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02CF01CD-ADA3-40FB-8BC5-52986641317F}" xr6:coauthVersionLast="47" xr6:coauthVersionMax="47" xr10:uidLastSave="{00000000-0000-0000-0000-000000000000}"/>
  <bookViews>
    <workbookView xWindow="-120" yWindow="-120" windowWidth="20730" windowHeight="11040" tabRatio="908" firstSheet="4" activeTab="5" xr2:uid="{00000000-000D-0000-FFFF-FFFF00000000}"/>
  </bookViews>
  <sheets>
    <sheet name="計画様式第１号" sheetId="43" r:id="rId1"/>
    <sheet name="計画様式第２号" sheetId="35" r:id="rId2"/>
    <sheet name="計画様式第３号" sheetId="38" r:id="rId3"/>
    <sheet name="計画様式第４号" sheetId="59" r:id="rId4"/>
    <sheet name="計画様式第５号" sheetId="50" r:id="rId5"/>
    <sheet name="計画様式第５号別紙" sheetId="54" r:id="rId6"/>
    <sheet name="計画様式第６号" sheetId="52" r:id="rId7"/>
    <sheet name="計画様式第７号" sheetId="70" r:id="rId8"/>
    <sheet name="【記載例】計画様式第１号 " sheetId="63" r:id="rId9"/>
    <sheet name="【記載例】計画様式第２号 " sheetId="66" r:id="rId10"/>
    <sheet name="【記載例】計画様式第３号" sheetId="72" r:id="rId11"/>
    <sheet name="【記載例】計画様式第４号 " sheetId="67" r:id="rId12"/>
    <sheet name="【記載例】計画様式第５号 " sheetId="68" r:id="rId13"/>
    <sheet name="【記載例】計画様式第６号" sheetId="69" r:id="rId14"/>
    <sheet name="【記載例】計画様式第７号 " sheetId="71" r:id="rId15"/>
    <sheet name="設置区分(法人略称)" sheetId="53" r:id="rId16"/>
  </sheets>
  <externalReferences>
    <externalReference r:id="rId17"/>
    <externalReference r:id="rId18"/>
  </externalReferences>
  <definedNames>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0" hidden="1">#REF!</definedName>
    <definedName name="_Key1" localSheetId="4" hidden="1">#REF!</definedName>
    <definedName name="_Key1" localSheetId="5" hidden="1">#REF!</definedName>
    <definedName name="_Key1" localSheetId="6" hidden="1">#REF!</definedName>
    <definedName name="_Key1" localSheetId="15" hidden="1">#REF!</definedName>
    <definedName name="_Key1" hidden="1">#REF!</definedName>
    <definedName name="_Key2" localSheetId="8"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0" hidden="1">#REF!</definedName>
    <definedName name="_Key2" localSheetId="4" hidden="1">#REF!</definedName>
    <definedName name="_Key2" localSheetId="5" hidden="1">#REF!</definedName>
    <definedName name="_Key2" localSheetId="6" hidden="1">#REF!</definedName>
    <definedName name="_Key2" localSheetId="15" hidden="1">#REF!</definedName>
    <definedName name="_Key2" hidden="1">#REF!</definedName>
    <definedName name="_Order1" hidden="1">255</definedName>
    <definedName name="_Order2" hidden="1">255</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0" hidden="1">#REF!</definedName>
    <definedName name="_Sort" localSheetId="4" hidden="1">#REF!</definedName>
    <definedName name="_Sort" localSheetId="5" hidden="1">#REF!</definedName>
    <definedName name="_Sort" localSheetId="6" hidden="1">#REF!</definedName>
    <definedName name="_Sort" localSheetId="15" hidden="1">#REF!</definedName>
    <definedName name="_Sort" hidden="1">#REF!</definedName>
    <definedName name="_xlnm.Print_Area" localSheetId="8">'【記載例】計画様式第１号 '!$A$1:$U$56</definedName>
    <definedName name="_xlnm.Print_Area" localSheetId="9">'【記載例】計画様式第２号 '!$A$1:$P$21</definedName>
    <definedName name="_xlnm.Print_Area" localSheetId="10">【記載例】計画様式第３号!$A$1:$AN$20</definedName>
    <definedName name="_xlnm.Print_Area" localSheetId="11">'【記載例】計画様式第４号 '!$A$1:$V$32</definedName>
    <definedName name="_xlnm.Print_Area" localSheetId="12">'【記載例】計画様式第５号 '!$A$1:$AN$52</definedName>
    <definedName name="_xlnm.Print_Area" localSheetId="13">【記載例】計画様式第６号!$A$1:$L$10</definedName>
    <definedName name="_xlnm.Print_Area" localSheetId="14">'【記載例】計画様式第７号 '!$A$1:$K$290</definedName>
    <definedName name="_xlnm.Print_Area" localSheetId="0">計画様式第１号!$A$1:$U$56</definedName>
    <definedName name="_xlnm.Print_Area" localSheetId="1">計画様式第２号!$A$1:$P$21</definedName>
    <definedName name="_xlnm.Print_Area" localSheetId="2">計画様式第３号!$A$1:$AN$20</definedName>
    <definedName name="_xlnm.Print_Area" localSheetId="3">計画様式第４号!$A$1:$V$32</definedName>
    <definedName name="_xlnm.Print_Area" localSheetId="4">計画様式第５号!$A$1:$AN$52</definedName>
    <definedName name="_xlnm.Print_Area" localSheetId="5">計画様式第５号別紙!$A$1:$H$51</definedName>
    <definedName name="_xlnm.Print_Area" localSheetId="6">計画様式第６号!$A$1:$L$10</definedName>
    <definedName name="_xlnm.Print_Area" localSheetId="7">計画様式第７号!$A$1:$K$290</definedName>
    <definedName name="_xlnm.Print_Area" localSheetId="15">'設置区分(法人略称)'!$A$1:$I$55</definedName>
    <definedName name="_xlnm.Print_Titles" localSheetId="14">'【記載例】計画様式第７号 '!$2:$7</definedName>
    <definedName name="_xlnm.Print_Titles" localSheetId="7">計画様式第７号!$2:$7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3" l="1"/>
  <c r="C21" i="63"/>
  <c r="D20" i="63"/>
  <c r="C20" i="63"/>
  <c r="D19" i="63"/>
  <c r="C19" i="63"/>
  <c r="D18" i="63"/>
  <c r="C18" i="63"/>
  <c r="D17" i="63"/>
  <c r="C17" i="63"/>
  <c r="D16" i="63"/>
  <c r="C16" i="63"/>
  <c r="D15" i="63"/>
  <c r="C15" i="63"/>
  <c r="D14" i="63"/>
  <c r="C14" i="63"/>
  <c r="D13" i="63"/>
  <c r="C13" i="63"/>
  <c r="D12" i="63"/>
  <c r="C12" i="63"/>
  <c r="D11" i="63"/>
  <c r="C11" i="63"/>
  <c r="D10" i="63"/>
  <c r="C10" i="63"/>
  <c r="AJ18" i="68"/>
  <c r="H24" i="67"/>
  <c r="D21" i="43" l="1"/>
  <c r="D20" i="43"/>
  <c r="D19" i="43"/>
  <c r="D18" i="43"/>
  <c r="D17" i="43"/>
  <c r="D16" i="43"/>
  <c r="D15" i="43"/>
  <c r="D14" i="43"/>
  <c r="D13" i="43"/>
  <c r="D12" i="43"/>
  <c r="D11" i="43"/>
  <c r="D10" i="43"/>
  <c r="O20" i="66" l="1"/>
  <c r="P20" i="66"/>
  <c r="T18" i="68" l="1"/>
  <c r="L10" i="68"/>
  <c r="O20" i="35" l="1"/>
  <c r="P20" i="35" s="1"/>
  <c r="AB2" i="50" l="1"/>
  <c r="AB2" i="68"/>
  <c r="B8" i="69"/>
  <c r="B8" i="52"/>
  <c r="I2" i="67"/>
  <c r="I2" i="59"/>
  <c r="AF6" i="38"/>
  <c r="L2" i="66"/>
  <c r="AF6" i="72" s="1"/>
  <c r="L2" i="35"/>
  <c r="AB15" i="72" l="1"/>
  <c r="Q15" i="72"/>
  <c r="J278" i="71" l="1"/>
  <c r="I278" i="71"/>
  <c r="H278" i="71"/>
  <c r="G278" i="71"/>
  <c r="K278" i="71" s="1"/>
  <c r="J277" i="71"/>
  <c r="I277" i="71"/>
  <c r="H277" i="71"/>
  <c r="G277" i="71"/>
  <c r="K277" i="71" s="1"/>
  <c r="J276" i="71"/>
  <c r="I276" i="71"/>
  <c r="H276" i="71"/>
  <c r="G276" i="71"/>
  <c r="K276" i="71" s="1"/>
  <c r="J275" i="71"/>
  <c r="I275" i="71"/>
  <c r="H275" i="71"/>
  <c r="G275" i="71"/>
  <c r="K275" i="71" s="1"/>
  <c r="J274" i="71"/>
  <c r="I274" i="71"/>
  <c r="H274" i="71"/>
  <c r="G274" i="71"/>
  <c r="K274" i="71" s="1"/>
  <c r="J273" i="71"/>
  <c r="I273" i="71"/>
  <c r="H273" i="71"/>
  <c r="G273" i="71"/>
  <c r="K273" i="71" s="1"/>
  <c r="J272" i="71"/>
  <c r="I272" i="71"/>
  <c r="H272" i="71"/>
  <c r="G272" i="71"/>
  <c r="K272" i="71" s="1"/>
  <c r="J271" i="71"/>
  <c r="I271" i="71"/>
  <c r="H271" i="71"/>
  <c r="G271" i="71"/>
  <c r="K271" i="71" s="1"/>
  <c r="J270" i="71"/>
  <c r="I270" i="71"/>
  <c r="H270" i="71"/>
  <c r="G270" i="71"/>
  <c r="K270" i="71" s="1"/>
  <c r="J269" i="71"/>
  <c r="I269" i="71"/>
  <c r="H269" i="71"/>
  <c r="G269" i="71"/>
  <c r="K269" i="71" s="1"/>
  <c r="J268" i="71"/>
  <c r="I268" i="71"/>
  <c r="H268" i="71"/>
  <c r="G268" i="71"/>
  <c r="K268" i="71" s="1"/>
  <c r="J267" i="71"/>
  <c r="I267" i="71"/>
  <c r="H267" i="71"/>
  <c r="G267" i="71"/>
  <c r="K267" i="71" s="1"/>
  <c r="J266" i="71"/>
  <c r="I266" i="71"/>
  <c r="H266" i="71"/>
  <c r="G266" i="71"/>
  <c r="K266" i="71" s="1"/>
  <c r="J265" i="71"/>
  <c r="I265" i="71"/>
  <c r="H265" i="71"/>
  <c r="G265" i="71"/>
  <c r="K265" i="71" s="1"/>
  <c r="J263" i="71"/>
  <c r="I263" i="71"/>
  <c r="H263" i="71"/>
  <c r="G263" i="71"/>
  <c r="J262" i="71"/>
  <c r="I262" i="71"/>
  <c r="H262" i="71"/>
  <c r="G262" i="71"/>
  <c r="F260" i="71"/>
  <c r="J258" i="71"/>
  <c r="J240" i="71" s="1"/>
  <c r="I258" i="71"/>
  <c r="I240" i="71" s="1"/>
  <c r="H258" i="71"/>
  <c r="H240" i="71" s="1"/>
  <c r="G258" i="71"/>
  <c r="G240" i="71" s="1"/>
  <c r="K257" i="71"/>
  <c r="K256" i="71"/>
  <c r="K255" i="71"/>
  <c r="K254" i="71"/>
  <c r="K253" i="71"/>
  <c r="K252" i="71"/>
  <c r="K251" i="71"/>
  <c r="K250" i="71"/>
  <c r="K249" i="71"/>
  <c r="K248" i="71"/>
  <c r="K247" i="71"/>
  <c r="K246" i="71"/>
  <c r="K245" i="71"/>
  <c r="K244" i="71"/>
  <c r="J243" i="71"/>
  <c r="J259" i="71" s="1"/>
  <c r="I243" i="71"/>
  <c r="I259" i="71" s="1"/>
  <c r="H243" i="71"/>
  <c r="H259" i="71" s="1"/>
  <c r="G243" i="71"/>
  <c r="G259" i="71" s="1"/>
  <c r="K242" i="71"/>
  <c r="K241" i="71"/>
  <c r="J237" i="71"/>
  <c r="J219" i="71" s="1"/>
  <c r="I237" i="71"/>
  <c r="I219" i="71" s="1"/>
  <c r="H237" i="71"/>
  <c r="H219" i="71" s="1"/>
  <c r="G237" i="71"/>
  <c r="K236" i="71"/>
  <c r="K235" i="71"/>
  <c r="K234" i="71"/>
  <c r="K233" i="71"/>
  <c r="K232" i="71"/>
  <c r="K231" i="71"/>
  <c r="K230" i="71"/>
  <c r="K229" i="71"/>
  <c r="K228" i="71"/>
  <c r="K227" i="71"/>
  <c r="K226" i="71"/>
  <c r="K225" i="71"/>
  <c r="K224" i="71"/>
  <c r="K223" i="71"/>
  <c r="J222" i="71"/>
  <c r="J238" i="71" s="1"/>
  <c r="I222" i="71"/>
  <c r="I238" i="71" s="1"/>
  <c r="H222" i="71"/>
  <c r="H238" i="71" s="1"/>
  <c r="G222" i="71"/>
  <c r="G238" i="71" s="1"/>
  <c r="K221" i="71"/>
  <c r="K220" i="71"/>
  <c r="J216" i="71"/>
  <c r="J198" i="71" s="1"/>
  <c r="I216" i="71"/>
  <c r="I198" i="71" s="1"/>
  <c r="H216" i="71"/>
  <c r="H198" i="71" s="1"/>
  <c r="G216" i="71"/>
  <c r="G198" i="71" s="1"/>
  <c r="K215" i="71"/>
  <c r="K214" i="71"/>
  <c r="K213" i="71"/>
  <c r="K212" i="71"/>
  <c r="K211" i="71"/>
  <c r="K210" i="71"/>
  <c r="K209" i="71"/>
  <c r="K208" i="71"/>
  <c r="K207" i="71"/>
  <c r="K206" i="71"/>
  <c r="K205" i="71"/>
  <c r="K204" i="71"/>
  <c r="K203" i="71"/>
  <c r="K202" i="71"/>
  <c r="J201" i="71"/>
  <c r="J217" i="71" s="1"/>
  <c r="I201" i="71"/>
  <c r="I217" i="71" s="1"/>
  <c r="H201" i="71"/>
  <c r="H217" i="71" s="1"/>
  <c r="G201" i="71"/>
  <c r="G217" i="71" s="1"/>
  <c r="K200" i="71"/>
  <c r="K199" i="71"/>
  <c r="J195" i="71"/>
  <c r="J177" i="71" s="1"/>
  <c r="I195" i="71"/>
  <c r="I177" i="71" s="1"/>
  <c r="H195" i="71"/>
  <c r="H177" i="71" s="1"/>
  <c r="G195" i="71"/>
  <c r="K194" i="71"/>
  <c r="K193" i="71"/>
  <c r="K192" i="71"/>
  <c r="K191" i="71"/>
  <c r="K190" i="71"/>
  <c r="K189" i="71"/>
  <c r="K188" i="71"/>
  <c r="K187" i="71"/>
  <c r="K186" i="71"/>
  <c r="K185" i="71"/>
  <c r="K184" i="71"/>
  <c r="K183" i="71"/>
  <c r="K182" i="71"/>
  <c r="K181" i="71"/>
  <c r="J180" i="71"/>
  <c r="J196" i="71" s="1"/>
  <c r="I180" i="71"/>
  <c r="I196" i="71" s="1"/>
  <c r="H180" i="71"/>
  <c r="H196" i="71" s="1"/>
  <c r="G180" i="71"/>
  <c r="G196" i="71" s="1"/>
  <c r="K179" i="71"/>
  <c r="K178" i="71"/>
  <c r="J174" i="71"/>
  <c r="J156" i="71" s="1"/>
  <c r="I174" i="71"/>
  <c r="I156" i="71" s="1"/>
  <c r="H174" i="71"/>
  <c r="H156" i="71" s="1"/>
  <c r="G174" i="71"/>
  <c r="K173" i="71"/>
  <c r="K172" i="71"/>
  <c r="K171" i="71"/>
  <c r="K170" i="71"/>
  <c r="K169" i="71"/>
  <c r="K168" i="71"/>
  <c r="K167" i="71"/>
  <c r="K166" i="71"/>
  <c r="K165" i="71"/>
  <c r="K164" i="71"/>
  <c r="K163" i="71"/>
  <c r="K162" i="71"/>
  <c r="K161" i="71"/>
  <c r="K160" i="71"/>
  <c r="J159" i="71"/>
  <c r="J175" i="71" s="1"/>
  <c r="I159" i="71"/>
  <c r="I175" i="71" s="1"/>
  <c r="H159" i="71"/>
  <c r="H175" i="71" s="1"/>
  <c r="G159" i="71"/>
  <c r="G175" i="71" s="1"/>
  <c r="K158" i="71"/>
  <c r="K157" i="71"/>
  <c r="G156" i="71"/>
  <c r="J153" i="71"/>
  <c r="J135" i="71" s="1"/>
  <c r="I153" i="71"/>
  <c r="I135" i="71" s="1"/>
  <c r="H153" i="71"/>
  <c r="H135" i="71" s="1"/>
  <c r="G153" i="71"/>
  <c r="K152" i="71"/>
  <c r="K151" i="71"/>
  <c r="K150" i="71"/>
  <c r="K149" i="71"/>
  <c r="K148" i="71"/>
  <c r="K147" i="71"/>
  <c r="K146" i="71"/>
  <c r="K145" i="71"/>
  <c r="K144" i="71"/>
  <c r="K143" i="71"/>
  <c r="K142" i="71"/>
  <c r="K141" i="71"/>
  <c r="K140" i="71"/>
  <c r="K139" i="71"/>
  <c r="J138" i="71"/>
  <c r="J154" i="71" s="1"/>
  <c r="I138" i="71"/>
  <c r="I154" i="71" s="1"/>
  <c r="H138" i="71"/>
  <c r="H154" i="71" s="1"/>
  <c r="G138" i="71"/>
  <c r="G154" i="71" s="1"/>
  <c r="K137" i="71"/>
  <c r="K136" i="71"/>
  <c r="J132" i="71"/>
  <c r="J114" i="71" s="1"/>
  <c r="I132" i="71"/>
  <c r="I114" i="71" s="1"/>
  <c r="H132" i="71"/>
  <c r="G132" i="71"/>
  <c r="G114" i="71" s="1"/>
  <c r="K131" i="71"/>
  <c r="K130" i="71"/>
  <c r="K129" i="71"/>
  <c r="K128" i="71"/>
  <c r="K127" i="71"/>
  <c r="K126" i="71"/>
  <c r="K125" i="71"/>
  <c r="K124" i="71"/>
  <c r="K123" i="71"/>
  <c r="K122" i="71"/>
  <c r="K121" i="71"/>
  <c r="K120" i="71"/>
  <c r="K119" i="71"/>
  <c r="K118" i="71"/>
  <c r="J117" i="71"/>
  <c r="J133" i="71" s="1"/>
  <c r="I117" i="71"/>
  <c r="I133" i="71" s="1"/>
  <c r="H117" i="71"/>
  <c r="H133" i="71" s="1"/>
  <c r="G117" i="71"/>
  <c r="G133" i="71" s="1"/>
  <c r="K116" i="71"/>
  <c r="K115" i="71"/>
  <c r="H114" i="71"/>
  <c r="J111" i="71"/>
  <c r="J93" i="71" s="1"/>
  <c r="I111" i="71"/>
  <c r="I93" i="71" s="1"/>
  <c r="H111" i="71"/>
  <c r="H93" i="71" s="1"/>
  <c r="G111" i="71"/>
  <c r="K111" i="71" s="1"/>
  <c r="K110" i="71"/>
  <c r="K109" i="71"/>
  <c r="K108" i="71"/>
  <c r="K107" i="71"/>
  <c r="K106" i="71"/>
  <c r="K105" i="71"/>
  <c r="K104" i="71"/>
  <c r="K103" i="71"/>
  <c r="K102" i="71"/>
  <c r="K101" i="71"/>
  <c r="K100" i="71"/>
  <c r="K99" i="71"/>
  <c r="K98" i="71"/>
  <c r="K97" i="71"/>
  <c r="J96" i="71"/>
  <c r="J112" i="71" s="1"/>
  <c r="I96" i="71"/>
  <c r="I112" i="71" s="1"/>
  <c r="H96" i="71"/>
  <c r="H112" i="71" s="1"/>
  <c r="G96" i="71"/>
  <c r="G112" i="71" s="1"/>
  <c r="K95" i="71"/>
  <c r="K94" i="71"/>
  <c r="J90" i="71"/>
  <c r="J72" i="71" s="1"/>
  <c r="I90" i="71"/>
  <c r="I72" i="71" s="1"/>
  <c r="H90" i="71"/>
  <c r="H72" i="71" s="1"/>
  <c r="G90" i="71"/>
  <c r="G72" i="71" s="1"/>
  <c r="K89" i="71"/>
  <c r="K88" i="71"/>
  <c r="K87" i="71"/>
  <c r="K86" i="71"/>
  <c r="K85" i="71"/>
  <c r="K84" i="71"/>
  <c r="K83" i="71"/>
  <c r="K82" i="71"/>
  <c r="K81" i="71"/>
  <c r="K80" i="71"/>
  <c r="K79" i="71"/>
  <c r="K78" i="71"/>
  <c r="K77" i="71"/>
  <c r="K76" i="71"/>
  <c r="J75" i="71"/>
  <c r="J91" i="71" s="1"/>
  <c r="I75" i="71"/>
  <c r="I91" i="71" s="1"/>
  <c r="H75" i="71"/>
  <c r="H91" i="71" s="1"/>
  <c r="G75" i="71"/>
  <c r="G91" i="71" s="1"/>
  <c r="K74" i="71"/>
  <c r="K73" i="71"/>
  <c r="J69" i="71"/>
  <c r="J51" i="71" s="1"/>
  <c r="I69" i="71"/>
  <c r="I51" i="71" s="1"/>
  <c r="H69" i="71"/>
  <c r="H51" i="71" s="1"/>
  <c r="G69" i="71"/>
  <c r="K69" i="71" s="1"/>
  <c r="K68" i="71"/>
  <c r="K67" i="71"/>
  <c r="K66" i="71"/>
  <c r="K65" i="71"/>
  <c r="K64" i="71"/>
  <c r="K63" i="71"/>
  <c r="K62" i="71"/>
  <c r="K61" i="71"/>
  <c r="K60" i="71"/>
  <c r="K59" i="71"/>
  <c r="K58" i="71"/>
  <c r="K57" i="71"/>
  <c r="K56" i="71"/>
  <c r="K55" i="71"/>
  <c r="J54" i="71"/>
  <c r="J70" i="71" s="1"/>
  <c r="I54" i="71"/>
  <c r="I70" i="71" s="1"/>
  <c r="H54" i="71"/>
  <c r="H70" i="71" s="1"/>
  <c r="G54" i="71"/>
  <c r="G70" i="71" s="1"/>
  <c r="K53" i="71"/>
  <c r="K52" i="71"/>
  <c r="J48" i="71"/>
  <c r="J30" i="71" s="1"/>
  <c r="I48" i="71"/>
  <c r="I30" i="71" s="1"/>
  <c r="H48" i="71"/>
  <c r="H30" i="71" s="1"/>
  <c r="G48" i="71"/>
  <c r="G30" i="71" s="1"/>
  <c r="K30" i="71" s="1"/>
  <c r="K47" i="71"/>
  <c r="K46" i="71"/>
  <c r="K45" i="71"/>
  <c r="K44" i="71"/>
  <c r="K43" i="71"/>
  <c r="K42" i="71"/>
  <c r="K41" i="71"/>
  <c r="K40" i="71"/>
  <c r="K39" i="71"/>
  <c r="K38" i="71"/>
  <c r="K37" i="71"/>
  <c r="K36" i="71"/>
  <c r="K35" i="71"/>
  <c r="K34" i="71"/>
  <c r="J33" i="71"/>
  <c r="J49" i="71" s="1"/>
  <c r="I33" i="71"/>
  <c r="I49" i="71" s="1"/>
  <c r="H33" i="71"/>
  <c r="H49" i="71" s="1"/>
  <c r="G33" i="71"/>
  <c r="G49" i="71" s="1"/>
  <c r="K32" i="71"/>
  <c r="K31" i="71"/>
  <c r="J28" i="71"/>
  <c r="J27" i="71"/>
  <c r="J9" i="71" s="1"/>
  <c r="I27" i="71"/>
  <c r="I9" i="71" s="1"/>
  <c r="H27" i="71"/>
  <c r="H9" i="71" s="1"/>
  <c r="G27" i="71"/>
  <c r="G9" i="71" s="1"/>
  <c r="K26" i="71"/>
  <c r="K25" i="71"/>
  <c r="K24" i="71"/>
  <c r="K23" i="71"/>
  <c r="K22" i="71"/>
  <c r="K21" i="71"/>
  <c r="K20" i="71"/>
  <c r="K19" i="71"/>
  <c r="K18" i="71"/>
  <c r="K17" i="71"/>
  <c r="K16" i="71"/>
  <c r="K15" i="71"/>
  <c r="K14" i="71"/>
  <c r="K13" i="71"/>
  <c r="I12" i="71"/>
  <c r="I28" i="71" s="1"/>
  <c r="H12" i="71"/>
  <c r="H28" i="71" s="1"/>
  <c r="G12" i="71"/>
  <c r="G28" i="71" s="1"/>
  <c r="K11" i="71"/>
  <c r="K10" i="71"/>
  <c r="J278" i="70"/>
  <c r="I278" i="70"/>
  <c r="H278" i="70"/>
  <c r="G278" i="70"/>
  <c r="K278" i="70" s="1"/>
  <c r="J277" i="70"/>
  <c r="I277" i="70"/>
  <c r="H277" i="70"/>
  <c r="G277" i="70"/>
  <c r="J276" i="70"/>
  <c r="I276" i="70"/>
  <c r="H276" i="70"/>
  <c r="G276" i="70"/>
  <c r="K276" i="70" s="1"/>
  <c r="J275" i="70"/>
  <c r="I275" i="70"/>
  <c r="H275" i="70"/>
  <c r="G275" i="70"/>
  <c r="K275" i="70" s="1"/>
  <c r="J274" i="70"/>
  <c r="I274" i="70"/>
  <c r="H274" i="70"/>
  <c r="G274" i="70"/>
  <c r="J273" i="70"/>
  <c r="I273" i="70"/>
  <c r="H273" i="70"/>
  <c r="G273" i="70"/>
  <c r="J272" i="70"/>
  <c r="I272" i="70"/>
  <c r="H272" i="70"/>
  <c r="G272" i="70"/>
  <c r="K272" i="70" s="1"/>
  <c r="J271" i="70"/>
  <c r="I271" i="70"/>
  <c r="H271" i="70"/>
  <c r="G271" i="70"/>
  <c r="J270" i="70"/>
  <c r="I270" i="70"/>
  <c r="H270" i="70"/>
  <c r="G270" i="70"/>
  <c r="K270" i="70" s="1"/>
  <c r="J269" i="70"/>
  <c r="I269" i="70"/>
  <c r="H269" i="70"/>
  <c r="G269" i="70"/>
  <c r="K269" i="70" s="1"/>
  <c r="J268" i="70"/>
  <c r="I268" i="70"/>
  <c r="H268" i="70"/>
  <c r="G268" i="70"/>
  <c r="J267" i="70"/>
  <c r="I267" i="70"/>
  <c r="H267" i="70"/>
  <c r="G267" i="70"/>
  <c r="K267" i="70" s="1"/>
  <c r="J266" i="70"/>
  <c r="I266" i="70"/>
  <c r="H266" i="70"/>
  <c r="G266" i="70"/>
  <c r="K266" i="70" s="1"/>
  <c r="J265" i="70"/>
  <c r="I265" i="70"/>
  <c r="H265" i="70"/>
  <c r="G265" i="70"/>
  <c r="J263" i="70"/>
  <c r="I263" i="70"/>
  <c r="H263" i="70"/>
  <c r="G263" i="70"/>
  <c r="J262" i="70"/>
  <c r="I262" i="70"/>
  <c r="H262" i="70"/>
  <c r="G262" i="70"/>
  <c r="F260" i="70"/>
  <c r="J258" i="70"/>
  <c r="I258" i="70"/>
  <c r="I240" i="70" s="1"/>
  <c r="H258" i="70"/>
  <c r="H240" i="70" s="1"/>
  <c r="G258" i="70"/>
  <c r="K257" i="70"/>
  <c r="K256" i="70"/>
  <c r="K255" i="70"/>
  <c r="K254" i="70"/>
  <c r="K253" i="70"/>
  <c r="K252" i="70"/>
  <c r="K251" i="70"/>
  <c r="K250" i="70"/>
  <c r="K249" i="70"/>
  <c r="K248" i="70"/>
  <c r="K247" i="70"/>
  <c r="K246" i="70"/>
  <c r="K245" i="70"/>
  <c r="K244" i="70"/>
  <c r="J243" i="70"/>
  <c r="J259" i="70" s="1"/>
  <c r="I243" i="70"/>
  <c r="I259" i="70" s="1"/>
  <c r="H243" i="70"/>
  <c r="H259" i="70" s="1"/>
  <c r="G243" i="70"/>
  <c r="G259" i="70" s="1"/>
  <c r="K242" i="70"/>
  <c r="K241" i="70"/>
  <c r="J240" i="70"/>
  <c r="J237" i="70"/>
  <c r="J219" i="70" s="1"/>
  <c r="I237" i="70"/>
  <c r="I219" i="70" s="1"/>
  <c r="H237" i="70"/>
  <c r="H219" i="70" s="1"/>
  <c r="G237" i="70"/>
  <c r="K237" i="70" s="1"/>
  <c r="K236" i="70"/>
  <c r="K235" i="70"/>
  <c r="K234" i="70"/>
  <c r="K233" i="70"/>
  <c r="K232" i="70"/>
  <c r="K231" i="70"/>
  <c r="K230" i="70"/>
  <c r="K229" i="70"/>
  <c r="K228" i="70"/>
  <c r="K227" i="70"/>
  <c r="K226" i="70"/>
  <c r="K225" i="70"/>
  <c r="K224" i="70"/>
  <c r="K223" i="70"/>
  <c r="J222" i="70"/>
  <c r="J238" i="70" s="1"/>
  <c r="I222" i="70"/>
  <c r="I238" i="70" s="1"/>
  <c r="H222" i="70"/>
  <c r="H238" i="70" s="1"/>
  <c r="G222" i="70"/>
  <c r="G238" i="70" s="1"/>
  <c r="K221" i="70"/>
  <c r="K220" i="70"/>
  <c r="J216" i="70"/>
  <c r="J198" i="70" s="1"/>
  <c r="I216" i="70"/>
  <c r="I198" i="70" s="1"/>
  <c r="H216" i="70"/>
  <c r="H198" i="70" s="1"/>
  <c r="G216" i="70"/>
  <c r="K216" i="70" s="1"/>
  <c r="K215" i="70"/>
  <c r="K214" i="70"/>
  <c r="K213" i="70"/>
  <c r="K212" i="70"/>
  <c r="K211" i="70"/>
  <c r="K210" i="70"/>
  <c r="K209" i="70"/>
  <c r="K208" i="70"/>
  <c r="K207" i="70"/>
  <c r="K206" i="70"/>
  <c r="K205" i="70"/>
  <c r="K204" i="70"/>
  <c r="K203" i="70"/>
  <c r="K202" i="70"/>
  <c r="J201" i="70"/>
  <c r="J217" i="70" s="1"/>
  <c r="I201" i="70"/>
  <c r="I217" i="70" s="1"/>
  <c r="H201" i="70"/>
  <c r="H217" i="70" s="1"/>
  <c r="G201" i="70"/>
  <c r="G217" i="70" s="1"/>
  <c r="K200" i="70"/>
  <c r="K199" i="70"/>
  <c r="J195" i="70"/>
  <c r="J177" i="70" s="1"/>
  <c r="I195" i="70"/>
  <c r="I177" i="70" s="1"/>
  <c r="H195" i="70"/>
  <c r="H177" i="70" s="1"/>
  <c r="G195" i="70"/>
  <c r="K195" i="70" s="1"/>
  <c r="K194" i="70"/>
  <c r="K193" i="70"/>
  <c r="K192" i="70"/>
  <c r="K191" i="70"/>
  <c r="K190" i="70"/>
  <c r="K189" i="70"/>
  <c r="K188" i="70"/>
  <c r="K187" i="70"/>
  <c r="K186" i="70"/>
  <c r="K185" i="70"/>
  <c r="K184" i="70"/>
  <c r="K183" i="70"/>
  <c r="K182" i="70"/>
  <c r="K181" i="70"/>
  <c r="J180" i="70"/>
  <c r="J196" i="70" s="1"/>
  <c r="I180" i="70"/>
  <c r="I196" i="70" s="1"/>
  <c r="H180" i="70"/>
  <c r="H196" i="70" s="1"/>
  <c r="G180" i="70"/>
  <c r="G196" i="70" s="1"/>
  <c r="K179" i="70"/>
  <c r="K178" i="70"/>
  <c r="J174" i="70"/>
  <c r="J156" i="70" s="1"/>
  <c r="I174" i="70"/>
  <c r="I156" i="70" s="1"/>
  <c r="H174" i="70"/>
  <c r="H156" i="70" s="1"/>
  <c r="G174" i="70"/>
  <c r="K174" i="70" s="1"/>
  <c r="K173" i="70"/>
  <c r="K172" i="70"/>
  <c r="K171" i="70"/>
  <c r="K170" i="70"/>
  <c r="K169" i="70"/>
  <c r="K168" i="70"/>
  <c r="K167" i="70"/>
  <c r="K166" i="70"/>
  <c r="K165" i="70"/>
  <c r="K164" i="70"/>
  <c r="K163" i="70"/>
  <c r="K162" i="70"/>
  <c r="K161" i="70"/>
  <c r="K160" i="70"/>
  <c r="J159" i="70"/>
  <c r="J175" i="70" s="1"/>
  <c r="I159" i="70"/>
  <c r="I175" i="70" s="1"/>
  <c r="H159" i="70"/>
  <c r="H175" i="70" s="1"/>
  <c r="G159" i="70"/>
  <c r="G175" i="70" s="1"/>
  <c r="K158" i="70"/>
  <c r="K157" i="70"/>
  <c r="J153" i="70"/>
  <c r="I153" i="70"/>
  <c r="I135" i="70" s="1"/>
  <c r="H153" i="70"/>
  <c r="H135" i="70" s="1"/>
  <c r="G153" i="70"/>
  <c r="G135" i="70" s="1"/>
  <c r="K135" i="70" s="1"/>
  <c r="C16" i="43" s="1"/>
  <c r="K152" i="70"/>
  <c r="K151" i="70"/>
  <c r="K150" i="70"/>
  <c r="K149" i="70"/>
  <c r="K148" i="70"/>
  <c r="K147" i="70"/>
  <c r="K146" i="70"/>
  <c r="K145" i="70"/>
  <c r="K144" i="70"/>
  <c r="K143" i="70"/>
  <c r="K142" i="70"/>
  <c r="K141" i="70"/>
  <c r="K140" i="70"/>
  <c r="K139" i="70"/>
  <c r="J138" i="70"/>
  <c r="J154" i="70" s="1"/>
  <c r="I138" i="70"/>
  <c r="I154" i="70" s="1"/>
  <c r="H138" i="70"/>
  <c r="H154" i="70" s="1"/>
  <c r="G138" i="70"/>
  <c r="G154" i="70" s="1"/>
  <c r="K137" i="70"/>
  <c r="K136" i="70"/>
  <c r="J135" i="70"/>
  <c r="J132" i="70"/>
  <c r="J114" i="70" s="1"/>
  <c r="I132" i="70"/>
  <c r="I114" i="70" s="1"/>
  <c r="H132" i="70"/>
  <c r="H114" i="70" s="1"/>
  <c r="G132" i="70"/>
  <c r="K131" i="70"/>
  <c r="K130" i="70"/>
  <c r="K129" i="70"/>
  <c r="K128" i="70"/>
  <c r="K127" i="70"/>
  <c r="K126" i="70"/>
  <c r="K125" i="70"/>
  <c r="K124" i="70"/>
  <c r="K123" i="70"/>
  <c r="K122" i="70"/>
  <c r="K121" i="70"/>
  <c r="K120" i="70"/>
  <c r="K119" i="70"/>
  <c r="K118" i="70"/>
  <c r="J117" i="70"/>
  <c r="J133" i="70" s="1"/>
  <c r="I117" i="70"/>
  <c r="I133" i="70" s="1"/>
  <c r="H117" i="70"/>
  <c r="H133" i="70" s="1"/>
  <c r="G117" i="70"/>
  <c r="G133" i="70" s="1"/>
  <c r="K116" i="70"/>
  <c r="K115" i="70"/>
  <c r="J111" i="70"/>
  <c r="J93" i="70" s="1"/>
  <c r="I111" i="70"/>
  <c r="I93" i="70" s="1"/>
  <c r="H111" i="70"/>
  <c r="H93" i="70" s="1"/>
  <c r="G111" i="70"/>
  <c r="K111" i="70" s="1"/>
  <c r="K110" i="70"/>
  <c r="K109" i="70"/>
  <c r="K108" i="70"/>
  <c r="K107" i="70"/>
  <c r="K106" i="70"/>
  <c r="K105" i="70"/>
  <c r="K104" i="70"/>
  <c r="K103" i="70"/>
  <c r="K102" i="70"/>
  <c r="K101" i="70"/>
  <c r="K100" i="70"/>
  <c r="K99" i="70"/>
  <c r="K98" i="70"/>
  <c r="K97" i="70"/>
  <c r="J96" i="70"/>
  <c r="J112" i="70" s="1"/>
  <c r="I96" i="70"/>
  <c r="I112" i="70" s="1"/>
  <c r="H96" i="70"/>
  <c r="H112" i="70" s="1"/>
  <c r="G96" i="70"/>
  <c r="G112" i="70" s="1"/>
  <c r="K95" i="70"/>
  <c r="K94" i="70"/>
  <c r="J90" i="70"/>
  <c r="J72" i="70" s="1"/>
  <c r="I90" i="70"/>
  <c r="I72" i="70" s="1"/>
  <c r="H90" i="70"/>
  <c r="H72" i="70" s="1"/>
  <c r="G90" i="70"/>
  <c r="K90" i="70" s="1"/>
  <c r="K89" i="70"/>
  <c r="K88" i="70"/>
  <c r="K87" i="70"/>
  <c r="K86" i="70"/>
  <c r="K85" i="70"/>
  <c r="K84" i="70"/>
  <c r="K83" i="70"/>
  <c r="K82" i="70"/>
  <c r="K81" i="70"/>
  <c r="K80" i="70"/>
  <c r="K79" i="70"/>
  <c r="K78" i="70"/>
  <c r="K77" i="70"/>
  <c r="K76" i="70"/>
  <c r="J75" i="70"/>
  <c r="J91" i="70" s="1"/>
  <c r="I75" i="70"/>
  <c r="I91" i="70" s="1"/>
  <c r="H75" i="70"/>
  <c r="H91" i="70" s="1"/>
  <c r="G75" i="70"/>
  <c r="G91" i="70" s="1"/>
  <c r="K74" i="70"/>
  <c r="K73" i="70"/>
  <c r="J69" i="70"/>
  <c r="J51" i="70" s="1"/>
  <c r="I69" i="70"/>
  <c r="I51" i="70" s="1"/>
  <c r="H69" i="70"/>
  <c r="H51" i="70" s="1"/>
  <c r="G69" i="70"/>
  <c r="G51" i="70" s="1"/>
  <c r="K68" i="70"/>
  <c r="K67" i="70"/>
  <c r="K66" i="70"/>
  <c r="K65" i="70"/>
  <c r="K64" i="70"/>
  <c r="K63" i="70"/>
  <c r="K62" i="70"/>
  <c r="K61" i="70"/>
  <c r="K60" i="70"/>
  <c r="K59" i="70"/>
  <c r="K58" i="70"/>
  <c r="K57" i="70"/>
  <c r="K56" i="70"/>
  <c r="K55" i="70"/>
  <c r="J54" i="70"/>
  <c r="J70" i="70" s="1"/>
  <c r="I54" i="70"/>
  <c r="I70" i="70" s="1"/>
  <c r="H54" i="70"/>
  <c r="H70" i="70" s="1"/>
  <c r="G54" i="70"/>
  <c r="G70" i="70" s="1"/>
  <c r="K53" i="70"/>
  <c r="K52" i="70"/>
  <c r="J48" i="70"/>
  <c r="J30" i="70" s="1"/>
  <c r="I48" i="70"/>
  <c r="I30" i="70" s="1"/>
  <c r="H48" i="70"/>
  <c r="H30" i="70" s="1"/>
  <c r="G48" i="70"/>
  <c r="K48" i="70" s="1"/>
  <c r="K47" i="70"/>
  <c r="K46" i="70"/>
  <c r="K45" i="70"/>
  <c r="K44" i="70"/>
  <c r="K43" i="70"/>
  <c r="K42" i="70"/>
  <c r="K41" i="70"/>
  <c r="K40" i="70"/>
  <c r="K39" i="70"/>
  <c r="K38" i="70"/>
  <c r="K37" i="70"/>
  <c r="K36" i="70"/>
  <c r="K35" i="70"/>
  <c r="K34" i="70"/>
  <c r="J33" i="70"/>
  <c r="J49" i="70" s="1"/>
  <c r="I33" i="70"/>
  <c r="I49" i="70" s="1"/>
  <c r="H33" i="70"/>
  <c r="H49" i="70" s="1"/>
  <c r="G33" i="70"/>
  <c r="G49" i="70" s="1"/>
  <c r="K32" i="70"/>
  <c r="K31" i="70"/>
  <c r="J27" i="70"/>
  <c r="J9" i="70" s="1"/>
  <c r="I27" i="70"/>
  <c r="I9" i="70" s="1"/>
  <c r="H27" i="70"/>
  <c r="H9" i="70" s="1"/>
  <c r="G27" i="70"/>
  <c r="K26" i="70"/>
  <c r="K25" i="70"/>
  <c r="K24" i="70"/>
  <c r="K23" i="70"/>
  <c r="K22" i="70"/>
  <c r="K21" i="70"/>
  <c r="K20" i="70"/>
  <c r="K19" i="70"/>
  <c r="K18" i="70"/>
  <c r="K17" i="70"/>
  <c r="K16" i="70"/>
  <c r="K15" i="70"/>
  <c r="K14" i="70"/>
  <c r="K13" i="70"/>
  <c r="J12" i="70"/>
  <c r="J28" i="70" s="1"/>
  <c r="I12" i="70"/>
  <c r="I28" i="70" s="1"/>
  <c r="H12" i="70"/>
  <c r="H28" i="70" s="1"/>
  <c r="G12" i="70"/>
  <c r="G28" i="70" s="1"/>
  <c r="K11" i="70"/>
  <c r="K10" i="70"/>
  <c r="J264" i="71" l="1"/>
  <c r="K153" i="71"/>
  <c r="K265" i="70"/>
  <c r="K195" i="71"/>
  <c r="J280" i="71"/>
  <c r="K263" i="70"/>
  <c r="K277" i="70"/>
  <c r="K273" i="70"/>
  <c r="J264" i="70"/>
  <c r="J280" i="70" s="1"/>
  <c r="K271" i="70"/>
  <c r="H264" i="70"/>
  <c r="H280" i="70" s="1"/>
  <c r="K258" i="70"/>
  <c r="G240" i="70"/>
  <c r="K240" i="70" s="1"/>
  <c r="C21" i="43" s="1"/>
  <c r="G198" i="70"/>
  <c r="K198" i="70" s="1"/>
  <c r="C19" i="43" s="1"/>
  <c r="G177" i="70"/>
  <c r="K177" i="70" s="1"/>
  <c r="C18" i="43" s="1"/>
  <c r="G156" i="70"/>
  <c r="K156" i="70" s="1"/>
  <c r="C17" i="43" s="1"/>
  <c r="K153" i="70"/>
  <c r="K262" i="70"/>
  <c r="K132" i="70"/>
  <c r="G114" i="70"/>
  <c r="K114" i="70" s="1"/>
  <c r="C15" i="43" s="1"/>
  <c r="K268" i="70"/>
  <c r="G93" i="70"/>
  <c r="K93" i="70" s="1"/>
  <c r="C14" i="43" s="1"/>
  <c r="G72" i="70"/>
  <c r="K72" i="70" s="1"/>
  <c r="C13" i="43" s="1"/>
  <c r="G279" i="70"/>
  <c r="G261" i="70" s="1"/>
  <c r="J286" i="70"/>
  <c r="K69" i="70"/>
  <c r="K51" i="70"/>
  <c r="C12" i="43" s="1"/>
  <c r="G30" i="70"/>
  <c r="K30" i="70" s="1"/>
  <c r="C11" i="43" s="1"/>
  <c r="K27" i="70"/>
  <c r="I264" i="70"/>
  <c r="I280" i="70" s="1"/>
  <c r="K274" i="70"/>
  <c r="G264" i="70"/>
  <c r="G9" i="70"/>
  <c r="K9" i="70" s="1"/>
  <c r="C10" i="43" s="1"/>
  <c r="G219" i="70"/>
  <c r="K219" i="70" s="1"/>
  <c r="C20" i="43" s="1"/>
  <c r="J286" i="71"/>
  <c r="K237" i="71"/>
  <c r="K240" i="71"/>
  <c r="K27" i="71"/>
  <c r="H264" i="71"/>
  <c r="K9" i="71"/>
  <c r="K72" i="71"/>
  <c r="K156" i="71"/>
  <c r="H286" i="71"/>
  <c r="K48" i="71"/>
  <c r="G51" i="71"/>
  <c r="K51" i="71" s="1"/>
  <c r="K90" i="71"/>
  <c r="G93" i="71"/>
  <c r="K93" i="71" s="1"/>
  <c r="K132" i="71"/>
  <c r="G135" i="71"/>
  <c r="K135" i="71" s="1"/>
  <c r="K174" i="71"/>
  <c r="G177" i="71"/>
  <c r="K177" i="71" s="1"/>
  <c r="K216" i="71"/>
  <c r="G219" i="71"/>
  <c r="K219" i="71" s="1"/>
  <c r="K258" i="71"/>
  <c r="G279" i="71"/>
  <c r="G261" i="71" s="1"/>
  <c r="I264" i="71"/>
  <c r="I280" i="71" s="1"/>
  <c r="K114" i="71"/>
  <c r="K198" i="71"/>
  <c r="H280" i="71"/>
  <c r="K262" i="71"/>
  <c r="K263" i="71"/>
  <c r="G264" i="71"/>
  <c r="G280" i="71" s="1"/>
  <c r="H286" i="70"/>
  <c r="K133" i="71"/>
  <c r="I286" i="71"/>
  <c r="I279" i="71"/>
  <c r="I261" i="71" s="1"/>
  <c r="J279" i="71"/>
  <c r="J261" i="71" s="1"/>
  <c r="K264" i="71"/>
  <c r="H279" i="71"/>
  <c r="K12" i="71"/>
  <c r="K28" i="71" s="1"/>
  <c r="K33" i="71"/>
  <c r="K49" i="71" s="1"/>
  <c r="K54" i="71"/>
  <c r="K70" i="71" s="1"/>
  <c r="K75" i="71"/>
  <c r="K91" i="71" s="1"/>
  <c r="K96" i="71"/>
  <c r="K112" i="71" s="1"/>
  <c r="K117" i="71"/>
  <c r="K138" i="71"/>
  <c r="K154" i="71" s="1"/>
  <c r="K159" i="71"/>
  <c r="K175" i="71" s="1"/>
  <c r="K180" i="71"/>
  <c r="K196" i="71" s="1"/>
  <c r="K201" i="71"/>
  <c r="K217" i="71" s="1"/>
  <c r="K222" i="71"/>
  <c r="K238" i="71" s="1"/>
  <c r="K243" i="71"/>
  <c r="K259" i="71" s="1"/>
  <c r="I286" i="70"/>
  <c r="H279" i="70"/>
  <c r="H261" i="70" s="1"/>
  <c r="I279" i="70"/>
  <c r="I261" i="70" s="1"/>
  <c r="J279" i="70"/>
  <c r="J261" i="70" s="1"/>
  <c r="K12" i="70"/>
  <c r="K28" i="70" s="1"/>
  <c r="K33" i="70"/>
  <c r="K49" i="70" s="1"/>
  <c r="K54" i="70"/>
  <c r="K70" i="70" s="1"/>
  <c r="K75" i="70"/>
  <c r="K91" i="70" s="1"/>
  <c r="K96" i="70"/>
  <c r="K112" i="70" s="1"/>
  <c r="K117" i="70"/>
  <c r="K133" i="70" s="1"/>
  <c r="K138" i="70"/>
  <c r="K154" i="70" s="1"/>
  <c r="K159" i="70"/>
  <c r="K175" i="70" s="1"/>
  <c r="K180" i="70"/>
  <c r="K196" i="70" s="1"/>
  <c r="K201" i="70"/>
  <c r="K217" i="70" s="1"/>
  <c r="K222" i="70"/>
  <c r="K238" i="70" s="1"/>
  <c r="K243" i="70"/>
  <c r="K259" i="70" s="1"/>
  <c r="G8" i="69"/>
  <c r="K8" i="69"/>
  <c r="G8" i="52"/>
  <c r="AE31" i="68"/>
  <c r="AE33" i="68" s="1"/>
  <c r="T28" i="68"/>
  <c r="L28" i="68"/>
  <c r="T24" i="68"/>
  <c r="L24" i="68"/>
  <c r="AJ20" i="68"/>
  <c r="AE25" i="68"/>
  <c r="AE27" i="68" s="1"/>
  <c r="L18" i="68"/>
  <c r="L17" i="68" s="1"/>
  <c r="T10" i="68"/>
  <c r="T16" i="68" s="1"/>
  <c r="L16" i="68"/>
  <c r="K280" i="71" l="1"/>
  <c r="K286" i="71"/>
  <c r="K287" i="71" s="1"/>
  <c r="K289" i="71" s="1"/>
  <c r="K264" i="70"/>
  <c r="K280" i="70" s="1"/>
  <c r="G280" i="70"/>
  <c r="K286" i="70"/>
  <c r="K287" i="70" s="1"/>
  <c r="K289" i="70" s="1"/>
  <c r="G286" i="70"/>
  <c r="K261" i="70"/>
  <c r="K279" i="70"/>
  <c r="K279" i="71"/>
  <c r="G286" i="71"/>
  <c r="H261" i="71"/>
  <c r="K261" i="71" s="1"/>
  <c r="L8" i="69"/>
  <c r="T42" i="68"/>
  <c r="T17" i="68"/>
  <c r="L42" i="68"/>
  <c r="L44" i="68" s="1"/>
  <c r="G28" i="67"/>
  <c r="F28" i="67"/>
  <c r="E28" i="67"/>
  <c r="D28" i="67"/>
  <c r="C28" i="67"/>
  <c r="H26" i="67"/>
  <c r="H22" i="67"/>
  <c r="H20" i="67"/>
  <c r="H18" i="67"/>
  <c r="H16" i="67"/>
  <c r="H14" i="67"/>
  <c r="H12" i="67"/>
  <c r="H10" i="67"/>
  <c r="H8" i="67"/>
  <c r="O12" i="66"/>
  <c r="P12" i="66" s="1"/>
  <c r="O11" i="66"/>
  <c r="P11" i="66" s="1"/>
  <c r="O10" i="66"/>
  <c r="P10" i="66" s="1"/>
  <c r="O9" i="66"/>
  <c r="P9" i="66" s="1"/>
  <c r="O8" i="66"/>
  <c r="P8" i="66" s="1"/>
  <c r="T44" i="68" l="1"/>
  <c r="H28" i="67"/>
  <c r="O8" i="35"/>
  <c r="F43" i="63"/>
  <c r="F37" i="63"/>
  <c r="F30" i="63"/>
  <c r="U23" i="63"/>
  <c r="T23" i="63"/>
  <c r="M23" i="63"/>
  <c r="K23" i="63"/>
  <c r="J23" i="63"/>
  <c r="H23" i="63"/>
  <c r="F23" i="63"/>
  <c r="E23" i="63"/>
  <c r="D23" i="63"/>
  <c r="C23" i="63"/>
  <c r="U22" i="63"/>
  <c r="T22" i="63"/>
  <c r="M22" i="63"/>
  <c r="K22" i="63"/>
  <c r="J22" i="63"/>
  <c r="H22" i="63"/>
  <c r="F22" i="63"/>
  <c r="E22" i="63"/>
  <c r="D22" i="63"/>
  <c r="C22" i="63"/>
  <c r="R21" i="63"/>
  <c r="P21" i="63"/>
  <c r="O21" i="63"/>
  <c r="R20" i="63"/>
  <c r="P20" i="63"/>
  <c r="O20" i="63"/>
  <c r="R19" i="63"/>
  <c r="P19" i="63"/>
  <c r="O19" i="63"/>
  <c r="R18" i="63"/>
  <c r="P18" i="63"/>
  <c r="O18" i="63"/>
  <c r="R17" i="63"/>
  <c r="P17" i="63"/>
  <c r="O17" i="63"/>
  <c r="R16" i="63"/>
  <c r="P16" i="63"/>
  <c r="O16" i="63"/>
  <c r="R15" i="63"/>
  <c r="P15" i="63"/>
  <c r="O15" i="63"/>
  <c r="R14" i="63"/>
  <c r="P14" i="63"/>
  <c r="O14" i="63"/>
  <c r="R13" i="63"/>
  <c r="P13" i="63"/>
  <c r="O13" i="63"/>
  <c r="R12" i="63"/>
  <c r="P12" i="63"/>
  <c r="O12" i="63"/>
  <c r="R11" i="63"/>
  <c r="P11" i="63"/>
  <c r="O11" i="63"/>
  <c r="R10" i="63"/>
  <c r="P10" i="63"/>
  <c r="O10" i="63"/>
  <c r="R22" i="63" l="1"/>
  <c r="R23" i="63"/>
  <c r="P22" i="63"/>
  <c r="P23" i="63"/>
  <c r="O23" i="63"/>
  <c r="O22" i="63"/>
  <c r="C22" i="43" l="1"/>
  <c r="P8" i="35" l="1"/>
  <c r="O12" i="35"/>
  <c r="P12" i="35" s="1"/>
  <c r="O11" i="35"/>
  <c r="P11" i="35" s="1"/>
  <c r="O10" i="35"/>
  <c r="P10" i="35" s="1"/>
  <c r="O9" i="35"/>
  <c r="P9" i="35" s="1"/>
  <c r="F43" i="43"/>
  <c r="F37" i="43"/>
  <c r="F30" i="43"/>
  <c r="G28" i="59" l="1"/>
  <c r="F28" i="59"/>
  <c r="E28" i="59"/>
  <c r="D28" i="59"/>
  <c r="C28" i="59"/>
  <c r="H26" i="59"/>
  <c r="H24" i="59"/>
  <c r="H22" i="59"/>
  <c r="H20" i="59"/>
  <c r="H18" i="59"/>
  <c r="H16" i="59"/>
  <c r="H14" i="59"/>
  <c r="H12" i="59"/>
  <c r="H10" i="59"/>
  <c r="H8" i="59"/>
  <c r="H28" i="59" l="1"/>
  <c r="T23" i="43"/>
  <c r="U23" i="43"/>
  <c r="U22" i="43"/>
  <c r="T22" i="43"/>
  <c r="R21" i="43"/>
  <c r="P21" i="43"/>
  <c r="O21" i="43"/>
  <c r="R20" i="43"/>
  <c r="P20" i="43"/>
  <c r="O20" i="43"/>
  <c r="R19" i="43"/>
  <c r="P19" i="43"/>
  <c r="O19" i="43"/>
  <c r="R18" i="43"/>
  <c r="P18" i="43"/>
  <c r="O18" i="43"/>
  <c r="R17" i="43"/>
  <c r="P17" i="43"/>
  <c r="O17" i="43"/>
  <c r="R16" i="43"/>
  <c r="P16" i="43"/>
  <c r="O16" i="43"/>
  <c r="R15" i="43"/>
  <c r="P15" i="43"/>
  <c r="O15" i="43"/>
  <c r="R14" i="43"/>
  <c r="P14" i="43"/>
  <c r="O14" i="43"/>
  <c r="R13" i="43"/>
  <c r="P13" i="43"/>
  <c r="O13" i="43"/>
  <c r="R12" i="43"/>
  <c r="P12" i="43"/>
  <c r="O12" i="43"/>
  <c r="R11" i="43"/>
  <c r="P11" i="43"/>
  <c r="O11" i="43"/>
  <c r="R10" i="43"/>
  <c r="P10" i="43"/>
  <c r="O10" i="43"/>
  <c r="O22" i="43" l="1"/>
  <c r="P22" i="43"/>
  <c r="R22" i="43"/>
  <c r="R23" i="43" l="1"/>
  <c r="P23" i="43"/>
  <c r="O23" i="43"/>
  <c r="M23" i="43"/>
  <c r="K23" i="43"/>
  <c r="J23" i="43"/>
  <c r="H23" i="43"/>
  <c r="F23" i="43"/>
  <c r="E23" i="43"/>
  <c r="AJ18" i="50" s="1"/>
  <c r="D23" i="43"/>
  <c r="C23" i="43"/>
  <c r="M22" i="43"/>
  <c r="K22" i="43"/>
  <c r="J22" i="43"/>
  <c r="H22" i="43"/>
  <c r="F22" i="43"/>
  <c r="E22" i="43"/>
  <c r="D22" i="43"/>
  <c r="AJ20" i="50" l="1"/>
  <c r="K8" i="52"/>
  <c r="L8" i="52" s="1"/>
  <c r="AE31" i="50"/>
  <c r="AE33" i="50" s="1"/>
  <c r="T28" i="50"/>
  <c r="L28" i="50"/>
  <c r="T24" i="50"/>
  <c r="L24" i="50"/>
  <c r="T18" i="50"/>
  <c r="AE25" i="50" s="1"/>
  <c r="AE27" i="50" s="1"/>
  <c r="L18" i="50"/>
  <c r="L17" i="50" s="1"/>
  <c r="T10" i="50"/>
  <c r="T16" i="50" s="1"/>
  <c r="L10" i="50"/>
  <c r="L16" i="50" s="1"/>
  <c r="T42" i="50" l="1"/>
  <c r="L42" i="50"/>
  <c r="L44" i="50" s="1"/>
  <c r="T17" i="50"/>
  <c r="T44" i="50" s="1"/>
  <c r="Q15" i="38"/>
  <c r="AB15" i="38" l="1"/>
</calcChain>
</file>

<file path=xl/sharedStrings.xml><?xml version="1.0" encoding="utf-8"?>
<sst xmlns="http://schemas.openxmlformats.org/spreadsheetml/2006/main" count="1905" uniqueCount="475">
  <si>
    <t>医業収益</t>
    <rPh sb="0" eb="2">
      <t>イギョウ</t>
    </rPh>
    <rPh sb="2" eb="4">
      <t>シュウエキ</t>
    </rPh>
    <phoneticPr fontId="1"/>
  </si>
  <si>
    <t>医業外収益</t>
    <rPh sb="0" eb="2">
      <t>イギョウ</t>
    </rPh>
    <rPh sb="2" eb="3">
      <t>ガイ</t>
    </rPh>
    <rPh sb="3" eb="5">
      <t>シュウエキ</t>
    </rPh>
    <phoneticPr fontId="1"/>
  </si>
  <si>
    <t>特別利益</t>
    <rPh sb="0" eb="2">
      <t>トクベツ</t>
    </rPh>
    <rPh sb="2" eb="4">
      <t>リエキ</t>
    </rPh>
    <phoneticPr fontId="1"/>
  </si>
  <si>
    <t>計（ａ）</t>
    <rPh sb="0" eb="1">
      <t>ケイ</t>
    </rPh>
    <phoneticPr fontId="1"/>
  </si>
  <si>
    <t>医業費用</t>
    <rPh sb="0" eb="2">
      <t>イギョウ</t>
    </rPh>
    <rPh sb="2" eb="4">
      <t>ヒヨウ</t>
    </rPh>
    <phoneticPr fontId="1"/>
  </si>
  <si>
    <t>医業外費用</t>
    <rPh sb="0" eb="2">
      <t>イギョウ</t>
    </rPh>
    <rPh sb="2" eb="3">
      <t>ガイ</t>
    </rPh>
    <rPh sb="3" eb="5">
      <t>ヒヨウ</t>
    </rPh>
    <phoneticPr fontId="1"/>
  </si>
  <si>
    <t>特別損失</t>
    <rPh sb="0" eb="2">
      <t>トクベツ</t>
    </rPh>
    <rPh sb="2" eb="4">
      <t>ソンシツ</t>
    </rPh>
    <phoneticPr fontId="1"/>
  </si>
  <si>
    <t>計（ｂ）</t>
    <rPh sb="0" eb="1">
      <t>ケイ</t>
    </rPh>
    <phoneticPr fontId="1"/>
  </si>
  <si>
    <t>千円</t>
    <rPh sb="0" eb="2">
      <t>センエン</t>
    </rPh>
    <phoneticPr fontId="1"/>
  </si>
  <si>
    <t>設置主体</t>
    <rPh sb="0" eb="2">
      <t>セッチ</t>
    </rPh>
    <rPh sb="2" eb="4">
      <t>シュタイ</t>
    </rPh>
    <phoneticPr fontId="1"/>
  </si>
  <si>
    <t>加算種別</t>
    <rPh sb="0" eb="2">
      <t>カサン</t>
    </rPh>
    <rPh sb="2" eb="4">
      <t>シュベツ</t>
    </rPh>
    <phoneticPr fontId="8"/>
  </si>
  <si>
    <t>4月</t>
    <rPh sb="1" eb="2">
      <t>ガツ</t>
    </rPh>
    <phoneticPr fontId="8"/>
  </si>
  <si>
    <t>5月</t>
    <rPh sb="1" eb="2">
      <t>ガツ</t>
    </rPh>
    <phoneticPr fontId="8"/>
  </si>
  <si>
    <t>6月</t>
    <rPh sb="1" eb="2">
      <t>ガツ</t>
    </rPh>
    <phoneticPr fontId="8"/>
  </si>
  <si>
    <t>7月</t>
  </si>
  <si>
    <t>8月</t>
  </si>
  <si>
    <t>9月</t>
  </si>
  <si>
    <t>10月</t>
  </si>
  <si>
    <t>11月</t>
  </si>
  <si>
    <t>12月</t>
  </si>
  <si>
    <t>1月</t>
  </si>
  <si>
    <t>2月</t>
  </si>
  <si>
    <t>3月</t>
  </si>
  <si>
    <t>合計</t>
    <rPh sb="0" eb="2">
      <t>ゴウケイ</t>
    </rPh>
    <phoneticPr fontId="8"/>
  </si>
  <si>
    <t>月平均</t>
    <rPh sb="0" eb="3">
      <t>ツキヘイキン</t>
    </rPh>
    <phoneticPr fontId="8"/>
  </si>
  <si>
    <t>(注)</t>
    <rPh sb="1" eb="2">
      <t>チュウ</t>
    </rPh>
    <phoneticPr fontId="8"/>
  </si>
  <si>
    <t>計</t>
    <rPh sb="0" eb="1">
      <t>ケイ</t>
    </rPh>
    <phoneticPr fontId="10"/>
  </si>
  <si>
    <t>（注）</t>
    <rPh sb="1" eb="2">
      <t>チュウ</t>
    </rPh>
    <phoneticPr fontId="10"/>
  </si>
  <si>
    <t>設置区分</t>
    <rPh sb="0" eb="2">
      <t>セッチ</t>
    </rPh>
    <rPh sb="2" eb="4">
      <t>クブン</t>
    </rPh>
    <phoneticPr fontId="1"/>
  </si>
  <si>
    <t>整理番号</t>
    <rPh sb="0" eb="2">
      <t>セイリ</t>
    </rPh>
    <rPh sb="2" eb="4">
      <t>バンゴウ</t>
    </rPh>
    <phoneticPr fontId="1"/>
  </si>
  <si>
    <t>１　保育人員、職員配置状況</t>
    <rPh sb="2" eb="4">
      <t>ホイク</t>
    </rPh>
    <rPh sb="4" eb="6">
      <t>ジンイン</t>
    </rPh>
    <rPh sb="7" eb="9">
      <t>ショクイン</t>
    </rPh>
    <rPh sb="9" eb="11">
      <t>ハイチ</t>
    </rPh>
    <rPh sb="11" eb="13">
      <t>ジョウキョウ</t>
    </rPh>
    <phoneticPr fontId="13"/>
  </si>
  <si>
    <t>区　　分</t>
    <rPh sb="0" eb="1">
      <t>ク</t>
    </rPh>
    <rPh sb="3" eb="4">
      <t>ブン</t>
    </rPh>
    <phoneticPr fontId="1"/>
  </si>
  <si>
    <t>保育士及び看護師等職員配置状況</t>
    <rPh sb="0" eb="3">
      <t>ホイクシ</t>
    </rPh>
    <rPh sb="3" eb="4">
      <t>オヨ</t>
    </rPh>
    <rPh sb="5" eb="8">
      <t>カンゴシ</t>
    </rPh>
    <rPh sb="8" eb="9">
      <t>トウ</t>
    </rPh>
    <rPh sb="9" eb="11">
      <t>ショクイン</t>
    </rPh>
    <rPh sb="11" eb="13">
      <t>ハイチ</t>
    </rPh>
    <rPh sb="13" eb="15">
      <t>ジョウキョウ</t>
    </rPh>
    <phoneticPr fontId="1"/>
  </si>
  <si>
    <t>計</t>
    <rPh sb="0" eb="1">
      <t>ケイ</t>
    </rPh>
    <phoneticPr fontId="1"/>
  </si>
  <si>
    <t>常勤職員</t>
    <rPh sb="0" eb="2">
      <t>ジョウキン</t>
    </rPh>
    <rPh sb="2" eb="4">
      <t>ショクイン</t>
    </rPh>
    <phoneticPr fontId="1"/>
  </si>
  <si>
    <t>非常勤職員</t>
    <rPh sb="0" eb="3">
      <t>ヒジョウキン</t>
    </rPh>
    <rPh sb="3" eb="5">
      <t>ショクイン</t>
    </rPh>
    <phoneticPr fontId="1"/>
  </si>
  <si>
    <t>４月</t>
    <rPh sb="1" eb="2">
      <t>ガツ</t>
    </rPh>
    <phoneticPr fontId="1"/>
  </si>
  <si>
    <t>５月</t>
    <rPh sb="1" eb="2">
      <t>ガツ</t>
    </rPh>
    <phoneticPr fontId="1"/>
  </si>
  <si>
    <t>６月</t>
  </si>
  <si>
    <t>７月</t>
  </si>
  <si>
    <t>８月</t>
  </si>
  <si>
    <t>９月</t>
  </si>
  <si>
    <t>１月</t>
  </si>
  <si>
    <t>２月</t>
  </si>
  <si>
    <t>３月</t>
  </si>
  <si>
    <t>平均</t>
    <rPh sb="0" eb="2">
      <t>ヘイキン</t>
    </rPh>
    <phoneticPr fontId="1"/>
  </si>
  <si>
    <t>(注）</t>
    <rPh sb="1" eb="2">
      <t>チュウ</t>
    </rPh>
    <phoneticPr fontId="13"/>
  </si>
  <si>
    <t>(人)</t>
    <rPh sb="1" eb="2">
      <t>ニン</t>
    </rPh>
    <phoneticPr fontId="13"/>
  </si>
  <si>
    <t>乳児</t>
    <rPh sb="0" eb="2">
      <t>ニュウジ</t>
    </rPh>
    <phoneticPr fontId="13"/>
  </si>
  <si>
    <t>１，２歳児</t>
    <rPh sb="3" eb="5">
      <t>サイジ</t>
    </rPh>
    <phoneticPr fontId="13"/>
  </si>
  <si>
    <t>３歳児</t>
    <rPh sb="1" eb="3">
      <t>サイジ</t>
    </rPh>
    <phoneticPr fontId="13"/>
  </si>
  <si>
    <t>４歳以上</t>
    <rPh sb="1" eb="2">
      <t>サイ</t>
    </rPh>
    <rPh sb="2" eb="4">
      <t>イジョウ</t>
    </rPh>
    <phoneticPr fontId="13"/>
  </si>
  <si>
    <t>計</t>
    <rPh sb="0" eb="1">
      <t>ケイ</t>
    </rPh>
    <phoneticPr fontId="13"/>
  </si>
  <si>
    <t>医師</t>
    <rPh sb="0" eb="2">
      <t>イシ</t>
    </rPh>
    <phoneticPr fontId="13"/>
  </si>
  <si>
    <t>看護職員</t>
    <rPh sb="0" eb="4">
      <t>カンゴショクイン</t>
    </rPh>
    <phoneticPr fontId="13"/>
  </si>
  <si>
    <t>その他</t>
    <rPh sb="2" eb="3">
      <t>タ</t>
    </rPh>
    <phoneticPr fontId="13"/>
  </si>
  <si>
    <t>職名</t>
    <rPh sb="0" eb="2">
      <t>ショクメイ</t>
    </rPh>
    <phoneticPr fontId="13"/>
  </si>
  <si>
    <t>氏名</t>
    <rPh sb="0" eb="2">
      <t>シメイ</t>
    </rPh>
    <phoneticPr fontId="13"/>
  </si>
  <si>
    <t>電話番号</t>
    <rPh sb="0" eb="2">
      <t>デンワ</t>
    </rPh>
    <rPh sb="2" eb="4">
      <t>バンゴウ</t>
    </rPh>
    <phoneticPr fontId="13"/>
  </si>
  <si>
    <t>ＦＡＸ番号</t>
    <rPh sb="3" eb="5">
      <t>バンゴウ</t>
    </rPh>
    <phoneticPr fontId="13"/>
  </si>
  <si>
    <t>使用許可病床数</t>
    <rPh sb="0" eb="2">
      <t>シヨウ</t>
    </rPh>
    <rPh sb="2" eb="4">
      <t>キョカ</t>
    </rPh>
    <rPh sb="4" eb="7">
      <t>ビョウショウスウ</t>
    </rPh>
    <phoneticPr fontId="1"/>
  </si>
  <si>
    <t>床</t>
    <rPh sb="0" eb="1">
      <t>ユカ</t>
    </rPh>
    <phoneticPr fontId="13"/>
  </si>
  <si>
    <t>院　　　　　　　　内　　　　　　　　保　　　　　　　　育　　　　　　　　施　　　　　　　　設</t>
    <rPh sb="0" eb="10">
      <t>インナイ</t>
    </rPh>
    <rPh sb="18" eb="28">
      <t>ホイク</t>
    </rPh>
    <rPh sb="36" eb="46">
      <t>シセツ</t>
    </rPh>
    <phoneticPr fontId="1"/>
  </si>
  <si>
    <t>設置年月日</t>
    <rPh sb="0" eb="2">
      <t>セッチ</t>
    </rPh>
    <rPh sb="2" eb="5">
      <t>ネンガッピ</t>
    </rPh>
    <phoneticPr fontId="1"/>
  </si>
  <si>
    <t>時間外保育の実施状況</t>
    <rPh sb="0" eb="3">
      <t>ジカンガイ</t>
    </rPh>
    <rPh sb="3" eb="5">
      <t>ホイク</t>
    </rPh>
    <rPh sb="6" eb="8">
      <t>ジッシ</t>
    </rPh>
    <rPh sb="8" eb="10">
      <t>ジョウキョウ</t>
    </rPh>
    <phoneticPr fontId="1"/>
  </si>
  <si>
    <t>不定期</t>
    <rPh sb="0" eb="3">
      <t>フテイキ</t>
    </rPh>
    <phoneticPr fontId="1"/>
  </si>
  <si>
    <t>　年　月　日</t>
    <rPh sb="1" eb="6">
      <t>ネンガッピ</t>
    </rPh>
    <phoneticPr fontId="1"/>
  </si>
  <si>
    <t>円</t>
    <rPh sb="0" eb="1">
      <t>エン</t>
    </rPh>
    <phoneticPr fontId="1"/>
  </si>
  <si>
    <t>～</t>
    <phoneticPr fontId="1"/>
  </si>
  <si>
    <t>　実施状況</t>
    <rPh sb="1" eb="3">
      <t>ジッシ</t>
    </rPh>
    <rPh sb="3" eb="5">
      <t>ジョウキョウ</t>
    </rPh>
    <phoneticPr fontId="1"/>
  </si>
  <si>
    <t>　実施状況</t>
    <phoneticPr fontId="1"/>
  </si>
  <si>
    <t>(注)</t>
    <rPh sb="1" eb="2">
      <t>チュウ</t>
    </rPh>
    <phoneticPr fontId="13"/>
  </si>
  <si>
    <t>区分</t>
    <rPh sb="0" eb="2">
      <t>クブン</t>
    </rPh>
    <phoneticPr fontId="1"/>
  </si>
  <si>
    <t>科目</t>
    <rPh sb="0" eb="2">
      <t>カモク</t>
    </rPh>
    <phoneticPr fontId="1"/>
  </si>
  <si>
    <t>年度</t>
    <rPh sb="0" eb="2">
      <t>ネンド</t>
    </rPh>
    <phoneticPr fontId="1"/>
  </si>
  <si>
    <t>　　決算額　　　Ａ</t>
    <rPh sb="2" eb="5">
      <t>ケッサンガク</t>
    </rPh>
    <phoneticPr fontId="1"/>
  </si>
  <si>
    <t>病院内保育施設運営収益</t>
    <rPh sb="0" eb="2">
      <t>ビョウイン</t>
    </rPh>
    <rPh sb="2" eb="3">
      <t>ナイ</t>
    </rPh>
    <rPh sb="3" eb="5">
      <t>ホイク</t>
    </rPh>
    <rPh sb="5" eb="7">
      <t>シセツ</t>
    </rPh>
    <rPh sb="7" eb="9">
      <t>ウンエイ</t>
    </rPh>
    <rPh sb="9" eb="11">
      <t>シュウエキ</t>
    </rPh>
    <phoneticPr fontId="1"/>
  </si>
  <si>
    <t>保育料収入</t>
    <rPh sb="0" eb="3">
      <t>ホイクリョウ</t>
    </rPh>
    <rPh sb="3" eb="5">
      <t>シュウニュウ</t>
    </rPh>
    <phoneticPr fontId="1"/>
  </si>
  <si>
    <t>a</t>
    <phoneticPr fontId="1"/>
  </si>
  <si>
    <t>補助金収入</t>
    <rPh sb="0" eb="3">
      <t>ホジョキン</t>
    </rPh>
    <rPh sb="3" eb="5">
      <t>シュウニュウ</t>
    </rPh>
    <phoneticPr fontId="1"/>
  </si>
  <si>
    <t>b</t>
    <phoneticPr fontId="1"/>
  </si>
  <si>
    <t>都道府県</t>
    <rPh sb="0" eb="4">
      <t>トドウフケン</t>
    </rPh>
    <phoneticPr fontId="1"/>
  </si>
  <si>
    <t>市町村</t>
    <rPh sb="0" eb="3">
      <t>シチョウソン</t>
    </rPh>
    <phoneticPr fontId="1"/>
  </si>
  <si>
    <t>設置者負担額</t>
    <rPh sb="0" eb="3">
      <t>セッチシャ</t>
    </rPh>
    <rPh sb="3" eb="5">
      <t>フタン</t>
    </rPh>
    <rPh sb="5" eb="6">
      <t>ガク</t>
    </rPh>
    <phoneticPr fontId="1"/>
  </si>
  <si>
    <t>c</t>
    <phoneticPr fontId="1"/>
  </si>
  <si>
    <t>おやつ代</t>
    <rPh sb="3" eb="4">
      <t>ダイ</t>
    </rPh>
    <phoneticPr fontId="1"/>
  </si>
  <si>
    <t>d</t>
    <phoneticPr fontId="1"/>
  </si>
  <si>
    <t>その他の収入</t>
    <rPh sb="2" eb="3">
      <t>タ</t>
    </rPh>
    <rPh sb="4" eb="6">
      <t>シュウニュウ</t>
    </rPh>
    <phoneticPr fontId="1"/>
  </si>
  <si>
    <t>e</t>
    <phoneticPr fontId="1"/>
  </si>
  <si>
    <t>計    f=(a～e)</t>
    <rPh sb="0" eb="1">
      <t>ケイ</t>
    </rPh>
    <phoneticPr fontId="1"/>
  </si>
  <si>
    <t>病院内保育施設運営費用</t>
    <rPh sb="0" eb="2">
      <t>ビョウイン</t>
    </rPh>
    <rPh sb="2" eb="3">
      <t>ナイ</t>
    </rPh>
    <rPh sb="3" eb="5">
      <t>ホイク</t>
    </rPh>
    <rPh sb="5" eb="7">
      <t>シセツ</t>
    </rPh>
    <rPh sb="7" eb="10">
      <t>ウンエイヒ</t>
    </rPh>
    <rPh sb="10" eb="11">
      <t>ヨウ</t>
    </rPh>
    <phoneticPr fontId="1"/>
  </si>
  <si>
    <t>給与費</t>
    <rPh sb="0" eb="3">
      <t>キュウヨヒ</t>
    </rPh>
    <phoneticPr fontId="1"/>
  </si>
  <si>
    <t>g</t>
    <phoneticPr fontId="1"/>
  </si>
  <si>
    <t>保育士等常勤職員給与</t>
    <rPh sb="0" eb="2">
      <t>ホイク</t>
    </rPh>
    <rPh sb="2" eb="4">
      <t>シナド</t>
    </rPh>
    <rPh sb="4" eb="6">
      <t>ジョウキン</t>
    </rPh>
    <rPh sb="6" eb="8">
      <t>ショクイン</t>
    </rPh>
    <rPh sb="8" eb="10">
      <t>キュウヨ</t>
    </rPh>
    <phoneticPr fontId="1"/>
  </si>
  <si>
    <t>①</t>
    <phoneticPr fontId="1"/>
  </si>
  <si>
    <t>人</t>
    <rPh sb="0" eb="1">
      <t>ヒト</t>
    </rPh>
    <phoneticPr fontId="1"/>
  </si>
  <si>
    <t>職員俸給</t>
    <rPh sb="0" eb="2">
      <t>ショクイン</t>
    </rPh>
    <rPh sb="2" eb="4">
      <t>ホウキュウ</t>
    </rPh>
    <phoneticPr fontId="1"/>
  </si>
  <si>
    <t>職員諸手当</t>
    <rPh sb="0" eb="2">
      <t>ショクイン</t>
    </rPh>
    <rPh sb="2" eb="5">
      <t>ショテアテ</t>
    </rPh>
    <phoneticPr fontId="1"/>
  </si>
  <si>
    <t>法定福利費</t>
    <rPh sb="0" eb="2">
      <t>ホウテイ</t>
    </rPh>
    <rPh sb="2" eb="4">
      <t>フクリ</t>
    </rPh>
    <rPh sb="4" eb="5">
      <t>ヒ</t>
    </rPh>
    <phoneticPr fontId="1"/>
  </si>
  <si>
    <t>保育士等非常勤職員給与</t>
    <rPh sb="0" eb="2">
      <t>ホイク</t>
    </rPh>
    <rPh sb="2" eb="4">
      <t>シナド</t>
    </rPh>
    <rPh sb="4" eb="5">
      <t>ヒ</t>
    </rPh>
    <rPh sb="5" eb="7">
      <t>ジョウキン</t>
    </rPh>
    <rPh sb="7" eb="9">
      <t>ショクイン</t>
    </rPh>
    <rPh sb="9" eb="11">
      <t>キュウヨ</t>
    </rPh>
    <phoneticPr fontId="1"/>
  </si>
  <si>
    <t>②</t>
    <phoneticPr fontId="1"/>
  </si>
  <si>
    <t>保育士等職員以外の給与</t>
    <rPh sb="0" eb="2">
      <t>ホイク</t>
    </rPh>
    <rPh sb="2" eb="4">
      <t>シナド</t>
    </rPh>
    <rPh sb="4" eb="6">
      <t>ショクイン</t>
    </rPh>
    <rPh sb="6" eb="8">
      <t>イガイ</t>
    </rPh>
    <rPh sb="9" eb="11">
      <t>キュウヨ</t>
    </rPh>
    <phoneticPr fontId="1"/>
  </si>
  <si>
    <t>（常勤職員１人あたり給与費）</t>
    <rPh sb="1" eb="3">
      <t>ジョウキン</t>
    </rPh>
    <rPh sb="3" eb="5">
      <t>ショクイン</t>
    </rPh>
    <rPh sb="6" eb="7">
      <t>ヒト</t>
    </rPh>
    <rPh sb="10" eb="13">
      <t>キュウヨヒ</t>
    </rPh>
    <phoneticPr fontId="1"/>
  </si>
  <si>
    <t>事業費用</t>
    <rPh sb="0" eb="2">
      <t>ジギョウ</t>
    </rPh>
    <rPh sb="2" eb="4">
      <t>ヒヨウ</t>
    </rPh>
    <phoneticPr fontId="1"/>
  </si>
  <si>
    <t>h</t>
    <phoneticPr fontId="1"/>
  </si>
  <si>
    <t>給食費</t>
    <rPh sb="0" eb="3">
      <t>キュウショクヒ</t>
    </rPh>
    <phoneticPr fontId="1"/>
  </si>
  <si>
    <t>保健衛生費</t>
    <rPh sb="0" eb="2">
      <t>ホケン</t>
    </rPh>
    <rPh sb="2" eb="5">
      <t>エイセイヒ</t>
    </rPh>
    <phoneticPr fontId="1"/>
  </si>
  <si>
    <t>（①÷③）</t>
    <phoneticPr fontId="1"/>
  </si>
  <si>
    <t>炊具食器費</t>
    <rPh sb="0" eb="1">
      <t>スイ</t>
    </rPh>
    <rPh sb="1" eb="2">
      <t>グ</t>
    </rPh>
    <rPh sb="2" eb="4">
      <t>ショッキ</t>
    </rPh>
    <rPh sb="4" eb="5">
      <t>ヒ</t>
    </rPh>
    <phoneticPr fontId="1"/>
  </si>
  <si>
    <t>事務費用</t>
    <rPh sb="0" eb="2">
      <t>ジム</t>
    </rPh>
    <rPh sb="2" eb="4">
      <t>ヒヨウ</t>
    </rPh>
    <phoneticPr fontId="1"/>
  </si>
  <si>
    <t>ｉ</t>
    <phoneticPr fontId="1"/>
  </si>
  <si>
    <t>福利厚生費</t>
    <rPh sb="0" eb="2">
      <t>フクリ</t>
    </rPh>
    <rPh sb="2" eb="5">
      <t>コウセイヒ</t>
    </rPh>
    <phoneticPr fontId="1"/>
  </si>
  <si>
    <t>（非常勤職員１人あたり給与費）</t>
    <rPh sb="1" eb="2">
      <t>ヒ</t>
    </rPh>
    <rPh sb="2" eb="4">
      <t>ジョウキン</t>
    </rPh>
    <rPh sb="4" eb="6">
      <t>ショクイン</t>
    </rPh>
    <rPh sb="7" eb="8">
      <t>ヒト</t>
    </rPh>
    <rPh sb="11" eb="14">
      <t>キュウヨヒ</t>
    </rPh>
    <phoneticPr fontId="1"/>
  </si>
  <si>
    <t>旅費</t>
    <rPh sb="0" eb="2">
      <t>リョヒ</t>
    </rPh>
    <phoneticPr fontId="1"/>
  </si>
  <si>
    <t>消耗品費</t>
    <rPh sb="0" eb="3">
      <t>ショウモウヒン</t>
    </rPh>
    <rPh sb="3" eb="4">
      <t>ヒ</t>
    </rPh>
    <phoneticPr fontId="1"/>
  </si>
  <si>
    <t>消耗器具備品費</t>
    <rPh sb="0" eb="2">
      <t>ショウモウ</t>
    </rPh>
    <rPh sb="2" eb="4">
      <t>キグ</t>
    </rPh>
    <rPh sb="4" eb="7">
      <t>ビヒンヒ</t>
    </rPh>
    <phoneticPr fontId="1"/>
  </si>
  <si>
    <t>（②÷④）</t>
    <phoneticPr fontId="1"/>
  </si>
  <si>
    <t>光熱水費</t>
    <rPh sb="0" eb="2">
      <t>コウネツ</t>
    </rPh>
    <rPh sb="2" eb="3">
      <t>ミズ</t>
    </rPh>
    <rPh sb="3" eb="4">
      <t>ヒ</t>
    </rPh>
    <phoneticPr fontId="1"/>
  </si>
  <si>
    <t>修繕費</t>
    <rPh sb="0" eb="3">
      <t>シュウゼンヒ</t>
    </rPh>
    <phoneticPr fontId="1"/>
  </si>
  <si>
    <t>役務費</t>
    <rPh sb="0" eb="2">
      <t>エキム</t>
    </rPh>
    <rPh sb="2" eb="3">
      <t>ヒ</t>
    </rPh>
    <phoneticPr fontId="1"/>
  </si>
  <si>
    <t>借料損料</t>
    <rPh sb="0" eb="2">
      <t>シャクリョウ</t>
    </rPh>
    <rPh sb="2" eb="4">
      <t>ソンリョウ</t>
    </rPh>
    <phoneticPr fontId="1"/>
  </si>
  <si>
    <t>業務委託費</t>
    <rPh sb="0" eb="2">
      <t>ギョウム</t>
    </rPh>
    <rPh sb="2" eb="5">
      <t>イタクヒ</t>
    </rPh>
    <phoneticPr fontId="1"/>
  </si>
  <si>
    <t>その他</t>
    <rPh sb="2" eb="3">
      <t>タ</t>
    </rPh>
    <phoneticPr fontId="1"/>
  </si>
  <si>
    <t>その他の費用</t>
    <rPh sb="2" eb="3">
      <t>タ</t>
    </rPh>
    <rPh sb="4" eb="6">
      <t>ヒヨウ</t>
    </rPh>
    <phoneticPr fontId="1"/>
  </si>
  <si>
    <t>j</t>
    <phoneticPr fontId="1"/>
  </si>
  <si>
    <t>k</t>
    <phoneticPr fontId="1"/>
  </si>
  <si>
    <t>小計l=(h～k)</t>
    <rPh sb="0" eb="2">
      <t>ショウケイ</t>
    </rPh>
    <phoneticPr fontId="1"/>
  </si>
  <si>
    <t>委託費</t>
    <rPh sb="0" eb="3">
      <t>イタクヒ</t>
    </rPh>
    <phoneticPr fontId="1"/>
  </si>
  <si>
    <t>m</t>
    <phoneticPr fontId="1"/>
  </si>
  <si>
    <t>計    n=g+l+m</t>
    <rPh sb="0" eb="1">
      <t>ケイ</t>
    </rPh>
    <phoneticPr fontId="1"/>
  </si>
  <si>
    <t>老人保健施設</t>
    <rPh sb="0" eb="2">
      <t>ロウジン</t>
    </rPh>
    <rPh sb="2" eb="4">
      <t>ホケン</t>
    </rPh>
    <rPh sb="4" eb="6">
      <t>シセツ</t>
    </rPh>
    <phoneticPr fontId="13"/>
  </si>
  <si>
    <t>訪問看護ステーション</t>
    <rPh sb="0" eb="2">
      <t>ホウモン</t>
    </rPh>
    <rPh sb="2" eb="4">
      <t>カンゴ</t>
    </rPh>
    <phoneticPr fontId="13"/>
  </si>
  <si>
    <t>５　他の病院等との共同利用の有無</t>
    <rPh sb="2" eb="3">
      <t>ホカ</t>
    </rPh>
    <rPh sb="4" eb="6">
      <t>ビョウイン</t>
    </rPh>
    <rPh sb="6" eb="7">
      <t>トウ</t>
    </rPh>
    <rPh sb="9" eb="11">
      <t>キョウドウ</t>
    </rPh>
    <rPh sb="11" eb="13">
      <t>リヨウ</t>
    </rPh>
    <rPh sb="14" eb="16">
      <t>ウム</t>
    </rPh>
    <phoneticPr fontId="13"/>
  </si>
  <si>
    <t>うち女性医師</t>
    <rPh sb="2" eb="4">
      <t>ジョセイ</t>
    </rPh>
    <rPh sb="4" eb="6">
      <t>イシ</t>
    </rPh>
    <phoneticPr fontId="13"/>
  </si>
  <si>
    <t>(</t>
  </si>
  <si>
    <t>(</t>
    <phoneticPr fontId="1"/>
  </si>
  <si>
    <t>)</t>
  </si>
  <si>
    <t>)</t>
    <phoneticPr fontId="1"/>
  </si>
  <si>
    <t>医療法人</t>
    <rPh sb="0" eb="2">
      <t>イリョウ</t>
    </rPh>
    <rPh sb="2" eb="4">
      <t>ホウジン</t>
    </rPh>
    <phoneticPr fontId="1"/>
  </si>
  <si>
    <t>医療法人</t>
  </si>
  <si>
    <t>　</t>
    <phoneticPr fontId="1"/>
  </si>
  <si>
    <t>ア</t>
    <phoneticPr fontId="1"/>
  </si>
  <si>
    <t>直営</t>
    <rPh sb="0" eb="2">
      <t>チョクエイ</t>
    </rPh>
    <phoneticPr fontId="1"/>
  </si>
  <si>
    <t>イ　</t>
    <phoneticPr fontId="1"/>
  </si>
  <si>
    <t>保育所で実施</t>
    <phoneticPr fontId="1"/>
  </si>
  <si>
    <t>イ</t>
    <phoneticPr fontId="1"/>
  </si>
  <si>
    <t>利用者持参</t>
    <phoneticPr fontId="1"/>
  </si>
  <si>
    <t>ウ</t>
    <phoneticPr fontId="1"/>
  </si>
  <si>
    <t>その他（委託等状況）</t>
    <rPh sb="6" eb="7">
      <t>トウ</t>
    </rPh>
    <rPh sb="7" eb="9">
      <t>ジョウキョウ</t>
    </rPh>
    <phoneticPr fontId="1"/>
  </si>
  <si>
    <t>(開所)</t>
  </si>
  <si>
    <t>(開所)</t>
    <rPh sb="1" eb="3">
      <t>カイショ</t>
    </rPh>
    <phoneticPr fontId="1"/>
  </si>
  <si>
    <t>(閉所)</t>
  </si>
  <si>
    <t>(閉所)</t>
    <rPh sb="1" eb="3">
      <t>ヘイショ</t>
    </rPh>
    <phoneticPr fontId="1"/>
  </si>
  <si>
    <t>～</t>
  </si>
  <si>
    <t>～</t>
    <phoneticPr fontId="1"/>
  </si>
  <si>
    <t>㎡</t>
    <phoneticPr fontId="1"/>
  </si>
  <si>
    <t>㎡</t>
    <phoneticPr fontId="1"/>
  </si>
  <si>
    <t>委託(委託先名及び代表者名を下欄に入力)</t>
    <rPh sb="14" eb="16">
      <t>カラン</t>
    </rPh>
    <rPh sb="17" eb="19">
      <t>ニュウリョク</t>
    </rPh>
    <phoneticPr fontId="1"/>
  </si>
  <si>
    <t>番号</t>
    <rPh sb="0" eb="2">
      <t>バンゴウ</t>
    </rPh>
    <phoneticPr fontId="1"/>
  </si>
  <si>
    <t>雇用期間及び職名</t>
    <rPh sb="0" eb="2">
      <t>コヨウ</t>
    </rPh>
    <rPh sb="2" eb="4">
      <t>キカン</t>
    </rPh>
    <rPh sb="4" eb="5">
      <t>オヨ</t>
    </rPh>
    <rPh sb="6" eb="8">
      <t>ショクメイ</t>
    </rPh>
    <phoneticPr fontId="1"/>
  </si>
  <si>
    <t>(社会保険料等
事業主負担）</t>
    <rPh sb="1" eb="3">
      <t>シャカイ</t>
    </rPh>
    <rPh sb="3" eb="6">
      <t>ホケンリョウ</t>
    </rPh>
    <rPh sb="6" eb="7">
      <t>トウ</t>
    </rPh>
    <rPh sb="8" eb="11">
      <t>ジギョウヌシ</t>
    </rPh>
    <rPh sb="11" eb="13">
      <t>フタン</t>
    </rPh>
    <phoneticPr fontId="1"/>
  </si>
  <si>
    <t>．</t>
    <phoneticPr fontId="1"/>
  </si>
  <si>
    <t>職名</t>
    <rPh sb="0" eb="2">
      <t>ショクメイ</t>
    </rPh>
    <phoneticPr fontId="1"/>
  </si>
  <si>
    <t>職名</t>
    <phoneticPr fontId="1"/>
  </si>
  <si>
    <t>各様式の設置区分(法人略称名一覧)</t>
    <rPh sb="0" eb="1">
      <t>カク</t>
    </rPh>
    <rPh sb="1" eb="3">
      <t>ヨウシキ</t>
    </rPh>
    <rPh sb="4" eb="6">
      <t>セッチ</t>
    </rPh>
    <rPh sb="6" eb="8">
      <t>クブン</t>
    </rPh>
    <rPh sb="9" eb="11">
      <t>ホウジン</t>
    </rPh>
    <rPh sb="11" eb="13">
      <t>リャクショウ</t>
    </rPh>
    <rPh sb="13" eb="14">
      <t>メイ</t>
    </rPh>
    <rPh sb="14" eb="16">
      <t>イチラン</t>
    </rPh>
    <phoneticPr fontId="1"/>
  </si>
  <si>
    <t>順番</t>
    <rPh sb="0" eb="2">
      <t>ジュンバン</t>
    </rPh>
    <phoneticPr fontId="1"/>
  </si>
  <si>
    <t>名　　　　　　　称</t>
    <rPh sb="0" eb="1">
      <t>ナ</t>
    </rPh>
    <rPh sb="8" eb="9">
      <t>ショウ</t>
    </rPh>
    <phoneticPr fontId="1"/>
  </si>
  <si>
    <t>略　称　名</t>
    <rPh sb="0" eb="1">
      <t>リャク</t>
    </rPh>
    <rPh sb="2" eb="3">
      <t>ショウ</t>
    </rPh>
    <rPh sb="4" eb="5">
      <t>メイ</t>
    </rPh>
    <phoneticPr fontId="1"/>
  </si>
  <si>
    <t>国家公務員共済組合及び連合会</t>
    <rPh sb="0" eb="2">
      <t>コッカ</t>
    </rPh>
    <rPh sb="2" eb="5">
      <t>コウムイン</t>
    </rPh>
    <rPh sb="5" eb="7">
      <t>キョウサイ</t>
    </rPh>
    <rPh sb="7" eb="9">
      <t>クミアイ</t>
    </rPh>
    <rPh sb="9" eb="10">
      <t>オヨ</t>
    </rPh>
    <rPh sb="11" eb="14">
      <t>レンゴウカイ</t>
    </rPh>
    <phoneticPr fontId="1"/>
  </si>
  <si>
    <t>地方公務員等共済組合</t>
    <rPh sb="0" eb="2">
      <t>チホウ</t>
    </rPh>
    <rPh sb="2" eb="5">
      <t>コウムイン</t>
    </rPh>
    <rPh sb="5" eb="6">
      <t>トウ</t>
    </rPh>
    <rPh sb="6" eb="8">
      <t>キョウサイ</t>
    </rPh>
    <rPh sb="8" eb="10">
      <t>クミアイ</t>
    </rPh>
    <phoneticPr fontId="1"/>
  </si>
  <si>
    <t>共　　　済</t>
    <rPh sb="0" eb="1">
      <t>トモ</t>
    </rPh>
    <rPh sb="4" eb="5">
      <t>スミ</t>
    </rPh>
    <phoneticPr fontId="1"/>
  </si>
  <si>
    <t>私立学校教職員共済組合</t>
    <rPh sb="0" eb="2">
      <t>シリツ</t>
    </rPh>
    <rPh sb="2" eb="4">
      <t>ガッコウ</t>
    </rPh>
    <rPh sb="4" eb="7">
      <t>キョウショクイン</t>
    </rPh>
    <rPh sb="7" eb="9">
      <t>キョウサイ</t>
    </rPh>
    <rPh sb="9" eb="11">
      <t>クミアイ</t>
    </rPh>
    <phoneticPr fontId="1"/>
  </si>
  <si>
    <t>農林漁業団体職員共済組合</t>
    <rPh sb="0" eb="2">
      <t>ノウリン</t>
    </rPh>
    <rPh sb="2" eb="4">
      <t>ギョギョウ</t>
    </rPh>
    <rPh sb="4" eb="6">
      <t>ダンタイ</t>
    </rPh>
    <rPh sb="6" eb="8">
      <t>ショクイン</t>
    </rPh>
    <rPh sb="8" eb="10">
      <t>キョウサイ</t>
    </rPh>
    <rPh sb="10" eb="12">
      <t>クミアイ</t>
    </rPh>
    <phoneticPr fontId="1"/>
  </si>
  <si>
    <t>健康保険組合及びその連合会</t>
    <rPh sb="0" eb="2">
      <t>ケンコウ</t>
    </rPh>
    <rPh sb="2" eb="4">
      <t>ホケン</t>
    </rPh>
    <rPh sb="4" eb="6">
      <t>クミアイ</t>
    </rPh>
    <rPh sb="6" eb="7">
      <t>オヨ</t>
    </rPh>
    <rPh sb="10" eb="13">
      <t>レンゴウカイ</t>
    </rPh>
    <phoneticPr fontId="1"/>
  </si>
  <si>
    <t>健　　　保</t>
    <rPh sb="0" eb="1">
      <t>ケン</t>
    </rPh>
    <rPh sb="4" eb="5">
      <t>タモツ</t>
    </rPh>
    <phoneticPr fontId="1"/>
  </si>
  <si>
    <t>国民健康保険組合及び国民健康</t>
    <rPh sb="0" eb="2">
      <t>コクミン</t>
    </rPh>
    <rPh sb="2" eb="4">
      <t>ケンコウ</t>
    </rPh>
    <rPh sb="4" eb="6">
      <t>ホケン</t>
    </rPh>
    <rPh sb="6" eb="8">
      <t>クミアイ</t>
    </rPh>
    <rPh sb="8" eb="9">
      <t>オヨ</t>
    </rPh>
    <rPh sb="10" eb="12">
      <t>コクミン</t>
    </rPh>
    <rPh sb="12" eb="14">
      <t>ケンコウ</t>
    </rPh>
    <phoneticPr fontId="1"/>
  </si>
  <si>
    <t>国　　　保</t>
    <rPh sb="0" eb="1">
      <t>クニ</t>
    </rPh>
    <rPh sb="4" eb="5">
      <t>タモツ</t>
    </rPh>
    <phoneticPr fontId="1"/>
  </si>
  <si>
    <t>保険団体連合会</t>
    <rPh sb="0" eb="2">
      <t>ホケン</t>
    </rPh>
    <rPh sb="2" eb="4">
      <t>ダンタイ</t>
    </rPh>
    <rPh sb="4" eb="7">
      <t>レンゴウカイ</t>
    </rPh>
    <phoneticPr fontId="1"/>
  </si>
  <si>
    <t>学　　校　　法　　人</t>
    <rPh sb="0" eb="1">
      <t>ガク</t>
    </rPh>
    <rPh sb="3" eb="4">
      <t>コウ</t>
    </rPh>
    <rPh sb="6" eb="7">
      <t>ホウ</t>
    </rPh>
    <rPh sb="9" eb="10">
      <t>ヒト</t>
    </rPh>
    <phoneticPr fontId="1"/>
  </si>
  <si>
    <t>学　　　校</t>
    <rPh sb="0" eb="1">
      <t>ガク</t>
    </rPh>
    <rPh sb="4" eb="5">
      <t>コウ</t>
    </rPh>
    <phoneticPr fontId="1"/>
  </si>
  <si>
    <t>社　会　福　祉　法　人</t>
    <rPh sb="0" eb="1">
      <t>シャ</t>
    </rPh>
    <rPh sb="2" eb="3">
      <t>カイ</t>
    </rPh>
    <rPh sb="4" eb="5">
      <t>フク</t>
    </rPh>
    <rPh sb="6" eb="7">
      <t>シ</t>
    </rPh>
    <rPh sb="8" eb="9">
      <t>ホウ</t>
    </rPh>
    <rPh sb="10" eb="11">
      <t>ヒト</t>
    </rPh>
    <phoneticPr fontId="1"/>
  </si>
  <si>
    <t>社　　　福</t>
    <rPh sb="0" eb="1">
      <t>シャ</t>
    </rPh>
    <rPh sb="4" eb="5">
      <t>フク</t>
    </rPh>
    <phoneticPr fontId="1"/>
  </si>
  <si>
    <t>医　　療　　法　　人</t>
    <rPh sb="0" eb="1">
      <t>イ</t>
    </rPh>
    <rPh sb="3" eb="4">
      <t>イ</t>
    </rPh>
    <rPh sb="6" eb="7">
      <t>ホウ</t>
    </rPh>
    <rPh sb="9" eb="10">
      <t>ヒト</t>
    </rPh>
    <phoneticPr fontId="1"/>
  </si>
  <si>
    <t>社　会　医　療　法　人</t>
    <rPh sb="0" eb="1">
      <t>シャ</t>
    </rPh>
    <rPh sb="2" eb="3">
      <t>カイ</t>
    </rPh>
    <rPh sb="4" eb="5">
      <t>イ</t>
    </rPh>
    <rPh sb="6" eb="7">
      <t>イヤス</t>
    </rPh>
    <rPh sb="8" eb="9">
      <t>ホウ</t>
    </rPh>
    <rPh sb="10" eb="11">
      <t>ヒト</t>
    </rPh>
    <phoneticPr fontId="1"/>
  </si>
  <si>
    <t>　　　　社会医療法人</t>
    <rPh sb="4" eb="6">
      <t>シャカイ</t>
    </rPh>
    <rPh sb="6" eb="8">
      <t>イリョウ</t>
    </rPh>
    <rPh sb="8" eb="10">
      <t>ホウジン</t>
    </rPh>
    <phoneticPr fontId="1"/>
  </si>
  <si>
    <t>一　般　社　団　法　人</t>
    <rPh sb="0" eb="1">
      <t>イッ</t>
    </rPh>
    <rPh sb="2" eb="3">
      <t>ハン</t>
    </rPh>
    <rPh sb="4" eb="5">
      <t>シャ</t>
    </rPh>
    <rPh sb="6" eb="7">
      <t>ダン</t>
    </rPh>
    <rPh sb="8" eb="9">
      <t>ホウ</t>
    </rPh>
    <rPh sb="10" eb="11">
      <t>ヒト</t>
    </rPh>
    <phoneticPr fontId="1"/>
  </si>
  <si>
    <t>一般社団</t>
    <rPh sb="0" eb="2">
      <t>イッパン</t>
    </rPh>
    <rPh sb="2" eb="3">
      <t>シャ</t>
    </rPh>
    <rPh sb="3" eb="4">
      <t>ダン</t>
    </rPh>
    <phoneticPr fontId="1"/>
  </si>
  <si>
    <t>公　益　社　団　法　人</t>
    <rPh sb="0" eb="1">
      <t>コウ</t>
    </rPh>
    <rPh sb="2" eb="3">
      <t>エキ</t>
    </rPh>
    <rPh sb="4" eb="5">
      <t>シャ</t>
    </rPh>
    <rPh sb="6" eb="7">
      <t>ダン</t>
    </rPh>
    <rPh sb="8" eb="9">
      <t>ホウ</t>
    </rPh>
    <rPh sb="10" eb="11">
      <t>ヒト</t>
    </rPh>
    <phoneticPr fontId="1"/>
  </si>
  <si>
    <t>　　　　公益社団</t>
    <rPh sb="4" eb="6">
      <t>コウエキ</t>
    </rPh>
    <rPh sb="6" eb="8">
      <t>シャダン</t>
    </rPh>
    <phoneticPr fontId="1"/>
  </si>
  <si>
    <t>一　般　財　団　法　人</t>
    <rPh sb="0" eb="1">
      <t>イッ</t>
    </rPh>
    <rPh sb="2" eb="3">
      <t>ハン</t>
    </rPh>
    <rPh sb="4" eb="5">
      <t>ザイ</t>
    </rPh>
    <rPh sb="6" eb="7">
      <t>ダン</t>
    </rPh>
    <rPh sb="8" eb="9">
      <t>ホウ</t>
    </rPh>
    <rPh sb="10" eb="11">
      <t>ヒト</t>
    </rPh>
    <phoneticPr fontId="1"/>
  </si>
  <si>
    <t>一般財団</t>
    <rPh sb="0" eb="2">
      <t>イッパン</t>
    </rPh>
    <rPh sb="2" eb="3">
      <t>ザイ</t>
    </rPh>
    <rPh sb="3" eb="4">
      <t>ダン</t>
    </rPh>
    <phoneticPr fontId="1"/>
  </si>
  <si>
    <t>公　益　財　団　法　人</t>
    <rPh sb="0" eb="1">
      <t>コウ</t>
    </rPh>
    <rPh sb="2" eb="3">
      <t>エキ</t>
    </rPh>
    <rPh sb="4" eb="5">
      <t>ザイ</t>
    </rPh>
    <rPh sb="6" eb="7">
      <t>ダン</t>
    </rPh>
    <rPh sb="8" eb="9">
      <t>ホウ</t>
    </rPh>
    <rPh sb="10" eb="11">
      <t>ヒト</t>
    </rPh>
    <phoneticPr fontId="1"/>
  </si>
  <si>
    <t>　　　　　　　　公益財団</t>
    <rPh sb="8" eb="10">
      <t>コウエキ</t>
    </rPh>
    <rPh sb="10" eb="12">
      <t>ザイダン</t>
    </rPh>
    <phoneticPr fontId="1"/>
  </si>
  <si>
    <t>医　　師　　会</t>
    <rPh sb="0" eb="1">
      <t>イ</t>
    </rPh>
    <rPh sb="3" eb="4">
      <t>シ</t>
    </rPh>
    <rPh sb="6" eb="7">
      <t>カイ</t>
    </rPh>
    <phoneticPr fontId="1"/>
  </si>
  <si>
    <t>医師会</t>
    <rPh sb="0" eb="3">
      <t>イシカイ</t>
    </rPh>
    <phoneticPr fontId="1"/>
  </si>
  <si>
    <t>個　　　　人</t>
    <rPh sb="0" eb="1">
      <t>コ</t>
    </rPh>
    <rPh sb="5" eb="6">
      <t>ヒト</t>
    </rPh>
    <phoneticPr fontId="1"/>
  </si>
  <si>
    <t>個　　　人</t>
    <rPh sb="0" eb="1">
      <t>コ</t>
    </rPh>
    <rPh sb="4" eb="5">
      <t>ヒト</t>
    </rPh>
    <phoneticPr fontId="1"/>
  </si>
  <si>
    <t>株　式　会　社　等</t>
    <rPh sb="0" eb="1">
      <t>カブ</t>
    </rPh>
    <rPh sb="2" eb="3">
      <t>シキ</t>
    </rPh>
    <rPh sb="4" eb="5">
      <t>カイ</t>
    </rPh>
    <rPh sb="6" eb="7">
      <t>シャ</t>
    </rPh>
    <rPh sb="8" eb="9">
      <t>トウ</t>
    </rPh>
    <phoneticPr fontId="1"/>
  </si>
  <si>
    <t>会　　　社</t>
    <rPh sb="0" eb="1">
      <t>カイ</t>
    </rPh>
    <rPh sb="4" eb="5">
      <t>シャ</t>
    </rPh>
    <phoneticPr fontId="1"/>
  </si>
  <si>
    <t>（注）記入の場合は、略称名を記入すること。</t>
    <rPh sb="1" eb="2">
      <t>チュウ</t>
    </rPh>
    <rPh sb="3" eb="5">
      <t>キニュウ</t>
    </rPh>
    <rPh sb="6" eb="8">
      <t>バアイ</t>
    </rPh>
    <rPh sb="10" eb="12">
      <t>リャクショウ</t>
    </rPh>
    <rPh sb="12" eb="13">
      <t>メイ</t>
    </rPh>
    <rPh sb="14" eb="16">
      <t>キニュウ</t>
    </rPh>
    <phoneticPr fontId="1"/>
  </si>
  <si>
    <t>病院内保育施設運営収益</t>
    <rPh sb="0" eb="3">
      <t>ビョウインナイ</t>
    </rPh>
    <rPh sb="3" eb="5">
      <t>ホイク</t>
    </rPh>
    <rPh sb="5" eb="7">
      <t>シセツ</t>
    </rPh>
    <rPh sb="7" eb="9">
      <t>ウンエイ</t>
    </rPh>
    <rPh sb="9" eb="11">
      <t>シュウエキ</t>
    </rPh>
    <phoneticPr fontId="1"/>
  </si>
  <si>
    <t>設置者負担額</t>
    <rPh sb="0" eb="1">
      <t>セツ</t>
    </rPh>
    <rPh sb="1" eb="2">
      <t>オ</t>
    </rPh>
    <rPh sb="2" eb="3">
      <t>モノ</t>
    </rPh>
    <rPh sb="3" eb="4">
      <t>フ</t>
    </rPh>
    <rPh sb="4" eb="5">
      <t>タダシ</t>
    </rPh>
    <rPh sb="5" eb="6">
      <t>ガク</t>
    </rPh>
    <phoneticPr fontId="1"/>
  </si>
  <si>
    <t>保護者が負担するおやつ代</t>
    <phoneticPr fontId="1"/>
  </si>
  <si>
    <t>病院内保育施設運営費用</t>
    <rPh sb="0" eb="3">
      <t>ビョウインナイ</t>
    </rPh>
    <rPh sb="3" eb="5">
      <t>ホイク</t>
    </rPh>
    <rPh sb="5" eb="7">
      <t>シセツ</t>
    </rPh>
    <rPh sb="7" eb="9">
      <t>ウンエイ</t>
    </rPh>
    <rPh sb="9" eb="11">
      <t>ヒヨウ</t>
    </rPh>
    <phoneticPr fontId="1"/>
  </si>
  <si>
    <t>常勤職員給与</t>
    <phoneticPr fontId="1"/>
  </si>
  <si>
    <t>常勤職員に支払った俸給</t>
  </si>
  <si>
    <t>常勤職員に支払った諸手当</t>
  </si>
  <si>
    <t>法定福利費</t>
    <rPh sb="0" eb="2">
      <t>ホウテイ</t>
    </rPh>
    <rPh sb="2" eb="5">
      <t>フクリヒ</t>
    </rPh>
    <phoneticPr fontId="1"/>
  </si>
  <si>
    <t>職員に対する社会保険料等の事業主負担額</t>
  </si>
  <si>
    <t>非常勤職員給与</t>
    <rPh sb="0" eb="3">
      <t>ヒジョウキン</t>
    </rPh>
    <rPh sb="3" eb="5">
      <t>ショクイン</t>
    </rPh>
    <rPh sb="5" eb="7">
      <t>キュウヨ</t>
    </rPh>
    <phoneticPr fontId="1"/>
  </si>
  <si>
    <t>児童の主食費、副食費、間食費及び調味料等の費用</t>
  </si>
  <si>
    <t>施設内医療に要する薬品、医療器具、衛生材料の購入費及び児童の健康診断の実施、施設内の消毒等に要する費用</t>
    <phoneticPr fontId="1"/>
  </si>
  <si>
    <t>給食等に必要な炊具、食器類の購入費用</t>
  </si>
  <si>
    <t>職員の健康診断、福利厚生のための費用及び職員に貸与する被服等の購入費用等</t>
    <phoneticPr fontId="1"/>
  </si>
  <si>
    <t>旅　　費</t>
    <rPh sb="0" eb="1">
      <t>タビ</t>
    </rPh>
    <rPh sb="3" eb="4">
      <t>ヒ</t>
    </rPh>
    <phoneticPr fontId="1"/>
  </si>
  <si>
    <t>施設業務のための職員の出張旅費及び各種職員研修への出席旅費</t>
    <phoneticPr fontId="1"/>
  </si>
  <si>
    <t>施設運営に必要な消耗品（用紙、文房具、雑誌等）であって、給食費に属さない費用</t>
    <phoneticPr fontId="1"/>
  </si>
  <si>
    <t>光熱水費</t>
    <rPh sb="0" eb="4">
      <t>コウネツスイヒ</t>
    </rPh>
    <phoneticPr fontId="1"/>
  </si>
  <si>
    <t>電気料、ガス料、水道料、重油、プロパン等の費用</t>
  </si>
  <si>
    <t>洗濯、清掃等施設業務の一部を他に委託するための費用</t>
    <phoneticPr fontId="1"/>
  </si>
  <si>
    <t>減価償却費</t>
    <rPh sb="0" eb="2">
      <t>ゲンカ</t>
    </rPh>
    <rPh sb="2" eb="5">
      <t>ショウキャクヒ</t>
    </rPh>
    <phoneticPr fontId="1"/>
  </si>
  <si>
    <t>固定資産の減価償却費</t>
  </si>
  <si>
    <t>そ　の　他</t>
    <rPh sb="4" eb="5">
      <t>タ</t>
    </rPh>
    <phoneticPr fontId="1"/>
  </si>
  <si>
    <t>以上のいずれにも属さないもので事務費として支出する費用</t>
    <rPh sb="25" eb="27">
      <t>ヒヨウ</t>
    </rPh>
    <phoneticPr fontId="1"/>
  </si>
  <si>
    <t>退職給与引当金繰入</t>
    <rPh sb="0" eb="2">
      <t>タイショク</t>
    </rPh>
    <rPh sb="2" eb="4">
      <t>キュウヨ</t>
    </rPh>
    <rPh sb="4" eb="7">
      <t>ヒキアテキン</t>
    </rPh>
    <rPh sb="7" eb="9">
      <t>クリイレ</t>
    </rPh>
    <phoneticPr fontId="1"/>
  </si>
  <si>
    <t>当該年度に支出する退職金及び退職金給与引当金繰入額</t>
    <phoneticPr fontId="1"/>
  </si>
  <si>
    <t>運営を関係団体に委託している場合の委託料（保育士等の人件費、消耗品費、役務費等）</t>
    <phoneticPr fontId="1"/>
  </si>
  <si>
    <t>・｢H16.4.1｣のように入力すること。</t>
    <phoneticPr fontId="1"/>
  </si>
  <si>
    <t>運営方法</t>
    <rPh sb="0" eb="2">
      <t>ウンエイ</t>
    </rPh>
    <rPh sb="2" eb="4">
      <t>ホウホウ</t>
    </rPh>
    <phoneticPr fontId="1"/>
  </si>
  <si>
    <t>・該当しない項目を削除すること。
・委託の場合は、委託先名･代表者名を下段空欄に入力すること。</t>
    <rPh sb="30" eb="33">
      <t>ダイヒョウシャ</t>
    </rPh>
    <rPh sb="33" eb="34">
      <t>メイ</t>
    </rPh>
    <rPh sb="35" eb="37">
      <t>カダン</t>
    </rPh>
    <rPh sb="37" eb="39">
      <t>クウラン</t>
    </rPh>
    <phoneticPr fontId="1"/>
  </si>
  <si>
    <t>　</t>
    <phoneticPr fontId="1"/>
  </si>
  <si>
    <t>)</t>
    <phoneticPr fontId="1"/>
  </si>
  <si>
    <t>．</t>
    <phoneticPr fontId="1"/>
  </si>
  <si>
    <t>(</t>
    <phoneticPr fontId="1"/>
  </si>
  <si>
    <t>)</t>
    <phoneticPr fontId="1"/>
  </si>
  <si>
    <t>退職給与引当金繰入*</t>
    <rPh sb="0" eb="2">
      <t>タイショク</t>
    </rPh>
    <rPh sb="2" eb="4">
      <t>キュウヨ</t>
    </rPh>
    <rPh sb="4" eb="6">
      <t>ヒキアテ</t>
    </rPh>
    <rPh sb="6" eb="7">
      <t>キン</t>
    </rPh>
    <rPh sb="7" eb="9">
      <t>クリイレ</t>
    </rPh>
    <phoneticPr fontId="1"/>
  </si>
  <si>
    <t>B型</t>
  </si>
  <si>
    <t>独立行政法人等</t>
    <rPh sb="0" eb="2">
      <t>ドクリツ</t>
    </rPh>
    <rPh sb="2" eb="4">
      <t>ギョウセイ</t>
    </rPh>
    <rPh sb="4" eb="6">
      <t>ホウジン</t>
    </rPh>
    <rPh sb="6" eb="7">
      <t>トウ</t>
    </rPh>
    <phoneticPr fontId="1"/>
  </si>
  <si>
    <t>市町村</t>
    <rPh sb="0" eb="3">
      <t>シチョウソン</t>
    </rPh>
    <phoneticPr fontId="1"/>
  </si>
  <si>
    <t>その他法人</t>
    <rPh sb="2" eb="3">
      <t>タ</t>
    </rPh>
    <rPh sb="3" eb="5">
      <t>ホウジン</t>
    </rPh>
    <phoneticPr fontId="1"/>
  </si>
  <si>
    <t>　　　　　　　市　町　村</t>
    <rPh sb="7" eb="8">
      <t>シ</t>
    </rPh>
    <rPh sb="9" eb="10">
      <t>マチ</t>
    </rPh>
    <rPh sb="11" eb="12">
      <t>ムラ</t>
    </rPh>
    <phoneticPr fontId="1"/>
  </si>
  <si>
    <t>法人設置区分</t>
    <rPh sb="0" eb="2">
      <t>ホウジン</t>
    </rPh>
    <rPh sb="2" eb="4">
      <t>セッチ</t>
    </rPh>
    <rPh sb="4" eb="6">
      <t>クブン</t>
    </rPh>
    <phoneticPr fontId="1"/>
  </si>
  <si>
    <t>保育士（人）</t>
    <rPh sb="0" eb="3">
      <t>ホイクシ</t>
    </rPh>
    <rPh sb="4" eb="5">
      <t>ヒト</t>
    </rPh>
    <phoneticPr fontId="1"/>
  </si>
  <si>
    <t>開所日数
　　　　（日）</t>
    <rPh sb="0" eb="2">
      <t>カイショ</t>
    </rPh>
    <rPh sb="2" eb="4">
      <t>ニッスウ</t>
    </rPh>
    <rPh sb="10" eb="11">
      <t>ヒ</t>
    </rPh>
    <phoneticPr fontId="13"/>
  </si>
  <si>
    <t>その他の職員（人）</t>
    <rPh sb="2" eb="3">
      <t>タ</t>
    </rPh>
    <rPh sb="4" eb="6">
      <t>ショクイン</t>
    </rPh>
    <rPh sb="7" eb="8">
      <t>ヒト</t>
    </rPh>
    <phoneticPr fontId="1"/>
  </si>
  <si>
    <t>計（人）</t>
    <rPh sb="0" eb="1">
      <t>ケイ</t>
    </rPh>
    <rPh sb="2" eb="3">
      <t>ヒト</t>
    </rPh>
    <phoneticPr fontId="1"/>
  </si>
  <si>
    <t>看護師　
　　　（人）</t>
    <rPh sb="0" eb="3">
      <t>カンゴシ</t>
    </rPh>
    <rPh sb="9" eb="10">
      <t>ヒト</t>
    </rPh>
    <phoneticPr fontId="1"/>
  </si>
  <si>
    <t>児童保育
専従職員
　　　（人）</t>
    <rPh sb="0" eb="2">
      <t>ジドウ</t>
    </rPh>
    <rPh sb="2" eb="4">
      <t>ホイク</t>
    </rPh>
    <rPh sb="5" eb="7">
      <t>センジュウ</t>
    </rPh>
    <rPh sb="7" eb="9">
      <t>ショクイン</t>
    </rPh>
    <rPh sb="14" eb="15">
      <t>ヒト</t>
    </rPh>
    <phoneticPr fontId="1"/>
  </si>
  <si>
    <t>10月</t>
    <phoneticPr fontId="1"/>
  </si>
  <si>
    <t>11月</t>
    <phoneticPr fontId="1"/>
  </si>
  <si>
    <t>12月</t>
    <phoneticPr fontId="1"/>
  </si>
  <si>
    <t>＊プルダウンリストから選択</t>
    <rPh sb="11" eb="13">
      <t>センタク</t>
    </rPh>
    <phoneticPr fontId="1"/>
  </si>
  <si>
    <t>６　連絡先等</t>
    <rPh sb="2" eb="5">
      <t>レンラクサキ</t>
    </rPh>
    <rPh sb="5" eb="6">
      <t>トウ</t>
    </rPh>
    <phoneticPr fontId="13"/>
  </si>
  <si>
    <t>補助金担当者職氏名</t>
    <rPh sb="0" eb="3">
      <t>ホジョキン</t>
    </rPh>
    <rPh sb="3" eb="6">
      <t>タントウシャ</t>
    </rPh>
    <rPh sb="6" eb="7">
      <t>ショク</t>
    </rPh>
    <rPh sb="7" eb="9">
      <t>シメイ</t>
    </rPh>
    <phoneticPr fontId="13"/>
  </si>
  <si>
    <t>ｅ-mail アドレス</t>
    <phoneticPr fontId="13"/>
  </si>
  <si>
    <t>所在地</t>
    <rPh sb="0" eb="3">
      <t>ショザイチ</t>
    </rPh>
    <phoneticPr fontId="1"/>
  </si>
  <si>
    <t>〒</t>
    <phoneticPr fontId="1"/>
  </si>
  <si>
    <t>（　　　　　　　）　　　　　　－</t>
    <phoneticPr fontId="13"/>
  </si>
  <si>
    <t>岡山丸の内病院</t>
    <phoneticPr fontId="1"/>
  </si>
  <si>
    <t>○○会</t>
    <rPh sb="2" eb="3">
      <t>カイ</t>
    </rPh>
    <phoneticPr fontId="1"/>
  </si>
  <si>
    <t>○○　○○</t>
    <phoneticPr fontId="1"/>
  </si>
  <si>
    <t>計画様式第２号</t>
    <rPh sb="0" eb="2">
      <t>ケイカク</t>
    </rPh>
    <rPh sb="2" eb="4">
      <t>ヨウシキ</t>
    </rPh>
    <rPh sb="4" eb="5">
      <t>ダイ</t>
    </rPh>
    <rPh sb="6" eb="7">
      <t>ゴウ</t>
    </rPh>
    <phoneticPr fontId="8"/>
  </si>
  <si>
    <t>３　延長保育は、保育施設の種別ごとに必要とされる保育時間に加えて１時間以上の保育を行う場合が対象。24時間保育又は休日保育との重複はできない。</t>
    <rPh sb="2" eb="4">
      <t>エンチョウ</t>
    </rPh>
    <rPh sb="4" eb="6">
      <t>ホイク</t>
    </rPh>
    <rPh sb="10" eb="12">
      <t>シセツ</t>
    </rPh>
    <rPh sb="46" eb="48">
      <t>タイショウ</t>
    </rPh>
    <rPh sb="51" eb="53">
      <t>ジカン</t>
    </rPh>
    <rPh sb="53" eb="55">
      <t>ホイク</t>
    </rPh>
    <rPh sb="55" eb="56">
      <t>マタ</t>
    </rPh>
    <rPh sb="57" eb="59">
      <t>キュウジツ</t>
    </rPh>
    <rPh sb="59" eb="61">
      <t>ホイク</t>
    </rPh>
    <rPh sb="63" eb="65">
      <t>チョウフク</t>
    </rPh>
    <phoneticPr fontId="8"/>
  </si>
  <si>
    <t>○病児保育を行う場合は、日数を記入すること。</t>
    <rPh sb="1" eb="3">
      <t>ビョウジ</t>
    </rPh>
    <rPh sb="3" eb="5">
      <t>ホイク</t>
    </rPh>
    <rPh sb="6" eb="7">
      <t>オコナ</t>
    </rPh>
    <rPh sb="8" eb="10">
      <t>バアイ</t>
    </rPh>
    <rPh sb="12" eb="14">
      <t>ニッスウ</t>
    </rPh>
    <rPh sb="15" eb="17">
      <t>キニュウ</t>
    </rPh>
    <phoneticPr fontId="8"/>
  </si>
  <si>
    <t>実施済の月は実績日数、未実施の月は予定日数（病児保育を行う可能性のある最多日数）を記入すること。</t>
    <rPh sb="0" eb="2">
      <t>ジッシ</t>
    </rPh>
    <rPh sb="2" eb="3">
      <t>ス</t>
    </rPh>
    <rPh sb="4" eb="5">
      <t>ツキ</t>
    </rPh>
    <rPh sb="6" eb="8">
      <t>ジッセキ</t>
    </rPh>
    <rPh sb="8" eb="10">
      <t>ニッスウ</t>
    </rPh>
    <rPh sb="11" eb="14">
      <t>ミジッシ</t>
    </rPh>
    <rPh sb="15" eb="16">
      <t>ツキ</t>
    </rPh>
    <rPh sb="17" eb="19">
      <t>ヨテイ</t>
    </rPh>
    <rPh sb="19" eb="21">
      <t>ニッスウ</t>
    </rPh>
    <rPh sb="22" eb="24">
      <t>ビョウジ</t>
    </rPh>
    <rPh sb="24" eb="26">
      <t>ホイク</t>
    </rPh>
    <rPh sb="27" eb="28">
      <t>オコナ</t>
    </rPh>
    <rPh sb="29" eb="32">
      <t>カノウセイ</t>
    </rPh>
    <rPh sb="35" eb="37">
      <t>サイタ</t>
    </rPh>
    <rPh sb="37" eb="39">
      <t>ニッスウ</t>
    </rPh>
    <rPh sb="41" eb="43">
      <t>キニュウ</t>
    </rPh>
    <phoneticPr fontId="8"/>
  </si>
  <si>
    <t>24時間保育実施(予定)日数</t>
    <rPh sb="2" eb="4">
      <t>ジカン</t>
    </rPh>
    <rPh sb="4" eb="6">
      <t>ホイク</t>
    </rPh>
    <rPh sb="6" eb="8">
      <t>ジッシ</t>
    </rPh>
    <rPh sb="9" eb="11">
      <t>ヨテイ</t>
    </rPh>
    <rPh sb="12" eb="14">
      <t>ニッスウ</t>
    </rPh>
    <phoneticPr fontId="8"/>
  </si>
  <si>
    <t>休日保育実施(予定)日数</t>
    <rPh sb="0" eb="2">
      <t>キュウジツ</t>
    </rPh>
    <rPh sb="2" eb="4">
      <t>ホイク</t>
    </rPh>
    <rPh sb="4" eb="6">
      <t>ジッシ</t>
    </rPh>
    <rPh sb="7" eb="9">
      <t>ヨテイ</t>
    </rPh>
    <rPh sb="10" eb="12">
      <t>ニッスウ</t>
    </rPh>
    <phoneticPr fontId="8"/>
  </si>
  <si>
    <t>延長保育実施(予定)時間数</t>
    <rPh sb="0" eb="2">
      <t>エンチョウ</t>
    </rPh>
    <rPh sb="2" eb="4">
      <t>ホイク</t>
    </rPh>
    <rPh sb="4" eb="6">
      <t>ジッシ</t>
    </rPh>
    <rPh sb="7" eb="9">
      <t>ヨテイ</t>
    </rPh>
    <rPh sb="10" eb="13">
      <t>ジカンスウ</t>
    </rPh>
    <phoneticPr fontId="8"/>
  </si>
  <si>
    <t>○下記の加算が適用となる保育を行う場合は、日数又は時間を記入すること。</t>
    <rPh sb="1" eb="3">
      <t>カキ</t>
    </rPh>
    <rPh sb="4" eb="6">
      <t>カサン</t>
    </rPh>
    <rPh sb="7" eb="9">
      <t>テキヨウ</t>
    </rPh>
    <rPh sb="12" eb="14">
      <t>ホイク</t>
    </rPh>
    <rPh sb="15" eb="16">
      <t>オコナ</t>
    </rPh>
    <rPh sb="17" eb="19">
      <t>バアイ</t>
    </rPh>
    <rPh sb="21" eb="23">
      <t>ニッスウ</t>
    </rPh>
    <rPh sb="23" eb="24">
      <t>マタ</t>
    </rPh>
    <rPh sb="25" eb="27">
      <t>ジカン</t>
    </rPh>
    <rPh sb="28" eb="30">
      <t>キニュウ</t>
    </rPh>
    <phoneticPr fontId="8"/>
  </si>
  <si>
    <t>児童保育実施(予定)日数</t>
    <phoneticPr fontId="1"/>
  </si>
  <si>
    <t>緊急一時保育実施(予定)日数</t>
    <rPh sb="0" eb="2">
      <t>キンキュウ</t>
    </rPh>
    <rPh sb="2" eb="4">
      <t>イチジ</t>
    </rPh>
    <rPh sb="4" eb="6">
      <t>ホイク</t>
    </rPh>
    <rPh sb="6" eb="8">
      <t>ジッシ</t>
    </rPh>
    <rPh sb="9" eb="11">
      <t>ヨテイ</t>
    </rPh>
    <rPh sb="12" eb="14">
      <t>ニッスウ</t>
    </rPh>
    <phoneticPr fontId="8"/>
  </si>
  <si>
    <t>病児保育実施(予定)日数</t>
    <rPh sb="0" eb="2">
      <t>ビョウジ</t>
    </rPh>
    <rPh sb="2" eb="4">
      <t>ホイク</t>
    </rPh>
    <rPh sb="4" eb="6">
      <t>ジッシ</t>
    </rPh>
    <rPh sb="7" eb="9">
      <t>ヨテイ</t>
    </rPh>
    <rPh sb="10" eb="12">
      <t>ニッスウ</t>
    </rPh>
    <phoneticPr fontId="8"/>
  </si>
  <si>
    <t>計画様式第３号</t>
    <rPh sb="0" eb="2">
      <t>ケイカク</t>
    </rPh>
    <rPh sb="2" eb="4">
      <t>ヨウシキ</t>
    </rPh>
    <rPh sb="4" eb="5">
      <t>ダイ</t>
    </rPh>
    <rPh sb="6" eb="7">
      <t>ゴウ</t>
    </rPh>
    <phoneticPr fontId="1"/>
  </si>
  <si>
    <t>＊プルダウンリストから選択</t>
    <phoneticPr fontId="1"/>
  </si>
  <si>
    <r>
      <t>　　　給食の状況
・</t>
    </r>
    <r>
      <rPr>
        <sz val="8"/>
        <rFont val="ＭＳ Ｐ明朝"/>
        <family val="1"/>
        <charset val="128"/>
      </rPr>
      <t>該当項目しない項目を削除すること。
・ウの場合は､その状況を入力すること。</t>
    </r>
    <rPh sb="3" eb="5">
      <t>キュウショク</t>
    </rPh>
    <rPh sb="6" eb="8">
      <t>ジョウキョウ</t>
    </rPh>
    <rPh sb="17" eb="19">
      <t>コウモク</t>
    </rPh>
    <rPh sb="20" eb="22">
      <t>サクジョ</t>
    </rPh>
    <rPh sb="37" eb="39">
      <t>ジョウキョウ</t>
    </rPh>
    <rPh sb="40" eb="42">
      <t>ニュウリョク</t>
    </rPh>
    <phoneticPr fontId="1"/>
  </si>
  <si>
    <t>保育室の
延床面積</t>
    <rPh sb="0" eb="3">
      <t>ホイクシツ</t>
    </rPh>
    <rPh sb="5" eb="6">
      <t>ノ</t>
    </rPh>
    <rPh sb="6" eb="7">
      <t>ユカ</t>
    </rPh>
    <rPh sb="7" eb="9">
      <t>メンセキ</t>
    </rPh>
    <phoneticPr fontId="1"/>
  </si>
  <si>
    <t>月額保育料　　　　　（注１）</t>
    <rPh sb="0" eb="2">
      <t>ゲツガク</t>
    </rPh>
    <rPh sb="2" eb="5">
      <t>ホイクリョウ</t>
    </rPh>
    <rPh sb="11" eb="12">
      <t>チュウ</t>
    </rPh>
    <phoneticPr fontId="1"/>
  </si>
  <si>
    <t>外部業者に委託</t>
    <rPh sb="0" eb="2">
      <t>ガイブ</t>
    </rPh>
    <rPh sb="2" eb="4">
      <t>ギョウシャ</t>
    </rPh>
    <rPh sb="5" eb="7">
      <t>イタク</t>
    </rPh>
    <phoneticPr fontId="1"/>
  </si>
  <si>
    <t>計画様式第４号</t>
    <rPh sb="0" eb="2">
      <t>ケイカク</t>
    </rPh>
    <rPh sb="2" eb="4">
      <t>ヨウシキ</t>
    </rPh>
    <rPh sb="4" eb="5">
      <t>ダイ</t>
    </rPh>
    <rPh sb="6" eb="7">
      <t>ゴウ</t>
    </rPh>
    <phoneticPr fontId="1"/>
  </si>
  <si>
    <t>法人名</t>
    <rPh sb="0" eb="2">
      <t>ホウジン</t>
    </rPh>
    <rPh sb="1" eb="3">
      <t>ジンメイ</t>
    </rPh>
    <phoneticPr fontId="1"/>
  </si>
  <si>
    <t>代表者職氏名</t>
    <rPh sb="0" eb="3">
      <t>ダイヒョウシャ</t>
    </rPh>
    <rPh sb="3" eb="5">
      <t>ショクシ</t>
    </rPh>
    <rPh sb="5" eb="6">
      <t>メイ</t>
    </rPh>
    <phoneticPr fontId="1"/>
  </si>
  <si>
    <t>氏　名</t>
    <rPh sb="0" eb="1">
      <t>シ</t>
    </rPh>
    <rPh sb="2" eb="3">
      <t>メイ</t>
    </rPh>
    <phoneticPr fontId="10"/>
  </si>
  <si>
    <t>給　料
（円）</t>
    <rPh sb="5" eb="6">
      <t>エン</t>
    </rPh>
    <phoneticPr fontId="10"/>
  </si>
  <si>
    <t>諸手当等
（円）</t>
    <rPh sb="6" eb="7">
      <t>エン</t>
    </rPh>
    <phoneticPr fontId="10"/>
  </si>
  <si>
    <t>共済費（円）</t>
    <rPh sb="0" eb="3">
      <t>キョウサイヒ</t>
    </rPh>
    <rPh sb="4" eb="5">
      <t>エン</t>
    </rPh>
    <phoneticPr fontId="1"/>
  </si>
  <si>
    <t>賃　金
（円）</t>
    <rPh sb="5" eb="6">
      <t>エン</t>
    </rPh>
    <phoneticPr fontId="10"/>
  </si>
  <si>
    <t>委託料
（円）</t>
    <rPh sb="5" eb="6">
      <t>エン</t>
    </rPh>
    <phoneticPr fontId="1"/>
  </si>
  <si>
    <t>合計
（円）</t>
    <rPh sb="0" eb="2">
      <t>ゴウケイ</t>
    </rPh>
    <rPh sb="4" eb="5">
      <t>エン</t>
    </rPh>
    <phoneticPr fontId="1"/>
  </si>
  <si>
    <t>常勤･非常勤</t>
    <rPh sb="0" eb="2">
      <t>ジョウキン</t>
    </rPh>
    <rPh sb="3" eb="6">
      <t>ヒジョウキン</t>
    </rPh>
    <phoneticPr fontId="10"/>
  </si>
  <si>
    <t>常勤</t>
    <rPh sb="0" eb="2">
      <t>ジョウキン</t>
    </rPh>
    <phoneticPr fontId="1"/>
  </si>
  <si>
    <t>非常勤</t>
    <rPh sb="0" eb="3">
      <t>ヒジョウキン</t>
    </rPh>
    <phoneticPr fontId="1"/>
  </si>
  <si>
    <t>＊プルダウンリストから選択</t>
  </si>
  <si>
    <t>１　本年度の４月１日から翌年の３月31日までの１年間の給与支給額を入力すること。</t>
    <rPh sb="2" eb="3">
      <t>ホン</t>
    </rPh>
    <rPh sb="33" eb="35">
      <t>ニュウリョク</t>
    </rPh>
    <phoneticPr fontId="10"/>
  </si>
  <si>
    <t>保育士</t>
    <rPh sb="0" eb="3">
      <t>ホイクシ</t>
    </rPh>
    <phoneticPr fontId="1"/>
  </si>
  <si>
    <t>看護師</t>
    <rPh sb="0" eb="3">
      <t>カンゴシ</t>
    </rPh>
    <phoneticPr fontId="1"/>
  </si>
  <si>
    <t>＊プルダウンリストから選択</t>
    <phoneticPr fontId="1"/>
  </si>
  <si>
    <t>R</t>
    <phoneticPr fontId="1"/>
  </si>
  <si>
    <t>〇〇　〇〇</t>
    <phoneticPr fontId="1"/>
  </si>
  <si>
    <t>計画様式第５号</t>
    <rPh sb="0" eb="2">
      <t>ケイカク</t>
    </rPh>
    <rPh sb="2" eb="4">
      <t>ヨウシキ</t>
    </rPh>
    <rPh sb="4" eb="5">
      <t>ダイ</t>
    </rPh>
    <rPh sb="6" eb="7">
      <t>ゴウ</t>
    </rPh>
    <phoneticPr fontId="1"/>
  </si>
  <si>
    <t>令和</t>
    <rPh sb="0" eb="2">
      <t>レイワ</t>
    </rPh>
    <phoneticPr fontId="1"/>
  </si>
  <si>
    <t>備考</t>
    <rPh sb="0" eb="1">
      <t>ビ</t>
    </rPh>
    <rPh sb="1" eb="2">
      <t>コウ</t>
    </rPh>
    <phoneticPr fontId="1"/>
  </si>
  <si>
    <t>　　予算額　　　B</t>
    <rPh sb="2" eb="4">
      <t>ヨサン</t>
    </rPh>
    <phoneticPr fontId="1"/>
  </si>
  <si>
    <t>（注）</t>
    <rPh sb="1" eb="2">
      <t>チュウ</t>
    </rPh>
    <phoneticPr fontId="1"/>
  </si>
  <si>
    <t>科　目</t>
    <rPh sb="0" eb="1">
      <t>カ</t>
    </rPh>
    <rPh sb="2" eb="3">
      <t>メ</t>
    </rPh>
    <phoneticPr fontId="1"/>
  </si>
  <si>
    <t>説　明</t>
    <rPh sb="0" eb="1">
      <t>セツ</t>
    </rPh>
    <rPh sb="2" eb="3">
      <t>メイ</t>
    </rPh>
    <phoneticPr fontId="1"/>
  </si>
  <si>
    <t>保育料収入</t>
    <rPh sb="0" eb="1">
      <t>タモツ</t>
    </rPh>
    <rPh sb="1" eb="2">
      <t>イク</t>
    </rPh>
    <rPh sb="2" eb="3">
      <t>リョウ</t>
    </rPh>
    <rPh sb="3" eb="4">
      <t>オサム</t>
    </rPh>
    <rPh sb="4" eb="5">
      <t>イ</t>
    </rPh>
    <phoneticPr fontId="1"/>
  </si>
  <si>
    <t>保育に要する費用の保護者負担額。給食費は含むが、おやつ代は含まない。</t>
    <phoneticPr fontId="1"/>
  </si>
  <si>
    <t>「科目」の説明</t>
    <rPh sb="1" eb="3">
      <t>カモク</t>
    </rPh>
    <rPh sb="5" eb="7">
      <t>セツメイ</t>
    </rPh>
    <phoneticPr fontId="1"/>
  </si>
  <si>
    <t>様式第５号別紙</t>
    <rPh sb="0" eb="2">
      <t>ヨウシキ</t>
    </rPh>
    <rPh sb="2" eb="3">
      <t>ダイ</t>
    </rPh>
    <rPh sb="4" eb="5">
      <t>ゴウ</t>
    </rPh>
    <rPh sb="5" eb="7">
      <t>ベッシ</t>
    </rPh>
    <phoneticPr fontId="1"/>
  </si>
  <si>
    <t>区分</t>
    <rPh sb="0" eb="1">
      <t>ク</t>
    </rPh>
    <rPh sb="1" eb="2">
      <t>ブン</t>
    </rPh>
    <phoneticPr fontId="1"/>
  </si>
  <si>
    <t>補助金収入</t>
    <rPh sb="0" eb="1">
      <t>ホ</t>
    </rPh>
    <rPh sb="1" eb="2">
      <t>スケ</t>
    </rPh>
    <rPh sb="2" eb="3">
      <t>キン</t>
    </rPh>
    <rPh sb="3" eb="4">
      <t>オサム</t>
    </rPh>
    <rPh sb="4" eb="5">
      <t>イ</t>
    </rPh>
    <phoneticPr fontId="1"/>
  </si>
  <si>
    <t>都道府県</t>
    <rPh sb="0" eb="1">
      <t>ト</t>
    </rPh>
    <rPh sb="1" eb="2">
      <t>ミチ</t>
    </rPh>
    <rPh sb="2" eb="3">
      <t>フ</t>
    </rPh>
    <rPh sb="3" eb="4">
      <t>ケン</t>
    </rPh>
    <phoneticPr fontId="1"/>
  </si>
  <si>
    <t>市町村</t>
    <rPh sb="0" eb="1">
      <t>シ</t>
    </rPh>
    <rPh sb="1" eb="2">
      <t>マチ</t>
    </rPh>
    <rPh sb="2" eb="3">
      <t>ムラ</t>
    </rPh>
    <phoneticPr fontId="1"/>
  </si>
  <si>
    <t>院内保育施設運営費に対する都道府県補助金収入</t>
    <phoneticPr fontId="1"/>
  </si>
  <si>
    <t>院内保育施設運営費に対する市町村補助金収入</t>
    <phoneticPr fontId="1"/>
  </si>
  <si>
    <t>院内保育施設運営費に係る設置者負担額</t>
    <phoneticPr fontId="1"/>
  </si>
  <si>
    <t>給与費</t>
    <rPh sb="0" eb="1">
      <t>キュウ</t>
    </rPh>
    <rPh sb="1" eb="2">
      <t>タスク</t>
    </rPh>
    <rPh sb="2" eb="3">
      <t>ヒ</t>
    </rPh>
    <phoneticPr fontId="1"/>
  </si>
  <si>
    <t>常勤職員給与①</t>
    <rPh sb="0" eb="2">
      <t>ジョウキン</t>
    </rPh>
    <rPh sb="2" eb="4">
      <t>ショクイン</t>
    </rPh>
    <rPh sb="4" eb="6">
      <t>キュウヨ</t>
    </rPh>
    <phoneticPr fontId="1"/>
  </si>
  <si>
    <t>職員俸給</t>
    <rPh sb="0" eb="1">
      <t>ショク</t>
    </rPh>
    <rPh sb="1" eb="2">
      <t>イン</t>
    </rPh>
    <rPh sb="2" eb="3">
      <t>ポウ</t>
    </rPh>
    <rPh sb="3" eb="4">
      <t>キュウ</t>
    </rPh>
    <phoneticPr fontId="1"/>
  </si>
  <si>
    <t>産休代替職員等の雇上保育士等(非常勤職員)に対する賃金(俸給)、報酬、諸手当、法定福利費</t>
    <phoneticPr fontId="1"/>
  </si>
  <si>
    <t>事業費用</t>
    <rPh sb="0" eb="1">
      <t>コト</t>
    </rPh>
    <rPh sb="1" eb="2">
      <t>ギョウ</t>
    </rPh>
    <rPh sb="2" eb="3">
      <t>ヒ</t>
    </rPh>
    <rPh sb="3" eb="4">
      <t>ヨウ</t>
    </rPh>
    <phoneticPr fontId="1"/>
  </si>
  <si>
    <t>給食費</t>
    <rPh sb="0" eb="1">
      <t>キュウ</t>
    </rPh>
    <rPh sb="1" eb="2">
      <t>ショク</t>
    </rPh>
    <rPh sb="2" eb="3">
      <t>ヒ</t>
    </rPh>
    <phoneticPr fontId="1"/>
  </si>
  <si>
    <t>事務費用</t>
    <rPh sb="0" eb="1">
      <t>コト</t>
    </rPh>
    <rPh sb="1" eb="2">
      <t>ツトム</t>
    </rPh>
    <rPh sb="2" eb="3">
      <t>ヒ</t>
    </rPh>
    <rPh sb="3" eb="4">
      <t>ヨウ</t>
    </rPh>
    <phoneticPr fontId="1"/>
  </si>
  <si>
    <t>事務用の計算機など減価償却を必要としないもので１年を超えて使用できるものであって炊具食器費に属さない費用</t>
    <phoneticPr fontId="1"/>
  </si>
  <si>
    <t>修繕費</t>
    <rPh sb="0" eb="1">
      <t>オサム</t>
    </rPh>
    <rPh sb="1" eb="2">
      <t>ゼン</t>
    </rPh>
    <rPh sb="2" eb="3">
      <t>ヒ</t>
    </rPh>
    <phoneticPr fontId="1"/>
  </si>
  <si>
    <t>役務費</t>
    <rPh sb="0" eb="1">
      <t>エキ</t>
    </rPh>
    <rPh sb="1" eb="2">
      <t>ツトム</t>
    </rPh>
    <rPh sb="2" eb="3">
      <t>ヒ</t>
    </rPh>
    <phoneticPr fontId="1"/>
  </si>
  <si>
    <t>その他の費用。但し、金額が５万円を超えるものは独立の項目を設けること。</t>
    <phoneticPr fontId="1"/>
  </si>
  <si>
    <t>院内保育施設運営費に係るその他の収入。但し、金額が５万円を超えるものは独立の項目を設けること。</t>
    <rPh sb="38" eb="40">
      <t>コウモク</t>
    </rPh>
    <phoneticPr fontId="1"/>
  </si>
  <si>
    <t>委託費</t>
    <rPh sb="0" eb="1">
      <t>イ</t>
    </rPh>
    <rPh sb="1" eb="2">
      <t>コトヅケ</t>
    </rPh>
    <rPh sb="2" eb="3">
      <t>ヒ</t>
    </rPh>
    <phoneticPr fontId="1"/>
  </si>
  <si>
    <t>非常勤職員給与②</t>
    <rPh sb="0" eb="1">
      <t>ヒ</t>
    </rPh>
    <rPh sb="1" eb="3">
      <t>ジョウキン</t>
    </rPh>
    <rPh sb="3" eb="5">
      <t>ショクイン</t>
    </rPh>
    <rPh sb="5" eb="7">
      <t>キュウヨ</t>
    </rPh>
    <phoneticPr fontId="1"/>
  </si>
  <si>
    <t>有形固定資産に損傷、磨滅、汚損などが生じたとき現状回復に要した修繕費用</t>
    <phoneticPr fontId="1"/>
  </si>
  <si>
    <t>事務用の郵便料金、電報料金、電話料金、諸物品の運搬料、近距離の乗船・乗車費用、火災保険料等の各種損害保険料等</t>
    <phoneticPr fontId="1"/>
  </si>
  <si>
    <t>施設運営に必要な機械器具借損料、会場借料、物品使用料、車両借上料、駐車料等の費用</t>
    <phoneticPr fontId="1"/>
  </si>
  <si>
    <t>計画様式第６号</t>
    <rPh sb="0" eb="2">
      <t>ケイカク</t>
    </rPh>
    <rPh sb="2" eb="4">
      <t>ヨウシキ</t>
    </rPh>
    <rPh sb="4" eb="5">
      <t>ダイ</t>
    </rPh>
    <rPh sb="6" eb="7">
      <t>ゴウ</t>
    </rPh>
    <phoneticPr fontId="1"/>
  </si>
  <si>
    <t>１　院内保育施設運営費用は、借入元金（支払利息は除く。）の返済、土地購入費等の資本取引に係る費用、</t>
    <rPh sb="2" eb="4">
      <t>インナイ</t>
    </rPh>
    <rPh sb="3" eb="4">
      <t>ナイ</t>
    </rPh>
    <rPh sb="4" eb="6">
      <t>ホイク</t>
    </rPh>
    <rPh sb="6" eb="8">
      <t>シセツ</t>
    </rPh>
    <rPh sb="8" eb="10">
      <t>ウンエイ</t>
    </rPh>
    <rPh sb="10" eb="12">
      <t>ヒヨウ</t>
    </rPh>
    <rPh sb="14" eb="15">
      <t>カ</t>
    </rPh>
    <rPh sb="15" eb="16">
      <t>イ</t>
    </rPh>
    <rPh sb="16" eb="18">
      <t>ガンキン</t>
    </rPh>
    <rPh sb="19" eb="21">
      <t>シハライ</t>
    </rPh>
    <rPh sb="21" eb="23">
      <t>リソク</t>
    </rPh>
    <rPh sb="24" eb="25">
      <t>ノゾ</t>
    </rPh>
    <rPh sb="29" eb="31">
      <t>ヘンサイ</t>
    </rPh>
    <rPh sb="32" eb="34">
      <t>トチ</t>
    </rPh>
    <rPh sb="34" eb="36">
      <t>コウニュウ</t>
    </rPh>
    <rPh sb="36" eb="37">
      <t>ヒ</t>
    </rPh>
    <rPh sb="37" eb="38">
      <t>トウ</t>
    </rPh>
    <rPh sb="39" eb="41">
      <t>シホン</t>
    </rPh>
    <rPh sb="41" eb="43">
      <t>トリヒキ</t>
    </rPh>
    <rPh sb="44" eb="45">
      <t>カカ</t>
    </rPh>
    <rPh sb="46" eb="48">
      <t>ヒヨウ</t>
    </rPh>
    <phoneticPr fontId="1"/>
  </si>
  <si>
    <t>３　「常勤職員」は、年間を通じて平日は毎日８時間以上勤務する者、「非常勤職員」は、常勤職員以外の者。</t>
    <rPh sb="3" eb="5">
      <t>ジョウキン</t>
    </rPh>
    <rPh sb="5" eb="7">
      <t>ショクイン</t>
    </rPh>
    <rPh sb="10" eb="12">
      <t>ネンカン</t>
    </rPh>
    <rPh sb="13" eb="14">
      <t>ツウ</t>
    </rPh>
    <rPh sb="16" eb="18">
      <t>ヘイジツ</t>
    </rPh>
    <rPh sb="19" eb="21">
      <t>マイニチ</t>
    </rPh>
    <rPh sb="22" eb="24">
      <t>ジカン</t>
    </rPh>
    <rPh sb="24" eb="26">
      <t>イジョウ</t>
    </rPh>
    <rPh sb="26" eb="28">
      <t>キンム</t>
    </rPh>
    <rPh sb="30" eb="31">
      <t>モノ</t>
    </rPh>
    <rPh sb="33" eb="36">
      <t>ヒジョウキン</t>
    </rPh>
    <rPh sb="36" eb="38">
      <t>ショクイン</t>
    </rPh>
    <rPh sb="41" eb="43">
      <t>ジョウキン</t>
    </rPh>
    <rPh sb="43" eb="45">
      <t>ショクイン</t>
    </rPh>
    <rPh sb="45" eb="47">
      <t>イガイ</t>
    </rPh>
    <rPh sb="48" eb="49">
      <t>モノ</t>
    </rPh>
    <phoneticPr fontId="1"/>
  </si>
  <si>
    <t>４　「非常勤職員」は、次により算出した数（保育士等常勤職員換算数）を保育士等職員数に算入すること。</t>
    <rPh sb="3" eb="4">
      <t>ヒ</t>
    </rPh>
    <rPh sb="4" eb="6">
      <t>ジョウキン</t>
    </rPh>
    <rPh sb="6" eb="8">
      <t>ショクイン</t>
    </rPh>
    <rPh sb="11" eb="12">
      <t>ツギ</t>
    </rPh>
    <rPh sb="15" eb="17">
      <t>サンシュツ</t>
    </rPh>
    <rPh sb="19" eb="20">
      <t>カズ</t>
    </rPh>
    <rPh sb="21" eb="24">
      <t>ホイクシ</t>
    </rPh>
    <rPh sb="24" eb="25">
      <t>トウ</t>
    </rPh>
    <rPh sb="25" eb="27">
      <t>ジョウキン</t>
    </rPh>
    <rPh sb="27" eb="29">
      <t>ショクイン</t>
    </rPh>
    <rPh sb="29" eb="31">
      <t>カンザン</t>
    </rPh>
    <rPh sb="31" eb="32">
      <t>スウ</t>
    </rPh>
    <rPh sb="34" eb="37">
      <t>ホイクシ</t>
    </rPh>
    <rPh sb="37" eb="38">
      <t>トウ</t>
    </rPh>
    <rPh sb="38" eb="40">
      <t>ショクイン</t>
    </rPh>
    <rPh sb="40" eb="41">
      <t>スウ</t>
    </rPh>
    <rPh sb="42" eb="44">
      <t>サンニュウ</t>
    </rPh>
    <phoneticPr fontId="1"/>
  </si>
  <si>
    <t>各非常勤職員の月（年）間延勤務時間数</t>
    <phoneticPr fontId="1"/>
  </si>
  <si>
    <t>月（年）間開所日数×８時間</t>
    <rPh sb="11" eb="13">
      <t>ジカン</t>
    </rPh>
    <phoneticPr fontId="1"/>
  </si>
  <si>
    <t>保育士等職員数</t>
    <rPh sb="0" eb="1">
      <t>タモツ</t>
    </rPh>
    <rPh sb="1" eb="2">
      <t>イク</t>
    </rPh>
    <rPh sb="2" eb="3">
      <t>シ</t>
    </rPh>
    <rPh sb="3" eb="4">
      <t>トウ</t>
    </rPh>
    <rPh sb="4" eb="5">
      <t>ショク</t>
    </rPh>
    <rPh sb="5" eb="6">
      <t>イン</t>
    </rPh>
    <rPh sb="6" eb="7">
      <t>カズ</t>
    </rPh>
    <phoneticPr fontId="1"/>
  </si>
  <si>
    <t>常勤職員数③</t>
    <rPh sb="0" eb="2">
      <t>ジョウキン</t>
    </rPh>
    <rPh sb="2" eb="4">
      <t>ショクイン</t>
    </rPh>
    <rPh sb="4" eb="5">
      <t>カズ</t>
    </rPh>
    <phoneticPr fontId="1"/>
  </si>
  <si>
    <t>非常勤職員数④</t>
    <rPh sb="0" eb="1">
      <t>ヒ</t>
    </rPh>
    <rPh sb="1" eb="3">
      <t>ジョウキン</t>
    </rPh>
    <rPh sb="3" eb="5">
      <t>ショクイン</t>
    </rPh>
    <rPh sb="5" eb="6">
      <t>カズ</t>
    </rPh>
    <phoneticPr fontId="1"/>
  </si>
  <si>
    <t>計〔③+④〕＝</t>
    <rPh sb="0" eb="1">
      <t>ケイ</t>
    </rPh>
    <phoneticPr fontId="1"/>
  </si>
  <si>
    <t>非常勤職員数④は、常勤職員換算数</t>
    <rPh sb="0" eb="1">
      <t>ヒ</t>
    </rPh>
    <rPh sb="1" eb="3">
      <t>ジョウキン</t>
    </rPh>
    <rPh sb="3" eb="5">
      <t>ショクイン</t>
    </rPh>
    <rPh sb="5" eb="6">
      <t>スウ</t>
    </rPh>
    <rPh sb="9" eb="11">
      <t>ジョウキン</t>
    </rPh>
    <rPh sb="11" eb="13">
      <t>ショクイン</t>
    </rPh>
    <rPh sb="13" eb="15">
      <t>カンザン</t>
    </rPh>
    <rPh sb="15" eb="16">
      <t>スウ</t>
    </rPh>
    <phoneticPr fontId="1"/>
  </si>
  <si>
    <t>　　　 保育士等職員の給食費、支払利息等の保育外費用を除く。</t>
    <rPh sb="4" eb="6">
      <t>ホイク</t>
    </rPh>
    <rPh sb="6" eb="7">
      <t>シ</t>
    </rPh>
    <rPh sb="7" eb="8">
      <t>トウ</t>
    </rPh>
    <rPh sb="8" eb="10">
      <t>ショクイン</t>
    </rPh>
    <rPh sb="11" eb="14">
      <t>キュウショクヒ</t>
    </rPh>
    <rPh sb="15" eb="17">
      <t>シハライ</t>
    </rPh>
    <rPh sb="17" eb="20">
      <t>リソクナド</t>
    </rPh>
    <rPh sb="21" eb="23">
      <t>ホイク</t>
    </rPh>
    <rPh sb="23" eb="24">
      <t>ガイ</t>
    </rPh>
    <rPh sb="24" eb="26">
      <t>ヒヨウ</t>
    </rPh>
    <rPh sb="27" eb="28">
      <t>ノゾ</t>
    </rPh>
    <phoneticPr fontId="1"/>
  </si>
  <si>
    <t>２　「科目」の説明については、別紙参照。</t>
    <rPh sb="3" eb="5">
      <t>カモク</t>
    </rPh>
    <rPh sb="7" eb="9">
      <t>セツメイ</t>
    </rPh>
    <rPh sb="15" eb="17">
      <t>ベッシ</t>
    </rPh>
    <rPh sb="17" eb="19">
      <t>サンショウ</t>
    </rPh>
    <phoneticPr fontId="1"/>
  </si>
  <si>
    <t>＊k 
　本年度支出する退職金及び
　退職給与引当金繰入額を計
　上すること。</t>
    <rPh sb="5" eb="6">
      <t>ホン</t>
    </rPh>
    <rPh sb="6" eb="8">
      <t>ネンド</t>
    </rPh>
    <rPh sb="8" eb="10">
      <t>シシュツ</t>
    </rPh>
    <rPh sb="12" eb="15">
      <t>タイショクキン</t>
    </rPh>
    <rPh sb="15" eb="16">
      <t>オヨ</t>
    </rPh>
    <rPh sb="19" eb="21">
      <t>タイショク</t>
    </rPh>
    <rPh sb="21" eb="23">
      <t>キュウヨ</t>
    </rPh>
    <rPh sb="23" eb="26">
      <t>ヒキアテキン</t>
    </rPh>
    <rPh sb="26" eb="29">
      <t>クリイレガク</t>
    </rPh>
    <rPh sb="30" eb="31">
      <t>ケイ</t>
    </rPh>
    <rPh sb="33" eb="34">
      <t>ウエ</t>
    </rPh>
    <phoneticPr fontId="1"/>
  </si>
  <si>
    <t>収　益</t>
    <rPh sb="0" eb="1">
      <t>オサム</t>
    </rPh>
    <rPh sb="2" eb="3">
      <t>エキ</t>
    </rPh>
    <phoneticPr fontId="1"/>
  </si>
  <si>
    <t>費　用</t>
    <rPh sb="0" eb="1">
      <t>ヒ</t>
    </rPh>
    <rPh sb="2" eb="3">
      <t>ヨウ</t>
    </rPh>
    <phoneticPr fontId="1"/>
  </si>
  <si>
    <t>（注）</t>
    <rPh sb="1" eb="2">
      <t>チュウ</t>
    </rPh>
    <phoneticPr fontId="1"/>
  </si>
  <si>
    <t>２　収益、費用の内容は、「病院会計準則」等の財務諸表科目によって区分すること。</t>
    <rPh sb="2" eb="4">
      <t>シュウエキ</t>
    </rPh>
    <rPh sb="5" eb="7">
      <t>ヒヨウ</t>
    </rPh>
    <rPh sb="8" eb="10">
      <t>ナイヨウ</t>
    </rPh>
    <rPh sb="13" eb="15">
      <t>ビョウイン</t>
    </rPh>
    <rPh sb="15" eb="17">
      <t>カイケイ</t>
    </rPh>
    <rPh sb="17" eb="19">
      <t>ジュンソク</t>
    </rPh>
    <rPh sb="20" eb="21">
      <t>トウ</t>
    </rPh>
    <rPh sb="22" eb="24">
      <t>ザイム</t>
    </rPh>
    <rPh sb="24" eb="26">
      <t>ショヒョウ</t>
    </rPh>
    <rPh sb="26" eb="28">
      <t>カモク</t>
    </rPh>
    <rPh sb="32" eb="34">
      <t>クブン</t>
    </rPh>
    <phoneticPr fontId="1"/>
  </si>
  <si>
    <t>有</t>
    <rPh sb="0" eb="1">
      <t>ア</t>
    </rPh>
    <phoneticPr fontId="1"/>
  </si>
  <si>
    <t>無</t>
    <rPh sb="0" eb="1">
      <t>ナ</t>
    </rPh>
    <phoneticPr fontId="1"/>
  </si>
  <si>
    <t>＊プルダウンリストから選択</t>
    <phoneticPr fontId="1"/>
  </si>
  <si>
    <t>種別</t>
    <rPh sb="0" eb="2">
      <t>シュベツ</t>
    </rPh>
    <phoneticPr fontId="1"/>
  </si>
  <si>
    <t>２　休日保育は、日曜日、国民の祝日に関する法律に規定する休日、年末年始（12/29～1/3）とする。ただし、医療法における病院等の開設届や保健医療
  　機関の指定時において診療日としている日は対象から除く。</t>
    <rPh sb="2" eb="4">
      <t>キュウジツ</t>
    </rPh>
    <rPh sb="4" eb="6">
      <t>ホイク</t>
    </rPh>
    <rPh sb="8" eb="11">
      <t>ニチヨウビ</t>
    </rPh>
    <rPh sb="12" eb="14">
      <t>コクミン</t>
    </rPh>
    <rPh sb="15" eb="17">
      <t>シュクジツ</t>
    </rPh>
    <rPh sb="18" eb="19">
      <t>カン</t>
    </rPh>
    <rPh sb="21" eb="23">
      <t>ホウリツ</t>
    </rPh>
    <rPh sb="24" eb="26">
      <t>キテイ</t>
    </rPh>
    <rPh sb="28" eb="30">
      <t>キュウジツ</t>
    </rPh>
    <rPh sb="31" eb="33">
      <t>ネンマツ</t>
    </rPh>
    <rPh sb="33" eb="35">
      <t>ネンシ</t>
    </rPh>
    <rPh sb="54" eb="57">
      <t>イリョウホウ</t>
    </rPh>
    <rPh sb="61" eb="63">
      <t>ビョウイン</t>
    </rPh>
    <rPh sb="63" eb="64">
      <t>トウ</t>
    </rPh>
    <rPh sb="65" eb="67">
      <t>カイセツ</t>
    </rPh>
    <rPh sb="67" eb="68">
      <t>トドケ</t>
    </rPh>
    <rPh sb="69" eb="71">
      <t>ホケン</t>
    </rPh>
    <rPh sb="71" eb="73">
      <t>イリョウ</t>
    </rPh>
    <rPh sb="77" eb="79">
      <t>キカン</t>
    </rPh>
    <rPh sb="80" eb="83">
      <t>シテイジ</t>
    </rPh>
    <rPh sb="87" eb="90">
      <t>シンリョウビ</t>
    </rPh>
    <rPh sb="95" eb="96">
      <t>ヒ</t>
    </rPh>
    <rPh sb="97" eb="99">
      <t>タイショウ</t>
    </rPh>
    <rPh sb="101" eb="102">
      <t>ノゾ</t>
    </rPh>
    <phoneticPr fontId="8"/>
  </si>
  <si>
    <t>整理
番号</t>
    <rPh sb="0" eb="2">
      <t>セイリ</t>
    </rPh>
    <rPh sb="3" eb="5">
      <t>バンゴウ</t>
    </rPh>
    <phoneticPr fontId="1"/>
  </si>
  <si>
    <t>３　保育を委託している場合は、委託料のうち各保育士に係る人件費相当額を委託料欄に入力し、本表に準じてその内訳（給料、手当、共済費、賃金等）が分かるものを作成し添付すること。</t>
    <rPh sb="2" eb="4">
      <t>ホイク</t>
    </rPh>
    <rPh sb="5" eb="7">
      <t>イタク</t>
    </rPh>
    <rPh sb="11" eb="13">
      <t>バアイ</t>
    </rPh>
    <rPh sb="15" eb="18">
      <t>イタクリョウ</t>
    </rPh>
    <rPh sb="21" eb="22">
      <t>カク</t>
    </rPh>
    <rPh sb="22" eb="25">
      <t>ホイクシ</t>
    </rPh>
    <rPh sb="26" eb="27">
      <t>カカ</t>
    </rPh>
    <rPh sb="28" eb="31">
      <t>ジンケンヒ</t>
    </rPh>
    <rPh sb="31" eb="34">
      <t>ソウトウガク</t>
    </rPh>
    <rPh sb="35" eb="38">
      <t>イタクリョウ</t>
    </rPh>
    <rPh sb="38" eb="39">
      <t>ラン</t>
    </rPh>
    <rPh sb="40" eb="42">
      <t>ニュウリョク</t>
    </rPh>
    <rPh sb="44" eb="45">
      <t>ホン</t>
    </rPh>
    <rPh sb="45" eb="46">
      <t>ヒョウ</t>
    </rPh>
    <rPh sb="47" eb="48">
      <t>ジュン</t>
    </rPh>
    <rPh sb="52" eb="54">
      <t>ウチワケ</t>
    </rPh>
    <rPh sb="55" eb="57">
      <t>キュウリョウ</t>
    </rPh>
    <rPh sb="58" eb="60">
      <t>テアテ</t>
    </rPh>
    <rPh sb="61" eb="64">
      <t>キョウサイヒ</t>
    </rPh>
    <rPh sb="65" eb="67">
      <t>チンギン</t>
    </rPh>
    <rPh sb="67" eb="68">
      <t>トウ</t>
    </rPh>
    <rPh sb="70" eb="71">
      <t>ワ</t>
    </rPh>
    <rPh sb="76" eb="78">
      <t>サクセイ</t>
    </rPh>
    <rPh sb="79" eb="81">
      <t>テンプ</t>
    </rPh>
    <phoneticPr fontId="10"/>
  </si>
  <si>
    <t>計画様式第１号</t>
    <rPh sb="0" eb="2">
      <t>ケイカク</t>
    </rPh>
    <rPh sb="2" eb="4">
      <t>ヨウシキ</t>
    </rPh>
    <rPh sb="4" eb="5">
      <t>ダイ</t>
    </rPh>
    <rPh sb="6" eb="7">
      <t>ゴウ</t>
    </rPh>
    <phoneticPr fontId="1"/>
  </si>
  <si>
    <t>計画様式第７号</t>
    <rPh sb="0" eb="2">
      <t>ケイカク</t>
    </rPh>
    <rPh sb="2" eb="4">
      <t>ヨウシキ</t>
    </rPh>
    <rPh sb="4" eb="5">
      <t>ダイ</t>
    </rPh>
    <rPh sb="6" eb="7">
      <t>ゴウ</t>
    </rPh>
    <phoneticPr fontId="1"/>
  </si>
  <si>
    <t>保育施設名</t>
    <rPh sb="0" eb="2">
      <t>ホイク</t>
    </rPh>
    <rPh sb="2" eb="4">
      <t>シセツ</t>
    </rPh>
    <rPh sb="4" eb="5">
      <t>メイ</t>
    </rPh>
    <phoneticPr fontId="1"/>
  </si>
  <si>
    <t>月別</t>
    <rPh sb="0" eb="2">
      <t>ツキベツ</t>
    </rPh>
    <phoneticPr fontId="1"/>
  </si>
  <si>
    <t>保育の形態別</t>
    <rPh sb="0" eb="2">
      <t>ホイク</t>
    </rPh>
    <rPh sb="3" eb="5">
      <t>ケイタイ</t>
    </rPh>
    <rPh sb="5" eb="6">
      <t>ベツ</t>
    </rPh>
    <phoneticPr fontId="1"/>
  </si>
  <si>
    <t>保育施設
開所日数</t>
    <rPh sb="0" eb="2">
      <t>ホイク</t>
    </rPh>
    <rPh sb="2" eb="4">
      <t>シセツ</t>
    </rPh>
    <rPh sb="5" eb="7">
      <t>カイショ</t>
    </rPh>
    <rPh sb="7" eb="9">
      <t>ニッスウ</t>
    </rPh>
    <phoneticPr fontId="1"/>
  </si>
  <si>
    <t>各月保育児童数</t>
    <rPh sb="0" eb="1">
      <t>カク</t>
    </rPh>
    <rPh sb="1" eb="2">
      <t>ツキ</t>
    </rPh>
    <rPh sb="2" eb="4">
      <t>ホイク</t>
    </rPh>
    <rPh sb="4" eb="7">
      <t>ジドウスウ</t>
    </rPh>
    <phoneticPr fontId="1"/>
  </si>
  <si>
    <t>看護</t>
    <rPh sb="0" eb="2">
      <t>カンゴ</t>
    </rPh>
    <phoneticPr fontId="1"/>
  </si>
  <si>
    <t>医師</t>
    <rPh sb="0" eb="2">
      <t>イシ</t>
    </rPh>
    <phoneticPr fontId="1"/>
  </si>
  <si>
    <t>職員</t>
    <rPh sb="0" eb="2">
      <t>ショクイン</t>
    </rPh>
    <phoneticPr fontId="1"/>
  </si>
  <si>
    <t>（男性）</t>
    <rPh sb="1" eb="3">
      <t>ダンセイ</t>
    </rPh>
    <phoneticPr fontId="1"/>
  </si>
  <si>
    <t>（女性）</t>
    <rPh sb="1" eb="3">
      <t>ジョセイ</t>
    </rPh>
    <phoneticPr fontId="1"/>
  </si>
  <si>
    <t>の職員</t>
    <rPh sb="1" eb="3">
      <t>ショクイン</t>
    </rPh>
    <phoneticPr fontId="1"/>
  </si>
  <si>
    <t>４月</t>
    <rPh sb="1" eb="2">
      <t>ツキ</t>
    </rPh>
    <phoneticPr fontId="1"/>
  </si>
  <si>
    <t>補助対象保育児童数（①＋②＋④）</t>
    <rPh sb="0" eb="2">
      <t>ホジョ</t>
    </rPh>
    <rPh sb="2" eb="4">
      <t>タイショウ</t>
    </rPh>
    <rPh sb="4" eb="6">
      <t>ホイク</t>
    </rPh>
    <rPh sb="6" eb="8">
      <t>ジドウ</t>
    </rPh>
    <rPh sb="8" eb="9">
      <t>スウ</t>
    </rPh>
    <phoneticPr fontId="1"/>
  </si>
  <si>
    <t>①月額保育料を払う児童数</t>
    <rPh sb="1" eb="2">
      <t>ゲツ</t>
    </rPh>
    <rPh sb="2" eb="3">
      <t>ガク</t>
    </rPh>
    <rPh sb="3" eb="6">
      <t>ホイクリョウ</t>
    </rPh>
    <rPh sb="7" eb="8">
      <t>ハラ</t>
    </rPh>
    <rPh sb="9" eb="11">
      <t>ジドウ</t>
    </rPh>
    <rPh sb="11" eb="12">
      <t>スウ</t>
    </rPh>
    <phoneticPr fontId="1"/>
  </si>
  <si>
    <t>②15日/月以上保育する児童数</t>
    <rPh sb="3" eb="4">
      <t>ヒ</t>
    </rPh>
    <rPh sb="5" eb="6">
      <t>ツキ</t>
    </rPh>
    <rPh sb="6" eb="8">
      <t>イジョウ</t>
    </rPh>
    <rPh sb="8" eb="10">
      <t>ホイク</t>
    </rPh>
    <rPh sb="12" eb="14">
      <t>ジドウ</t>
    </rPh>
    <rPh sb="14" eb="15">
      <t>スウ</t>
    </rPh>
    <phoneticPr fontId="1"/>
  </si>
  <si>
    <t>③15日/月未満保育する児童数</t>
    <rPh sb="3" eb="4">
      <t>ヒ</t>
    </rPh>
    <rPh sb="5" eb="6">
      <t>ツキ</t>
    </rPh>
    <rPh sb="6" eb="8">
      <t>ミマン</t>
    </rPh>
    <rPh sb="8" eb="10">
      <t>ホイク</t>
    </rPh>
    <rPh sb="12" eb="14">
      <t>ジドウ</t>
    </rPh>
    <rPh sb="14" eb="15">
      <t>スウ</t>
    </rPh>
    <phoneticPr fontId="1"/>
  </si>
  <si>
    <t xml:space="preserve"> 1日保育する児童数</t>
    <rPh sb="2" eb="3">
      <t>ヒ</t>
    </rPh>
    <rPh sb="3" eb="5">
      <t>ホイク</t>
    </rPh>
    <rPh sb="7" eb="10">
      <t>ジドウスウ</t>
    </rPh>
    <phoneticPr fontId="1"/>
  </si>
  <si>
    <t xml:space="preserve"> 2日　　　〃</t>
    <rPh sb="2" eb="3">
      <t>ヒ</t>
    </rPh>
    <phoneticPr fontId="1"/>
  </si>
  <si>
    <t xml:space="preserve"> 3日　　　〃</t>
    <rPh sb="2" eb="3">
      <t>ヒ</t>
    </rPh>
    <phoneticPr fontId="1"/>
  </si>
  <si>
    <t xml:space="preserve"> 4日　　　〃</t>
    <rPh sb="2" eb="3">
      <t>ヒ</t>
    </rPh>
    <phoneticPr fontId="1"/>
  </si>
  <si>
    <t xml:space="preserve"> 5日　　　〃</t>
    <rPh sb="2" eb="3">
      <t>ヒ</t>
    </rPh>
    <phoneticPr fontId="1"/>
  </si>
  <si>
    <t xml:space="preserve"> 6日　　　〃</t>
    <rPh sb="2" eb="3">
      <t>ヒ</t>
    </rPh>
    <phoneticPr fontId="1"/>
  </si>
  <si>
    <t xml:space="preserve"> 7日　　　〃</t>
    <rPh sb="2" eb="3">
      <t>ヒ</t>
    </rPh>
    <phoneticPr fontId="1"/>
  </si>
  <si>
    <t xml:space="preserve"> 8日　　　〃</t>
    <rPh sb="2" eb="3">
      <t>ヒ</t>
    </rPh>
    <phoneticPr fontId="1"/>
  </si>
  <si>
    <t xml:space="preserve"> 9日　　　〃</t>
    <rPh sb="2" eb="3">
      <t>ヒ</t>
    </rPh>
    <phoneticPr fontId="1"/>
  </si>
  <si>
    <t>10日　　　〃</t>
    <rPh sb="2" eb="3">
      <t>ヒ</t>
    </rPh>
    <phoneticPr fontId="1"/>
  </si>
  <si>
    <t>11日　　　〃</t>
    <rPh sb="2" eb="3">
      <t>ヒ</t>
    </rPh>
    <phoneticPr fontId="1"/>
  </si>
  <si>
    <t>12日　　　〃</t>
    <rPh sb="2" eb="3">
      <t>ヒ</t>
    </rPh>
    <phoneticPr fontId="1"/>
  </si>
  <si>
    <t>13日　　　〃</t>
    <rPh sb="2" eb="3">
      <t>ヒ</t>
    </rPh>
    <phoneticPr fontId="1"/>
  </si>
  <si>
    <t>14日　　　〃</t>
    <rPh sb="2" eb="3">
      <t>ヒ</t>
    </rPh>
    <phoneticPr fontId="1"/>
  </si>
  <si>
    <t>④月間換算児童数</t>
    <rPh sb="1" eb="3">
      <t>ゲッカン</t>
    </rPh>
    <rPh sb="3" eb="5">
      <t>カンザン</t>
    </rPh>
    <rPh sb="5" eb="7">
      <t>ジドウ</t>
    </rPh>
    <rPh sb="7" eb="8">
      <t>スウ</t>
    </rPh>
    <phoneticPr fontId="1"/>
  </si>
  <si>
    <t>換算前保育実人数（①＋②＋③）</t>
    <rPh sb="0" eb="2">
      <t>カンザン</t>
    </rPh>
    <rPh sb="2" eb="3">
      <t>マエ</t>
    </rPh>
    <rPh sb="3" eb="5">
      <t>ホイク</t>
    </rPh>
    <rPh sb="5" eb="6">
      <t>ジツ</t>
    </rPh>
    <rPh sb="6" eb="8">
      <t>ニンズウ</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</si>
  <si>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</si>
  <si>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</si>
  <si>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</si>
  <si>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</si>
  <si>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</si>
  <si>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10月</t>
    <rPh sb="2" eb="3">
      <t>ツキ</t>
    </rPh>
    <phoneticPr fontId="1"/>
  </si>
  <si>
    <t>11月</t>
    <rPh sb="2" eb="3">
      <t>ツキ</t>
    </rPh>
    <phoneticPr fontId="1"/>
  </si>
  <si>
    <t>12月</t>
    <rPh sb="2" eb="3">
      <t>ツキ</t>
    </rPh>
    <phoneticPr fontId="1"/>
  </si>
  <si>
    <t>１月</t>
    <rPh sb="1" eb="2">
      <t>ツキ</t>
    </rPh>
    <phoneticPr fontId="1"/>
  </si>
  <si>
    <t>２月</t>
    <rPh sb="1" eb="2">
      <t>ツキ</t>
    </rPh>
    <phoneticPr fontId="1"/>
  </si>
  <si>
    <t>３月</t>
    <rPh sb="1" eb="2">
      <t>ツキ</t>
    </rPh>
    <phoneticPr fontId="1"/>
  </si>
  <si>
    <t>年間延べ換算数</t>
    <rPh sb="0" eb="2">
      <t>ネンカン</t>
    </rPh>
    <rPh sb="2" eb="3">
      <t>ノ</t>
    </rPh>
    <rPh sb="4" eb="6">
      <t>カンザン</t>
    </rPh>
    <rPh sb="6" eb="7">
      <t>スウ</t>
    </rPh>
    <phoneticPr fontId="1"/>
  </si>
  <si>
    <t>④年間換算児童数</t>
    <rPh sb="1" eb="2">
      <t>ネン</t>
    </rPh>
    <rPh sb="2" eb="3">
      <t>カン</t>
    </rPh>
    <rPh sb="3" eb="5">
      <t>カンザン</t>
    </rPh>
    <rPh sb="5" eb="7">
      <t>ジドウ</t>
    </rPh>
    <rPh sb="7" eb="8">
      <t>スウ</t>
    </rPh>
    <phoneticPr fontId="1"/>
  </si>
  <si>
    <t>区　　　分</t>
    <rPh sb="0" eb="1">
      <t>ク</t>
    </rPh>
    <rPh sb="4" eb="5">
      <t>ブン</t>
    </rPh>
    <phoneticPr fontId="1"/>
  </si>
  <si>
    <t>各月における補助対象保育児童数の年間計(a)</t>
    <rPh sb="0" eb="2">
      <t>カクツキ</t>
    </rPh>
    <rPh sb="6" eb="8">
      <t>ホジョ</t>
    </rPh>
    <rPh sb="8" eb="10">
      <t>タイショウ</t>
    </rPh>
    <rPh sb="10" eb="12">
      <t>ホイク</t>
    </rPh>
    <rPh sb="12" eb="15">
      <t>ジドウスウ</t>
    </rPh>
    <rPh sb="16" eb="18">
      <t>ネンカン</t>
    </rPh>
    <rPh sb="18" eb="19">
      <t>ケイ</t>
    </rPh>
    <phoneticPr fontId="1"/>
  </si>
  <si>
    <t>上記の年平均(b)= (a)/12月</t>
    <rPh sb="0" eb="2">
      <t>ジョウキ</t>
    </rPh>
    <rPh sb="3" eb="4">
      <t>ネン</t>
    </rPh>
    <rPh sb="4" eb="6">
      <t>ヘイキン</t>
    </rPh>
    <rPh sb="17" eb="18">
      <t>ツキ</t>
    </rPh>
    <phoneticPr fontId="1"/>
  </si>
  <si>
    <t>（小数点以下第２位を四捨五入）</t>
    <rPh sb="1" eb="4">
      <t>ショウスウテン</t>
    </rPh>
    <rPh sb="4" eb="6">
      <t>イカ</t>
    </rPh>
    <rPh sb="6" eb="7">
      <t>ダイ</t>
    </rPh>
    <rPh sb="8" eb="9">
      <t>イ</t>
    </rPh>
    <rPh sb="10" eb="14">
      <t>シシャゴニュウ</t>
    </rPh>
    <phoneticPr fontId="1"/>
  </si>
  <si>
    <t>＊補助基準となる保育児童数</t>
    <rPh sb="1" eb="3">
      <t>ホジョ</t>
    </rPh>
    <rPh sb="3" eb="5">
      <t>キジュン</t>
    </rPh>
    <rPh sb="8" eb="10">
      <t>ホイク</t>
    </rPh>
    <rPh sb="10" eb="13">
      <t>ジドウスウ</t>
    </rPh>
    <phoneticPr fontId="1"/>
  </si>
  <si>
    <t>岡山丸の内病院保育所</t>
    <rPh sb="0" eb="2">
      <t>オカヤマ</t>
    </rPh>
    <rPh sb="2" eb="3">
      <t>マル</t>
    </rPh>
    <rPh sb="4" eb="5">
      <t>ウチ</t>
    </rPh>
    <rPh sb="5" eb="7">
      <t>ビョウイン</t>
    </rPh>
    <rPh sb="7" eb="10">
      <t>ホイクショ</t>
    </rPh>
    <phoneticPr fontId="41"/>
  </si>
  <si>
    <t xml:space="preserve">    ・保育料の月額が年齢等により差がある場合は、保育料月額の総額を保育児童数で除した額とすること。</t>
    <phoneticPr fontId="1"/>
  </si>
  <si>
    <t>　　・保育料が日額又は時間単位で決まっている場合は、１か月を２５日、１日を８時間として換算して得られる月額とすること。</t>
    <rPh sb="32" eb="33">
      <t>ヒ</t>
    </rPh>
    <rPh sb="35" eb="36">
      <t>ヒ</t>
    </rPh>
    <rPh sb="38" eb="40">
      <t>ジカン</t>
    </rPh>
    <phoneticPr fontId="1"/>
  </si>
  <si>
    <t>２　児童保育加算対象のものについて記入すること。</t>
    <phoneticPr fontId="1"/>
  </si>
  <si>
    <t>児童保育
のための
床面積
（注２）</t>
    <rPh sb="0" eb="2">
      <t>ジドウ</t>
    </rPh>
    <rPh sb="2" eb="4">
      <t>ホイク</t>
    </rPh>
    <rPh sb="10" eb="11">
      <t>ユカ</t>
    </rPh>
    <rPh sb="11" eb="13">
      <t>メンセキ</t>
    </rPh>
    <rPh sb="15" eb="16">
      <t>チュウ</t>
    </rPh>
    <phoneticPr fontId="1"/>
  </si>
  <si>
    <t>安静室の
延床面積</t>
    <rPh sb="0" eb="2">
      <t>アンセイ</t>
    </rPh>
    <rPh sb="2" eb="3">
      <t>シツ</t>
    </rPh>
    <rPh sb="5" eb="6">
      <t>ノ</t>
    </rPh>
    <rPh sb="6" eb="7">
      <t>ユカ</t>
    </rPh>
    <rPh sb="7" eb="9">
      <t>メンセキ</t>
    </rPh>
    <phoneticPr fontId="1"/>
  </si>
  <si>
    <t>病児保育の
実施状況</t>
    <rPh sb="0" eb="2">
      <t>ビョウジ</t>
    </rPh>
    <rPh sb="2" eb="4">
      <t>ホイク</t>
    </rPh>
    <rPh sb="6" eb="8">
      <t>ジッシ</t>
    </rPh>
    <rPh sb="8" eb="10">
      <t>ジョウキョウ</t>
    </rPh>
    <phoneticPr fontId="1"/>
  </si>
  <si>
    <t xml:space="preserve">
開所時間～閉所
時間及び保育時間</t>
    <rPh sb="1" eb="3">
      <t>カイショ</t>
    </rPh>
    <rPh sb="3" eb="5">
      <t>ジカン</t>
    </rPh>
    <rPh sb="6" eb="8">
      <t>ヘイショ</t>
    </rPh>
    <rPh sb="9" eb="11">
      <t>ジカン</t>
    </rPh>
    <phoneticPr fontId="1"/>
  </si>
  <si>
    <t>定期</t>
    <rPh sb="0" eb="2">
      <t>テイキ</t>
    </rPh>
    <phoneticPr fontId="1"/>
  </si>
  <si>
    <t>○○係長</t>
    <rPh sb="2" eb="3">
      <t>カカリ</t>
    </rPh>
    <rPh sb="3" eb="4">
      <t>チョウ</t>
    </rPh>
    <phoneticPr fontId="1"/>
  </si>
  <si>
    <t>○○○○</t>
    <phoneticPr fontId="1"/>
  </si>
  <si>
    <t>700-1234</t>
    <phoneticPr fontId="1"/>
  </si>
  <si>
    <t>岡山市北区○○</t>
    <rPh sb="0" eb="3">
      <t>オカヤマシ</t>
    </rPh>
    <rPh sb="3" eb="5">
      <t>キタク</t>
    </rPh>
    <phoneticPr fontId="1"/>
  </si>
  <si>
    <t>（　086　） ○○○　－　○○○〇</t>
    <phoneticPr fontId="13"/>
  </si>
  <si>
    <t>　　　ａｂｃ2@byouin.or.jp</t>
    <phoneticPr fontId="1"/>
  </si>
  <si>
    <r>
      <t>保育児童数
　　　　　</t>
    </r>
    <r>
      <rPr>
        <sz val="10"/>
        <rFont val="ＭＳ Ｐ明朝"/>
        <family val="1"/>
        <charset val="128"/>
      </rPr>
      <t>（人）</t>
    </r>
    <r>
      <rPr>
        <sz val="11"/>
        <rFont val="ＭＳ Ｐ明朝"/>
        <family val="1"/>
        <charset val="128"/>
      </rPr>
      <t xml:space="preserve">
</t>
    </r>
    <r>
      <rPr>
        <sz val="9"/>
        <color rgb="FFFF0000"/>
        <rFont val="ＭＳ Ｐゴシック"/>
        <family val="3"/>
        <charset val="128"/>
      </rPr>
      <t>＊小数点第2位
まで記載</t>
    </r>
    <rPh sb="0" eb="2">
      <t>ホイク</t>
    </rPh>
    <rPh sb="2" eb="5">
      <t>ジドウスウ</t>
    </rPh>
    <rPh sb="12" eb="13">
      <t>ヒト</t>
    </rPh>
    <rPh sb="16" eb="18">
      <t>ショウスウ</t>
    </rPh>
    <rPh sb="18" eb="19">
      <t>テン</t>
    </rPh>
    <rPh sb="19" eb="20">
      <t>ダイ</t>
    </rPh>
    <rPh sb="21" eb="22">
      <t>イ</t>
    </rPh>
    <rPh sb="25" eb="27">
      <t>キサイ</t>
    </rPh>
    <phoneticPr fontId="13"/>
  </si>
  <si>
    <t>＊プルダウン
リストから選択</t>
    <phoneticPr fontId="1"/>
  </si>
  <si>
    <t>＊プルダウンリスト
から選択</t>
    <phoneticPr fontId="1"/>
  </si>
  <si>
    <t>　　「保育士」は有資格者の保育士、「保育補助者」は有資格者の保育士以外の者で直接保育に従事している者（事務、給食職員等を除く。）</t>
    <rPh sb="3" eb="6">
      <t>ホイクシ</t>
    </rPh>
    <rPh sb="8" eb="9">
      <t>ユウ</t>
    </rPh>
    <rPh sb="9" eb="11">
      <t>シカク</t>
    </rPh>
    <rPh sb="11" eb="12">
      <t>シャ</t>
    </rPh>
    <rPh sb="13" eb="16">
      <t>ホイクシ</t>
    </rPh>
    <rPh sb="18" eb="20">
      <t>ホイク</t>
    </rPh>
    <rPh sb="20" eb="22">
      <t>ホジョ</t>
    </rPh>
    <rPh sb="22" eb="23">
      <t>モノ</t>
    </rPh>
    <rPh sb="25" eb="29">
      <t>ユウシカクシャ</t>
    </rPh>
    <rPh sb="30" eb="33">
      <t>ホイクシ</t>
    </rPh>
    <rPh sb="33" eb="35">
      <t>イガイ</t>
    </rPh>
    <rPh sb="36" eb="37">
      <t>モノ</t>
    </rPh>
    <rPh sb="38" eb="40">
      <t>チョクセツ</t>
    </rPh>
    <rPh sb="40" eb="42">
      <t>ホイク</t>
    </rPh>
    <rPh sb="43" eb="45">
      <t>ジュウジ</t>
    </rPh>
    <rPh sb="49" eb="50">
      <t>モノ</t>
    </rPh>
    <rPh sb="51" eb="53">
      <t>ジム</t>
    </rPh>
    <rPh sb="54" eb="56">
      <t>キュウショク</t>
    </rPh>
    <rPh sb="56" eb="58">
      <t>ショクイン</t>
    </rPh>
    <rPh sb="58" eb="59">
      <t>トウ</t>
    </rPh>
    <rPh sb="60" eb="61">
      <t>ノゾ</t>
    </rPh>
    <phoneticPr fontId="1"/>
  </si>
  <si>
    <t>保育補助者</t>
    <rPh sb="0" eb="2">
      <t>ホイク</t>
    </rPh>
    <rPh sb="2" eb="5">
      <t>ホジョシャ</t>
    </rPh>
    <phoneticPr fontId="1"/>
  </si>
  <si>
    <t>共済</t>
    <rPh sb="0" eb="1">
      <t>トモ</t>
    </rPh>
    <rPh sb="1" eb="2">
      <t>スミ</t>
    </rPh>
    <phoneticPr fontId="1"/>
  </si>
  <si>
    <t>健保</t>
    <rPh sb="0" eb="1">
      <t>ケン</t>
    </rPh>
    <rPh sb="1" eb="2">
      <t>タモツ</t>
    </rPh>
    <phoneticPr fontId="1"/>
  </si>
  <si>
    <t>国保</t>
    <rPh sb="0" eb="1">
      <t>クニ</t>
    </rPh>
    <rPh sb="1" eb="2">
      <t>タモツ</t>
    </rPh>
    <phoneticPr fontId="1"/>
  </si>
  <si>
    <t>学校</t>
    <rPh sb="0" eb="1">
      <t>ガク</t>
    </rPh>
    <rPh sb="1" eb="2">
      <t>コウ</t>
    </rPh>
    <phoneticPr fontId="1"/>
  </si>
  <si>
    <t>社福</t>
    <rPh sb="0" eb="1">
      <t>シャ</t>
    </rPh>
    <rPh sb="1" eb="2">
      <t>フク</t>
    </rPh>
    <phoneticPr fontId="1"/>
  </si>
  <si>
    <t>社会医療法人</t>
    <rPh sb="0" eb="2">
      <t>シャカイ</t>
    </rPh>
    <rPh sb="2" eb="4">
      <t>イリョウ</t>
    </rPh>
    <rPh sb="4" eb="6">
      <t>ホウジン</t>
    </rPh>
    <phoneticPr fontId="1"/>
  </si>
  <si>
    <t>公益社団</t>
    <rPh sb="0" eb="2">
      <t>コウエキ</t>
    </rPh>
    <rPh sb="2" eb="4">
      <t>シャダン</t>
    </rPh>
    <phoneticPr fontId="1"/>
  </si>
  <si>
    <t>公益財団</t>
    <rPh sb="0" eb="2">
      <t>コウエキ</t>
    </rPh>
    <rPh sb="2" eb="4">
      <t>ザイダン</t>
    </rPh>
    <phoneticPr fontId="1"/>
  </si>
  <si>
    <t>個人</t>
    <rPh sb="0" eb="1">
      <t>コ</t>
    </rPh>
    <rPh sb="1" eb="2">
      <t>ヒト</t>
    </rPh>
    <phoneticPr fontId="1"/>
  </si>
  <si>
    <t>会社</t>
    <rPh sb="0" eb="1">
      <t>カイ</t>
    </rPh>
    <rPh sb="1" eb="2">
      <t>シャ</t>
    </rPh>
    <phoneticPr fontId="1"/>
  </si>
  <si>
    <t>１　実施済の月は実績日数又は時間、未実施の月は予定日数又は時間を記入すること。開所していても補助対象の児童の保育を行わない日は含めない。</t>
    <rPh sb="2" eb="4">
      <t>ジッシ</t>
    </rPh>
    <rPh sb="4" eb="5">
      <t>ス</t>
    </rPh>
    <rPh sb="6" eb="7">
      <t>ツキ</t>
    </rPh>
    <rPh sb="8" eb="10">
      <t>ジッセキ</t>
    </rPh>
    <rPh sb="10" eb="12">
      <t>ニッスウ</t>
    </rPh>
    <rPh sb="12" eb="13">
      <t>マタ</t>
    </rPh>
    <rPh sb="14" eb="16">
      <t>ジカン</t>
    </rPh>
    <rPh sb="17" eb="20">
      <t>ミジッシ</t>
    </rPh>
    <rPh sb="21" eb="22">
      <t>ツキ</t>
    </rPh>
    <rPh sb="23" eb="25">
      <t>ヨテイ</t>
    </rPh>
    <rPh sb="25" eb="27">
      <t>ニッスウ</t>
    </rPh>
    <rPh sb="27" eb="28">
      <t>マタ</t>
    </rPh>
    <rPh sb="29" eb="31">
      <t>ジカン</t>
    </rPh>
    <rPh sb="32" eb="34">
      <t>キニュウ</t>
    </rPh>
    <rPh sb="39" eb="41">
      <t>カイショ</t>
    </rPh>
    <rPh sb="46" eb="48">
      <t>ホジョ</t>
    </rPh>
    <rPh sb="48" eb="50">
      <t>タイショウ</t>
    </rPh>
    <rPh sb="51" eb="53">
      <t>ジドウ</t>
    </rPh>
    <rPh sb="54" eb="56">
      <t>ホイク</t>
    </rPh>
    <rPh sb="57" eb="58">
      <t>オコナ</t>
    </rPh>
    <rPh sb="61" eb="62">
      <t>ヒ</t>
    </rPh>
    <rPh sb="63" eb="64">
      <t>フク</t>
    </rPh>
    <phoneticPr fontId="8"/>
  </si>
  <si>
    <t>　　（ただし、休日保育実施日に、必要保育時間に加えて１時間以上の保育を行う場合は、延長保育加算の対象となる。）</t>
    <rPh sb="7" eb="9">
      <t>キュウジツ</t>
    </rPh>
    <rPh sb="9" eb="11">
      <t>ホイク</t>
    </rPh>
    <rPh sb="11" eb="13">
      <t>ジッシ</t>
    </rPh>
    <rPh sb="13" eb="14">
      <t>ニチ</t>
    </rPh>
    <rPh sb="16" eb="22">
      <t>ヒツヨウホイクジカン</t>
    </rPh>
    <rPh sb="23" eb="24">
      <t>クワ</t>
    </rPh>
    <rPh sb="27" eb="29">
      <t>ジカン</t>
    </rPh>
    <rPh sb="29" eb="31">
      <t>イジョウ</t>
    </rPh>
    <rPh sb="32" eb="34">
      <t>ホイク</t>
    </rPh>
    <rPh sb="35" eb="36">
      <t>オコナ</t>
    </rPh>
    <rPh sb="37" eb="39">
      <t>バアイ</t>
    </rPh>
    <rPh sb="41" eb="45">
      <t>エンチョウホイク</t>
    </rPh>
    <rPh sb="45" eb="47">
      <t>カサン</t>
    </rPh>
    <rPh sb="48" eb="50">
      <t>タイショウ</t>
    </rPh>
    <phoneticPr fontId="1"/>
  </si>
  <si>
    <t>２　「雇用期間及び職名」欄は、給与を支給した当初月から最終月までを入力すること。「職名」欄は、保育士、保育補助者、看護師のいずれかを入力すること。</t>
    <rPh sb="3" eb="5">
      <t>コヨウ</t>
    </rPh>
    <rPh sb="5" eb="7">
      <t>キカン</t>
    </rPh>
    <rPh sb="7" eb="8">
      <t>オヨ</t>
    </rPh>
    <rPh sb="9" eb="11">
      <t>ショクメイ</t>
    </rPh>
    <rPh sb="12" eb="13">
      <t>ラン</t>
    </rPh>
    <rPh sb="15" eb="17">
      <t>キュウヨ</t>
    </rPh>
    <rPh sb="18" eb="20">
      <t>シキュウ</t>
    </rPh>
    <rPh sb="22" eb="24">
      <t>トウショ</t>
    </rPh>
    <rPh sb="24" eb="25">
      <t>ツキ</t>
    </rPh>
    <rPh sb="27" eb="29">
      <t>サイシュウ</t>
    </rPh>
    <rPh sb="29" eb="30">
      <t>ヅキ</t>
    </rPh>
    <rPh sb="33" eb="35">
      <t>ニュウリョク</t>
    </rPh>
    <rPh sb="41" eb="43">
      <t>ショクメイ</t>
    </rPh>
    <rPh sb="44" eb="45">
      <t>ラン</t>
    </rPh>
    <rPh sb="47" eb="50">
      <t>ホイクシ</t>
    </rPh>
    <rPh sb="51" eb="53">
      <t>ホイク</t>
    </rPh>
    <rPh sb="53" eb="56">
      <t>ホジョシャ</t>
    </rPh>
    <rPh sb="57" eb="60">
      <t>カンゴシ</t>
    </rPh>
    <rPh sb="66" eb="68">
      <t>ニュウリョク</t>
    </rPh>
    <phoneticPr fontId="10"/>
  </si>
  <si>
    <t>（小数点第１位まで記載すること。（小数点第２位を四捨五入））</t>
    <rPh sb="1" eb="4">
      <t>ショウスウテン</t>
    </rPh>
    <rPh sb="4" eb="5">
      <t>ダイ</t>
    </rPh>
    <rPh sb="6" eb="7">
      <t>イ</t>
    </rPh>
    <rPh sb="9" eb="11">
      <t>キサイ</t>
    </rPh>
    <rPh sb="17" eb="20">
      <t>ショウスウテン</t>
    </rPh>
    <rPh sb="20" eb="21">
      <t>ダイ</t>
    </rPh>
    <rPh sb="22" eb="23">
      <t>イ</t>
    </rPh>
    <rPh sb="24" eb="28">
      <t>シシャゴニュウ</t>
    </rPh>
    <phoneticPr fontId="1"/>
  </si>
  <si>
    <t>２　非常勤職員は、常勤換算後の数値を（　　）内に記入すること。（小数点第１位まで記載すること。（小数点第２位を四捨五入））。なお、算出式は、様式第５号</t>
    <rPh sb="2" eb="5">
      <t>ヒジョウキン</t>
    </rPh>
    <rPh sb="5" eb="7">
      <t>ショクイン</t>
    </rPh>
    <rPh sb="9" eb="11">
      <t>ジョウキン</t>
    </rPh>
    <rPh sb="11" eb="13">
      <t>カンザン</t>
    </rPh>
    <rPh sb="13" eb="14">
      <t>ゴ</t>
    </rPh>
    <rPh sb="15" eb="17">
      <t>スウチ</t>
    </rPh>
    <rPh sb="22" eb="23">
      <t>ナイ</t>
    </rPh>
    <rPh sb="24" eb="26">
      <t>キニュウ</t>
    </rPh>
    <rPh sb="32" eb="35">
      <t>ショウスウテン</t>
    </rPh>
    <rPh sb="35" eb="36">
      <t>ダイ</t>
    </rPh>
    <rPh sb="37" eb="38">
      <t>イ</t>
    </rPh>
    <rPh sb="40" eb="42">
      <t>キサイ</t>
    </rPh>
    <rPh sb="48" eb="51">
      <t>ショウスウテン</t>
    </rPh>
    <rPh sb="51" eb="52">
      <t>ダイ</t>
    </rPh>
    <rPh sb="53" eb="54">
      <t>クライ</t>
    </rPh>
    <rPh sb="55" eb="59">
      <t>シシャゴニュウ</t>
    </rPh>
    <rPh sb="65" eb="67">
      <t>サンシュツ</t>
    </rPh>
    <rPh sb="67" eb="68">
      <t>シキ</t>
    </rPh>
    <rPh sb="70" eb="72">
      <t>ヨウシキ</t>
    </rPh>
    <rPh sb="72" eb="73">
      <t>ダイ</t>
    </rPh>
    <rPh sb="74" eb="75">
      <t>ゴウ</t>
    </rPh>
    <phoneticPr fontId="13"/>
  </si>
  <si>
    <t>　　（注）４による。</t>
    <phoneticPr fontId="1"/>
  </si>
  <si>
    <t>１　保育児童数は、様式第７号の各月の補助対象保育児童数（①＋②＋④）の計と、開所日数は、様式第７号の保育施設開所日数と一致すること。（自動計算）</t>
    <rPh sb="2" eb="4">
      <t>ホイク</t>
    </rPh>
    <rPh sb="4" eb="7">
      <t>ジドウスウ</t>
    </rPh>
    <rPh sb="9" eb="11">
      <t>ヨウシキ</t>
    </rPh>
    <rPh sb="11" eb="12">
      <t>ダイ</t>
    </rPh>
    <rPh sb="13" eb="14">
      <t>ゴウ</t>
    </rPh>
    <rPh sb="15" eb="17">
      <t>カクツキ</t>
    </rPh>
    <rPh sb="18" eb="20">
      <t>ホジョ</t>
    </rPh>
    <rPh sb="20" eb="22">
      <t>タイショウ</t>
    </rPh>
    <rPh sb="22" eb="24">
      <t>ホイク</t>
    </rPh>
    <rPh sb="24" eb="27">
      <t>ジドウスウ</t>
    </rPh>
    <rPh sb="35" eb="36">
      <t>ケイ</t>
    </rPh>
    <rPh sb="38" eb="40">
      <t>カイショ</t>
    </rPh>
    <rPh sb="40" eb="42">
      <t>ニッスウ</t>
    </rPh>
    <rPh sb="44" eb="46">
      <t>ヨウシキ</t>
    </rPh>
    <rPh sb="46" eb="47">
      <t>ダイ</t>
    </rPh>
    <rPh sb="48" eb="49">
      <t>ゴウ</t>
    </rPh>
    <rPh sb="50" eb="52">
      <t>ホイク</t>
    </rPh>
    <rPh sb="52" eb="54">
      <t>シセツ</t>
    </rPh>
    <rPh sb="54" eb="56">
      <t>カイショ</t>
    </rPh>
    <rPh sb="56" eb="58">
      <t>ニッスウ</t>
    </rPh>
    <rPh sb="59" eb="61">
      <t>イッチ</t>
    </rPh>
    <rPh sb="67" eb="69">
      <t>ジドウ</t>
    </rPh>
    <rPh sb="69" eb="71">
      <t>ケイサン</t>
    </rPh>
    <phoneticPr fontId="13"/>
  </si>
  <si>
    <t>病院名</t>
    <rPh sb="0" eb="1">
      <t>ヤマイ</t>
    </rPh>
    <rPh sb="1" eb="2">
      <t>イン</t>
    </rPh>
    <rPh sb="2" eb="3">
      <t>メイ</t>
    </rPh>
    <phoneticPr fontId="1"/>
  </si>
  <si>
    <t>病院名</t>
    <rPh sb="0" eb="2">
      <t>ビョウイン</t>
    </rPh>
    <rPh sb="1" eb="2">
      <t>インナイ</t>
    </rPh>
    <rPh sb="2" eb="3">
      <t>メイ</t>
    </rPh>
    <phoneticPr fontId="1"/>
  </si>
  <si>
    <t>病院名</t>
    <rPh sb="0" eb="2">
      <t>ビョウイン</t>
    </rPh>
    <rPh sb="2" eb="3">
      <t>メイ</t>
    </rPh>
    <phoneticPr fontId="1"/>
  </si>
  <si>
    <t>設置病院名</t>
    <rPh sb="0" eb="2">
      <t>セッチ</t>
    </rPh>
    <rPh sb="2" eb="4">
      <t>ビョウイン</t>
    </rPh>
    <rPh sb="4" eb="5">
      <t>メイ</t>
    </rPh>
    <phoneticPr fontId="1"/>
  </si>
  <si>
    <t>令和７年度　院内保育施設利用状況調査票</t>
    <rPh sb="3" eb="5">
      <t>ネンド</t>
    </rPh>
    <rPh sb="6" eb="8">
      <t>インナイ</t>
    </rPh>
    <rPh sb="7" eb="8">
      <t>ナイ</t>
    </rPh>
    <rPh sb="8" eb="10">
      <t>ホイク</t>
    </rPh>
    <rPh sb="10" eb="12">
      <t>シセツ</t>
    </rPh>
    <rPh sb="12" eb="14">
      <t>リヨウ</t>
    </rPh>
    <rPh sb="14" eb="16">
      <t>ジョウキョウ</t>
    </rPh>
    <rPh sb="16" eb="18">
      <t>チョウサ</t>
    </rPh>
    <rPh sb="18" eb="19">
      <t>ヒョウ</t>
    </rPh>
    <phoneticPr fontId="1"/>
  </si>
  <si>
    <t>２　院内保育施設利用児童数（令和７年４月実績）</t>
    <rPh sb="2" eb="4">
      <t>インナイ</t>
    </rPh>
    <rPh sb="4" eb="6">
      <t>ホイク</t>
    </rPh>
    <rPh sb="6" eb="8">
      <t>シセツ</t>
    </rPh>
    <rPh sb="8" eb="10">
      <t>リヨウ</t>
    </rPh>
    <rPh sb="10" eb="13">
      <t>ジドウスウ</t>
    </rPh>
    <rPh sb="14" eb="16">
      <t>レイワ</t>
    </rPh>
    <rPh sb="17" eb="18">
      <t>ネン</t>
    </rPh>
    <rPh sb="19" eb="20">
      <t>ガツ</t>
    </rPh>
    <rPh sb="20" eb="22">
      <t>ジッセキ</t>
    </rPh>
    <phoneticPr fontId="13"/>
  </si>
  <si>
    <t>(注１)令和７年４月に利用実績がある児童の実数を記載すること。</t>
    <rPh sb="1" eb="2">
      <t>チュウ</t>
    </rPh>
    <rPh sb="4" eb="6">
      <t>レイワ</t>
    </rPh>
    <rPh sb="7" eb="8">
      <t>ネン</t>
    </rPh>
    <rPh sb="9" eb="10">
      <t>ガツ</t>
    </rPh>
    <rPh sb="11" eb="13">
      <t>リヨウ</t>
    </rPh>
    <rPh sb="13" eb="15">
      <t>ジッセキ</t>
    </rPh>
    <rPh sb="18" eb="20">
      <t>ジドウ</t>
    </rPh>
    <rPh sb="21" eb="23">
      <t>ジッスウ</t>
    </rPh>
    <rPh sb="24" eb="26">
      <t>キサイ</t>
    </rPh>
    <phoneticPr fontId="13"/>
  </si>
  <si>
    <t>３　職種別利用状況（令和７年４月実績）</t>
    <rPh sb="2" eb="5">
      <t>ショクシュベツ</t>
    </rPh>
    <rPh sb="5" eb="7">
      <t>リヨウ</t>
    </rPh>
    <rPh sb="7" eb="9">
      <t>ジョウキョウ</t>
    </rPh>
    <rPh sb="10" eb="12">
      <t>レイワ</t>
    </rPh>
    <rPh sb="13" eb="14">
      <t>ネン</t>
    </rPh>
    <rPh sb="15" eb="16">
      <t>ガツ</t>
    </rPh>
    <rPh sb="16" eb="18">
      <t>ジッセキ</t>
    </rPh>
    <phoneticPr fontId="13"/>
  </si>
  <si>
    <t>(注２)様式第７号の４月の換算前保育実人数（①+②+③）の計と合計数が一致すること。</t>
    <rPh sb="1" eb="2">
      <t>チュウ</t>
    </rPh>
    <rPh sb="4" eb="6">
      <t>ヨウシキ</t>
    </rPh>
    <rPh sb="6" eb="7">
      <t>ダイ</t>
    </rPh>
    <rPh sb="8" eb="9">
      <t>ゴウ</t>
    </rPh>
    <rPh sb="11" eb="12">
      <t>ガツ</t>
    </rPh>
    <rPh sb="13" eb="21">
      <t>カンサンマエホイクジツニンズウ</t>
    </rPh>
    <rPh sb="29" eb="30">
      <t>ケイ</t>
    </rPh>
    <rPh sb="31" eb="34">
      <t>ゴウケイスウ</t>
    </rPh>
    <rPh sb="35" eb="37">
      <t>イッチ</t>
    </rPh>
    <phoneticPr fontId="13"/>
  </si>
  <si>
    <t>(注)令和７年４月に利用実績がある職員（医療従事者）の実数を記載すること。</t>
    <rPh sb="1" eb="2">
      <t>チュウ</t>
    </rPh>
    <rPh sb="3" eb="5">
      <t>レイワ</t>
    </rPh>
    <rPh sb="6" eb="7">
      <t>ネン</t>
    </rPh>
    <rPh sb="8" eb="9">
      <t>ガツ</t>
    </rPh>
    <rPh sb="10" eb="12">
      <t>リヨウ</t>
    </rPh>
    <rPh sb="12" eb="14">
      <t>ジッセキ</t>
    </rPh>
    <rPh sb="17" eb="19">
      <t>ショクイン</t>
    </rPh>
    <rPh sb="20" eb="25">
      <t>イリョウジュウジシャ</t>
    </rPh>
    <rPh sb="27" eb="29">
      <t>ジッスウ</t>
    </rPh>
    <rPh sb="30" eb="32">
      <t>キサイ</t>
    </rPh>
    <phoneticPr fontId="13"/>
  </si>
  <si>
    <t xml:space="preserve">４　老人保健施設、訪問看護ステーションに従事する職員の利用状況（令和７年度)   </t>
    <rPh sb="2" eb="4">
      <t>ロウジン</t>
    </rPh>
    <rPh sb="4" eb="6">
      <t>ホケン</t>
    </rPh>
    <rPh sb="6" eb="8">
      <t>シセツ</t>
    </rPh>
    <rPh sb="9" eb="11">
      <t>ホウモン</t>
    </rPh>
    <rPh sb="11" eb="13">
      <t>カンゴ</t>
    </rPh>
    <rPh sb="20" eb="22">
      <t>ジュウジ</t>
    </rPh>
    <rPh sb="24" eb="26">
      <t>ショクイン</t>
    </rPh>
    <rPh sb="27" eb="29">
      <t>リヨウ</t>
    </rPh>
    <rPh sb="29" eb="31">
      <t>ジョウキョウ</t>
    </rPh>
    <rPh sb="32" eb="34">
      <t>レイワ</t>
    </rPh>
    <rPh sb="35" eb="36">
      <t>ネン</t>
    </rPh>
    <rPh sb="36" eb="37">
      <t>ド</t>
    </rPh>
    <phoneticPr fontId="13"/>
  </si>
  <si>
    <t>(注２) 老人保健施設又は訪問看護ステーションに従事する職員（医療従事者）の利用がある場合は、C-1型のみ対象。</t>
    <rPh sb="1" eb="2">
      <t>チュウ</t>
    </rPh>
    <rPh sb="5" eb="7">
      <t>ロウジン</t>
    </rPh>
    <rPh sb="7" eb="9">
      <t>ホケン</t>
    </rPh>
    <rPh sb="9" eb="11">
      <t>シセツ</t>
    </rPh>
    <rPh sb="11" eb="12">
      <t>マタ</t>
    </rPh>
    <rPh sb="13" eb="15">
      <t>ホウモン</t>
    </rPh>
    <rPh sb="15" eb="17">
      <t>カンゴ</t>
    </rPh>
    <rPh sb="24" eb="26">
      <t>ジュウジ</t>
    </rPh>
    <rPh sb="28" eb="30">
      <t>ショクイン</t>
    </rPh>
    <rPh sb="31" eb="36">
      <t>イリョウジュウジシャ</t>
    </rPh>
    <rPh sb="38" eb="40">
      <t>リヨウ</t>
    </rPh>
    <rPh sb="43" eb="45">
      <t>バアイ</t>
    </rPh>
    <rPh sb="50" eb="51">
      <t>ガタ</t>
    </rPh>
    <rPh sb="53" eb="55">
      <t>タイショウ</t>
    </rPh>
    <phoneticPr fontId="13"/>
  </si>
  <si>
    <t>令和７年度　院内保育（加算適用分）実施予定調書</t>
    <rPh sb="0" eb="2">
      <t>レイワ</t>
    </rPh>
    <rPh sb="3" eb="5">
      <t>ネンド</t>
    </rPh>
    <rPh sb="6" eb="8">
      <t>インナイ</t>
    </rPh>
    <rPh sb="8" eb="10">
      <t>ホイク</t>
    </rPh>
    <rPh sb="11" eb="13">
      <t>カサン</t>
    </rPh>
    <rPh sb="13" eb="15">
      <t>テキヨウ</t>
    </rPh>
    <rPh sb="15" eb="16">
      <t>ブン</t>
    </rPh>
    <rPh sb="17" eb="19">
      <t>ジッシ</t>
    </rPh>
    <rPh sb="19" eb="21">
      <t>ヨテイ</t>
    </rPh>
    <rPh sb="21" eb="23">
      <t>チョウショ</t>
    </rPh>
    <phoneticPr fontId="8"/>
  </si>
  <si>
    <t>令和７年度　院内保育（加算適用分）実施予定調書</t>
    <rPh sb="3" eb="5">
      <t>ネンド</t>
    </rPh>
    <rPh sb="6" eb="8">
      <t>インナイ</t>
    </rPh>
    <rPh sb="8" eb="10">
      <t>ホイク</t>
    </rPh>
    <rPh sb="11" eb="13">
      <t>カサン</t>
    </rPh>
    <rPh sb="13" eb="15">
      <t>テキヨウ</t>
    </rPh>
    <rPh sb="15" eb="16">
      <t>ブン</t>
    </rPh>
    <rPh sb="17" eb="19">
      <t>ジッシ</t>
    </rPh>
    <rPh sb="19" eb="21">
      <t>ヨテイ</t>
    </rPh>
    <rPh sb="21" eb="23">
      <t>チョウショ</t>
    </rPh>
    <phoneticPr fontId="8"/>
  </si>
  <si>
    <t>令和７年度　院内保育施設調査票</t>
    <rPh sb="0" eb="2">
      <t>レイワ</t>
    </rPh>
    <rPh sb="3" eb="5">
      <t>ネンド</t>
    </rPh>
    <rPh sb="6" eb="8">
      <t>インナイ</t>
    </rPh>
    <rPh sb="7" eb="8">
      <t>ナイ</t>
    </rPh>
    <rPh sb="8" eb="10">
      <t>ホイク</t>
    </rPh>
    <rPh sb="10" eb="12">
      <t>シセツ</t>
    </rPh>
    <rPh sb="12" eb="14">
      <t>チョウサヒョウ</t>
    </rPh>
    <rPh sb="14" eb="15">
      <t>ヒョウ</t>
    </rPh>
    <phoneticPr fontId="1"/>
  </si>
  <si>
    <t xml:space="preserve">１　「月額保育料」欄は、児童１人当たりの保育料月額（Ｒ７年４月）を記入すること。 </t>
    <phoneticPr fontId="1"/>
  </si>
  <si>
    <t>令和７年度　院内保育施設調査票</t>
    <rPh sb="3" eb="5">
      <t>ネンド</t>
    </rPh>
    <rPh sb="6" eb="8">
      <t>インナイ</t>
    </rPh>
    <rPh sb="7" eb="8">
      <t>ナイ</t>
    </rPh>
    <rPh sb="8" eb="10">
      <t>ホイク</t>
    </rPh>
    <rPh sb="10" eb="12">
      <t>シセツ</t>
    </rPh>
    <rPh sb="12" eb="14">
      <t>チョウサヒョウ</t>
    </rPh>
    <rPh sb="14" eb="15">
      <t>ヒョウ</t>
    </rPh>
    <phoneticPr fontId="1"/>
  </si>
  <si>
    <t>令和７年度　　院内保育施設の保育士等職員給与費明細書</t>
    <rPh sb="0" eb="2">
      <t>レイワ</t>
    </rPh>
    <rPh sb="3" eb="5">
      <t>ネンド</t>
    </rPh>
    <rPh sb="7" eb="9">
      <t>インナイ</t>
    </rPh>
    <rPh sb="9" eb="11">
      <t>ホイク</t>
    </rPh>
    <rPh sb="11" eb="13">
      <t>シセツ</t>
    </rPh>
    <rPh sb="14" eb="16">
      <t>ホイク</t>
    </rPh>
    <rPh sb="16" eb="17">
      <t>シ</t>
    </rPh>
    <rPh sb="17" eb="18">
      <t>トウ</t>
    </rPh>
    <rPh sb="18" eb="20">
      <t>ショクイン</t>
    </rPh>
    <rPh sb="20" eb="23">
      <t>キュウヨヒ</t>
    </rPh>
    <rPh sb="23" eb="26">
      <t>メイサイショ</t>
    </rPh>
    <phoneticPr fontId="10"/>
  </si>
  <si>
    <t>令和７年度　　院内保育施設の保育士等職員給与費明細書</t>
    <rPh sb="3" eb="5">
      <t>ネンド</t>
    </rPh>
    <rPh sb="7" eb="9">
      <t>インナイ</t>
    </rPh>
    <rPh sb="9" eb="11">
      <t>ホイク</t>
    </rPh>
    <rPh sb="11" eb="13">
      <t>シセツ</t>
    </rPh>
    <rPh sb="14" eb="16">
      <t>ホイク</t>
    </rPh>
    <rPh sb="16" eb="17">
      <t>シ</t>
    </rPh>
    <rPh sb="17" eb="18">
      <t>トウ</t>
    </rPh>
    <rPh sb="18" eb="20">
      <t>ショクイン</t>
    </rPh>
    <rPh sb="20" eb="23">
      <t>キュウヨヒ</t>
    </rPh>
    <rPh sb="23" eb="26">
      <t>メイサイショ</t>
    </rPh>
    <phoneticPr fontId="10"/>
  </si>
  <si>
    <t>令和７年度　院内保育施設の運営収支状況調査票</t>
    <rPh sb="0" eb="2">
      <t>レイワ</t>
    </rPh>
    <rPh sb="3" eb="5">
      <t>ネンド</t>
    </rPh>
    <rPh sb="4" eb="5">
      <t>ド</t>
    </rPh>
    <rPh sb="6" eb="8">
      <t>インナイ</t>
    </rPh>
    <rPh sb="7" eb="8">
      <t>ナイ</t>
    </rPh>
    <rPh sb="8" eb="10">
      <t>ホイク</t>
    </rPh>
    <rPh sb="10" eb="12">
      <t>シセツ</t>
    </rPh>
    <rPh sb="13" eb="15">
      <t>ウンエイ</t>
    </rPh>
    <rPh sb="15" eb="17">
      <t>シュウシ</t>
    </rPh>
    <rPh sb="17" eb="19">
      <t>ジョウキョウ</t>
    </rPh>
    <rPh sb="19" eb="22">
      <t>チョウサヒョウ</t>
    </rPh>
    <phoneticPr fontId="1"/>
  </si>
  <si>
    <t>令和７年度　院内保育施設の運営収支状況調査票</t>
    <rPh sb="3" eb="5">
      <t>ネンド</t>
    </rPh>
    <rPh sb="4" eb="5">
      <t>ド</t>
    </rPh>
    <rPh sb="6" eb="8">
      <t>インナイ</t>
    </rPh>
    <rPh sb="7" eb="8">
      <t>ナイ</t>
    </rPh>
    <rPh sb="8" eb="10">
      <t>ホイク</t>
    </rPh>
    <rPh sb="10" eb="12">
      <t>シセツ</t>
    </rPh>
    <rPh sb="13" eb="15">
      <t>ウンエイ</t>
    </rPh>
    <rPh sb="15" eb="17">
      <t>シュウシ</t>
    </rPh>
    <rPh sb="17" eb="19">
      <t>ジョウキョウ</t>
    </rPh>
    <rPh sb="19" eb="22">
      <t>チョウサヒョウ</t>
    </rPh>
    <phoneticPr fontId="1"/>
  </si>
  <si>
    <t>令和５年度　院内保育施設設置病院等の決算状況調査票</t>
    <rPh sb="0" eb="2">
      <t>レイワ</t>
    </rPh>
    <rPh sb="3" eb="5">
      <t>１７ネンド</t>
    </rPh>
    <rPh sb="6" eb="7">
      <t>イン</t>
    </rPh>
    <rPh sb="7" eb="8">
      <t>ナイ</t>
    </rPh>
    <rPh sb="8" eb="10">
      <t>ホイク</t>
    </rPh>
    <rPh sb="10" eb="12">
      <t>シセツ</t>
    </rPh>
    <rPh sb="12" eb="14">
      <t>セッチ</t>
    </rPh>
    <rPh sb="14" eb="16">
      <t>ビョウイン</t>
    </rPh>
    <rPh sb="16" eb="17">
      <t>トウ</t>
    </rPh>
    <rPh sb="18" eb="20">
      <t>ケッサン</t>
    </rPh>
    <rPh sb="20" eb="22">
      <t>ジョウキョウ</t>
    </rPh>
    <rPh sb="22" eb="24">
      <t>チョウサ</t>
    </rPh>
    <rPh sb="24" eb="25">
      <t>ヒョウ</t>
    </rPh>
    <phoneticPr fontId="1"/>
  </si>
  <si>
    <t>１　本票は、病院の令和５年度の決算書により作成すること。（決算期が３月以外の場合は前期の決算書）</t>
    <rPh sb="2" eb="3">
      <t>ホン</t>
    </rPh>
    <rPh sb="3" eb="4">
      <t>ヒョウ</t>
    </rPh>
    <rPh sb="6" eb="8">
      <t>ビョウイン</t>
    </rPh>
    <rPh sb="9" eb="11">
      <t>レイワ</t>
    </rPh>
    <rPh sb="12" eb="14">
      <t>ネンド</t>
    </rPh>
    <rPh sb="15" eb="18">
      <t>ケッサンショ</t>
    </rPh>
    <rPh sb="21" eb="23">
      <t>サクセイ</t>
    </rPh>
    <rPh sb="29" eb="32">
      <t>ケッサンキ</t>
    </rPh>
    <rPh sb="34" eb="35">
      <t>ガツ</t>
    </rPh>
    <rPh sb="35" eb="37">
      <t>イガイ</t>
    </rPh>
    <rPh sb="38" eb="40">
      <t>バアイ</t>
    </rPh>
    <rPh sb="41" eb="43">
      <t>ゼンキ</t>
    </rPh>
    <rPh sb="44" eb="47">
      <t>ケッサンショ</t>
    </rPh>
    <phoneticPr fontId="1"/>
  </si>
  <si>
    <t>設置病院
令和５年度
剰余金
（ａ－ｂ）</t>
    <rPh sb="0" eb="2">
      <t>セッチ</t>
    </rPh>
    <rPh sb="2" eb="4">
      <t>ビョウイン</t>
    </rPh>
    <rPh sb="5" eb="7">
      <t>レイワ</t>
    </rPh>
    <rPh sb="8" eb="10">
      <t>１７ネンド</t>
    </rPh>
    <rPh sb="11" eb="14">
      <t>ジョウヨキン</t>
    </rPh>
    <phoneticPr fontId="1"/>
  </si>
  <si>
    <t>令和７年度　院内保育施設運営事業に係る保育児童の積算</t>
    <rPh sb="0" eb="2">
      <t>レイワ</t>
    </rPh>
    <rPh sb="3" eb="5">
      <t>ネンド</t>
    </rPh>
    <rPh sb="6" eb="8">
      <t>インナイ</t>
    </rPh>
    <rPh sb="7" eb="8">
      <t>ウチ</t>
    </rPh>
    <rPh sb="8" eb="10">
      <t>ホイク</t>
    </rPh>
    <rPh sb="10" eb="12">
      <t>シセツ</t>
    </rPh>
    <rPh sb="12" eb="14">
      <t>ウンエイ</t>
    </rPh>
    <rPh sb="14" eb="16">
      <t>ジギョウ</t>
    </rPh>
    <rPh sb="17" eb="18">
      <t>カカ</t>
    </rPh>
    <rPh sb="19" eb="21">
      <t>ホイク</t>
    </rPh>
    <rPh sb="21" eb="23">
      <t>ジドウ</t>
    </rPh>
    <rPh sb="24" eb="26">
      <t>セキサン</t>
    </rPh>
    <phoneticPr fontId="1"/>
  </si>
  <si>
    <t>令和７年度　院内保育施設運営事業に係る保育児童の積算</t>
    <rPh sb="3" eb="5">
      <t>ネンド</t>
    </rPh>
    <rPh sb="6" eb="8">
      <t>インナイ</t>
    </rPh>
    <rPh sb="7" eb="8">
      <t>ウチ</t>
    </rPh>
    <rPh sb="8" eb="10">
      <t>ホイク</t>
    </rPh>
    <rPh sb="10" eb="12">
      <t>シセツ</t>
    </rPh>
    <rPh sb="12" eb="14">
      <t>ウンエイ</t>
    </rPh>
    <rPh sb="14" eb="16">
      <t>ジギョウ</t>
    </rPh>
    <rPh sb="17" eb="18">
      <t>カカ</t>
    </rPh>
    <rPh sb="19" eb="21">
      <t>ホイク</t>
    </rPh>
    <rPh sb="21" eb="23">
      <t>ジドウ</t>
    </rPh>
    <rPh sb="24" eb="26">
      <t>セキサン</t>
    </rPh>
    <phoneticPr fontId="1"/>
  </si>
  <si>
    <t>(注１) 令和７年度（令和７年４月１日～令和８年３月３１日）の利用予定の実数を記載すること</t>
    <rPh sb="1" eb="2">
      <t>チュウ</t>
    </rPh>
    <rPh sb="5" eb="7">
      <t>レイワ</t>
    </rPh>
    <rPh sb="8" eb="10">
      <t>ネンド</t>
    </rPh>
    <rPh sb="11" eb="13">
      <t>レイワ</t>
    </rPh>
    <rPh sb="14" eb="15">
      <t>ネン</t>
    </rPh>
    <rPh sb="16" eb="17">
      <t>ガツ</t>
    </rPh>
    <rPh sb="18" eb="19">
      <t>ニチ</t>
    </rPh>
    <rPh sb="20" eb="22">
      <t>レイワ</t>
    </rPh>
    <rPh sb="23" eb="24">
      <t>ネン</t>
    </rPh>
    <rPh sb="25" eb="26">
      <t>ガツ</t>
    </rPh>
    <rPh sb="28" eb="29">
      <t>ニチ</t>
    </rPh>
    <rPh sb="31" eb="33">
      <t>リヨウ</t>
    </rPh>
    <rPh sb="33" eb="35">
      <t>ヨテイ</t>
    </rPh>
    <rPh sb="36" eb="38">
      <t>ジッスウ</t>
    </rPh>
    <rPh sb="39" eb="41">
      <t>キサイ</t>
    </rPh>
    <phoneticPr fontId="13"/>
  </si>
  <si>
    <t>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</si>
</sst>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0\)"/>
    <numFmt numFmtId="178" formatCode="#,##0.0_);\(#,##0.0\)"/>
    <numFmt numFmtId="179" formatCode="#,##0.00_ "/>
    <numFmt numFmtId="180" formatCode="#,##0.0_ "/>
    <numFmt numFmtId="181" formatCode="#,##0_);[Red]\(#,##0\)"/>
    <numFmt numFmtId="182" formatCode="#,##0.0_);[Red]\(#,##0.0\)"/>
    <numFmt numFmtId="183" formatCode="[$-411]ge\.m\.d;@"/>
  </numFmts>
  <fonts count="48"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0"/>
      <name val="ＭＳ 明朝"/>
      <family val="1"/>
      <charset val="128"/>
    </font>
    <font>
      <b/>
      <sz val="11"/>
      <name val="ＭＳ 明朝"/>
      <family val="1"/>
      <charset val="128"/>
    </font>
    <font>
      <sz val="11"/>
      <name val="ＭＳ Ｐゴシック"/>
      <family val="3"/>
      <charset val="128"/>
    </font>
    <font>
      <sz val="11"/>
      <color theme="1"/>
      <name val="ＭＳ 明朝"/>
      <family val="1"/>
      <charset val="128"/>
    </font>
    <font>
      <sz val="6"/>
      <name val="ＭＳ Ｐゴシック"/>
      <family val="2"/>
      <charset val="128"/>
      <scheme val="minor"/>
    </font>
    <font>
      <sz val="11"/>
      <name val="ＭＳ Ｐ明朝"/>
      <family val="1"/>
      <charset val="128"/>
    </font>
    <font>
      <sz val="6"/>
      <name val="ＭＳ Ｐ明朝"/>
      <family val="1"/>
      <charset val="128"/>
    </font>
    <font>
      <sz val="16"/>
      <name val="ＭＳ Ｐゴシック"/>
      <family val="3"/>
      <charset val="128"/>
    </font>
    <font>
      <sz val="10"/>
      <name val="ＭＳ Ｐゴシック"/>
      <family val="3"/>
      <charset val="128"/>
    </font>
    <font>
      <sz val="7"/>
      <name val="ＭＳ Ｐゴシック"/>
      <family val="3"/>
      <charset val="128"/>
    </font>
    <font>
      <sz val="16"/>
      <name val="ＭＳ Ｐ明朝"/>
      <family val="1"/>
      <charset val="128"/>
    </font>
    <font>
      <sz val="10"/>
      <name val="ＭＳ Ｐ明朝"/>
      <family val="1"/>
      <charset val="128"/>
    </font>
    <font>
      <sz val="11"/>
      <color indexed="12"/>
      <name val="ＭＳ Ｐ明朝"/>
      <family val="1"/>
      <charset val="128"/>
    </font>
    <font>
      <sz val="8"/>
      <name val="ＭＳ Ｐ明朝"/>
      <family val="1"/>
      <charset val="128"/>
    </font>
    <font>
      <sz val="9"/>
      <name val="ＭＳ Ｐ明朝"/>
      <family val="1"/>
      <charset val="128"/>
    </font>
    <font>
      <sz val="12"/>
      <color indexed="12"/>
      <name val="ＭＳ Ｐ明朝"/>
      <family val="1"/>
      <charset val="128"/>
    </font>
    <font>
      <sz val="10"/>
      <color theme="1"/>
      <name val="ＭＳ 明朝"/>
      <family val="1"/>
      <charset val="128"/>
    </font>
    <font>
      <sz val="12"/>
      <name val="ＭＳ Ｐ明朝"/>
      <family val="1"/>
      <charset val="128"/>
    </font>
    <font>
      <sz val="10"/>
      <color theme="1"/>
      <name val="ＭＳ Ｐ明朝"/>
      <family val="1"/>
      <charset val="128"/>
    </font>
    <font>
      <sz val="16"/>
      <color theme="1"/>
      <name val="ＭＳ 明朝"/>
      <family val="1"/>
      <charset val="128"/>
    </font>
    <font>
      <sz val="6"/>
      <color theme="1"/>
      <name val="ＭＳ Ｐ明朝"/>
      <family val="1"/>
      <charset val="128"/>
    </font>
    <font>
      <sz val="11"/>
      <color theme="1"/>
      <name val="ＭＳ Ｐ明朝"/>
      <family val="1"/>
      <charset val="128"/>
    </font>
    <font>
      <sz val="16"/>
      <color theme="1"/>
      <name val="ＭＳ Ｐ明朝"/>
      <family val="1"/>
      <charset val="128"/>
    </font>
    <font>
      <sz val="14"/>
      <name val="ＭＳ Ｐ明朝"/>
      <family val="1"/>
      <charset val="128"/>
    </font>
    <font>
      <sz val="14"/>
      <color theme="1"/>
      <name val="ＭＳ 明朝"/>
      <family val="1"/>
      <charset val="128"/>
    </font>
    <font>
      <sz val="18"/>
      <name val="ＭＳ Ｐ明朝"/>
      <family val="1"/>
      <charset val="128"/>
    </font>
    <font>
      <sz val="11"/>
      <color theme="1"/>
      <name val="ＭＳ Ｐゴシック"/>
      <family val="3"/>
      <charset val="128"/>
      <scheme val="minor"/>
    </font>
    <font>
      <sz val="11"/>
      <color indexed="8"/>
      <name val="ＭＳ 明朝"/>
      <family val="1"/>
      <charset val="128"/>
    </font>
    <font>
      <sz val="14"/>
      <color indexed="8"/>
      <name val="ＭＳ 明朝"/>
      <family val="1"/>
      <charset val="128"/>
    </font>
    <font>
      <sz val="14"/>
      <color theme="1"/>
      <name val="ＭＳ Ｐゴシック"/>
      <family val="3"/>
      <charset val="128"/>
      <scheme val="minor"/>
    </font>
    <font>
      <sz val="16"/>
      <color indexed="8"/>
      <name val="ＭＳ 明朝"/>
      <family val="1"/>
      <charset val="128"/>
    </font>
    <font>
      <sz val="10"/>
      <color theme="1"/>
      <name val="ＭＳ Ｐゴシック"/>
      <family val="3"/>
      <charset val="128"/>
      <scheme val="minor"/>
    </font>
    <font>
      <b/>
      <sz val="11"/>
      <color theme="1"/>
      <name val="ＭＳ 明朝"/>
      <family val="1"/>
      <charset val="128"/>
    </font>
    <font>
      <sz val="10"/>
      <color indexed="8"/>
      <name val="ＭＳ 明朝"/>
      <family val="1"/>
      <charset val="128"/>
    </font>
    <font>
      <b/>
      <sz val="11"/>
      <color rgb="FFFF0000"/>
      <name val="ＭＳ ゴシック"/>
      <family val="3"/>
      <charset val="128"/>
    </font>
    <font>
      <b/>
      <sz val="12"/>
      <color rgb="FFFF0000"/>
      <name val="ＭＳ ゴシック"/>
      <family val="3"/>
      <charset val="128"/>
    </font>
    <font>
      <sz val="10"/>
      <color indexed="10"/>
      <name val="ＭＳ 明朝"/>
      <family val="1"/>
      <charset val="128"/>
    </font>
    <font>
      <sz val="6"/>
      <name val="ＭＳ Ｐゴシック"/>
      <family val="3"/>
      <charset val="128"/>
      <scheme val="minor"/>
    </font>
    <font>
      <sz val="9"/>
      <color rgb="FFFF0000"/>
      <name val="ＭＳ Ｐゴシック"/>
      <family val="3"/>
      <charset val="128"/>
    </font>
    <font>
      <sz val="10"/>
      <color rgb="FFFF0000"/>
      <name val="ＭＳ Ｐゴシック"/>
      <family val="3"/>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rgb="FFFF0000"/>
      <name val="ＭＳ Ｐ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double">
        <color indexed="64"/>
      </left>
      <right style="double">
        <color indexed="64"/>
      </right>
      <top style="double">
        <color indexed="64"/>
      </top>
      <bottom style="double">
        <color indexed="64"/>
      </bottom>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diagonalUp="1">
      <left style="thin">
        <color indexed="64"/>
      </left>
      <right/>
      <top/>
      <bottom/>
      <diagonal style="hair">
        <color indexed="64"/>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bottom/>
      <diagonal style="hair">
        <color indexed="64"/>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hair">
        <color indexed="64"/>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diagonalUp="1">
      <left style="thin">
        <color indexed="64"/>
      </left>
      <right style="thin">
        <color indexed="64"/>
      </right>
      <top style="thin">
        <color indexed="64"/>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 fontId="2" fillId="0" borderId="0"/>
    <xf numFmtId="38" fontId="6" fillId="0" borderId="0" applyFont="0" applyFill="0" applyBorder="0" applyAlignment="0" applyProtection="0">
      <alignment vertical="center"/>
    </xf>
    <xf numFmtId="0" fontId="9" fillId="0" borderId="0"/>
    <xf numFmtId="0" fontId="6" fillId="0" borderId="0">
      <alignment vertical="center"/>
    </xf>
    <xf numFmtId="0" fontId="6" fillId="0" borderId="0"/>
    <xf numFmtId="38" fontId="9" fillId="0" borderId="0" applyFont="0" applyFill="0" applyBorder="0" applyAlignment="0" applyProtection="0"/>
    <xf numFmtId="0" fontId="9" fillId="0" borderId="0"/>
    <xf numFmtId="0" fontId="30" fillId="0" borderId="0">
      <alignment vertical="center"/>
    </xf>
  </cellStyleXfs>
  <cellXfs count="847">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4" fillId="0" borderId="0" xfId="5" applyFont="1" applyAlignment="1">
      <alignment horizontal="center"/>
    </xf>
    <xf numFmtId="0" fontId="9" fillId="0" borderId="0" xfId="5" applyFont="1" applyAlignment="1">
      <alignment horizontal="center"/>
    </xf>
    <xf numFmtId="0" fontId="9" fillId="0" borderId="0" xfId="5" applyFont="1" applyAlignment="1">
      <alignment horizontal="center" vertical="center"/>
    </xf>
    <xf numFmtId="0" fontId="16" fillId="0" borderId="0" xfId="5" applyFont="1" applyAlignment="1">
      <alignment horizontal="justify" vertical="top" wrapText="1"/>
    </xf>
    <xf numFmtId="0" fontId="12" fillId="0" borderId="0" xfId="0" applyFont="1"/>
    <xf numFmtId="0" fontId="12" fillId="0" borderId="0" xfId="0" applyFont="1" applyAlignment="1">
      <alignment vertical="center"/>
    </xf>
    <xf numFmtId="0" fontId="7" fillId="2" borderId="7" xfId="0" applyFont="1" applyFill="1" applyBorder="1" applyAlignment="1">
      <alignment vertical="center"/>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0" xfId="0" applyFont="1" applyAlignment="1" applyProtection="1">
      <alignment vertical="center"/>
      <protection locked="0"/>
    </xf>
    <xf numFmtId="0" fontId="9" fillId="0" borderId="0" xfId="3" applyProtection="1">
      <protection locked="0"/>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xf numFmtId="0" fontId="3" fillId="2" borderId="12" xfId="0" applyFont="1" applyFill="1" applyBorder="1"/>
    <xf numFmtId="0" fontId="3" fillId="2" borderId="3" xfId="0" applyFont="1" applyFill="1" applyBorder="1"/>
    <xf numFmtId="0" fontId="4" fillId="2" borderId="2" xfId="0" applyFont="1" applyFill="1" applyBorder="1" applyAlignment="1">
      <alignment horizontal="right"/>
    </xf>
    <xf numFmtId="0" fontId="4" fillId="2" borderId="8" xfId="0" applyFont="1" applyFill="1" applyBorder="1" applyAlignment="1">
      <alignment horizontal="right"/>
    </xf>
    <xf numFmtId="0" fontId="4" fillId="2" borderId="1" xfId="0" applyFont="1" applyFill="1" applyBorder="1" applyAlignment="1">
      <alignment horizontal="right"/>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wrapText="1"/>
    </xf>
    <xf numFmtId="0" fontId="9" fillId="0" borderId="0" xfId="5" applyFont="1"/>
    <xf numFmtId="0" fontId="9" fillId="2" borderId="10" xfId="5" applyFont="1" applyFill="1" applyBorder="1" applyAlignment="1">
      <alignment horizontal="center" vertical="center"/>
    </xf>
    <xf numFmtId="0" fontId="15" fillId="0" borderId="0" xfId="5" applyFont="1" applyAlignment="1">
      <alignment vertical="center"/>
    </xf>
    <xf numFmtId="0" fontId="9" fillId="0" borderId="0" xfId="5" applyFont="1" applyAlignment="1">
      <alignment vertical="center"/>
    </xf>
    <xf numFmtId="0" fontId="9" fillId="2" borderId="4" xfId="5" applyFont="1" applyFill="1" applyBorder="1" applyAlignment="1">
      <alignment horizontal="center" vertical="center" wrapText="1"/>
    </xf>
    <xf numFmtId="0" fontId="9" fillId="2" borderId="7" xfId="5" applyFont="1" applyFill="1" applyBorder="1" applyAlignment="1">
      <alignment horizontal="center" vertical="center"/>
    </xf>
    <xf numFmtId="0" fontId="9" fillId="0" borderId="0" xfId="5" applyFont="1" applyProtection="1">
      <protection locked="0"/>
    </xf>
    <xf numFmtId="0" fontId="9" fillId="0" borderId="0" xfId="5" applyFont="1" applyAlignment="1" applyProtection="1">
      <alignment vertical="center"/>
      <protection locked="0"/>
    </xf>
    <xf numFmtId="0" fontId="15" fillId="0" borderId="0" xfId="5" applyFont="1"/>
    <xf numFmtId="0" fontId="14" fillId="0" borderId="0" xfId="0" applyFont="1" applyProtection="1">
      <protection locked="0"/>
    </xf>
    <xf numFmtId="0" fontId="21" fillId="0" borderId="0" xfId="5" applyFont="1"/>
    <xf numFmtId="0" fontId="21" fillId="3" borderId="0" xfId="5" applyFont="1" applyFill="1" applyAlignment="1">
      <alignment horizontal="center" vertical="center"/>
    </xf>
    <xf numFmtId="0" fontId="19" fillId="0" borderId="3" xfId="5" applyFont="1" applyBorder="1" applyAlignment="1" applyProtection="1">
      <alignment vertical="center"/>
      <protection locked="0"/>
    </xf>
    <xf numFmtId="0" fontId="21" fillId="0" borderId="0" xfId="5" applyFont="1" applyAlignment="1">
      <alignment horizontal="center" vertical="center"/>
    </xf>
    <xf numFmtId="179" fontId="21" fillId="2" borderId="25" xfId="0" applyNumberFormat="1" applyFont="1" applyFill="1" applyBorder="1" applyAlignment="1">
      <alignment vertical="center"/>
    </xf>
    <xf numFmtId="182" fontId="21" fillId="2" borderId="25" xfId="0" applyNumberFormat="1" applyFont="1" applyFill="1" applyBorder="1" applyAlignment="1">
      <alignment vertical="center"/>
    </xf>
    <xf numFmtId="182" fontId="21" fillId="2" borderId="10" xfId="0" applyNumberFormat="1" applyFont="1" applyFill="1" applyBorder="1" applyAlignment="1">
      <alignment vertical="center"/>
    </xf>
    <xf numFmtId="0" fontId="15" fillId="0" borderId="18" xfId="5" applyFont="1" applyBorder="1" applyAlignment="1">
      <alignment horizontal="right" vertical="center" wrapText="1"/>
    </xf>
    <xf numFmtId="0" fontId="15" fillId="0" borderId="0" xfId="5" quotePrefix="1" applyFont="1" applyAlignment="1">
      <alignment vertical="center"/>
    </xf>
    <xf numFmtId="0" fontId="21" fillId="0" borderId="0" xfId="5" applyFont="1" applyAlignment="1">
      <alignment vertical="center"/>
    </xf>
    <xf numFmtId="0" fontId="21" fillId="0" borderId="0" xfId="5" applyFont="1" applyAlignment="1">
      <alignment horizontal="left" indent="1"/>
    </xf>
    <xf numFmtId="0" fontId="22" fillId="0" borderId="0" xfId="5" applyFont="1"/>
    <xf numFmtId="0" fontId="9" fillId="0" borderId="0" xfId="0" applyFont="1"/>
    <xf numFmtId="0" fontId="21" fillId="0" borderId="0" xfId="5" applyFont="1" applyProtection="1">
      <protection locked="0"/>
    </xf>
    <xf numFmtId="0" fontId="21" fillId="0" borderId="0" xfId="5" quotePrefix="1" applyFont="1"/>
    <xf numFmtId="0" fontId="21" fillId="0" borderId="6" xfId="5" applyFont="1" applyBorder="1"/>
    <xf numFmtId="0" fontId="21" fillId="2" borderId="11" xfId="5" applyFont="1" applyFill="1" applyBorder="1" applyAlignment="1">
      <alignment horizontal="center" vertical="center"/>
    </xf>
    <xf numFmtId="0" fontId="21" fillId="0" borderId="0" xfId="5" applyFont="1" applyAlignment="1">
      <alignment horizontal="center"/>
    </xf>
    <xf numFmtId="0" fontId="23" fillId="0" borderId="0" xfId="0" applyFont="1" applyAlignment="1" applyProtection="1">
      <alignment horizontal="center" vertical="center"/>
      <protection locked="0"/>
    </xf>
    <xf numFmtId="0" fontId="7" fillId="2" borderId="7" xfId="0" applyFont="1" applyFill="1" applyBorder="1" applyAlignment="1">
      <alignment horizontal="left" vertical="center" indent="1"/>
    </xf>
    <xf numFmtId="0" fontId="7" fillId="2" borderId="8" xfId="0" applyFont="1" applyFill="1" applyBorder="1" applyAlignment="1">
      <alignment horizontal="left" vertical="center" indent="1"/>
    </xf>
    <xf numFmtId="0" fontId="20" fillId="0" borderId="0" xfId="0" applyFont="1" applyAlignment="1">
      <alignment horizontal="right" vertical="center" wrapText="1"/>
    </xf>
    <xf numFmtId="0" fontId="20" fillId="0" borderId="0" xfId="0" applyFont="1" applyAlignment="1">
      <alignment horizontal="right"/>
    </xf>
    <xf numFmtId="0" fontId="15" fillId="0" borderId="0" xfId="5" applyFont="1" applyAlignment="1" applyProtection="1">
      <alignment horizontal="center" vertical="center"/>
      <protection locked="0"/>
    </xf>
    <xf numFmtId="0" fontId="15" fillId="0" borderId="0" xfId="5" applyFont="1" applyProtection="1">
      <protection locked="0"/>
    </xf>
    <xf numFmtId="0" fontId="16" fillId="0" borderId="0" xfId="5" applyFont="1" applyAlignment="1" applyProtection="1">
      <alignment horizontal="right"/>
      <protection locked="0"/>
    </xf>
    <xf numFmtId="0" fontId="22" fillId="0" borderId="18" xfId="5" applyFont="1" applyBorder="1" applyAlignment="1" applyProtection="1">
      <alignment horizontal="center" vertical="center"/>
      <protection locked="0"/>
    </xf>
    <xf numFmtId="0" fontId="22" fillId="0" borderId="18" xfId="5" applyFont="1" applyBorder="1" applyAlignment="1" applyProtection="1">
      <alignment horizontal="left" vertical="center"/>
      <protection locked="0"/>
    </xf>
    <xf numFmtId="0" fontId="24" fillId="0" borderId="18" xfId="5" applyFont="1" applyBorder="1"/>
    <xf numFmtId="0" fontId="24" fillId="0" borderId="18" xfId="5" applyFont="1" applyBorder="1" applyAlignment="1">
      <alignment horizontal="distributed" vertical="distributed"/>
    </xf>
    <xf numFmtId="0" fontId="24" fillId="0" borderId="18" xfId="5" applyFont="1" applyBorder="1" applyProtection="1">
      <protection locked="0"/>
    </xf>
    <xf numFmtId="0" fontId="25" fillId="0" borderId="18" xfId="5" applyFont="1" applyBorder="1" applyProtection="1">
      <protection locked="0"/>
    </xf>
    <xf numFmtId="176" fontId="22" fillId="0" borderId="18" xfId="5" applyNumberFormat="1" applyFont="1" applyBorder="1" applyAlignment="1" applyProtection="1">
      <alignment horizontal="right" vertical="center"/>
      <protection locked="0"/>
    </xf>
    <xf numFmtId="0" fontId="22" fillId="0" borderId="18" xfId="5" applyFont="1" applyBorder="1" applyAlignment="1" applyProtection="1">
      <alignment horizontal="right"/>
      <protection locked="0"/>
    </xf>
    <xf numFmtId="0" fontId="25" fillId="0" borderId="18" xfId="5" applyFont="1" applyBorder="1" applyAlignment="1">
      <alignment horizontal="right"/>
    </xf>
    <xf numFmtId="0" fontId="22" fillId="0" borderId="18" xfId="5" applyFont="1" applyBorder="1" applyProtection="1">
      <protection locked="0"/>
    </xf>
    <xf numFmtId="0" fontId="25" fillId="0" borderId="18" xfId="5" applyFont="1" applyBorder="1"/>
    <xf numFmtId="0" fontId="25" fillId="0" borderId="18" xfId="5" applyFont="1" applyBorder="1" applyAlignment="1" applyProtection="1">
      <alignment horizontal="right"/>
      <protection locked="0"/>
    </xf>
    <xf numFmtId="0" fontId="25" fillId="0" borderId="0" xfId="5" applyFont="1" applyAlignment="1">
      <alignment horizontal="justify" vertical="top" wrapText="1"/>
    </xf>
    <xf numFmtId="0" fontId="25" fillId="0" borderId="0" xfId="5" applyFont="1"/>
    <xf numFmtId="0" fontId="22" fillId="0" borderId="0" xfId="5" applyFont="1" applyAlignment="1" applyProtection="1">
      <alignment horizontal="left" vertical="center"/>
      <protection locked="0"/>
    </xf>
    <xf numFmtId="0" fontId="16" fillId="0" borderId="0" xfId="5" applyFont="1" applyAlignment="1" applyProtection="1">
      <alignment horizontal="left"/>
      <protection locked="0"/>
    </xf>
    <xf numFmtId="0" fontId="15" fillId="0" borderId="0" xfId="5" applyFont="1" applyAlignment="1" applyProtection="1">
      <alignment horizontal="left"/>
      <protection locked="0"/>
    </xf>
    <xf numFmtId="0" fontId="9" fillId="0" borderId="0" xfId="5" applyFont="1" applyAlignment="1">
      <alignment horizontal="left"/>
    </xf>
    <xf numFmtId="0" fontId="16" fillId="0" borderId="0" xfId="5" applyFont="1" applyAlignment="1">
      <alignment horizontal="left" vertical="top" wrapText="1"/>
    </xf>
    <xf numFmtId="0" fontId="9" fillId="0" borderId="0" xfId="0" applyFont="1" applyAlignment="1">
      <alignment horizontal="center"/>
    </xf>
    <xf numFmtId="0" fontId="9" fillId="0" borderId="0" xfId="3" applyAlignment="1" applyProtection="1">
      <alignment vertical="center"/>
      <protection locked="0"/>
    </xf>
    <xf numFmtId="0" fontId="9" fillId="0" borderId="0" xfId="3" applyAlignment="1">
      <alignment vertical="center"/>
    </xf>
    <xf numFmtId="181" fontId="9" fillId="0" borderId="0" xfId="3" applyNumberFormat="1" applyAlignment="1">
      <alignment vertical="center"/>
    </xf>
    <xf numFmtId="0" fontId="25" fillId="0" borderId="0" xfId="3" applyFont="1" applyAlignment="1">
      <alignment vertical="center"/>
    </xf>
    <xf numFmtId="0" fontId="9" fillId="0" borderId="0" xfId="3" applyAlignment="1">
      <alignment horizontal="right" vertical="center"/>
    </xf>
    <xf numFmtId="181" fontId="21" fillId="0" borderId="0" xfId="3" applyNumberFormat="1" applyFont="1" applyAlignment="1">
      <alignment vertical="center"/>
    </xf>
    <xf numFmtId="0" fontId="18" fillId="0" borderId="0" xfId="4" applyFont="1" applyAlignment="1">
      <alignment vertical="center" wrapText="1"/>
    </xf>
    <xf numFmtId="0" fontId="9" fillId="2" borderId="7" xfId="4" applyFont="1" applyFill="1" applyBorder="1" applyAlignment="1">
      <alignment horizontal="center" vertical="center" wrapText="1"/>
    </xf>
    <xf numFmtId="0" fontId="21" fillId="0" borderId="0" xfId="3" applyFont="1" applyAlignment="1">
      <alignment vertical="center" shrinkToFit="1"/>
    </xf>
    <xf numFmtId="0" fontId="9" fillId="0" borderId="0" xfId="3" applyAlignment="1">
      <alignment vertical="center" shrinkToFit="1"/>
    </xf>
    <xf numFmtId="0" fontId="9" fillId="0" borderId="0" xfId="3" applyAlignment="1" applyProtection="1">
      <alignment horizontal="center" vertical="center" shrinkToFit="1"/>
      <protection locked="0"/>
    </xf>
    <xf numFmtId="0" fontId="14" fillId="0" borderId="0" xfId="3" applyFont="1" applyAlignment="1">
      <alignment vertical="center"/>
    </xf>
    <xf numFmtId="0" fontId="14" fillId="0" borderId="0" xfId="3" applyFont="1" applyAlignment="1">
      <alignment horizontal="center" vertical="center"/>
    </xf>
    <xf numFmtId="181" fontId="14" fillId="0" borderId="0" xfId="3" applyNumberFormat="1" applyFont="1" applyAlignment="1">
      <alignment horizontal="center" vertical="center"/>
    </xf>
    <xf numFmtId="0" fontId="14" fillId="0" borderId="0" xfId="3" applyFont="1" applyAlignment="1">
      <alignment horizontal="center" vertical="center" shrinkToFit="1"/>
    </xf>
    <xf numFmtId="0" fontId="26" fillId="0" borderId="0" xfId="3" applyFont="1" applyAlignment="1">
      <alignment horizontal="center" vertical="center" shrinkToFit="1"/>
    </xf>
    <xf numFmtId="0" fontId="9" fillId="0" borderId="0" xfId="3" applyAlignment="1">
      <alignment horizontal="distributed" vertical="center"/>
    </xf>
    <xf numFmtId="176" fontId="25" fillId="2" borderId="6" xfId="3" applyNumberFormat="1" applyFont="1" applyFill="1" applyBorder="1" applyAlignment="1">
      <alignment vertical="center"/>
    </xf>
    <xf numFmtId="176" fontId="25" fillId="0" borderId="0" xfId="3" applyNumberFormat="1" applyFont="1" applyAlignment="1" applyProtection="1">
      <alignment vertical="center"/>
      <protection locked="0"/>
    </xf>
    <xf numFmtId="176" fontId="25" fillId="2" borderId="0" xfId="3" applyNumberFormat="1" applyFont="1" applyFill="1" applyAlignment="1">
      <alignment vertical="center"/>
    </xf>
    <xf numFmtId="176" fontId="25" fillId="2" borderId="23" xfId="3" applyNumberFormat="1" applyFont="1" applyFill="1" applyBorder="1" applyAlignment="1">
      <alignment horizontal="left" vertical="center"/>
    </xf>
    <xf numFmtId="176" fontId="25" fillId="2" borderId="21" xfId="3" applyNumberFormat="1" applyFont="1" applyFill="1" applyBorder="1" applyAlignment="1">
      <alignment vertical="center"/>
    </xf>
    <xf numFmtId="176" fontId="25" fillId="2" borderId="0" xfId="3" applyNumberFormat="1" applyFont="1" applyFill="1" applyAlignment="1" applyProtection="1">
      <alignment vertical="center"/>
      <protection locked="0"/>
    </xf>
    <xf numFmtId="176" fontId="25" fillId="2" borderId="14" xfId="3" applyNumberFormat="1" applyFont="1" applyFill="1" applyBorder="1" applyAlignment="1">
      <alignment horizontal="center" vertical="center"/>
    </xf>
    <xf numFmtId="176" fontId="25" fillId="2" borderId="14" xfId="3" applyNumberFormat="1" applyFont="1" applyFill="1" applyBorder="1" applyAlignment="1">
      <alignment vertical="center"/>
    </xf>
    <xf numFmtId="0" fontId="9" fillId="2" borderId="7" xfId="3" applyFill="1" applyBorder="1" applyAlignment="1">
      <alignment vertical="center"/>
    </xf>
    <xf numFmtId="181" fontId="9" fillId="0" borderId="0" xfId="3" applyNumberFormat="1" applyAlignment="1">
      <alignment horizontal="center" vertical="center"/>
    </xf>
    <xf numFmtId="0" fontId="18" fillId="2" borderId="26" xfId="3" applyFont="1" applyFill="1" applyBorder="1" applyAlignment="1">
      <alignment horizontal="center" vertical="center" wrapText="1"/>
    </xf>
    <xf numFmtId="176" fontId="25" fillId="2" borderId="1" xfId="3" applyNumberFormat="1" applyFont="1" applyFill="1" applyBorder="1" applyAlignment="1">
      <alignment vertical="center"/>
    </xf>
    <xf numFmtId="176" fontId="25" fillId="0" borderId="18" xfId="3" applyNumberFormat="1" applyFont="1" applyBorder="1" applyAlignment="1" applyProtection="1">
      <alignment vertical="center"/>
      <protection locked="0"/>
    </xf>
    <xf numFmtId="176" fontId="25" fillId="2" borderId="18" xfId="3" applyNumberFormat="1" applyFont="1" applyFill="1" applyBorder="1" applyAlignment="1">
      <alignment vertical="center"/>
    </xf>
    <xf numFmtId="176" fontId="25" fillId="0" borderId="2" xfId="3" applyNumberFormat="1" applyFont="1" applyBorder="1" applyAlignment="1" applyProtection="1">
      <alignment vertical="center"/>
      <protection locked="0"/>
    </xf>
    <xf numFmtId="176" fontId="25" fillId="2" borderId="5" xfId="3" applyNumberFormat="1" applyFont="1" applyFill="1" applyBorder="1" applyAlignment="1">
      <alignment horizontal="left" vertical="center"/>
    </xf>
    <xf numFmtId="176" fontId="25" fillId="2" borderId="4" xfId="3" applyNumberFormat="1" applyFont="1" applyFill="1" applyBorder="1" applyAlignment="1">
      <alignment vertical="center"/>
    </xf>
    <xf numFmtId="0" fontId="9" fillId="0" borderId="0" xfId="3" applyAlignment="1">
      <alignment vertical="center" wrapText="1"/>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9" fillId="0" borderId="0" xfId="0" applyFont="1" applyAlignment="1">
      <alignment vertical="center"/>
    </xf>
    <xf numFmtId="0" fontId="15" fillId="2" borderId="15" xfId="0" applyFont="1" applyFill="1" applyBorder="1" applyAlignment="1">
      <alignment vertical="center"/>
    </xf>
    <xf numFmtId="0" fontId="15" fillId="0" borderId="0" xfId="0" applyFont="1" applyAlignment="1">
      <alignment horizontal="right" vertical="center"/>
    </xf>
    <xf numFmtId="0" fontId="15" fillId="2" borderId="0" xfId="0" applyFont="1" applyFill="1" applyAlignment="1">
      <alignment vertical="center"/>
    </xf>
    <xf numFmtId="0" fontId="15" fillId="2" borderId="19" xfId="0" applyFont="1" applyFill="1" applyBorder="1" applyAlignment="1">
      <alignment vertical="center"/>
    </xf>
    <xf numFmtId="0" fontId="15" fillId="2" borderId="0" xfId="0" applyFont="1" applyFill="1" applyAlignment="1">
      <alignment horizontal="center" vertical="center" shrinkToFit="1"/>
    </xf>
    <xf numFmtId="0" fontId="15" fillId="0" borderId="3" xfId="0" applyFont="1" applyBorder="1" applyAlignment="1">
      <alignment vertical="center"/>
    </xf>
    <xf numFmtId="0" fontId="15" fillId="2" borderId="18" xfId="0" applyFont="1" applyFill="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vertical="center"/>
    </xf>
    <xf numFmtId="0" fontId="15" fillId="2" borderId="2"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8" xfId="0" applyFont="1" applyFill="1" applyBorder="1" applyAlignment="1">
      <alignment horizontal="center" vertical="center"/>
    </xf>
    <xf numFmtId="0" fontId="18" fillId="0" borderId="1" xfId="0" applyFont="1" applyBorder="1" applyAlignment="1">
      <alignment vertical="center" wrapText="1"/>
    </xf>
    <xf numFmtId="0" fontId="18" fillId="0" borderId="2" xfId="0" applyFont="1" applyBorder="1" applyAlignment="1">
      <alignment vertical="center" wrapText="1"/>
    </xf>
    <xf numFmtId="0" fontId="15" fillId="0" borderId="6" xfId="0" applyFont="1" applyBorder="1" applyAlignment="1">
      <alignment vertical="center"/>
    </xf>
    <xf numFmtId="0" fontId="15" fillId="0" borderId="5" xfId="0" applyFont="1" applyBorder="1" applyAlignment="1">
      <alignment vertical="center"/>
    </xf>
    <xf numFmtId="0" fontId="12" fillId="0" borderId="0" xfId="0" applyFont="1" applyAlignment="1">
      <alignment horizontal="center" vertical="center"/>
    </xf>
    <xf numFmtId="0" fontId="12" fillId="0" borderId="0" xfId="0" applyFont="1" applyAlignment="1">
      <alignment vertical="top" wrapText="1"/>
    </xf>
    <xf numFmtId="0" fontId="12" fillId="0" borderId="9"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12" fillId="0" borderId="7" xfId="0" applyFont="1" applyBorder="1" applyAlignment="1">
      <alignment horizontal="center" vertical="center"/>
    </xf>
    <xf numFmtId="0" fontId="12" fillId="0" borderId="1" xfId="0" applyFont="1" applyBorder="1"/>
    <xf numFmtId="0" fontId="12" fillId="0" borderId="2" xfId="0" applyFont="1" applyBorder="1"/>
    <xf numFmtId="0" fontId="12" fillId="0" borderId="6" xfId="0" applyFont="1" applyBorder="1"/>
    <xf numFmtId="0" fontId="12" fillId="0" borderId="3" xfId="0" applyFont="1" applyBorder="1"/>
    <xf numFmtId="0" fontId="12" fillId="0" borderId="6" xfId="0" applyFont="1" applyBorder="1" applyAlignment="1">
      <alignment horizontal="left" vertical="center" indent="1"/>
    </xf>
    <xf numFmtId="0" fontId="12" fillId="0" borderId="3" xfId="0" applyFont="1" applyBorder="1" applyAlignment="1">
      <alignment horizontal="left" vertical="center" indent="1"/>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top" wrapText="1"/>
    </xf>
    <xf numFmtId="0" fontId="12" fillId="0" borderId="18" xfId="0" applyFont="1" applyBorder="1"/>
    <xf numFmtId="0" fontId="12" fillId="0" borderId="6" xfId="0" applyFont="1" applyBorder="1" applyAlignment="1">
      <alignment vertical="top" wrapText="1"/>
    </xf>
    <xf numFmtId="0" fontId="12" fillId="0" borderId="3" xfId="0" applyFont="1" applyBorder="1" applyAlignment="1">
      <alignment vertical="top" wrapText="1"/>
    </xf>
    <xf numFmtId="0" fontId="12" fillId="0" borderId="6"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horizontal="center" vertical="center" textRotation="255" wrapText="1"/>
    </xf>
    <xf numFmtId="0" fontId="12" fillId="0" borderId="5" xfId="0" applyFont="1" applyBorder="1"/>
    <xf numFmtId="0" fontId="12" fillId="0" borderId="4" xfId="0" applyFont="1" applyBorder="1"/>
    <xf numFmtId="0" fontId="12" fillId="0" borderId="1"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xf numFmtId="0" fontId="12" fillId="0" borderId="14" xfId="0" applyFont="1" applyBorder="1"/>
    <xf numFmtId="0" fontId="12" fillId="0" borderId="6" xfId="0" applyFont="1" applyBorder="1" applyAlignment="1">
      <alignment horizontal="left" indent="1"/>
    </xf>
    <xf numFmtId="0" fontId="12" fillId="0" borderId="3" xfId="0" applyFont="1" applyBorder="1" applyAlignment="1">
      <alignment horizontal="left" indent="1"/>
    </xf>
    <xf numFmtId="0" fontId="3" fillId="0" borderId="0" xfId="0" applyFont="1" applyProtection="1">
      <protection locked="0"/>
    </xf>
    <xf numFmtId="0" fontId="9" fillId="0" borderId="3" xfId="0" applyFont="1" applyBorder="1"/>
    <xf numFmtId="0" fontId="0" fillId="0" borderId="3" xfId="0" applyBorder="1"/>
    <xf numFmtId="0" fontId="0" fillId="0" borderId="14" xfId="0" applyBorder="1"/>
    <xf numFmtId="0" fontId="0" fillId="0" borderId="4" xfId="0" applyBorder="1"/>
    <xf numFmtId="0" fontId="15" fillId="0" borderId="14" xfId="0" applyFont="1" applyBorder="1" applyAlignment="1">
      <alignment vertical="center"/>
    </xf>
    <xf numFmtId="0" fontId="3" fillId="0" borderId="0" xfId="0" applyFont="1" applyAlignment="1">
      <alignment horizontal="right" vertical="center"/>
    </xf>
    <xf numFmtId="0" fontId="3"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76" fontId="3" fillId="0" borderId="4" xfId="0" applyNumberFormat="1" applyFont="1" applyBorder="1" applyAlignment="1" applyProtection="1">
      <alignment horizontal="right" vertical="center"/>
      <protection locked="0"/>
    </xf>
    <xf numFmtId="176" fontId="3" fillId="0" borderId="9" xfId="0" applyNumberFormat="1" applyFont="1" applyBorder="1" applyAlignment="1" applyProtection="1">
      <alignment horizontal="right" vertical="center"/>
      <protection locked="0"/>
    </xf>
    <xf numFmtId="176" fontId="3" fillId="2" borderId="5" xfId="0" applyNumberFormat="1" applyFont="1" applyFill="1" applyBorder="1" applyAlignment="1">
      <alignment horizontal="right" vertical="center"/>
    </xf>
    <xf numFmtId="176" fontId="3" fillId="2" borderId="9"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9" fillId="2" borderId="8" xfId="3" applyFill="1" applyBorder="1" applyAlignment="1">
      <alignment horizontal="center" vertical="center" shrinkToFit="1"/>
    </xf>
    <xf numFmtId="0" fontId="9" fillId="2" borderId="15" xfId="3" applyFill="1" applyBorder="1" applyAlignment="1">
      <alignment horizontal="center" vertical="center"/>
    </xf>
    <xf numFmtId="181" fontId="9" fillId="2" borderId="7" xfId="3" applyNumberFormat="1" applyFill="1" applyBorder="1" applyAlignment="1">
      <alignment vertical="center"/>
    </xf>
    <xf numFmtId="176" fontId="25" fillId="2" borderId="7" xfId="3" applyNumberFormat="1" applyFont="1" applyFill="1" applyBorder="1" applyAlignment="1">
      <alignment vertical="center"/>
    </xf>
    <xf numFmtId="0" fontId="31" fillId="0" borderId="0" xfId="8" applyFont="1">
      <alignment vertical="center"/>
    </xf>
    <xf numFmtId="0" fontId="30" fillId="0" borderId="0" xfId="8">
      <alignment vertical="center"/>
    </xf>
    <xf numFmtId="0" fontId="34" fillId="0" borderId="0" xfId="8" applyFont="1">
      <alignment vertical="center"/>
    </xf>
    <xf numFmtId="0" fontId="7" fillId="4" borderId="7" xfId="8" applyFont="1" applyFill="1" applyBorder="1" applyAlignment="1" applyProtection="1">
      <alignment horizontal="center" vertical="center"/>
      <protection locked="0"/>
    </xf>
    <xf numFmtId="0" fontId="30" fillId="0" borderId="0" xfId="8" applyAlignment="1">
      <alignment horizontal="right"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176" fontId="7" fillId="5" borderId="32" xfId="8" applyNumberFormat="1" applyFont="1" applyFill="1" applyBorder="1" applyProtection="1">
      <alignment vertical="center"/>
      <protection locked="0"/>
    </xf>
    <xf numFmtId="0" fontId="7" fillId="0" borderId="33" xfId="8" applyFont="1" applyBorder="1" applyAlignment="1">
      <alignment horizontal="center" vertical="center"/>
    </xf>
    <xf numFmtId="0" fontId="7" fillId="0" borderId="34" xfId="8" applyFont="1" applyBorder="1" applyAlignment="1">
      <alignment horizontal="center" vertical="center"/>
    </xf>
    <xf numFmtId="0" fontId="36" fillId="0" borderId="8" xfId="8" applyFont="1" applyBorder="1">
      <alignment vertical="center"/>
    </xf>
    <xf numFmtId="0" fontId="36" fillId="0" borderId="7" xfId="8" applyFont="1" applyBorder="1">
      <alignment vertical="center"/>
    </xf>
    <xf numFmtId="0" fontId="36" fillId="0" borderId="11" xfId="8" applyFont="1" applyBorder="1">
      <alignment vertical="center"/>
    </xf>
    <xf numFmtId="0" fontId="36" fillId="0" borderId="10" xfId="8" applyFont="1" applyBorder="1">
      <alignment vertical="center"/>
    </xf>
    <xf numFmtId="0" fontId="36" fillId="0" borderId="35" xfId="8" applyFont="1" applyBorder="1">
      <alignment vertical="center"/>
    </xf>
    <xf numFmtId="179" fontId="36" fillId="0" borderId="8" xfId="8" applyNumberFormat="1" applyFont="1" applyBorder="1">
      <alignment vertical="center"/>
    </xf>
    <xf numFmtId="179" fontId="36" fillId="0" borderId="7" xfId="8" applyNumberFormat="1" applyFont="1" applyBorder="1">
      <alignment vertical="center"/>
    </xf>
    <xf numFmtId="0" fontId="7" fillId="0" borderId="12" xfId="8" applyFont="1" applyBorder="1">
      <alignment vertical="center"/>
    </xf>
    <xf numFmtId="0" fontId="7" fillId="0" borderId="8" xfId="8" applyFont="1" applyBorder="1">
      <alignment vertical="center"/>
    </xf>
    <xf numFmtId="0" fontId="7" fillId="0" borderId="1" xfId="8" applyFont="1" applyBorder="1">
      <alignment vertical="center"/>
    </xf>
    <xf numFmtId="0" fontId="7" fillId="0" borderId="2" xfId="8" applyFont="1" applyBorder="1">
      <alignment vertical="center"/>
    </xf>
    <xf numFmtId="176" fontId="7" fillId="5" borderId="37" xfId="8" applyNumberFormat="1" applyFont="1" applyFill="1" applyBorder="1" applyProtection="1">
      <alignment vertical="center"/>
      <protection locked="0"/>
    </xf>
    <xf numFmtId="176" fontId="7" fillId="5" borderId="38" xfId="8" applyNumberFormat="1" applyFont="1" applyFill="1" applyBorder="1" applyProtection="1">
      <alignment vertical="center"/>
      <protection locked="0"/>
    </xf>
    <xf numFmtId="176" fontId="7" fillId="5" borderId="39" xfId="8" applyNumberFormat="1" applyFont="1" applyFill="1" applyBorder="1" applyProtection="1">
      <alignment vertical="center"/>
      <protection locked="0"/>
    </xf>
    <xf numFmtId="176" fontId="7" fillId="0" borderId="2" xfId="8" applyNumberFormat="1" applyFont="1" applyBorder="1">
      <alignment vertical="center"/>
    </xf>
    <xf numFmtId="0" fontId="7" fillId="0" borderId="7" xfId="8" applyFont="1" applyBorder="1">
      <alignment vertical="center"/>
    </xf>
    <xf numFmtId="0" fontId="7" fillId="0" borderId="11" xfId="8" applyFont="1" applyBorder="1">
      <alignment vertical="center"/>
    </xf>
    <xf numFmtId="0" fontId="7" fillId="0" borderId="10" xfId="8" applyFont="1" applyBorder="1">
      <alignment vertical="center"/>
    </xf>
    <xf numFmtId="176" fontId="7" fillId="5" borderId="41" xfId="8" applyNumberFormat="1" applyFont="1" applyFill="1" applyBorder="1" applyProtection="1">
      <alignment vertical="center"/>
      <protection locked="0"/>
    </xf>
    <xf numFmtId="176" fontId="7" fillId="5" borderId="42" xfId="8" applyNumberFormat="1" applyFont="1" applyFill="1" applyBorder="1" applyProtection="1">
      <alignment vertical="center"/>
      <protection locked="0"/>
    </xf>
    <xf numFmtId="176" fontId="7" fillId="5" borderId="43" xfId="8" applyNumberFormat="1" applyFont="1" applyFill="1" applyBorder="1" applyProtection="1">
      <alignment vertical="center"/>
      <protection locked="0"/>
    </xf>
    <xf numFmtId="176" fontId="7" fillId="0" borderId="10" xfId="8" applyNumberFormat="1" applyFont="1" applyBorder="1">
      <alignment vertical="center"/>
    </xf>
    <xf numFmtId="176" fontId="7" fillId="0" borderId="12" xfId="8" applyNumberFormat="1" applyFont="1" applyBorder="1">
      <alignment vertical="center"/>
    </xf>
    <xf numFmtId="0" fontId="7" fillId="0" borderId="6" xfId="8" applyFont="1" applyBorder="1">
      <alignment vertical="center"/>
    </xf>
    <xf numFmtId="176" fontId="7" fillId="5" borderId="45" xfId="8" applyNumberFormat="1" applyFont="1" applyFill="1" applyBorder="1" applyProtection="1">
      <alignment vertical="center"/>
      <protection locked="0"/>
    </xf>
    <xf numFmtId="176" fontId="7" fillId="5" borderId="46" xfId="8" applyNumberFormat="1" applyFont="1" applyFill="1" applyBorder="1" applyProtection="1">
      <alignment vertical="center"/>
      <protection locked="0"/>
    </xf>
    <xf numFmtId="176" fontId="7" fillId="5" borderId="47" xfId="8" applyNumberFormat="1" applyFont="1" applyFill="1" applyBorder="1" applyProtection="1">
      <alignment vertical="center"/>
      <protection locked="0"/>
    </xf>
    <xf numFmtId="176" fontId="7" fillId="0" borderId="48" xfId="8" applyNumberFormat="1" applyFont="1" applyBorder="1">
      <alignment vertical="center"/>
    </xf>
    <xf numFmtId="0" fontId="7" fillId="0" borderId="49" xfId="8" applyFont="1" applyBorder="1">
      <alignment vertical="center"/>
    </xf>
    <xf numFmtId="0" fontId="7" fillId="0" borderId="50" xfId="8" applyFont="1" applyBorder="1">
      <alignment vertical="center"/>
    </xf>
    <xf numFmtId="176" fontId="7" fillId="5" borderId="51" xfId="8" applyNumberFormat="1" applyFont="1" applyFill="1" applyBorder="1" applyProtection="1">
      <alignment vertical="center"/>
      <protection locked="0"/>
    </xf>
    <xf numFmtId="176" fontId="7" fillId="5" borderId="52" xfId="8" applyNumberFormat="1" applyFont="1" applyFill="1" applyBorder="1" applyProtection="1">
      <alignment vertical="center"/>
      <protection locked="0"/>
    </xf>
    <xf numFmtId="176" fontId="7" fillId="5" borderId="53" xfId="8" applyNumberFormat="1" applyFont="1" applyFill="1" applyBorder="1" applyProtection="1">
      <alignment vertical="center"/>
      <protection locked="0"/>
    </xf>
    <xf numFmtId="176" fontId="7" fillId="0" borderId="50" xfId="8" applyNumberFormat="1" applyFont="1" applyBorder="1">
      <alignment vertical="center"/>
    </xf>
    <xf numFmtId="176" fontId="7" fillId="5" borderId="54" xfId="8" applyNumberFormat="1" applyFont="1" applyFill="1" applyBorder="1" applyProtection="1">
      <alignment vertical="center"/>
      <protection locked="0"/>
    </xf>
    <xf numFmtId="176" fontId="7" fillId="5" borderId="55" xfId="8" applyNumberFormat="1" applyFont="1" applyFill="1" applyBorder="1" applyProtection="1">
      <alignment vertical="center"/>
      <protection locked="0"/>
    </xf>
    <xf numFmtId="176" fontId="7" fillId="5" borderId="56" xfId="8" applyNumberFormat="1" applyFont="1" applyFill="1" applyBorder="1" applyProtection="1">
      <alignment vertical="center"/>
      <protection locked="0"/>
    </xf>
    <xf numFmtId="176" fontId="7" fillId="0" borderId="57" xfId="8" applyNumberFormat="1" applyFont="1" applyBorder="1">
      <alignment vertical="center"/>
    </xf>
    <xf numFmtId="176" fontId="7" fillId="5" borderId="58" xfId="8" applyNumberFormat="1" applyFont="1" applyFill="1" applyBorder="1" applyProtection="1">
      <alignment vertical="center"/>
      <protection locked="0"/>
    </xf>
    <xf numFmtId="176" fontId="7" fillId="5" borderId="12" xfId="8" applyNumberFormat="1" applyFont="1" applyFill="1" applyBorder="1" applyProtection="1">
      <alignment vertical="center"/>
      <protection locked="0"/>
    </xf>
    <xf numFmtId="176" fontId="7" fillId="5" borderId="59" xfId="8" applyNumberFormat="1" applyFont="1" applyFill="1" applyBorder="1" applyProtection="1">
      <alignment vertical="center"/>
      <protection locked="0"/>
    </xf>
    <xf numFmtId="176" fontId="7" fillId="0" borderId="3" xfId="8" applyNumberFormat="1" applyFont="1" applyBorder="1">
      <alignment vertical="center"/>
    </xf>
    <xf numFmtId="0" fontId="7" fillId="0" borderId="60" xfId="8" applyFont="1" applyBorder="1">
      <alignment vertical="center"/>
    </xf>
    <xf numFmtId="0" fontId="7" fillId="0" borderId="61" xfId="8" applyFont="1" applyBorder="1">
      <alignment vertical="center"/>
    </xf>
    <xf numFmtId="176" fontId="7" fillId="5" borderId="63" xfId="8" applyNumberFormat="1" applyFont="1" applyFill="1" applyBorder="1" applyProtection="1">
      <alignment vertical="center"/>
      <protection locked="0"/>
    </xf>
    <xf numFmtId="176" fontId="7" fillId="5" borderId="64" xfId="8" applyNumberFormat="1" applyFont="1" applyFill="1" applyBorder="1" applyProtection="1">
      <alignment vertical="center"/>
      <protection locked="0"/>
    </xf>
    <xf numFmtId="176" fontId="7" fillId="5" borderId="65" xfId="8" applyNumberFormat="1" applyFont="1" applyFill="1" applyBorder="1" applyProtection="1">
      <alignment vertical="center"/>
      <protection locked="0"/>
    </xf>
    <xf numFmtId="176" fontId="7" fillId="0" borderId="61" xfId="8" applyNumberFormat="1" applyFont="1" applyBorder="1">
      <alignment vertical="center"/>
    </xf>
    <xf numFmtId="0" fontId="7" fillId="0" borderId="34" xfId="8" applyFont="1" applyBorder="1">
      <alignment vertical="center"/>
    </xf>
    <xf numFmtId="179" fontId="7" fillId="0" borderId="9" xfId="8" applyNumberFormat="1" applyFont="1" applyBorder="1">
      <alignment vertical="center"/>
    </xf>
    <xf numFmtId="179" fontId="7" fillId="0" borderId="7" xfId="8" applyNumberFormat="1" applyFont="1" applyBorder="1">
      <alignment vertical="center"/>
    </xf>
    <xf numFmtId="0" fontId="30" fillId="0" borderId="34" xfId="8" applyBorder="1" applyAlignment="1">
      <alignment horizontal="center" vertical="center"/>
    </xf>
    <xf numFmtId="176" fontId="7" fillId="0" borderId="7" xfId="8" applyNumberFormat="1" applyFont="1" applyBorder="1">
      <alignment vertical="center"/>
    </xf>
    <xf numFmtId="0" fontId="30" fillId="0" borderId="66" xfId="8" applyBorder="1" applyAlignment="1">
      <alignment horizontal="center" vertical="center"/>
    </xf>
    <xf numFmtId="0" fontId="7" fillId="0" borderId="68" xfId="8" applyFont="1" applyBorder="1" applyAlignment="1">
      <alignment horizontal="center" vertical="center"/>
    </xf>
    <xf numFmtId="0" fontId="7" fillId="0" borderId="35" xfId="8" applyFont="1" applyBorder="1" applyAlignment="1">
      <alignment horizontal="center" vertical="center"/>
    </xf>
    <xf numFmtId="180" fontId="7" fillId="0" borderId="9" xfId="8" applyNumberFormat="1" applyFont="1" applyBorder="1">
      <alignment vertical="center"/>
    </xf>
    <xf numFmtId="180" fontId="7" fillId="0" borderId="7" xfId="8" applyNumberFormat="1" applyFont="1" applyBorder="1">
      <alignment vertical="center"/>
    </xf>
    <xf numFmtId="176" fontId="7" fillId="0" borderId="32" xfId="8" applyNumberFormat="1" applyFont="1" applyBorder="1">
      <alignment vertical="center"/>
    </xf>
    <xf numFmtId="176" fontId="7" fillId="0" borderId="37" xfId="8" applyNumberFormat="1" applyFont="1" applyBorder="1">
      <alignment vertical="center"/>
    </xf>
    <xf numFmtId="176" fontId="7" fillId="0" borderId="38" xfId="8" applyNumberFormat="1" applyFont="1" applyBorder="1">
      <alignment vertical="center"/>
    </xf>
    <xf numFmtId="176" fontId="7" fillId="0" borderId="39" xfId="8" applyNumberFormat="1" applyFont="1" applyBorder="1">
      <alignment vertical="center"/>
    </xf>
    <xf numFmtId="176" fontId="7" fillId="0" borderId="41" xfId="8" applyNumberFormat="1" applyFont="1" applyBorder="1">
      <alignment vertical="center"/>
    </xf>
    <xf numFmtId="176" fontId="7" fillId="0" borderId="42" xfId="8" applyNumberFormat="1" applyFont="1" applyBorder="1">
      <alignment vertical="center"/>
    </xf>
    <xf numFmtId="176" fontId="7" fillId="0" borderId="43" xfId="8" applyNumberFormat="1" applyFont="1" applyBorder="1">
      <alignment vertical="center"/>
    </xf>
    <xf numFmtId="176" fontId="7" fillId="0" borderId="46" xfId="8" applyNumberFormat="1" applyFont="1" applyBorder="1">
      <alignment vertical="center"/>
    </xf>
    <xf numFmtId="176" fontId="7" fillId="0" borderId="47" xfId="8" applyNumberFormat="1" applyFont="1" applyBorder="1">
      <alignment vertical="center"/>
    </xf>
    <xf numFmtId="176" fontId="7" fillId="0" borderId="51" xfId="8" applyNumberFormat="1" applyFont="1" applyBorder="1">
      <alignment vertical="center"/>
    </xf>
    <xf numFmtId="176" fontId="7" fillId="0" borderId="52" xfId="8" applyNumberFormat="1" applyFont="1" applyBorder="1">
      <alignment vertical="center"/>
    </xf>
    <xf numFmtId="176" fontId="7" fillId="0" borderId="53" xfId="8" applyNumberFormat="1" applyFont="1" applyBorder="1">
      <alignment vertical="center"/>
    </xf>
    <xf numFmtId="176" fontId="7" fillId="0" borderId="54" xfId="8" applyNumberFormat="1" applyFont="1" applyBorder="1">
      <alignment vertical="center"/>
    </xf>
    <xf numFmtId="176" fontId="7" fillId="0" borderId="55" xfId="8" applyNumberFormat="1" applyFont="1" applyBorder="1">
      <alignment vertical="center"/>
    </xf>
    <xf numFmtId="176" fontId="7" fillId="0" borderId="56" xfId="8" applyNumberFormat="1" applyFont="1" applyBorder="1">
      <alignment vertical="center"/>
    </xf>
    <xf numFmtId="176" fontId="7" fillId="0" borderId="58" xfId="8" applyNumberFormat="1" applyFont="1" applyBorder="1">
      <alignment vertical="center"/>
    </xf>
    <xf numFmtId="176" fontId="7" fillId="0" borderId="59" xfId="8" applyNumberFormat="1" applyFont="1" applyBorder="1">
      <alignment vertical="center"/>
    </xf>
    <xf numFmtId="176" fontId="7" fillId="0" borderId="63" xfId="8" applyNumberFormat="1" applyFont="1" applyBorder="1">
      <alignment vertical="center"/>
    </xf>
    <xf numFmtId="176" fontId="7" fillId="0" borderId="64" xfId="8" applyNumberFormat="1" applyFont="1" applyBorder="1">
      <alignment vertical="center"/>
    </xf>
    <xf numFmtId="176" fontId="7" fillId="0" borderId="65" xfId="8" applyNumberFormat="1" applyFont="1" applyBorder="1">
      <alignment vertical="center"/>
    </xf>
    <xf numFmtId="0" fontId="31" fillId="0" borderId="0" xfId="8" applyFont="1" applyAlignment="1">
      <alignment horizontal="center" vertical="center"/>
    </xf>
    <xf numFmtId="0" fontId="30" fillId="0" borderId="0" xfId="8" applyAlignment="1">
      <alignment horizontal="center" vertical="center"/>
    </xf>
    <xf numFmtId="176" fontId="31" fillId="0" borderId="0" xfId="8" applyNumberFormat="1" applyFont="1">
      <alignment vertical="center"/>
    </xf>
    <xf numFmtId="0" fontId="37" fillId="0" borderId="2" xfId="8" applyFont="1" applyBorder="1" applyAlignment="1">
      <alignment horizontal="center" vertical="center"/>
    </xf>
    <xf numFmtId="0" fontId="37" fillId="0" borderId="8" xfId="8" applyFont="1" applyBorder="1" applyAlignment="1">
      <alignment horizontal="center" vertical="center"/>
    </xf>
    <xf numFmtId="0" fontId="37" fillId="0" borderId="4" xfId="8" applyFont="1" applyBorder="1" applyAlignment="1">
      <alignment horizontal="center" vertical="center"/>
    </xf>
    <xf numFmtId="0" fontId="37" fillId="0" borderId="9" xfId="8" applyFont="1" applyBorder="1" applyAlignment="1">
      <alignment horizontal="center" vertical="center"/>
    </xf>
    <xf numFmtId="179" fontId="31" fillId="0" borderId="10" xfId="8" applyNumberFormat="1" applyFont="1" applyBorder="1">
      <alignment vertical="center"/>
    </xf>
    <xf numFmtId="179" fontId="31" fillId="0" borderId="7" xfId="8" applyNumberFormat="1" applyFont="1" applyBorder="1">
      <alignment vertical="center"/>
    </xf>
    <xf numFmtId="179" fontId="31" fillId="0" borderId="74" xfId="8" applyNumberFormat="1" applyFont="1" applyBorder="1">
      <alignment vertical="center"/>
    </xf>
    <xf numFmtId="179" fontId="31" fillId="0" borderId="76" xfId="8" applyNumberFormat="1" applyFont="1" applyBorder="1">
      <alignment vertical="center"/>
    </xf>
    <xf numFmtId="179" fontId="31" fillId="0" borderId="13" xfId="8" applyNumberFormat="1" applyFont="1" applyBorder="1">
      <alignment vertical="center"/>
    </xf>
    <xf numFmtId="176" fontId="37" fillId="0" borderId="0" xfId="8" applyNumberFormat="1" applyFont="1">
      <alignment vertical="center"/>
    </xf>
    <xf numFmtId="176" fontId="37" fillId="0" borderId="0" xfId="8" applyNumberFormat="1" applyFont="1" applyAlignment="1">
      <alignment horizontal="right" vertical="center"/>
    </xf>
    <xf numFmtId="180" fontId="39" fillId="0" borderId="79" xfId="8" applyNumberFormat="1" applyFont="1" applyBorder="1">
      <alignment vertical="center"/>
    </xf>
    <xf numFmtId="0" fontId="40" fillId="0" borderId="0" xfId="8" applyFont="1">
      <alignment vertical="center"/>
    </xf>
    <xf numFmtId="0" fontId="37" fillId="0" borderId="0" xfId="8" applyFont="1">
      <alignment vertical="center"/>
    </xf>
    <xf numFmtId="0" fontId="31" fillId="4" borderId="7" xfId="8" applyFont="1" applyFill="1" applyBorder="1" applyAlignment="1" applyProtection="1">
      <alignment horizontal="center" vertical="center"/>
      <protection locked="0"/>
    </xf>
    <xf numFmtId="0" fontId="29" fillId="0" borderId="0" xfId="5" applyFont="1" applyAlignment="1" applyProtection="1">
      <alignment vertical="center"/>
      <protection locked="0"/>
    </xf>
    <xf numFmtId="0" fontId="21" fillId="0" borderId="11" xfId="5" applyFont="1" applyBorder="1" applyAlignment="1" applyProtection="1">
      <alignment horizontal="center" vertical="center"/>
      <protection locked="0"/>
    </xf>
    <xf numFmtId="0" fontId="21" fillId="0" borderId="10" xfId="5" applyFont="1" applyBorder="1" applyAlignment="1" applyProtection="1">
      <alignment horizontal="center" vertical="center"/>
      <protection locked="0"/>
    </xf>
    <xf numFmtId="0" fontId="9" fillId="0" borderId="0" xfId="0" applyFont="1" applyAlignment="1">
      <alignment vertical="center" wrapText="1"/>
    </xf>
    <xf numFmtId="0" fontId="21" fillId="0" borderId="7" xfId="5" applyFont="1" applyBorder="1" applyAlignment="1" applyProtection="1">
      <alignment horizontal="center" vertical="center"/>
      <protection locked="0"/>
    </xf>
    <xf numFmtId="0" fontId="42" fillId="0" borderId="0" xfId="0" applyFont="1" applyAlignment="1">
      <alignment wrapText="1"/>
    </xf>
    <xf numFmtId="0" fontId="42" fillId="0" borderId="0" xfId="0" applyFont="1" applyAlignment="1">
      <alignment horizontal="left" wrapText="1"/>
    </xf>
    <xf numFmtId="0" fontId="3" fillId="2" borderId="9" xfId="0" applyFont="1" applyFill="1" applyBorder="1" applyAlignment="1" applyProtection="1">
      <alignment horizontal="center" vertical="center" shrinkToFit="1"/>
      <protection locked="0"/>
    </xf>
    <xf numFmtId="0" fontId="42" fillId="0" borderId="0" xfId="5" applyFont="1" applyAlignment="1">
      <alignment vertical="center"/>
    </xf>
    <xf numFmtId="0" fontId="15" fillId="0" borderId="0" xfId="0" applyFont="1" applyAlignment="1">
      <alignment horizontal="left"/>
    </xf>
    <xf numFmtId="0" fontId="25" fillId="0" borderId="11" xfId="5" applyFont="1" applyBorder="1" applyAlignment="1" applyProtection="1">
      <alignment horizontal="center" vertical="center"/>
      <protection locked="0"/>
    </xf>
    <xf numFmtId="0" fontId="44" fillId="0" borderId="0" xfId="5" applyFont="1"/>
    <xf numFmtId="0" fontId="25" fillId="2" borderId="7" xfId="5" applyFont="1" applyFill="1" applyBorder="1" applyAlignment="1">
      <alignment horizontal="center" vertical="center"/>
    </xf>
    <xf numFmtId="177" fontId="44" fillId="0" borderId="9" xfId="2" applyNumberFormat="1" applyFont="1" applyBorder="1" applyAlignment="1" applyProtection="1">
      <alignment vertical="center"/>
      <protection locked="0"/>
    </xf>
    <xf numFmtId="177" fontId="44" fillId="0" borderId="5" xfId="2" applyNumberFormat="1" applyFont="1" applyBorder="1" applyAlignment="1" applyProtection="1">
      <alignment vertical="center"/>
      <protection locked="0"/>
    </xf>
    <xf numFmtId="177" fontId="44" fillId="2" borderId="14" xfId="2" applyNumberFormat="1" applyFont="1" applyFill="1" applyBorder="1" applyAlignment="1">
      <alignment horizontal="right" vertical="center"/>
    </xf>
    <xf numFmtId="178" fontId="44" fillId="0" borderId="14" xfId="2" applyNumberFormat="1" applyFont="1" applyBorder="1" applyAlignment="1" applyProtection="1">
      <alignment vertical="center"/>
      <protection locked="0"/>
    </xf>
    <xf numFmtId="178" fontId="44" fillId="2" borderId="14" xfId="2" applyNumberFormat="1" applyFont="1" applyFill="1" applyBorder="1" applyAlignment="1">
      <alignment horizontal="left" vertical="center"/>
    </xf>
    <xf numFmtId="177" fontId="44" fillId="0" borderId="14" xfId="2" applyNumberFormat="1" applyFont="1" applyBorder="1" applyAlignment="1" applyProtection="1">
      <alignment vertical="center"/>
      <protection locked="0"/>
    </xf>
    <xf numFmtId="177" fontId="44" fillId="2" borderId="9" xfId="2" applyNumberFormat="1" applyFont="1" applyFill="1" applyBorder="1" applyAlignment="1" applyProtection="1">
      <alignment vertical="center"/>
    </xf>
    <xf numFmtId="177" fontId="44" fillId="2" borderId="14" xfId="2" applyNumberFormat="1" applyFont="1" applyFill="1" applyBorder="1" applyAlignment="1" applyProtection="1">
      <alignment vertical="center"/>
    </xf>
    <xf numFmtId="177" fontId="44" fillId="2" borderId="14" xfId="2" applyNumberFormat="1" applyFont="1" applyFill="1" applyBorder="1" applyAlignment="1" applyProtection="1">
      <alignment horizontal="right" vertical="center"/>
    </xf>
    <xf numFmtId="178" fontId="44" fillId="2" borderId="14" xfId="2" applyNumberFormat="1" applyFont="1" applyFill="1" applyBorder="1" applyAlignment="1" applyProtection="1">
      <alignment vertical="center"/>
    </xf>
    <xf numFmtId="178" fontId="44" fillId="2" borderId="14" xfId="2" applyNumberFormat="1" applyFont="1" applyFill="1" applyBorder="1" applyAlignment="1" applyProtection="1">
      <alignment horizontal="left" vertical="center"/>
    </xf>
    <xf numFmtId="177" fontId="44" fillId="0" borderId="7" xfId="2" applyNumberFormat="1" applyFont="1" applyBorder="1" applyAlignment="1" applyProtection="1">
      <alignment vertical="center"/>
      <protection locked="0"/>
    </xf>
    <xf numFmtId="177" fontId="44" fillId="0" borderId="8" xfId="2" applyNumberFormat="1" applyFont="1" applyBorder="1" applyAlignment="1" applyProtection="1">
      <alignment vertical="center"/>
      <protection locked="0"/>
    </xf>
    <xf numFmtId="177" fontId="44" fillId="0" borderId="6" xfId="2" applyNumberFormat="1" applyFont="1" applyBorder="1" applyAlignment="1" applyProtection="1">
      <alignment vertical="center"/>
      <protection locked="0"/>
    </xf>
    <xf numFmtId="177" fontId="44" fillId="2" borderId="0" xfId="2" applyNumberFormat="1" applyFont="1" applyFill="1" applyBorder="1" applyAlignment="1">
      <alignment horizontal="right" vertical="center"/>
    </xf>
    <xf numFmtId="178" fontId="44" fillId="0" borderId="0" xfId="2" applyNumberFormat="1" applyFont="1" applyBorder="1" applyAlignment="1" applyProtection="1">
      <alignment vertical="center"/>
      <protection locked="0"/>
    </xf>
    <xf numFmtId="178" fontId="44" fillId="2" borderId="0" xfId="2" applyNumberFormat="1" applyFont="1" applyFill="1" applyBorder="1" applyAlignment="1">
      <alignment horizontal="left" vertical="center"/>
    </xf>
    <xf numFmtId="177" fontId="44" fillId="0" borderId="12" xfId="2" applyNumberFormat="1" applyFont="1" applyBorder="1" applyAlignment="1" applyProtection="1">
      <alignment vertical="center"/>
      <protection locked="0"/>
    </xf>
    <xf numFmtId="177" fontId="44" fillId="0" borderId="0" xfId="2" applyNumberFormat="1" applyFont="1" applyBorder="1" applyAlignment="1" applyProtection="1">
      <alignment vertical="center"/>
      <protection locked="0"/>
    </xf>
    <xf numFmtId="177" fontId="44" fillId="2" borderId="12" xfId="2" applyNumberFormat="1" applyFont="1" applyFill="1" applyBorder="1" applyAlignment="1" applyProtection="1">
      <alignment vertical="center"/>
    </xf>
    <xf numFmtId="177" fontId="44" fillId="2" borderId="0" xfId="2" applyNumberFormat="1" applyFont="1" applyFill="1" applyBorder="1" applyAlignment="1" applyProtection="1">
      <alignment vertical="center"/>
    </xf>
    <xf numFmtId="177" fontId="44" fillId="2" borderId="0" xfId="2" applyNumberFormat="1" applyFont="1" applyFill="1" applyBorder="1" applyAlignment="1" applyProtection="1">
      <alignment horizontal="right" vertical="center"/>
    </xf>
    <xf numFmtId="178" fontId="44" fillId="2" borderId="0" xfId="2" applyNumberFormat="1" applyFont="1" applyFill="1" applyBorder="1" applyAlignment="1" applyProtection="1">
      <alignment vertical="center"/>
    </xf>
    <xf numFmtId="178" fontId="44" fillId="2" borderId="0" xfId="2" applyNumberFormat="1" applyFont="1" applyFill="1" applyBorder="1" applyAlignment="1" applyProtection="1">
      <alignment horizontal="left" vertical="center"/>
    </xf>
    <xf numFmtId="178" fontId="44" fillId="2" borderId="16" xfId="2" applyNumberFormat="1" applyFont="1" applyFill="1" applyBorder="1" applyAlignment="1">
      <alignment vertical="center"/>
    </xf>
    <xf numFmtId="178" fontId="44" fillId="2" borderId="28" xfId="2" applyNumberFormat="1" applyFont="1" applyFill="1" applyBorder="1" applyAlignment="1">
      <alignment vertical="center"/>
    </xf>
    <xf numFmtId="177" fontId="44" fillId="2" borderId="29" xfId="2" applyNumberFormat="1" applyFont="1" applyFill="1" applyBorder="1" applyAlignment="1">
      <alignment horizontal="right" vertical="center"/>
    </xf>
    <xf numFmtId="178" fontId="44" fillId="2" borderId="17" xfId="2" applyNumberFormat="1" applyFont="1" applyFill="1" applyBorder="1" applyAlignment="1">
      <alignment vertical="center"/>
    </xf>
    <xf numFmtId="178" fontId="44" fillId="2" borderId="17" xfId="2" applyNumberFormat="1" applyFont="1" applyFill="1" applyBorder="1" applyAlignment="1">
      <alignment horizontal="left" vertical="center"/>
    </xf>
    <xf numFmtId="178" fontId="44" fillId="2" borderId="16" xfId="2" applyNumberFormat="1" applyFont="1" applyFill="1" applyBorder="1" applyAlignment="1" applyProtection="1">
      <alignment vertical="center"/>
    </xf>
    <xf numFmtId="178" fontId="44" fillId="2" borderId="17" xfId="2" applyNumberFormat="1" applyFont="1" applyFill="1" applyBorder="1" applyAlignment="1" applyProtection="1">
      <alignment vertical="center"/>
    </xf>
    <xf numFmtId="177" fontId="44" fillId="2" borderId="17" xfId="2" applyNumberFormat="1" applyFont="1" applyFill="1" applyBorder="1" applyAlignment="1" applyProtection="1">
      <alignment horizontal="right" vertical="center"/>
    </xf>
    <xf numFmtId="178" fontId="44" fillId="2" borderId="17" xfId="2" applyNumberFormat="1" applyFont="1" applyFill="1" applyBorder="1" applyAlignment="1" applyProtection="1">
      <alignment horizontal="left" vertical="center"/>
    </xf>
    <xf numFmtId="182" fontId="44" fillId="2" borderId="10" xfId="0" applyNumberFormat="1" applyFont="1" applyFill="1" applyBorder="1" applyAlignment="1">
      <alignment vertical="center"/>
    </xf>
    <xf numFmtId="182" fontId="44" fillId="2" borderId="11" xfId="0" applyNumberFormat="1" applyFont="1" applyFill="1" applyBorder="1" applyAlignment="1">
      <alignment vertical="center"/>
    </xf>
    <xf numFmtId="182" fontId="44" fillId="2" borderId="15" xfId="2" applyNumberFormat="1" applyFont="1" applyFill="1" applyBorder="1" applyAlignment="1">
      <alignment horizontal="right" vertical="center"/>
    </xf>
    <xf numFmtId="182" fontId="44" fillId="2" borderId="15" xfId="0" applyNumberFormat="1" applyFont="1" applyFill="1" applyBorder="1" applyAlignment="1">
      <alignment vertical="center"/>
    </xf>
    <xf numFmtId="182" fontId="44" fillId="2" borderId="2" xfId="2" applyNumberFormat="1" applyFont="1" applyFill="1" applyBorder="1" applyAlignment="1">
      <alignment horizontal="left" vertical="center"/>
    </xf>
    <xf numFmtId="182" fontId="44" fillId="2" borderId="7" xfId="2" applyNumberFormat="1" applyFont="1" applyFill="1" applyBorder="1" applyAlignment="1">
      <alignment vertical="center"/>
    </xf>
    <xf numFmtId="182" fontId="44" fillId="2" borderId="15" xfId="2" applyNumberFormat="1" applyFont="1" applyFill="1" applyBorder="1" applyAlignment="1">
      <alignment vertical="center"/>
    </xf>
    <xf numFmtId="182" fontId="44" fillId="2" borderId="18" xfId="2" applyNumberFormat="1" applyFont="1" applyFill="1" applyBorder="1" applyAlignment="1">
      <alignment horizontal="left" vertical="center"/>
    </xf>
    <xf numFmtId="182" fontId="44" fillId="2" borderId="7" xfId="2" applyNumberFormat="1" applyFont="1" applyFill="1" applyBorder="1" applyAlignment="1" applyProtection="1">
      <alignment vertical="center"/>
    </xf>
    <xf numFmtId="182" fontId="44" fillId="2" borderId="11" xfId="2" applyNumberFormat="1" applyFont="1" applyFill="1" applyBorder="1" applyAlignment="1" applyProtection="1">
      <alignment vertical="center"/>
    </xf>
    <xf numFmtId="182" fontId="44" fillId="2" borderId="15" xfId="2" applyNumberFormat="1" applyFont="1" applyFill="1" applyBorder="1" applyAlignment="1" applyProtection="1">
      <alignment horizontal="right" vertical="center"/>
    </xf>
    <xf numFmtId="182" fontId="44" fillId="2" borderId="15" xfId="2" applyNumberFormat="1" applyFont="1" applyFill="1" applyBorder="1" applyAlignment="1" applyProtection="1">
      <alignment vertical="center"/>
    </xf>
    <xf numFmtId="182" fontId="44" fillId="2" borderId="10" xfId="2" applyNumberFormat="1" applyFont="1" applyFill="1" applyBorder="1" applyAlignment="1" applyProtection="1">
      <alignment horizontal="left" vertical="center"/>
    </xf>
    <xf numFmtId="0" fontId="25" fillId="2" borderId="7" xfId="5" applyFont="1" applyFill="1" applyBorder="1" applyAlignment="1" applyProtection="1">
      <alignment vertical="center"/>
      <protection locked="0"/>
    </xf>
    <xf numFmtId="0" fontId="46" fillId="0" borderId="1" xfId="5" applyFont="1" applyBorder="1" applyAlignment="1" applyProtection="1">
      <alignment horizontal="center" vertical="center"/>
      <protection locked="0"/>
    </xf>
    <xf numFmtId="20" fontId="22" fillId="2" borderId="1" xfId="5" applyNumberFormat="1" applyFont="1" applyFill="1" applyBorder="1"/>
    <xf numFmtId="0" fontId="24" fillId="2" borderId="18" xfId="5" applyFont="1" applyFill="1" applyBorder="1" applyAlignment="1">
      <alignment horizontal="center"/>
    </xf>
    <xf numFmtId="20" fontId="22" fillId="2" borderId="1" xfId="5" applyNumberFormat="1" applyFont="1" applyFill="1" applyBorder="1" applyProtection="1">
      <protection locked="0"/>
    </xf>
    <xf numFmtId="0" fontId="24" fillId="2" borderId="18" xfId="5" applyFont="1" applyFill="1" applyBorder="1" applyAlignment="1" applyProtection="1">
      <alignment horizontal="center"/>
      <protection locked="0"/>
    </xf>
    <xf numFmtId="0" fontId="22" fillId="2" borderId="2" xfId="5" applyFont="1" applyFill="1" applyBorder="1" applyProtection="1">
      <protection locked="0"/>
    </xf>
    <xf numFmtId="0" fontId="22" fillId="2" borderId="18" xfId="5" applyFont="1" applyFill="1" applyBorder="1" applyProtection="1">
      <protection locked="0"/>
    </xf>
    <xf numFmtId="0" fontId="46" fillId="0" borderId="23" xfId="5" applyFont="1" applyBorder="1" applyAlignment="1" applyProtection="1">
      <alignment vertical="center"/>
      <protection locked="0"/>
    </xf>
    <xf numFmtId="0" fontId="46" fillId="0" borderId="6" xfId="5" applyFont="1" applyBorder="1" applyAlignment="1" applyProtection="1">
      <alignment horizontal="center" vertical="center"/>
      <protection locked="0"/>
    </xf>
    <xf numFmtId="20" fontId="22" fillId="0" borderId="6" xfId="5" applyNumberFormat="1" applyFont="1" applyBorder="1" applyAlignment="1" applyProtection="1">
      <alignment horizontal="center" vertical="center"/>
      <protection locked="0"/>
    </xf>
    <xf numFmtId="0" fontId="24" fillId="2" borderId="0" xfId="5" applyFont="1" applyFill="1" applyAlignment="1">
      <alignment horizontal="center" vertical="center"/>
    </xf>
    <xf numFmtId="20" fontId="22" fillId="0" borderId="3" xfId="5" applyNumberFormat="1" applyFont="1" applyBorder="1" applyAlignment="1" applyProtection="1">
      <alignment horizontal="center" vertical="center"/>
      <protection locked="0"/>
    </xf>
    <xf numFmtId="0" fontId="46" fillId="0" borderId="23" xfId="5" applyFont="1" applyBorder="1" applyAlignment="1" applyProtection="1">
      <alignment horizontal="center" vertical="center"/>
      <protection locked="0"/>
    </xf>
    <xf numFmtId="20" fontId="22" fillId="2" borderId="6" xfId="5" applyNumberFormat="1" applyFont="1" applyFill="1" applyBorder="1" applyProtection="1">
      <protection locked="0"/>
    </xf>
    <xf numFmtId="0" fontId="24" fillId="2" borderId="0" xfId="5" applyFont="1" applyFill="1" applyProtection="1">
      <protection locked="0"/>
    </xf>
    <xf numFmtId="20" fontId="22" fillId="2" borderId="6" xfId="5" applyNumberFormat="1" applyFont="1" applyFill="1" applyBorder="1" applyAlignment="1" applyProtection="1">
      <alignment vertical="center"/>
      <protection locked="0"/>
    </xf>
    <xf numFmtId="20" fontId="22" fillId="2" borderId="0" xfId="5" applyNumberFormat="1" applyFont="1" applyFill="1" applyAlignment="1" applyProtection="1">
      <alignment vertical="center"/>
      <protection locked="0"/>
    </xf>
    <xf numFmtId="20" fontId="22" fillId="2" borderId="3" xfId="5" applyNumberFormat="1" applyFont="1" applyFill="1" applyBorder="1" applyAlignment="1" applyProtection="1">
      <alignment vertical="center"/>
      <protection locked="0"/>
    </xf>
    <xf numFmtId="0" fontId="15" fillId="0" borderId="0" xfId="0" applyFont="1" applyAlignment="1">
      <alignment horizontal="left" vertical="center"/>
    </xf>
    <xf numFmtId="179" fontId="21" fillId="6" borderId="4" xfId="0" applyNumberFormat="1" applyFont="1" applyFill="1" applyBorder="1" applyAlignment="1" applyProtection="1">
      <alignment vertical="center"/>
      <protection locked="0"/>
    </xf>
    <xf numFmtId="179" fontId="21" fillId="6" borderId="10" xfId="0" applyNumberFormat="1" applyFont="1" applyFill="1" applyBorder="1" applyAlignment="1" applyProtection="1">
      <alignment vertical="center"/>
      <protection locked="0"/>
    </xf>
    <xf numFmtId="179" fontId="21" fillId="6" borderId="2" xfId="0" applyNumberFormat="1" applyFont="1" applyFill="1" applyBorder="1" applyAlignment="1" applyProtection="1">
      <alignment vertical="center"/>
      <protection locked="0"/>
    </xf>
    <xf numFmtId="0" fontId="21" fillId="6" borderId="4" xfId="0" applyFont="1" applyFill="1" applyBorder="1" applyAlignment="1" applyProtection="1">
      <alignment vertical="center"/>
      <protection locked="0"/>
    </xf>
    <xf numFmtId="0" fontId="21" fillId="6" borderId="10" xfId="0" applyFont="1" applyFill="1" applyBorder="1" applyAlignment="1" applyProtection="1">
      <alignment vertical="center"/>
      <protection locked="0"/>
    </xf>
    <xf numFmtId="0" fontId="21" fillId="6" borderId="2" xfId="0" applyFont="1" applyFill="1" applyBorder="1" applyAlignment="1" applyProtection="1">
      <alignment vertical="center"/>
      <protection locked="0"/>
    </xf>
    <xf numFmtId="0" fontId="21" fillId="0" borderId="0" xfId="5" applyFont="1" applyAlignment="1" applyProtection="1">
      <alignment horizontal="center" vertical="center"/>
      <protection locked="0"/>
    </xf>
    <xf numFmtId="0" fontId="42" fillId="0" borderId="14" xfId="0" applyFont="1" applyBorder="1" applyAlignment="1" applyProtection="1">
      <alignment horizontal="center"/>
      <protection locked="0"/>
    </xf>
    <xf numFmtId="0" fontId="25" fillId="2" borderId="11" xfId="5" applyFont="1" applyFill="1" applyBorder="1" applyAlignment="1">
      <alignment horizontal="center" vertical="center"/>
    </xf>
    <xf numFmtId="0" fontId="25" fillId="2" borderId="15" xfId="0" applyFont="1" applyFill="1" applyBorder="1" applyAlignment="1">
      <alignment horizontal="center"/>
    </xf>
    <xf numFmtId="0" fontId="25" fillId="2" borderId="10" xfId="0" applyFont="1" applyFill="1" applyBorder="1" applyAlignment="1">
      <alignment horizontal="center"/>
    </xf>
    <xf numFmtId="0" fontId="9" fillId="2" borderId="11" xfId="5" applyFont="1" applyFill="1" applyBorder="1" applyAlignment="1">
      <alignment horizontal="center" vertical="center"/>
    </xf>
    <xf numFmtId="0" fontId="9" fillId="2" borderId="15" xfId="5" applyFont="1" applyFill="1" applyBorder="1" applyAlignment="1">
      <alignment horizontal="center" vertical="center"/>
    </xf>
    <xf numFmtId="0" fontId="9" fillId="2" borderId="10" xfId="5" applyFont="1" applyFill="1" applyBorder="1" applyAlignment="1">
      <alignment horizontal="center" vertical="center"/>
    </xf>
    <xf numFmtId="0" fontId="25" fillId="0" borderId="1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0" fontId="14" fillId="0" borderId="0" xfId="5" applyFont="1" applyAlignment="1" applyProtection="1">
      <alignment horizontal="center" vertical="center"/>
      <protection locked="0"/>
    </xf>
    <xf numFmtId="0" fontId="9" fillId="2" borderId="7" xfId="5" applyFont="1" applyFill="1" applyBorder="1" applyAlignment="1">
      <alignment horizontal="center" vertical="center" shrinkToFit="1"/>
    </xf>
    <xf numFmtId="0" fontId="25" fillId="0" borderId="7" xfId="5" applyFont="1" applyBorder="1" applyAlignment="1" applyProtection="1">
      <alignment horizontal="left" vertical="center"/>
      <protection locked="0"/>
    </xf>
    <xf numFmtId="0" fontId="44" fillId="0" borderId="7" xfId="5" applyFont="1" applyBorder="1" applyAlignment="1" applyProtection="1">
      <alignment horizontal="left" vertical="center"/>
      <protection locked="0"/>
    </xf>
    <xf numFmtId="0" fontId="21" fillId="0" borderId="11" xfId="5" applyFont="1" applyBorder="1" applyAlignment="1">
      <alignment horizontal="center" vertical="center"/>
    </xf>
    <xf numFmtId="0" fontId="21" fillId="0" borderId="15" xfId="5" applyFont="1" applyBorder="1" applyAlignment="1">
      <alignment horizontal="center" vertical="center"/>
    </xf>
    <xf numFmtId="0" fontId="21" fillId="0" borderId="10" xfId="5" applyFont="1" applyBorder="1" applyAlignment="1">
      <alignment horizontal="center" vertical="center"/>
    </xf>
    <xf numFmtId="0" fontId="21" fillId="0" borderId="11" xfId="5" applyFont="1" applyBorder="1" applyAlignment="1" applyProtection="1">
      <alignment horizontal="center" vertical="center"/>
      <protection locked="0"/>
    </xf>
    <xf numFmtId="0" fontId="21" fillId="0" borderId="15" xfId="5" applyFont="1" applyBorder="1" applyAlignment="1" applyProtection="1">
      <alignment horizontal="center" vertical="center"/>
      <protection locked="0"/>
    </xf>
    <xf numFmtId="0" fontId="21" fillId="0" borderId="10" xfId="5" applyFont="1" applyBorder="1" applyAlignment="1" applyProtection="1">
      <alignment horizontal="center" vertical="center"/>
      <protection locked="0"/>
    </xf>
    <xf numFmtId="0" fontId="21" fillId="0" borderId="1" xfId="5" applyFont="1" applyBorder="1" applyAlignment="1" applyProtection="1">
      <alignment horizontal="left" vertical="center" indent="2"/>
      <protection locked="0"/>
    </xf>
    <xf numFmtId="0" fontId="21" fillId="0" borderId="18" xfId="5" applyFont="1" applyBorder="1" applyAlignment="1" applyProtection="1">
      <alignment horizontal="left" vertical="center" indent="2"/>
      <protection locked="0"/>
    </xf>
    <xf numFmtId="0" fontId="21" fillId="0" borderId="2" xfId="5" applyFont="1" applyBorder="1" applyAlignment="1" applyProtection="1">
      <alignment horizontal="left" vertical="center" indent="2"/>
      <protection locked="0"/>
    </xf>
    <xf numFmtId="0" fontId="21" fillId="0" borderId="11" xfId="5" applyFont="1" applyBorder="1" applyAlignment="1" applyProtection="1">
      <alignment horizontal="left" vertical="center" indent="2"/>
      <protection locked="0"/>
    </xf>
    <xf numFmtId="0" fontId="21" fillId="0" borderId="15" xfId="5" applyFont="1" applyBorder="1" applyAlignment="1" applyProtection="1">
      <alignment horizontal="left" vertical="center" indent="2"/>
      <protection locked="0"/>
    </xf>
    <xf numFmtId="0" fontId="21" fillId="0" borderId="10" xfId="5" applyFont="1" applyBorder="1" applyAlignment="1" applyProtection="1">
      <alignment horizontal="left" vertical="center" indent="2"/>
      <protection locked="0"/>
    </xf>
    <xf numFmtId="0" fontId="0" fillId="0" borderId="11"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22" fillId="0" borderId="0" xfId="5" applyFont="1" applyAlignment="1">
      <alignment vertical="center"/>
    </xf>
    <xf numFmtId="0" fontId="9" fillId="0" borderId="14" xfId="5" applyFont="1" applyBorder="1" applyAlignment="1">
      <alignment horizontal="right"/>
    </xf>
    <xf numFmtId="0" fontId="21" fillId="0" borderId="0" xfId="5" applyFont="1" applyAlignment="1">
      <alignment horizontal="left" vertical="center" indent="1"/>
    </xf>
    <xf numFmtId="0" fontId="21" fillId="2" borderId="11" xfId="5" applyFont="1" applyFill="1" applyBorder="1" applyAlignment="1">
      <alignment horizontal="center" vertical="center"/>
    </xf>
    <xf numFmtId="0" fontId="21" fillId="2" borderId="15" xfId="5" applyFont="1" applyFill="1" applyBorder="1" applyAlignment="1">
      <alignment horizontal="center" vertical="center"/>
    </xf>
    <xf numFmtId="0" fontId="21" fillId="2" borderId="10" xfId="5" applyFont="1" applyFill="1" applyBorder="1" applyAlignment="1">
      <alignment horizontal="center" vertical="center"/>
    </xf>
    <xf numFmtId="0" fontId="21" fillId="0" borderId="0" xfId="5" applyFont="1" applyAlignment="1">
      <alignment horizontal="left" inden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47" fillId="0" borderId="0" xfId="5" applyFont="1" applyAlignment="1">
      <alignment vertical="center"/>
    </xf>
    <xf numFmtId="0" fontId="9" fillId="2" borderId="1" xfId="5" applyFont="1" applyFill="1" applyBorder="1" applyAlignment="1">
      <alignment horizontal="center" vertical="center"/>
    </xf>
    <xf numFmtId="0" fontId="9" fillId="2" borderId="18" xfId="5" applyFont="1" applyFill="1" applyBorder="1" applyAlignment="1">
      <alignment horizontal="center" vertical="center"/>
    </xf>
    <xf numFmtId="0" fontId="9" fillId="2" borderId="5" xfId="5" applyFont="1" applyFill="1" applyBorder="1" applyAlignment="1">
      <alignment horizontal="center" vertical="center"/>
    </xf>
    <xf numFmtId="0" fontId="9" fillId="2" borderId="4" xfId="5" applyFont="1" applyFill="1" applyBorder="1" applyAlignment="1">
      <alignment horizontal="center" vertical="center"/>
    </xf>
    <xf numFmtId="0" fontId="9" fillId="2" borderId="8" xfId="5" applyFont="1" applyFill="1" applyBorder="1" applyAlignment="1">
      <alignment horizontal="center" vertical="center" wrapText="1"/>
    </xf>
    <xf numFmtId="0" fontId="9" fillId="2" borderId="9" xfId="5" applyFont="1" applyFill="1" applyBorder="1" applyAlignment="1">
      <alignment horizontal="center" vertical="center" wrapText="1"/>
    </xf>
    <xf numFmtId="0" fontId="21" fillId="0" borderId="0" xfId="5" applyFont="1"/>
    <xf numFmtId="0" fontId="9" fillId="2" borderId="8" xfId="5" applyFont="1" applyFill="1" applyBorder="1" applyAlignment="1">
      <alignment horizontal="center" vertical="center"/>
    </xf>
    <xf numFmtId="0" fontId="9" fillId="2" borderId="9" xfId="5" applyFont="1" applyFill="1" applyBorder="1" applyAlignment="1">
      <alignment horizontal="center" vertical="center"/>
    </xf>
    <xf numFmtId="0" fontId="9" fillId="2" borderId="2" xfId="5" applyFont="1" applyFill="1" applyBorder="1" applyAlignment="1">
      <alignment horizontal="center" vertical="center"/>
    </xf>
    <xf numFmtId="0" fontId="9" fillId="2" borderId="14" xfId="5" applyFont="1" applyFill="1" applyBorder="1" applyAlignment="1">
      <alignment horizontal="center" vertical="center"/>
    </xf>
    <xf numFmtId="0" fontId="9" fillId="2" borderId="10" xfId="0" applyFont="1" applyFill="1" applyBorder="1"/>
    <xf numFmtId="0" fontId="9" fillId="2" borderId="11" xfId="0" applyFont="1" applyFill="1" applyBorder="1"/>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1" fillId="2" borderId="5" xfId="5" applyFont="1" applyFill="1" applyBorder="1" applyAlignment="1">
      <alignment horizontal="center" vertical="center"/>
    </xf>
    <xf numFmtId="0" fontId="21" fillId="2" borderId="4" xfId="0" applyFont="1" applyFill="1" applyBorder="1"/>
    <xf numFmtId="0" fontId="21" fillId="2" borderId="10" xfId="0" applyFont="1" applyFill="1" applyBorder="1"/>
    <xf numFmtId="0" fontId="15" fillId="0" borderId="18" xfId="5" applyFont="1" applyBorder="1" applyAlignment="1">
      <alignment vertical="center" wrapText="1"/>
    </xf>
    <xf numFmtId="0" fontId="15" fillId="0" borderId="0" xfId="5" applyFont="1" applyAlignment="1">
      <alignment vertical="center" wrapText="1"/>
    </xf>
    <xf numFmtId="0" fontId="21" fillId="2" borderId="1" xfId="5" applyFont="1" applyFill="1" applyBorder="1" applyAlignment="1">
      <alignment horizontal="center" vertical="center"/>
    </xf>
    <xf numFmtId="0" fontId="21" fillId="2" borderId="2" xfId="0" applyFont="1" applyFill="1" applyBorder="1"/>
    <xf numFmtId="0" fontId="21" fillId="2" borderId="24" xfId="5" applyFont="1" applyFill="1" applyBorder="1" applyAlignment="1">
      <alignment horizontal="center" vertical="center"/>
    </xf>
    <xf numFmtId="0" fontId="21" fillId="2" borderId="25" xfId="0" applyFont="1" applyFill="1" applyBorder="1"/>
    <xf numFmtId="0" fontId="25" fillId="2" borderId="7" xfId="5" applyFont="1" applyFill="1" applyBorder="1" applyAlignment="1">
      <alignment horizontal="center" vertical="center"/>
    </xf>
    <xf numFmtId="0" fontId="25" fillId="2" borderId="8" xfId="5" applyFont="1" applyFill="1" applyBorder="1" applyAlignment="1">
      <alignment horizontal="center" vertical="center" wrapText="1"/>
    </xf>
    <xf numFmtId="0" fontId="25" fillId="2" borderId="9" xfId="5" applyFont="1" applyFill="1" applyBorder="1" applyAlignment="1">
      <alignment horizontal="center" vertical="center"/>
    </xf>
    <xf numFmtId="0" fontId="22" fillId="2" borderId="8"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5" fillId="2" borderId="10" xfId="5" applyFont="1" applyFill="1" applyBorder="1" applyAlignment="1">
      <alignment horizontal="center" vertical="center"/>
    </xf>
    <xf numFmtId="0" fontId="25" fillId="2" borderId="15" xfId="5" applyFont="1" applyFill="1" applyBorder="1" applyAlignment="1">
      <alignment horizontal="center" vertical="center"/>
    </xf>
    <xf numFmtId="0" fontId="9" fillId="2" borderId="11" xfId="0" applyFont="1" applyFill="1" applyBorder="1" applyAlignment="1">
      <alignment horizontal="left" vertical="center" wrapText="1" shrinkToFit="1"/>
    </xf>
    <xf numFmtId="0" fontId="9" fillId="2" borderId="15" xfId="0" applyFont="1" applyFill="1" applyBorder="1" applyAlignment="1">
      <alignment horizontal="left" vertical="center" wrapText="1" shrinkToFit="1"/>
    </xf>
    <xf numFmtId="0" fontId="9" fillId="2" borderId="10" xfId="0" applyFont="1" applyFill="1" applyBorder="1" applyAlignment="1">
      <alignment horizontal="left" vertical="center" wrapText="1" shrinkToFit="1"/>
    </xf>
    <xf numFmtId="0" fontId="7" fillId="0" borderId="0" xfId="0" applyFont="1" applyAlignment="1">
      <alignment horizontal="left" vertical="center" wrapText="1"/>
    </xf>
    <xf numFmtId="0" fontId="20" fillId="0" borderId="0" xfId="0" applyFont="1" applyAlignment="1">
      <alignment wrapText="1"/>
    </xf>
    <xf numFmtId="0" fontId="7" fillId="0" borderId="0" xfId="0" applyFont="1" applyAlignment="1">
      <alignment horizontal="center" vertical="center"/>
    </xf>
    <xf numFmtId="0" fontId="28" fillId="0" borderId="0" xfId="0" applyFont="1" applyAlignment="1" applyProtection="1">
      <alignment horizontal="center" vertical="center"/>
      <protection locked="0"/>
    </xf>
    <xf numFmtId="0" fontId="20" fillId="0" borderId="0" xfId="0" applyFont="1" applyAlignment="1">
      <alignment horizontal="left" vertical="center" wrapText="1"/>
    </xf>
    <xf numFmtId="0" fontId="22" fillId="0" borderId="0" xfId="5" applyFont="1" applyAlignment="1" applyProtection="1">
      <alignment horizontal="left" vertical="center"/>
      <protection locked="0"/>
    </xf>
    <xf numFmtId="0" fontId="18" fillId="2" borderId="7" xfId="5" applyFont="1" applyFill="1" applyBorder="1" applyAlignment="1">
      <alignment horizontal="center" vertical="center"/>
    </xf>
    <xf numFmtId="0" fontId="15" fillId="2" borderId="1" xfId="5" applyFont="1" applyFill="1" applyBorder="1" applyAlignment="1">
      <alignment horizontal="center" vertical="center" wrapText="1"/>
    </xf>
    <xf numFmtId="0" fontId="15" fillId="2" borderId="18" xfId="5" applyFont="1" applyFill="1" applyBorder="1" applyAlignment="1">
      <alignment horizontal="center" vertical="center" wrapText="1"/>
    </xf>
    <xf numFmtId="0" fontId="15" fillId="2" borderId="2" xfId="5" applyFont="1" applyFill="1" applyBorder="1" applyAlignment="1">
      <alignment horizontal="center" vertical="center" wrapText="1"/>
    </xf>
    <xf numFmtId="0" fontId="17" fillId="2" borderId="6" xfId="5" applyFont="1" applyFill="1" applyBorder="1" applyAlignment="1">
      <alignment horizontal="left" vertical="center" wrapText="1"/>
    </xf>
    <xf numFmtId="0" fontId="17" fillId="2" borderId="0" xfId="5" applyFont="1" applyFill="1" applyAlignment="1">
      <alignment horizontal="left" vertical="center"/>
    </xf>
    <xf numFmtId="0" fontId="17" fillId="2" borderId="3" xfId="5" applyFont="1" applyFill="1" applyBorder="1" applyAlignment="1">
      <alignment horizontal="left" vertical="center"/>
    </xf>
    <xf numFmtId="0" fontId="17" fillId="2" borderId="5" xfId="5" applyFont="1" applyFill="1" applyBorder="1" applyAlignment="1">
      <alignment horizontal="left" vertical="center"/>
    </xf>
    <xf numFmtId="0" fontId="17" fillId="2" borderId="14" xfId="5" applyFont="1" applyFill="1" applyBorder="1" applyAlignment="1">
      <alignment horizontal="left" vertical="center"/>
    </xf>
    <xf numFmtId="0" fontId="17" fillId="2" borderId="4" xfId="5" applyFont="1" applyFill="1" applyBorder="1" applyAlignment="1">
      <alignment horizontal="left" vertical="center"/>
    </xf>
    <xf numFmtId="0" fontId="18" fillId="2" borderId="11" xfId="5" applyFont="1" applyFill="1" applyBorder="1" applyAlignment="1">
      <alignment horizontal="center" vertical="center"/>
    </xf>
    <xf numFmtId="0" fontId="18" fillId="2" borderId="15" xfId="5" applyFont="1" applyFill="1" applyBorder="1" applyAlignment="1">
      <alignment horizontal="center" vertical="center"/>
    </xf>
    <xf numFmtId="0" fontId="18" fillId="2" borderId="10" xfId="5" applyFont="1" applyFill="1" applyBorder="1" applyAlignment="1">
      <alignment horizontal="center" vertical="center"/>
    </xf>
    <xf numFmtId="0" fontId="15" fillId="2" borderId="11" xfId="5" applyFont="1" applyFill="1" applyBorder="1" applyAlignment="1">
      <alignment horizontal="center" vertical="center"/>
    </xf>
    <xf numFmtId="0" fontId="15" fillId="2" borderId="15" xfId="5" applyFont="1" applyFill="1" applyBorder="1" applyAlignment="1">
      <alignment horizontal="center" vertical="center"/>
    </xf>
    <xf numFmtId="0" fontId="15" fillId="2" borderId="10" xfId="5" applyFont="1" applyFill="1" applyBorder="1" applyAlignment="1">
      <alignment horizontal="center" vertical="center"/>
    </xf>
    <xf numFmtId="0" fontId="15" fillId="2" borderId="6"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2" borderId="3" xfId="5"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2" borderId="0" xfId="5" applyFont="1" applyFill="1" applyAlignment="1">
      <alignment horizontal="center" vertical="center" wrapText="1"/>
    </xf>
    <xf numFmtId="0" fontId="9" fillId="2" borderId="3"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2" borderId="14" xfId="5" applyFont="1" applyFill="1" applyBorder="1" applyAlignment="1">
      <alignment horizontal="center" vertical="center" wrapText="1"/>
    </xf>
    <xf numFmtId="0" fontId="9" fillId="2" borderId="4" xfId="5" applyFont="1" applyFill="1" applyBorder="1" applyAlignment="1">
      <alignment horizontal="center" vertical="center" wrapText="1"/>
    </xf>
    <xf numFmtId="0" fontId="15" fillId="2" borderId="1" xfId="5" applyFont="1" applyFill="1" applyBorder="1" applyAlignment="1">
      <alignment horizontal="left" vertical="center" wrapText="1"/>
    </xf>
    <xf numFmtId="0" fontId="9" fillId="2" borderId="18" xfId="5" applyFont="1" applyFill="1" applyBorder="1" applyAlignment="1">
      <alignment horizontal="left" vertical="center" wrapText="1"/>
    </xf>
    <xf numFmtId="0" fontId="9" fillId="2" borderId="2" xfId="5" applyFont="1" applyFill="1" applyBorder="1" applyAlignment="1">
      <alignment horizontal="left" vertical="center" wrapText="1"/>
    </xf>
    <xf numFmtId="0" fontId="9" fillId="2" borderId="6" xfId="5" applyFont="1" applyFill="1" applyBorder="1" applyAlignment="1">
      <alignment horizontal="left" vertical="center" wrapText="1"/>
    </xf>
    <xf numFmtId="0" fontId="9" fillId="2" borderId="0" xfId="5" applyFont="1" applyFill="1" applyAlignment="1">
      <alignment horizontal="left" vertical="center" wrapText="1"/>
    </xf>
    <xf numFmtId="0" fontId="9" fillId="2" borderId="3" xfId="5" applyFont="1" applyFill="1" applyBorder="1" applyAlignment="1">
      <alignment horizontal="left" vertical="center" wrapText="1"/>
    </xf>
    <xf numFmtId="0" fontId="9" fillId="2" borderId="5" xfId="5" applyFont="1" applyFill="1" applyBorder="1" applyAlignment="1">
      <alignment horizontal="left" vertical="center" wrapText="1"/>
    </xf>
    <xf numFmtId="0" fontId="9" fillId="2" borderId="14" xfId="5" applyFont="1" applyFill="1" applyBorder="1" applyAlignment="1">
      <alignment horizontal="left" vertical="center" wrapText="1"/>
    </xf>
    <xf numFmtId="0" fontId="9" fillId="2" borderId="4" xfId="5" applyFont="1" applyFill="1" applyBorder="1" applyAlignment="1">
      <alignment horizontal="left" vertical="center" wrapText="1"/>
    </xf>
    <xf numFmtId="0" fontId="18" fillId="2" borderId="6" xfId="5" applyFont="1" applyFill="1" applyBorder="1" applyAlignment="1">
      <alignment horizontal="center" vertical="center" wrapText="1"/>
    </xf>
    <xf numFmtId="0" fontId="18" fillId="2" borderId="0" xfId="5" applyFont="1" applyFill="1" applyAlignment="1">
      <alignment horizontal="center" vertical="center"/>
    </xf>
    <xf numFmtId="0" fontId="18" fillId="2" borderId="3" xfId="5" applyFont="1" applyFill="1" applyBorder="1" applyAlignment="1">
      <alignment horizontal="center" vertical="center"/>
    </xf>
    <xf numFmtId="0" fontId="18" fillId="2" borderId="6" xfId="5" applyFont="1" applyFill="1" applyBorder="1" applyAlignment="1">
      <alignment horizontal="center" vertical="center"/>
    </xf>
    <xf numFmtId="0" fontId="18" fillId="2" borderId="5" xfId="5" applyFont="1" applyFill="1" applyBorder="1" applyAlignment="1">
      <alignment horizontal="center" vertical="center"/>
    </xf>
    <xf numFmtId="0" fontId="18" fillId="2" borderId="14" xfId="5" applyFont="1" applyFill="1" applyBorder="1" applyAlignment="1">
      <alignment horizontal="center" vertical="center"/>
    </xf>
    <xf numFmtId="0" fontId="18" fillId="2" borderId="4" xfId="5" applyFont="1" applyFill="1" applyBorder="1" applyAlignment="1">
      <alignment horizontal="center" vertical="center"/>
    </xf>
    <xf numFmtId="0" fontId="15" fillId="2" borderId="18" xfId="5" applyFont="1" applyFill="1" applyBorder="1" applyAlignment="1">
      <alignment horizontal="center" vertical="center"/>
    </xf>
    <xf numFmtId="0" fontId="15" fillId="2" borderId="2" xfId="5" applyFont="1" applyFill="1" applyBorder="1" applyAlignment="1">
      <alignment horizontal="center" vertical="center"/>
    </xf>
    <xf numFmtId="0" fontId="15" fillId="2" borderId="6" xfId="5" applyFont="1" applyFill="1" applyBorder="1" applyAlignment="1">
      <alignment horizontal="left" vertical="center" wrapText="1"/>
    </xf>
    <xf numFmtId="0" fontId="15" fillId="2" borderId="0" xfId="5" applyFont="1" applyFill="1" applyAlignment="1">
      <alignment horizontal="left" vertical="center" wrapText="1"/>
    </xf>
    <xf numFmtId="0" fontId="15" fillId="2" borderId="3" xfId="5" applyFont="1" applyFill="1" applyBorder="1" applyAlignment="1">
      <alignment horizontal="left" vertical="center" wrapText="1"/>
    </xf>
    <xf numFmtId="0" fontId="15" fillId="2" borderId="5" xfId="5" applyFont="1" applyFill="1" applyBorder="1" applyAlignment="1">
      <alignment horizontal="left" vertical="center" wrapText="1"/>
    </xf>
    <xf numFmtId="0" fontId="15" fillId="2" borderId="14" xfId="5" applyFont="1" applyFill="1" applyBorder="1" applyAlignment="1">
      <alignment horizontal="left" vertical="center" wrapText="1"/>
    </xf>
    <xf numFmtId="0" fontId="15" fillId="2" borderId="4" xfId="5" applyFont="1" applyFill="1" applyBorder="1" applyAlignment="1">
      <alignment horizontal="left" vertical="center" wrapText="1"/>
    </xf>
    <xf numFmtId="183" fontId="22" fillId="0" borderId="6" xfId="5" applyNumberFormat="1" applyFont="1" applyBorder="1" applyAlignment="1" applyProtection="1">
      <alignment horizontal="center" vertical="center" wrapText="1"/>
      <protection locked="0"/>
    </xf>
    <xf numFmtId="183" fontId="22" fillId="0" borderId="0" xfId="5" applyNumberFormat="1" applyFont="1" applyAlignment="1" applyProtection="1">
      <alignment horizontal="center" vertical="center" wrapText="1"/>
      <protection locked="0"/>
    </xf>
    <xf numFmtId="183" fontId="22" fillId="0" borderId="3" xfId="5" applyNumberFormat="1" applyFont="1" applyBorder="1" applyAlignment="1" applyProtection="1">
      <alignment horizontal="center" vertical="center" wrapText="1"/>
      <protection locked="0"/>
    </xf>
    <xf numFmtId="183" fontId="22" fillId="0" borderId="5" xfId="5" applyNumberFormat="1" applyFont="1" applyBorder="1" applyAlignment="1" applyProtection="1">
      <alignment horizontal="center" vertical="center" wrapText="1"/>
      <protection locked="0"/>
    </xf>
    <xf numFmtId="183" fontId="22" fillId="0" borderId="14" xfId="5" applyNumberFormat="1" applyFont="1" applyBorder="1" applyAlignment="1" applyProtection="1">
      <alignment horizontal="center" vertical="center" wrapText="1"/>
      <protection locked="0"/>
    </xf>
    <xf numFmtId="183" fontId="22" fillId="0" borderId="4" xfId="5" applyNumberFormat="1" applyFont="1" applyBorder="1" applyAlignment="1" applyProtection="1">
      <alignment horizontal="center" vertical="center" wrapText="1"/>
      <protection locked="0"/>
    </xf>
    <xf numFmtId="176" fontId="44" fillId="0" borderId="6" xfId="5" applyNumberFormat="1" applyFont="1" applyBorder="1" applyAlignment="1" applyProtection="1">
      <alignment horizontal="center" vertical="center"/>
      <protection locked="0"/>
    </xf>
    <xf numFmtId="176" fontId="44" fillId="0" borderId="0" xfId="5" applyNumberFormat="1" applyFont="1" applyAlignment="1" applyProtection="1">
      <alignment horizontal="center" vertical="center"/>
      <protection locked="0"/>
    </xf>
    <xf numFmtId="176" fontId="44" fillId="0" borderId="3" xfId="5" applyNumberFormat="1" applyFont="1" applyBorder="1" applyAlignment="1" applyProtection="1">
      <alignment horizontal="center" vertical="center"/>
      <protection locked="0"/>
    </xf>
    <xf numFmtId="176" fontId="44" fillId="0" borderId="5" xfId="5" applyNumberFormat="1" applyFont="1" applyBorder="1" applyAlignment="1" applyProtection="1">
      <alignment horizontal="center" vertical="center"/>
      <protection locked="0"/>
    </xf>
    <xf numFmtId="176" fontId="44" fillId="0" borderId="14" xfId="5" applyNumberFormat="1" applyFont="1" applyBorder="1" applyAlignment="1" applyProtection="1">
      <alignment horizontal="center" vertical="center"/>
      <protection locked="0"/>
    </xf>
    <xf numFmtId="176" fontId="44" fillId="0" borderId="4" xfId="5" applyNumberFormat="1" applyFont="1" applyBorder="1" applyAlignment="1" applyProtection="1">
      <alignment horizontal="center" vertical="center"/>
      <protection locked="0"/>
    </xf>
    <xf numFmtId="0" fontId="45" fillId="2" borderId="1" xfId="5" applyFont="1" applyFill="1" applyBorder="1" applyAlignment="1">
      <alignment horizontal="right"/>
    </xf>
    <xf numFmtId="0" fontId="45" fillId="2" borderId="18" xfId="5" applyFont="1" applyFill="1" applyBorder="1" applyAlignment="1">
      <alignment horizontal="right"/>
    </xf>
    <xf numFmtId="0" fontId="45" fillId="2" borderId="2" xfId="5" applyFont="1" applyFill="1" applyBorder="1" applyAlignment="1">
      <alignment horizontal="right"/>
    </xf>
    <xf numFmtId="0" fontId="22" fillId="2" borderId="1" xfId="5" applyFont="1" applyFill="1" applyBorder="1" applyAlignment="1">
      <alignment horizontal="right"/>
    </xf>
    <xf numFmtId="0" fontId="22" fillId="2" borderId="18" xfId="5" applyFont="1" applyFill="1" applyBorder="1" applyAlignment="1">
      <alignment horizontal="right"/>
    </xf>
    <xf numFmtId="0" fontId="22" fillId="2" borderId="2" xfId="5" applyFont="1" applyFill="1" applyBorder="1" applyAlignment="1">
      <alignment horizontal="right"/>
    </xf>
    <xf numFmtId="0" fontId="22" fillId="0" borderId="6" xfId="5" applyFont="1" applyBorder="1" applyAlignment="1" applyProtection="1">
      <alignment horizontal="left" vertical="center" wrapText="1"/>
      <protection locked="0"/>
    </xf>
    <xf numFmtId="0" fontId="22" fillId="0" borderId="3" xfId="5" applyFont="1" applyBorder="1" applyAlignment="1" applyProtection="1">
      <alignment horizontal="left" vertical="center"/>
      <protection locked="0"/>
    </xf>
    <xf numFmtId="0" fontId="22" fillId="0" borderId="6" xfId="5" applyFont="1" applyBorder="1" applyAlignment="1" applyProtection="1">
      <alignment horizontal="left" vertical="center"/>
      <protection locked="0"/>
    </xf>
    <xf numFmtId="0" fontId="22" fillId="0" borderId="5" xfId="5" applyFont="1" applyBorder="1" applyAlignment="1" applyProtection="1">
      <alignment horizontal="left" vertical="center"/>
      <protection locked="0"/>
    </xf>
    <xf numFmtId="0" fontId="22" fillId="0" borderId="14" xfId="5" applyFont="1" applyBorder="1" applyAlignment="1" applyProtection="1">
      <alignment horizontal="left" vertical="center"/>
      <protection locked="0"/>
    </xf>
    <xf numFmtId="0" fontId="22" fillId="0" borderId="4" xfId="5" applyFont="1" applyBorder="1" applyAlignment="1" applyProtection="1">
      <alignment horizontal="left" vertical="center"/>
      <protection locked="0"/>
    </xf>
    <xf numFmtId="0" fontId="46" fillId="0" borderId="0" xfId="5" applyFont="1" applyAlignment="1" applyProtection="1">
      <alignment horizontal="left" vertical="center"/>
      <protection locked="0"/>
    </xf>
    <xf numFmtId="0" fontId="46" fillId="0" borderId="3" xfId="5" applyFont="1" applyBorder="1" applyAlignment="1" applyProtection="1">
      <alignment horizontal="left" vertical="center"/>
      <protection locked="0"/>
    </xf>
    <xf numFmtId="0" fontId="46" fillId="0" borderId="21" xfId="5" applyFont="1" applyBorder="1" applyAlignment="1" applyProtection="1">
      <alignment horizontal="left" vertical="center" wrapText="1"/>
      <protection locked="0"/>
    </xf>
    <xf numFmtId="0" fontId="46" fillId="0" borderId="22" xfId="5" applyFont="1" applyBorder="1" applyAlignment="1" applyProtection="1">
      <alignment horizontal="left" vertical="center" wrapText="1"/>
      <protection locked="0"/>
    </xf>
    <xf numFmtId="0" fontId="25" fillId="0" borderId="11" xfId="5" applyFont="1" applyBorder="1" applyAlignment="1" applyProtection="1">
      <alignment horizontal="center" vertical="center" wrapText="1"/>
      <protection locked="0"/>
    </xf>
    <xf numFmtId="0" fontId="25" fillId="0" borderId="15" xfId="5" applyFont="1" applyBorder="1" applyAlignment="1" applyProtection="1">
      <alignment horizontal="center" vertical="center" wrapText="1"/>
      <protection locked="0"/>
    </xf>
    <xf numFmtId="0" fontId="25" fillId="0" borderId="10" xfId="5" applyFont="1" applyBorder="1" applyAlignment="1" applyProtection="1">
      <alignment horizontal="center" vertical="center" wrapText="1"/>
      <protection locked="0"/>
    </xf>
    <xf numFmtId="0" fontId="25" fillId="0" borderId="7" xfId="5" applyFont="1" applyBorder="1" applyAlignment="1" applyProtection="1">
      <alignment horizontal="center" vertical="center"/>
      <protection locked="0"/>
    </xf>
    <xf numFmtId="0" fontId="18" fillId="2" borderId="1" xfId="5" applyFont="1" applyFill="1" applyBorder="1" applyAlignment="1">
      <alignment horizontal="center" vertical="center" wrapText="1"/>
    </xf>
    <xf numFmtId="0" fontId="18" fillId="2" borderId="18"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0" xfId="5" applyFont="1" applyFill="1" applyAlignment="1">
      <alignment horizontal="center" vertical="center" wrapText="1"/>
    </xf>
    <xf numFmtId="0" fontId="18" fillId="2" borderId="3" xfId="5" applyFont="1" applyFill="1" applyBorder="1" applyAlignment="1">
      <alignment horizontal="center" vertical="center" wrapText="1"/>
    </xf>
    <xf numFmtId="0" fontId="18" fillId="2" borderId="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25" fillId="2" borderId="1" xfId="5" applyFont="1" applyFill="1" applyBorder="1" applyAlignment="1">
      <alignment horizontal="right" wrapText="1"/>
    </xf>
    <xf numFmtId="0" fontId="25" fillId="2" borderId="18" xfId="5" applyFont="1" applyFill="1" applyBorder="1" applyAlignment="1">
      <alignment horizontal="right" wrapText="1"/>
    </xf>
    <xf numFmtId="0" fontId="25" fillId="2" borderId="2" xfId="5" applyFont="1" applyFill="1" applyBorder="1" applyAlignment="1">
      <alignment horizontal="right" wrapText="1"/>
    </xf>
    <xf numFmtId="180" fontId="25" fillId="0" borderId="6" xfId="5" applyNumberFormat="1" applyFont="1" applyBorder="1" applyAlignment="1" applyProtection="1">
      <alignment horizontal="center" vertical="center" wrapText="1"/>
      <protection locked="0"/>
    </xf>
    <xf numFmtId="180" fontId="25" fillId="0" borderId="0" xfId="5" applyNumberFormat="1" applyFont="1" applyAlignment="1" applyProtection="1">
      <alignment horizontal="center" vertical="center" wrapText="1"/>
      <protection locked="0"/>
    </xf>
    <xf numFmtId="180" fontId="25" fillId="0" borderId="3" xfId="5" applyNumberFormat="1" applyFont="1" applyBorder="1" applyAlignment="1" applyProtection="1">
      <alignment horizontal="center" vertical="center" wrapText="1"/>
      <protection locked="0"/>
    </xf>
    <xf numFmtId="180" fontId="25" fillId="0" borderId="5" xfId="5" applyNumberFormat="1" applyFont="1" applyBorder="1" applyAlignment="1" applyProtection="1">
      <alignment horizontal="center" vertical="center" wrapText="1"/>
      <protection locked="0"/>
    </xf>
    <xf numFmtId="180" fontId="25" fillId="0" borderId="14" xfId="5" applyNumberFormat="1" applyFont="1" applyBorder="1" applyAlignment="1" applyProtection="1">
      <alignment horizontal="center" vertical="center" wrapText="1"/>
      <protection locked="0"/>
    </xf>
    <xf numFmtId="180" fontId="25" fillId="0" borderId="4" xfId="5" applyNumberFormat="1" applyFont="1" applyBorder="1" applyAlignment="1" applyProtection="1">
      <alignment horizontal="center" vertical="center" wrapText="1"/>
      <protection locked="0"/>
    </xf>
    <xf numFmtId="0" fontId="22" fillId="0" borderId="5" xfId="5" applyFont="1" applyBorder="1" applyAlignment="1" applyProtection="1">
      <alignment horizontal="left"/>
      <protection locked="0"/>
    </xf>
    <xf numFmtId="0" fontId="25" fillId="0" borderId="14" xfId="5" applyFont="1" applyBorder="1" applyAlignment="1" applyProtection="1">
      <alignment horizontal="left"/>
      <protection locked="0"/>
    </xf>
    <xf numFmtId="0" fontId="25" fillId="0" borderId="4" xfId="5" applyFont="1" applyBorder="1" applyAlignment="1" applyProtection="1">
      <alignment horizontal="left"/>
      <protection locked="0"/>
    </xf>
    <xf numFmtId="0" fontId="22" fillId="2" borderId="6" xfId="5" applyFont="1" applyFill="1" applyBorder="1" applyAlignment="1">
      <alignment horizontal="center"/>
    </xf>
    <xf numFmtId="0" fontId="22" fillId="2" borderId="0" xfId="5" applyFont="1" applyFill="1" applyAlignment="1">
      <alignment horizontal="center"/>
    </xf>
    <xf numFmtId="0" fontId="22" fillId="2" borderId="3" xfId="5" applyFont="1" applyFill="1" applyBorder="1" applyAlignment="1">
      <alignment horizontal="center"/>
    </xf>
    <xf numFmtId="20" fontId="22" fillId="2" borderId="0" xfId="5" applyNumberFormat="1" applyFont="1" applyFill="1" applyProtection="1">
      <protection locked="0"/>
    </xf>
    <xf numFmtId="20" fontId="22" fillId="2" borderId="3" xfId="5" applyNumberFormat="1" applyFont="1" applyFill="1" applyBorder="1" applyProtection="1">
      <protection locked="0"/>
    </xf>
    <xf numFmtId="20" fontId="22" fillId="2" borderId="6" xfId="5" applyNumberFormat="1" applyFont="1" applyFill="1" applyBorder="1" applyAlignment="1">
      <alignment horizontal="center" vertical="center"/>
    </xf>
    <xf numFmtId="20" fontId="22" fillId="2" borderId="0" xfId="5" applyNumberFormat="1" applyFont="1" applyFill="1" applyAlignment="1">
      <alignment horizontal="center" vertical="center"/>
    </xf>
    <xf numFmtId="20" fontId="22" fillId="2" borderId="3" xfId="5" applyNumberFormat="1" applyFont="1" applyFill="1" applyBorder="1" applyAlignment="1">
      <alignment horizontal="center" vertical="center"/>
    </xf>
    <xf numFmtId="20" fontId="22" fillId="2" borderId="5" xfId="5" applyNumberFormat="1" applyFont="1" applyFill="1" applyBorder="1" applyAlignment="1">
      <alignment horizontal="center" vertical="center"/>
    </xf>
    <xf numFmtId="20" fontId="22" fillId="2" borderId="14" xfId="5" applyNumberFormat="1" applyFont="1" applyFill="1" applyBorder="1" applyAlignment="1">
      <alignment horizontal="center" vertical="center"/>
    </xf>
    <xf numFmtId="20" fontId="22" fillId="2" borderId="4" xfId="5" applyNumberFormat="1" applyFont="1" applyFill="1" applyBorder="1" applyAlignment="1">
      <alignment horizontal="center" vertical="center"/>
    </xf>
    <xf numFmtId="0" fontId="22" fillId="2" borderId="18" xfId="5" applyFont="1" applyFill="1" applyBorder="1" applyAlignment="1">
      <alignment horizontal="center"/>
    </xf>
    <xf numFmtId="0" fontId="22" fillId="2" borderId="2" xfId="5" applyFont="1" applyFill="1" applyBorder="1" applyAlignment="1">
      <alignment horizontal="center"/>
    </xf>
    <xf numFmtId="20" fontId="22" fillId="0" borderId="0" xfId="5" applyNumberFormat="1" applyFont="1" applyAlignment="1" applyProtection="1">
      <alignment horizontal="center" vertical="center"/>
      <protection locked="0"/>
    </xf>
    <xf numFmtId="20" fontId="22" fillId="0" borderId="3" xfId="5" applyNumberFormat="1" applyFont="1" applyBorder="1" applyAlignment="1" applyProtection="1">
      <alignment horizontal="center" vertical="center"/>
      <protection locked="0"/>
    </xf>
    <xf numFmtId="0" fontId="46" fillId="0" borderId="18" xfId="5" applyFont="1" applyBorder="1" applyAlignment="1" applyProtection="1">
      <alignment horizontal="left" vertical="center"/>
      <protection locked="0"/>
    </xf>
    <xf numFmtId="0" fontId="46" fillId="0" borderId="2" xfId="5" applyFont="1" applyBorder="1" applyAlignment="1" applyProtection="1">
      <alignment horizontal="left" vertical="center"/>
      <protection locked="0"/>
    </xf>
    <xf numFmtId="0" fontId="18" fillId="2" borderId="11" xfId="5" applyFont="1" applyFill="1" applyBorder="1" applyAlignment="1">
      <alignment horizontal="center" vertical="center" wrapText="1"/>
    </xf>
    <xf numFmtId="0" fontId="16" fillId="2" borderId="11" xfId="5" applyFont="1" applyFill="1" applyBorder="1" applyAlignment="1">
      <alignment horizontal="center" vertical="center"/>
    </xf>
    <xf numFmtId="0" fontId="16" fillId="2" borderId="10" xfId="5" applyFont="1" applyFill="1" applyBorder="1" applyAlignment="1">
      <alignment horizontal="center" vertical="center"/>
    </xf>
    <xf numFmtId="0" fontId="9" fillId="2" borderId="15" xfId="5" applyFont="1" applyFill="1" applyBorder="1" applyAlignment="1">
      <alignment horizontal="center" vertical="center" shrinkToFit="1"/>
    </xf>
    <xf numFmtId="0" fontId="9" fillId="2" borderId="10" xfId="5" applyFont="1" applyFill="1" applyBorder="1" applyAlignment="1">
      <alignment horizontal="center" vertical="center" shrinkToFit="1"/>
    </xf>
    <xf numFmtId="0" fontId="9" fillId="2" borderId="11" xfId="5" applyFont="1" applyFill="1" applyBorder="1" applyAlignment="1">
      <alignment horizontal="center" vertical="center" shrinkToFit="1"/>
    </xf>
    <xf numFmtId="0" fontId="9" fillId="0" borderId="15" xfId="5" applyFont="1" applyBorder="1" applyAlignment="1">
      <alignment horizontal="center" vertical="center"/>
    </xf>
    <xf numFmtId="0" fontId="9" fillId="0" borderId="10" xfId="5" applyFont="1" applyBorder="1" applyAlignment="1">
      <alignment horizontal="center" vertical="center"/>
    </xf>
    <xf numFmtId="0" fontId="43" fillId="0" borderId="14" xfId="5" applyFont="1" applyBorder="1" applyAlignment="1">
      <alignment horizontal="left"/>
    </xf>
    <xf numFmtId="0" fontId="22" fillId="0" borderId="0" xfId="5" applyFont="1" applyAlignment="1" applyProtection="1">
      <alignment horizontal="left" vertical="center" wrapText="1"/>
      <protection locked="0"/>
    </xf>
    <xf numFmtId="0" fontId="22" fillId="0" borderId="3" xfId="5" applyFont="1" applyBorder="1" applyAlignment="1" applyProtection="1">
      <alignment horizontal="left" vertical="center" wrapText="1"/>
      <protection locked="0"/>
    </xf>
    <xf numFmtId="0" fontId="22" fillId="0" borderId="5" xfId="5" applyFont="1" applyBorder="1" applyAlignment="1" applyProtection="1">
      <alignment horizontal="left" vertical="center" wrapText="1"/>
      <protection locked="0"/>
    </xf>
    <xf numFmtId="0" fontId="22" fillId="0" borderId="14" xfId="5" applyFont="1" applyBorder="1" applyAlignment="1" applyProtection="1">
      <alignment horizontal="left" vertical="center" wrapText="1"/>
      <protection locked="0"/>
    </xf>
    <xf numFmtId="0" fontId="22" fillId="0" borderId="4" xfId="5" applyFont="1" applyBorder="1" applyAlignment="1" applyProtection="1">
      <alignment horizontal="left" vertical="center" wrapText="1"/>
      <protection locked="0"/>
    </xf>
    <xf numFmtId="0" fontId="18" fillId="2" borderId="9" xfId="5" applyFont="1" applyFill="1" applyBorder="1" applyAlignment="1">
      <alignment horizontal="center" vertical="center"/>
    </xf>
    <xf numFmtId="20" fontId="22" fillId="2" borderId="0" xfId="5" applyNumberFormat="1" applyFont="1" applyFill="1" applyAlignment="1" applyProtection="1">
      <alignment horizontal="center" vertical="center"/>
      <protection locked="0"/>
    </xf>
    <xf numFmtId="20" fontId="22" fillId="2" borderId="3" xfId="5" applyNumberFormat="1" applyFont="1" applyFill="1" applyBorder="1" applyAlignment="1" applyProtection="1">
      <alignment horizontal="center" vertical="center"/>
      <protection locked="0"/>
    </xf>
    <xf numFmtId="20" fontId="22" fillId="2" borderId="0" xfId="5" applyNumberFormat="1" applyFont="1" applyFill="1" applyAlignment="1" applyProtection="1">
      <alignment horizontal="center"/>
      <protection locked="0"/>
    </xf>
    <xf numFmtId="20" fontId="22" fillId="2" borderId="3" xfId="5" applyNumberFormat="1" applyFont="1" applyFill="1" applyBorder="1" applyAlignment="1" applyProtection="1">
      <alignment horizontal="center"/>
      <protection locked="0"/>
    </xf>
    <xf numFmtId="176" fontId="25" fillId="2" borderId="11" xfId="3" applyNumberFormat="1" applyFont="1" applyFill="1" applyBorder="1" applyAlignment="1">
      <alignment horizontal="center" vertical="center"/>
    </xf>
    <xf numFmtId="176" fontId="25" fillId="2" borderId="15" xfId="3" applyNumberFormat="1" applyFont="1" applyFill="1" applyBorder="1" applyAlignment="1">
      <alignment horizontal="center" vertical="center"/>
    </xf>
    <xf numFmtId="176" fontId="25" fillId="2" borderId="10" xfId="3" applyNumberFormat="1" applyFont="1" applyFill="1" applyBorder="1" applyAlignment="1">
      <alignment horizontal="center" vertical="center"/>
    </xf>
    <xf numFmtId="0" fontId="9" fillId="0" borderId="0" xfId="3" applyAlignment="1">
      <alignment horizontal="left" vertical="center" wrapText="1" indent="1"/>
    </xf>
    <xf numFmtId="0" fontId="9" fillId="0" borderId="8" xfId="3" applyBorder="1" applyAlignment="1" applyProtection="1">
      <alignment horizontal="center" vertical="center"/>
      <protection locked="0"/>
    </xf>
    <xf numFmtId="0" fontId="9" fillId="0" borderId="27" xfId="3" applyBorder="1" applyAlignment="1" applyProtection="1">
      <alignment horizontal="center" vertical="center"/>
      <protection locked="0"/>
    </xf>
    <xf numFmtId="176" fontId="25" fillId="0" borderId="14" xfId="3" applyNumberFormat="1" applyFont="1" applyBorder="1" applyAlignment="1" applyProtection="1">
      <alignment horizontal="center" vertical="center"/>
      <protection locked="0"/>
    </xf>
    <xf numFmtId="0" fontId="9" fillId="2" borderId="9" xfId="3" applyFill="1" applyBorder="1" applyAlignment="1">
      <alignment horizontal="center" vertical="center"/>
    </xf>
    <xf numFmtId="0" fontId="9" fillId="2" borderId="7" xfId="3" applyFill="1" applyBorder="1" applyAlignment="1">
      <alignment horizontal="center" vertical="center"/>
    </xf>
    <xf numFmtId="0" fontId="15" fillId="0" borderId="12" xfId="3" applyFont="1" applyBorder="1" applyAlignment="1" applyProtection="1">
      <alignment horizontal="center" vertical="center"/>
      <protection locked="0"/>
    </xf>
    <xf numFmtId="0" fontId="9" fillId="0" borderId="9" xfId="3" applyBorder="1" applyAlignment="1" applyProtection="1">
      <alignment horizontal="center" vertical="center"/>
      <protection locked="0"/>
    </xf>
    <xf numFmtId="181" fontId="9" fillId="0" borderId="12" xfId="3" applyNumberFormat="1" applyBorder="1" applyAlignment="1" applyProtection="1">
      <alignment horizontal="center" vertical="center"/>
      <protection locked="0"/>
    </xf>
    <xf numFmtId="181" fontId="9" fillId="0" borderId="9" xfId="3" applyNumberFormat="1" applyBorder="1" applyAlignment="1" applyProtection="1">
      <alignment horizontal="center" vertical="center"/>
      <protection locked="0"/>
    </xf>
    <xf numFmtId="181" fontId="25" fillId="0" borderId="12" xfId="3" applyNumberFormat="1" applyFont="1" applyBorder="1" applyAlignment="1" applyProtection="1">
      <alignment vertical="center"/>
      <protection locked="0"/>
    </xf>
    <xf numFmtId="181" fontId="25" fillId="0" borderId="9" xfId="3" applyNumberFormat="1" applyFont="1" applyBorder="1" applyAlignment="1" applyProtection="1">
      <alignment vertical="center"/>
      <protection locked="0"/>
    </xf>
    <xf numFmtId="181" fontId="25" fillId="2" borderId="12" xfId="3" applyNumberFormat="1" applyFont="1" applyFill="1" applyBorder="1" applyAlignment="1">
      <alignment vertical="center"/>
    </xf>
    <xf numFmtId="181" fontId="25" fillId="2" borderId="9" xfId="3" applyNumberFormat="1" applyFont="1" applyFill="1" applyBorder="1" applyAlignment="1">
      <alignment vertical="center"/>
    </xf>
    <xf numFmtId="181" fontId="9" fillId="0" borderId="8" xfId="3" applyNumberFormat="1" applyBorder="1" applyAlignment="1" applyProtection="1">
      <alignment horizontal="center" vertical="center"/>
      <protection locked="0"/>
    </xf>
    <xf numFmtId="181" fontId="25" fillId="0" borderId="8" xfId="3" applyNumberFormat="1" applyFont="1" applyBorder="1" applyAlignment="1" applyProtection="1">
      <alignment vertical="center"/>
      <protection locked="0"/>
    </xf>
    <xf numFmtId="181" fontId="25" fillId="2" borderId="8" xfId="3" applyNumberFormat="1" applyFont="1" applyFill="1" applyBorder="1" applyAlignment="1">
      <alignment vertical="center"/>
    </xf>
    <xf numFmtId="0" fontId="9" fillId="0" borderId="0" xfId="0" applyFont="1" applyAlignment="1">
      <alignment horizontal="left" vertical="center" wrapText="1"/>
    </xf>
    <xf numFmtId="0" fontId="9" fillId="2" borderId="11" xfId="4" applyFont="1" applyFill="1" applyBorder="1" applyAlignment="1" applyProtection="1">
      <alignment horizontal="left" vertical="center" wrapText="1" shrinkToFit="1"/>
      <protection locked="0"/>
    </xf>
    <xf numFmtId="0" fontId="9" fillId="2" borderId="15" xfId="4" applyFont="1" applyFill="1" applyBorder="1" applyAlignment="1" applyProtection="1">
      <alignment horizontal="left" vertical="center" wrapText="1" shrinkToFit="1"/>
      <protection locked="0"/>
    </xf>
    <xf numFmtId="0" fontId="9" fillId="2" borderId="10" xfId="4" applyFont="1" applyFill="1" applyBorder="1" applyAlignment="1" applyProtection="1">
      <alignment horizontal="left" vertical="center" wrapText="1" shrinkToFit="1"/>
      <protection locked="0"/>
    </xf>
    <xf numFmtId="0" fontId="9" fillId="2" borderId="2" xfId="3" applyFill="1" applyBorder="1" applyAlignment="1">
      <alignment horizontal="center" vertical="center"/>
    </xf>
    <xf numFmtId="0" fontId="9" fillId="2" borderId="4" xfId="3" applyFill="1" applyBorder="1" applyAlignment="1">
      <alignment horizontal="center" vertical="center"/>
    </xf>
    <xf numFmtId="181" fontId="9" fillId="2" borderId="8" xfId="3" applyNumberFormat="1" applyFill="1" applyBorder="1" applyAlignment="1">
      <alignment horizontal="center" vertical="center" wrapText="1" shrinkToFit="1"/>
    </xf>
    <xf numFmtId="181" fontId="9" fillId="2" borderId="9" xfId="3" applyNumberFormat="1" applyFill="1" applyBorder="1" applyAlignment="1">
      <alignment horizontal="center" vertical="center" shrinkToFit="1"/>
    </xf>
    <xf numFmtId="0" fontId="9" fillId="2" borderId="8" xfId="3" applyFill="1" applyBorder="1" applyAlignment="1">
      <alignment horizontal="center" vertical="center" wrapText="1" shrinkToFit="1"/>
    </xf>
    <xf numFmtId="0" fontId="9" fillId="2" borderId="9" xfId="3" applyFill="1" applyBorder="1" applyAlignment="1">
      <alignment horizontal="center" vertical="center" shrinkToFit="1"/>
    </xf>
    <xf numFmtId="0" fontId="9" fillId="2" borderId="8" xfId="3" applyFill="1" applyBorder="1" applyAlignment="1">
      <alignment horizontal="center" vertical="center" wrapText="1"/>
    </xf>
    <xf numFmtId="0" fontId="25" fillId="2" borderId="1" xfId="3" applyFont="1" applyFill="1" applyBorder="1" applyAlignment="1">
      <alignment horizontal="center" vertical="center" shrinkToFit="1"/>
    </xf>
    <xf numFmtId="0" fontId="25" fillId="2" borderId="18" xfId="3" applyFont="1" applyFill="1" applyBorder="1" applyAlignment="1">
      <alignment horizontal="center" vertical="center" shrinkToFit="1"/>
    </xf>
    <xf numFmtId="0" fontId="25" fillId="2" borderId="2"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4" xfId="3" applyFont="1" applyFill="1" applyBorder="1" applyAlignment="1">
      <alignment horizontal="center" vertical="center" shrinkToFit="1"/>
    </xf>
    <xf numFmtId="0" fontId="25" fillId="2" borderId="4" xfId="3" applyFont="1" applyFill="1" applyBorder="1" applyAlignment="1">
      <alignment horizontal="center" vertical="center" shrinkToFit="1"/>
    </xf>
    <xf numFmtId="0" fontId="9" fillId="2" borderId="9" xfId="3" applyFill="1" applyBorder="1" applyAlignment="1">
      <alignment horizontal="center" vertical="center" wrapText="1"/>
    </xf>
    <xf numFmtId="0" fontId="14" fillId="0" borderId="0" xfId="3" applyFont="1" applyAlignment="1" applyProtection="1">
      <alignment horizontal="center" vertical="center"/>
      <protection locked="0"/>
    </xf>
    <xf numFmtId="0" fontId="43" fillId="0" borderId="0" xfId="3" applyFont="1" applyAlignment="1">
      <alignment horizontal="center" shrinkToFit="1"/>
    </xf>
    <xf numFmtId="0" fontId="15" fillId="0" borderId="18" xfId="0" applyFont="1" applyBorder="1" applyAlignment="1">
      <alignment horizontal="center" vertical="center"/>
    </xf>
    <xf numFmtId="0" fontId="15" fillId="2" borderId="11" xfId="0" applyFont="1" applyFill="1" applyBorder="1" applyAlignment="1" applyProtection="1">
      <alignment horizontal="left" vertical="center" wrapText="1" shrinkToFit="1"/>
      <protection locked="0"/>
    </xf>
    <xf numFmtId="0" fontId="15" fillId="2" borderId="15" xfId="0" applyFont="1" applyFill="1" applyBorder="1" applyAlignment="1" applyProtection="1">
      <alignment horizontal="left" vertical="center" wrapText="1" shrinkToFit="1"/>
      <protection locked="0"/>
    </xf>
    <xf numFmtId="0" fontId="15" fillId="2" borderId="10" xfId="0" applyFont="1" applyFill="1" applyBorder="1" applyAlignment="1" applyProtection="1">
      <alignment horizontal="left" vertical="center" wrapText="1" shrinkToFit="1"/>
      <protection locked="0"/>
    </xf>
    <xf numFmtId="0" fontId="15" fillId="0" borderId="18" xfId="0" applyFont="1" applyBorder="1" applyAlignment="1">
      <alignment horizontal="left" vertical="center"/>
    </xf>
    <xf numFmtId="0" fontId="15" fillId="0" borderId="0" xfId="0" applyFont="1" applyAlignment="1">
      <alignment vertical="top"/>
    </xf>
    <xf numFmtId="0" fontId="15" fillId="0" borderId="0" xfId="0" applyFont="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center" vertical="center"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 xfId="0" applyFont="1" applyFill="1" applyBorder="1" applyAlignment="1">
      <alignment horizontal="center" vertical="center" textRotation="255" shrinkToFit="1"/>
    </xf>
    <xf numFmtId="0" fontId="15" fillId="2" borderId="2" xfId="0" applyFont="1" applyFill="1" applyBorder="1" applyAlignment="1">
      <alignment horizontal="center" vertical="center" textRotation="255" shrinkToFit="1"/>
    </xf>
    <xf numFmtId="0" fontId="15" fillId="2" borderId="6" xfId="0" applyFont="1" applyFill="1" applyBorder="1" applyAlignment="1">
      <alignment horizontal="center" vertical="center" textRotation="255" shrinkToFit="1"/>
    </xf>
    <xf numFmtId="0" fontId="15" fillId="2" borderId="3" xfId="0" applyFont="1" applyFill="1" applyBorder="1" applyAlignment="1">
      <alignment horizontal="center" vertical="center" textRotation="255" shrinkToFit="1"/>
    </xf>
    <xf numFmtId="0" fontId="15" fillId="2" borderId="5" xfId="0" applyFont="1" applyFill="1" applyBorder="1" applyAlignment="1">
      <alignment horizontal="center" vertical="center" textRotation="255" shrinkToFit="1"/>
    </xf>
    <xf numFmtId="0" fontId="15" fillId="2" borderId="4" xfId="0" applyFont="1" applyFill="1" applyBorder="1" applyAlignment="1">
      <alignment horizontal="center" vertical="center" textRotation="255" shrinkToFit="1"/>
    </xf>
    <xf numFmtId="0" fontId="18" fillId="2" borderId="1" xfId="0" applyFont="1" applyFill="1" applyBorder="1" applyAlignment="1">
      <alignment horizontal="right" vertical="center"/>
    </xf>
    <xf numFmtId="0" fontId="18" fillId="2" borderId="18" xfId="0" applyFont="1" applyFill="1" applyBorder="1" applyAlignment="1">
      <alignment horizontal="right" vertical="center"/>
    </xf>
    <xf numFmtId="0" fontId="18" fillId="2" borderId="2" xfId="0" applyFont="1" applyFill="1" applyBorder="1" applyAlignment="1">
      <alignment horizontal="right" vertical="center"/>
    </xf>
    <xf numFmtId="0" fontId="15" fillId="0" borderId="1" xfId="0" applyFont="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3"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15" fillId="2" borderId="5" xfId="0" applyFont="1" applyFill="1" applyBorder="1" applyAlignment="1">
      <alignment horizontal="distributed" vertical="center"/>
    </xf>
    <xf numFmtId="0" fontId="15" fillId="2" borderId="14" xfId="0" applyFont="1" applyFill="1" applyBorder="1" applyAlignment="1">
      <alignment horizontal="distributed" vertical="center"/>
    </xf>
    <xf numFmtId="0" fontId="18" fillId="2" borderId="11"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0" xfId="0" applyFont="1" applyFill="1" applyBorder="1" applyAlignment="1">
      <alignment horizontal="center" vertical="center"/>
    </xf>
    <xf numFmtId="0" fontId="27" fillId="0" borderId="0" xfId="0" applyFont="1" applyAlignment="1" applyProtection="1">
      <alignment horizontal="center" vertical="center"/>
      <protection locked="0"/>
    </xf>
    <xf numFmtId="0" fontId="15" fillId="2" borderId="11"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11" xfId="0" applyFont="1" applyFill="1" applyBorder="1" applyAlignment="1">
      <alignment horizontal="center" vertical="center"/>
    </xf>
    <xf numFmtId="176" fontId="15" fillId="0" borderId="5" xfId="0" applyNumberFormat="1" applyFont="1" applyBorder="1" applyAlignment="1" applyProtection="1">
      <alignment vertical="center"/>
      <protection locked="0"/>
    </xf>
    <xf numFmtId="176" fontId="15" fillId="0" borderId="14" xfId="0" applyNumberFormat="1" applyFont="1" applyBorder="1" applyAlignment="1" applyProtection="1">
      <alignment vertical="center"/>
      <protection locked="0"/>
    </xf>
    <xf numFmtId="176" fontId="15" fillId="0" borderId="4" xfId="0" applyNumberFormat="1" applyFont="1" applyBorder="1" applyAlignment="1" applyProtection="1">
      <alignment vertical="center"/>
      <protection locked="0"/>
    </xf>
    <xf numFmtId="0" fontId="15" fillId="2" borderId="11" xfId="0" applyFont="1" applyFill="1" applyBorder="1" applyAlignment="1">
      <alignment horizontal="distributed" vertical="center"/>
    </xf>
    <xf numFmtId="0" fontId="15" fillId="2" borderId="15" xfId="0" applyFont="1" applyFill="1" applyBorder="1" applyAlignment="1">
      <alignment horizontal="distributed" vertical="center"/>
    </xf>
    <xf numFmtId="176" fontId="15" fillId="2" borderId="11" xfId="0" applyNumberFormat="1" applyFont="1" applyFill="1" applyBorder="1" applyAlignment="1">
      <alignment vertical="center"/>
    </xf>
    <xf numFmtId="176" fontId="15" fillId="2" borderId="15" xfId="0" applyNumberFormat="1" applyFont="1" applyFill="1" applyBorder="1" applyAlignment="1">
      <alignment vertical="center"/>
    </xf>
    <xf numFmtId="176" fontId="15" fillId="2" borderId="10" xfId="0" applyNumberFormat="1" applyFont="1" applyFill="1" applyBorder="1" applyAlignment="1">
      <alignment vertical="center"/>
    </xf>
    <xf numFmtId="176" fontId="15" fillId="0" borderId="11" xfId="0" applyNumberFormat="1" applyFont="1" applyBorder="1" applyAlignment="1" applyProtection="1">
      <alignment vertical="center"/>
      <protection locked="0"/>
    </xf>
    <xf numFmtId="176" fontId="15" fillId="0" borderId="15" xfId="0" applyNumberFormat="1" applyFont="1" applyBorder="1" applyAlignment="1" applyProtection="1">
      <alignment vertical="center"/>
      <protection locked="0"/>
    </xf>
    <xf numFmtId="176" fontId="15" fillId="0" borderId="10" xfId="0" applyNumberFormat="1" applyFont="1" applyBorder="1" applyAlignment="1" applyProtection="1">
      <alignment vertical="center"/>
      <protection locked="0"/>
    </xf>
    <xf numFmtId="176" fontId="15" fillId="0" borderId="11" xfId="0" applyNumberFormat="1" applyFont="1" applyBorder="1" applyAlignment="1" applyProtection="1">
      <alignment horizontal="right" vertical="center"/>
      <protection locked="0"/>
    </xf>
    <xf numFmtId="176" fontId="15" fillId="0" borderId="15" xfId="0" applyNumberFormat="1" applyFont="1" applyBorder="1" applyAlignment="1" applyProtection="1">
      <alignment horizontal="right" vertical="center"/>
      <protection locked="0"/>
    </xf>
    <xf numFmtId="176" fontId="15" fillId="0" borderId="10" xfId="0" applyNumberFormat="1" applyFont="1" applyBorder="1" applyAlignment="1" applyProtection="1">
      <alignment horizontal="right" vertical="center"/>
      <protection locked="0"/>
    </xf>
    <xf numFmtId="0" fontId="15" fillId="2" borderId="1" xfId="0" applyFont="1" applyFill="1" applyBorder="1" applyAlignment="1">
      <alignment horizontal="distributed" vertical="center"/>
    </xf>
    <xf numFmtId="0" fontId="15" fillId="2" borderId="18" xfId="0" applyFont="1" applyFill="1" applyBorder="1" applyAlignment="1">
      <alignment horizontal="distributed" vertical="center"/>
    </xf>
    <xf numFmtId="0" fontId="15" fillId="2" borderId="0" xfId="0" applyFont="1" applyFill="1" applyAlignment="1">
      <alignment vertical="center"/>
    </xf>
    <xf numFmtId="0" fontId="9" fillId="2" borderId="0" xfId="0" applyFont="1" applyFill="1" applyAlignment="1">
      <alignment vertical="center"/>
    </xf>
    <xf numFmtId="0" fontId="15" fillId="2" borderId="18"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0" xfId="0" applyFont="1" applyFill="1" applyAlignment="1">
      <alignment vertical="center" shrinkToFit="1"/>
    </xf>
    <xf numFmtId="0" fontId="9" fillId="2" borderId="0" xfId="0" applyFont="1" applyFill="1" applyAlignment="1">
      <alignment vertical="center" shrinkToFit="1"/>
    </xf>
    <xf numFmtId="180" fontId="9" fillId="6" borderId="11" xfId="0" applyNumberFormat="1" applyFont="1" applyFill="1" applyBorder="1" applyAlignment="1" applyProtection="1">
      <alignment horizontal="center" vertical="center"/>
      <protection locked="0"/>
    </xf>
    <xf numFmtId="180" fontId="9" fillId="6" borderId="10" xfId="0" applyNumberFormat="1" applyFont="1" applyFill="1" applyBorder="1" applyAlignment="1" applyProtection="1">
      <alignment horizontal="center" vertical="center"/>
      <protection locked="0"/>
    </xf>
    <xf numFmtId="0" fontId="15" fillId="2" borderId="15" xfId="0" applyFont="1" applyFill="1" applyBorder="1" applyAlignment="1">
      <alignment horizontal="center" vertical="center"/>
    </xf>
    <xf numFmtId="180" fontId="15" fillId="0" borderId="11" xfId="0" applyNumberFormat="1" applyFont="1" applyBorder="1" applyAlignment="1" applyProtection="1">
      <alignment horizontal="center" vertical="center"/>
      <protection locked="0"/>
    </xf>
    <xf numFmtId="180" fontId="15" fillId="0" borderId="10" xfId="0" applyNumberFormat="1" applyFont="1" applyBorder="1" applyAlignment="1" applyProtection="1">
      <alignment horizontal="center" vertical="center"/>
      <protection locked="0"/>
    </xf>
    <xf numFmtId="0" fontId="9" fillId="2" borderId="0" xfId="0" applyFont="1" applyFill="1" applyAlignment="1">
      <alignment horizontal="center" vertical="center"/>
    </xf>
    <xf numFmtId="180" fontId="15" fillId="2" borderId="0" xfId="0" applyNumberFormat="1" applyFont="1" applyFill="1" applyAlignment="1">
      <alignment horizontal="center" vertical="center"/>
    </xf>
    <xf numFmtId="0" fontId="18" fillId="2" borderId="0" xfId="0" applyFont="1" applyFill="1" applyAlignment="1">
      <alignment vertical="center"/>
    </xf>
    <xf numFmtId="0" fontId="15" fillId="2" borderId="15" xfId="0" applyFont="1" applyFill="1" applyBorder="1" applyAlignment="1">
      <alignment horizontal="distributed" vertical="center" shrinkToFit="1"/>
    </xf>
    <xf numFmtId="176" fontId="9" fillId="2" borderId="19" xfId="0" applyNumberFormat="1" applyFont="1" applyFill="1" applyBorder="1" applyAlignment="1">
      <alignment horizontal="right"/>
    </xf>
    <xf numFmtId="0" fontId="18" fillId="2" borderId="0" xfId="0" applyFont="1" applyFill="1" applyAlignment="1">
      <alignment horizontal="left" vertical="top" wrapText="1"/>
    </xf>
    <xf numFmtId="0" fontId="15" fillId="2" borderId="1" xfId="0" applyFont="1" applyFill="1" applyBorder="1" applyAlignment="1">
      <alignment horizontal="center" vertical="center" textRotation="255"/>
    </xf>
    <xf numFmtId="0" fontId="15" fillId="2" borderId="2" xfId="0" applyFont="1" applyFill="1" applyBorder="1" applyAlignment="1">
      <alignment horizontal="center" vertical="center" textRotation="255"/>
    </xf>
    <xf numFmtId="0" fontId="15" fillId="2" borderId="6" xfId="0" applyFont="1" applyFill="1" applyBorder="1" applyAlignment="1">
      <alignment horizontal="center" vertical="center" textRotation="255"/>
    </xf>
    <xf numFmtId="0" fontId="15" fillId="2" borderId="3" xfId="0" applyFont="1" applyFill="1" applyBorder="1" applyAlignment="1">
      <alignment horizontal="center" vertical="center" textRotation="255"/>
    </xf>
    <xf numFmtId="0" fontId="15" fillId="2" borderId="5"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18" xfId="0" applyFont="1" applyFill="1" applyBorder="1" applyAlignment="1">
      <alignment horizontal="distributed" vertical="center" shrinkToFit="1"/>
    </xf>
    <xf numFmtId="176" fontId="15" fillId="0" borderId="1" xfId="0" applyNumberFormat="1" applyFont="1" applyBorder="1" applyAlignment="1" applyProtection="1">
      <alignment vertical="center"/>
      <protection locked="0"/>
    </xf>
    <xf numFmtId="176" fontId="15" fillId="0" borderId="18" xfId="0" applyNumberFormat="1" applyFont="1" applyBorder="1" applyAlignment="1" applyProtection="1">
      <alignment vertical="center"/>
      <protection locked="0"/>
    </xf>
    <xf numFmtId="176" fontId="15" fillId="0" borderId="2" xfId="0" applyNumberFormat="1" applyFont="1" applyBorder="1" applyAlignment="1" applyProtection="1">
      <alignment vertical="center"/>
      <protection locked="0"/>
    </xf>
    <xf numFmtId="176" fontId="15" fillId="0" borderId="1" xfId="0" applyNumberFormat="1" applyFont="1" applyBorder="1" applyAlignment="1" applyProtection="1">
      <alignment horizontal="right" vertical="center"/>
      <protection locked="0"/>
    </xf>
    <xf numFmtId="176" fontId="15" fillId="0" borderId="18" xfId="0" applyNumberFormat="1" applyFont="1" applyBorder="1" applyAlignment="1" applyProtection="1">
      <alignment horizontal="right" vertical="center"/>
      <protection locked="0"/>
    </xf>
    <xf numFmtId="176" fontId="15" fillId="0" borderId="2" xfId="0" applyNumberFormat="1" applyFont="1" applyBorder="1" applyAlignment="1" applyProtection="1">
      <alignment horizontal="right" vertical="center"/>
      <protection locked="0"/>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11" fillId="0" borderId="0" xfId="0" applyFont="1" applyAlignment="1">
      <alignment horizontal="center" vertical="center"/>
    </xf>
    <xf numFmtId="0" fontId="12" fillId="0" borderId="12"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12" fillId="0" borderId="14" xfId="0" applyFont="1" applyBorder="1" applyAlignment="1">
      <alignment horizontal="left" vertical="top" wrapText="1"/>
    </xf>
    <xf numFmtId="0" fontId="12" fillId="0" borderId="4" xfId="0" applyFont="1" applyBorder="1" applyAlignment="1">
      <alignment horizontal="left" vertical="top" wrapText="1"/>
    </xf>
    <xf numFmtId="0" fontId="12" fillId="0" borderId="6" xfId="0" applyFont="1" applyBorder="1" applyAlignment="1">
      <alignment horizontal="left" vertical="center" indent="1"/>
    </xf>
    <xf numFmtId="0" fontId="12" fillId="0" borderId="3" xfId="0" applyFont="1" applyBorder="1" applyAlignment="1">
      <alignment horizontal="left" vertical="center" indent="1"/>
    </xf>
    <xf numFmtId="0" fontId="2" fillId="0" borderId="0" xfId="0" applyFont="1" applyAlignment="1" applyProtection="1">
      <alignment horizontal="center" vertical="center"/>
      <protection locked="0"/>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wrapText="1"/>
    </xf>
    <xf numFmtId="0" fontId="32" fillId="0" borderId="0" xfId="8" applyFont="1" applyAlignment="1" applyProtection="1">
      <alignment horizontal="center" vertical="center" shrinkToFit="1"/>
      <protection locked="0"/>
    </xf>
    <xf numFmtId="0" fontId="33" fillId="0" borderId="0" xfId="8" applyFont="1" applyAlignment="1" applyProtection="1">
      <alignment horizontal="center" vertical="center" shrinkToFit="1"/>
      <protection locked="0"/>
    </xf>
    <xf numFmtId="0" fontId="31" fillId="0" borderId="11" xfId="8" applyFont="1" applyBorder="1" applyAlignment="1">
      <alignment horizontal="center" vertical="center"/>
    </xf>
    <xf numFmtId="0" fontId="31" fillId="0" borderId="15" xfId="8" applyFont="1" applyBorder="1" applyAlignment="1">
      <alignment horizontal="center" vertical="center"/>
    </xf>
    <xf numFmtId="0" fontId="31" fillId="0" borderId="10" xfId="8" applyFont="1" applyBorder="1" applyAlignment="1">
      <alignment horizontal="center" vertical="center"/>
    </xf>
    <xf numFmtId="0" fontId="20" fillId="0" borderId="7" xfId="8" applyFont="1" applyBorder="1" applyAlignment="1">
      <alignment horizontal="center" vertical="center"/>
    </xf>
    <xf numFmtId="0" fontId="35" fillId="0" borderId="7" xfId="8" applyFont="1" applyBorder="1">
      <alignment vertical="center"/>
    </xf>
    <xf numFmtId="0" fontId="20" fillId="0" borderId="1" xfId="8" applyFont="1" applyBorder="1" applyAlignment="1">
      <alignment horizontal="center" vertical="center"/>
    </xf>
    <xf numFmtId="0" fontId="35" fillId="0" borderId="18" xfId="8" applyFont="1" applyBorder="1">
      <alignment vertical="center"/>
    </xf>
    <xf numFmtId="0" fontId="35" fillId="0" borderId="2" xfId="8" applyFont="1" applyBorder="1">
      <alignment vertical="center"/>
    </xf>
    <xf numFmtId="0" fontId="35" fillId="0" borderId="6" xfId="8" applyFont="1" applyBorder="1">
      <alignment vertical="center"/>
    </xf>
    <xf numFmtId="0" fontId="35" fillId="0" borderId="0" xfId="8" applyFont="1">
      <alignment vertical="center"/>
    </xf>
    <xf numFmtId="0" fontId="35" fillId="0" borderId="3" xfId="8" applyFont="1" applyBorder="1">
      <alignment vertical="center"/>
    </xf>
    <xf numFmtId="0" fontId="35" fillId="0" borderId="5" xfId="8" applyFont="1" applyBorder="1">
      <alignment vertical="center"/>
    </xf>
    <xf numFmtId="0" fontId="35" fillId="0" borderId="14" xfId="8" applyFont="1" applyBorder="1">
      <alignment vertical="center"/>
    </xf>
    <xf numFmtId="0" fontId="35" fillId="0" borderId="4" xfId="8" applyFont="1" applyBorder="1">
      <alignment vertical="center"/>
    </xf>
    <xf numFmtId="0" fontId="20" fillId="0" borderId="8" xfId="8" applyFont="1" applyBorder="1" applyAlignment="1">
      <alignment horizontal="center" vertical="center" wrapText="1"/>
    </xf>
    <xf numFmtId="0" fontId="20" fillId="0" borderId="12" xfId="8" applyFont="1" applyBorder="1" applyAlignment="1">
      <alignment horizontal="center" vertical="center" wrapText="1"/>
    </xf>
    <xf numFmtId="0" fontId="35" fillId="0" borderId="7" xfId="8" applyFont="1" applyBorder="1" applyAlignment="1">
      <alignment horizontal="center" vertical="center"/>
    </xf>
    <xf numFmtId="0" fontId="7" fillId="0" borderId="8" xfId="8" quotePrefix="1" applyFont="1" applyBorder="1" applyAlignment="1">
      <alignment horizontal="center" vertical="center"/>
    </xf>
    <xf numFmtId="0" fontId="30" fillId="0" borderId="12" xfId="8" applyBorder="1">
      <alignment vertical="center"/>
    </xf>
    <xf numFmtId="0" fontId="30" fillId="0" borderId="9" xfId="8" applyBorder="1">
      <alignment vertical="center"/>
    </xf>
    <xf numFmtId="0" fontId="30" fillId="0" borderId="30" xfId="8" applyBorder="1">
      <alignment vertical="center"/>
    </xf>
    <xf numFmtId="0" fontId="30" fillId="0" borderId="31" xfId="8" applyBorder="1">
      <alignment vertical="center"/>
    </xf>
    <xf numFmtId="0" fontId="7" fillId="0" borderId="36" xfId="8" applyFont="1" applyBorder="1">
      <alignment vertical="center"/>
    </xf>
    <xf numFmtId="0" fontId="30" fillId="0" borderId="40" xfId="8" applyBorder="1">
      <alignment vertical="center"/>
    </xf>
    <xf numFmtId="0" fontId="30" fillId="0" borderId="44" xfId="8" applyBorder="1">
      <alignment vertical="center"/>
    </xf>
    <xf numFmtId="0" fontId="30" fillId="0" borderId="62" xfId="8" applyBorder="1">
      <alignment vertical="center"/>
    </xf>
    <xf numFmtId="0" fontId="7" fillId="0" borderId="11" xfId="8" applyFont="1" applyBorder="1" applyAlignment="1">
      <alignment horizontal="center" vertical="center"/>
    </xf>
    <xf numFmtId="0" fontId="7" fillId="0" borderId="15" xfId="8" applyFont="1" applyBorder="1" applyAlignment="1">
      <alignment horizontal="center" vertical="center"/>
    </xf>
    <xf numFmtId="0" fontId="30" fillId="0" borderId="10" xfId="8" applyBorder="1" applyAlignment="1">
      <alignment horizontal="center" vertical="center"/>
    </xf>
    <xf numFmtId="0" fontId="7" fillId="0" borderId="12" xfId="8" quotePrefix="1" applyFont="1" applyBorder="1" applyAlignment="1">
      <alignment horizontal="center" vertical="center"/>
    </xf>
    <xf numFmtId="0" fontId="30" fillId="0" borderId="67" xfId="8" applyBorder="1">
      <alignment vertical="center"/>
    </xf>
    <xf numFmtId="0" fontId="7" fillId="0" borderId="8" xfId="8" applyFont="1" applyBorder="1" applyAlignment="1">
      <alignment horizontal="center" vertical="center" textRotation="255" wrapText="1"/>
    </xf>
    <xf numFmtId="0" fontId="30" fillId="0" borderId="12" xfId="8" applyBorder="1" applyAlignment="1">
      <alignment vertical="center" textRotation="255" wrapText="1"/>
    </xf>
    <xf numFmtId="0" fontId="30" fillId="0" borderId="9" xfId="8" applyBorder="1" applyAlignment="1">
      <alignment vertical="center" textRotation="255" wrapText="1"/>
    </xf>
    <xf numFmtId="0" fontId="31" fillId="0" borderId="0" xfId="8" applyFont="1" applyAlignment="1">
      <alignment horizontal="center" vertical="center"/>
    </xf>
    <xf numFmtId="0" fontId="30" fillId="0" borderId="0" xfId="8">
      <alignment vertical="center"/>
    </xf>
    <xf numFmtId="0" fontId="20" fillId="0" borderId="69" xfId="8" applyFont="1" applyBorder="1" applyAlignment="1">
      <alignment horizontal="center" vertical="center"/>
    </xf>
    <xf numFmtId="0" fontId="35" fillId="0" borderId="70" xfId="8" applyFont="1" applyBorder="1" applyAlignment="1">
      <alignment horizontal="center" vertical="center"/>
    </xf>
    <xf numFmtId="0" fontId="35" fillId="0" borderId="73" xfId="8" applyFont="1" applyBorder="1" applyAlignment="1">
      <alignment horizontal="center" vertical="center"/>
    </xf>
    <xf numFmtId="0" fontId="35" fillId="0" borderId="10" xfId="8" applyFont="1" applyBorder="1" applyAlignment="1">
      <alignment horizontal="center" vertical="center"/>
    </xf>
    <xf numFmtId="0" fontId="37" fillId="0" borderId="70" xfId="8" applyFont="1" applyBorder="1" applyAlignment="1">
      <alignment horizontal="center" vertical="center"/>
    </xf>
    <xf numFmtId="0" fontId="37" fillId="0" borderId="71" xfId="8" applyFont="1" applyBorder="1" applyAlignment="1">
      <alignment horizontal="center" vertical="center"/>
    </xf>
    <xf numFmtId="0" fontId="35" fillId="0" borderId="72" xfId="8" applyFont="1" applyBorder="1" applyAlignment="1">
      <alignment horizontal="center" vertical="center"/>
    </xf>
    <xf numFmtId="0" fontId="37" fillId="0" borderId="74" xfId="8" applyFont="1" applyBorder="1" applyAlignment="1">
      <alignment horizontal="center" vertical="center"/>
    </xf>
    <xf numFmtId="0" fontId="20" fillId="0" borderId="73" xfId="8" applyFont="1" applyBorder="1" applyAlignment="1">
      <alignment horizontal="center" vertical="center"/>
    </xf>
    <xf numFmtId="0" fontId="20" fillId="0" borderId="10" xfId="8" applyFont="1" applyBorder="1" applyAlignment="1">
      <alignment horizontal="center" vertical="center"/>
    </xf>
    <xf numFmtId="0" fontId="20" fillId="0" borderId="75" xfId="8" applyFont="1" applyBorder="1" applyAlignment="1">
      <alignment horizontal="center" vertical="center"/>
    </xf>
    <xf numFmtId="0" fontId="20" fillId="0" borderId="20" xfId="8" applyFont="1" applyBorder="1" applyAlignment="1">
      <alignment horizontal="center" vertical="center"/>
    </xf>
    <xf numFmtId="176" fontId="38" fillId="0" borderId="77" xfId="8" applyNumberFormat="1" applyFont="1" applyBorder="1" applyAlignment="1">
      <alignment horizontal="center" vertical="center"/>
    </xf>
    <xf numFmtId="176" fontId="38" fillId="0" borderId="78" xfId="8" applyNumberFormat="1" applyFont="1" applyBorder="1" applyAlignment="1">
      <alignment horizontal="center" vertical="center"/>
    </xf>
    <xf numFmtId="176" fontId="38" fillId="0" borderId="79" xfId="8" applyNumberFormat="1" applyFont="1" applyBorder="1" applyAlignment="1">
      <alignment horizontal="center" vertical="center"/>
    </xf>
    <xf numFmtId="0" fontId="44" fillId="0" borderId="7" xfId="5" applyFont="1" applyBorder="1" applyAlignment="1" applyProtection="1">
      <alignment horizontal="center" vertical="center"/>
      <protection locked="0"/>
    </xf>
    <xf numFmtId="0" fontId="9" fillId="2" borderId="7" xfId="5" applyFont="1" applyFill="1" applyBorder="1" applyAlignment="1">
      <alignment horizontal="center" vertical="center"/>
    </xf>
    <xf numFmtId="0" fontId="15" fillId="2" borderId="8"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9" fillId="0" borderId="11" xfId="0" applyFont="1" applyBorder="1" applyAlignment="1">
      <alignment horizontal="left" vertical="center"/>
    </xf>
    <xf numFmtId="0" fontId="9" fillId="0" borderId="15" xfId="0" applyFont="1" applyBorder="1" applyAlignment="1">
      <alignment horizontal="left" vertical="center"/>
    </xf>
    <xf numFmtId="0" fontId="9" fillId="0" borderId="10" xfId="0" applyFont="1" applyBorder="1" applyAlignment="1">
      <alignment horizontal="left" vertical="center"/>
    </xf>
    <xf numFmtId="0" fontId="7" fillId="0" borderId="0" xfId="0" applyFont="1" applyAlignment="1">
      <alignment vertical="center" wrapText="1"/>
    </xf>
    <xf numFmtId="0" fontId="9" fillId="2" borderId="11"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25" fillId="0" borderId="11" xfId="5" applyFont="1" applyBorder="1" applyAlignment="1" applyProtection="1">
      <alignment horizontal="center" vertical="center"/>
      <protection locked="0"/>
    </xf>
    <xf numFmtId="0" fontId="25" fillId="0" borderId="15" xfId="5" applyFont="1" applyBorder="1" applyAlignment="1" applyProtection="1">
      <alignment horizontal="center" vertical="center"/>
      <protection locked="0"/>
    </xf>
    <xf numFmtId="0" fontId="25" fillId="0" borderId="10" xfId="5" applyFont="1" applyBorder="1" applyAlignment="1" applyProtection="1">
      <alignment horizontal="center" vertical="center"/>
      <protection locked="0"/>
    </xf>
    <xf numFmtId="20" fontId="25" fillId="0" borderId="0" xfId="5" applyNumberFormat="1" applyFont="1" applyAlignment="1" applyProtection="1">
      <alignment horizontal="center" vertical="center"/>
      <protection locked="0"/>
    </xf>
    <xf numFmtId="20" fontId="25" fillId="0" borderId="3" xfId="5" applyNumberFormat="1" applyFont="1" applyBorder="1" applyAlignment="1" applyProtection="1">
      <alignment horizontal="center" vertical="center"/>
      <protection locked="0"/>
    </xf>
    <xf numFmtId="0" fontId="9" fillId="0" borderId="7" xfId="3" applyBorder="1" applyAlignment="1" applyProtection="1">
      <alignment horizontal="center" vertical="center"/>
      <protection locked="0"/>
    </xf>
    <xf numFmtId="181" fontId="9" fillId="0" borderId="7" xfId="3" applyNumberFormat="1" applyBorder="1" applyAlignment="1" applyProtection="1">
      <alignment horizontal="center" vertical="center"/>
      <protection locked="0"/>
    </xf>
    <xf numFmtId="181" fontId="25" fillId="0" borderId="7" xfId="3" applyNumberFormat="1" applyFont="1" applyBorder="1" applyAlignment="1" applyProtection="1">
      <alignment vertical="center"/>
      <protection locked="0"/>
    </xf>
    <xf numFmtId="0" fontId="15" fillId="2" borderId="11"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37" fillId="0" borderId="7" xfId="8" applyFont="1" applyBorder="1" applyAlignment="1">
      <alignment horizontal="center" vertical="center"/>
    </xf>
    <xf numFmtId="0" fontId="37" fillId="0" borderId="1" xfId="8"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1" fillId="0" borderId="0" xfId="0" applyFont="1" applyAlignment="1">
      <alignment horizontal="center"/>
    </xf>
  </cellXfs>
  <cellStyles count="9">
    <cellStyle name="桁区切り" xfId="2" builtinId="6"/>
    <cellStyle name="桁区切り 2" xfId="6" xr:uid="{00000000-0005-0000-0000-000001000000}"/>
    <cellStyle name="標準" xfId="0" builtinId="0"/>
    <cellStyle name="標準 2" xfId="7" xr:uid="{00000000-0005-0000-0000-000003000000}"/>
    <cellStyle name="標準 3" xfId="8" xr:uid="{00000000-0005-0000-0000-000004000000}"/>
    <cellStyle name="標準_17所要個票（様式６，７）" xfId="5" xr:uid="{00000000-0005-0000-0000-000005000000}"/>
    <cellStyle name="標準_Book1" xfId="4" xr:uid="{00000000-0005-0000-0000-000006000000}"/>
    <cellStyle name="標準_交付申請書（別紙１～４０）" xfId="3" xr:uid="{00000000-0005-0000-0000-000007000000}"/>
    <cellStyle name="未定義" xfId="1" xr:uid="{00000000-0005-0000-0000-000008000000}"/>
  </cellStyles>
  <dxfs count="0"/>
  <tableStyles count="0" defaultTableStyle="TableStyleMedium2" defaultPivotStyle="PivotStyleLight16"/>
  <colors>
    <mruColors>
      <color rgb="FFFFCCFF"/>
      <color rgb="FF0000FF"/>
      <color rgb="FF000099"/>
      <color rgb="FF210E56"/>
      <color rgb="FF1B30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10</xdr:row>
      <xdr:rowOff>95250</xdr:rowOff>
    </xdr:from>
    <xdr:to>
      <xdr:col>2</xdr:col>
      <xdr:colOff>152400</xdr:colOff>
      <xdr:row>11</xdr:row>
      <xdr:rowOff>114300</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400050" y="2695575"/>
          <a:ext cx="76200" cy="228600"/>
        </a:xfrm>
        <a:prstGeom prst="leftBracket">
          <a:avLst>
            <a:gd name="adj" fmla="val 2500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18</xdr:row>
      <xdr:rowOff>85725</xdr:rowOff>
    </xdr:from>
    <xdr:to>
      <xdr:col>3</xdr:col>
      <xdr:colOff>152400</xdr:colOff>
      <xdr:row>20</xdr:row>
      <xdr:rowOff>76200</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552450" y="4524375"/>
          <a:ext cx="85725" cy="409575"/>
        </a:xfrm>
        <a:prstGeom prst="leftBracket">
          <a:avLst>
            <a:gd name="adj" fmla="val 3981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24</xdr:row>
      <xdr:rowOff>85725</xdr:rowOff>
    </xdr:from>
    <xdr:to>
      <xdr:col>2</xdr:col>
      <xdr:colOff>152400</xdr:colOff>
      <xdr:row>26</xdr:row>
      <xdr:rowOff>76200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390525" y="5781675"/>
          <a:ext cx="85725" cy="409575"/>
        </a:xfrm>
        <a:prstGeom prst="leftBracket">
          <a:avLst>
            <a:gd name="adj" fmla="val 3981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28</xdr:row>
      <xdr:rowOff>85725</xdr:rowOff>
    </xdr:from>
    <xdr:to>
      <xdr:col>2</xdr:col>
      <xdr:colOff>142875</xdr:colOff>
      <xdr:row>38</xdr:row>
      <xdr:rowOff>85725</xdr:rowOff>
    </xdr:to>
    <xdr:sp macro="" textlink="">
      <xdr:nvSpPr>
        <xdr:cNvPr id="5" name="AutoShape 4">
          <a:extLst>
            <a:ext uri="{FF2B5EF4-FFF2-40B4-BE49-F238E27FC236}">
              <a16:creationId xmlns:a16="http://schemas.microsoft.com/office/drawing/2014/main" id="{00000000-0008-0000-0400-000005000000}"/>
            </a:ext>
          </a:extLst>
        </xdr:cNvPr>
        <xdr:cNvSpPr>
          <a:spLocks/>
        </xdr:cNvSpPr>
      </xdr:nvSpPr>
      <xdr:spPr bwMode="auto">
        <a:xfrm>
          <a:off x="390525" y="6619875"/>
          <a:ext cx="76200" cy="2095500"/>
        </a:xfrm>
        <a:prstGeom prst="leftBracket">
          <a:avLst>
            <a:gd name="adj" fmla="val 2291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123825</xdr:colOff>
      <xdr:row>8</xdr:row>
      <xdr:rowOff>9525</xdr:rowOff>
    </xdr:from>
    <xdr:to>
      <xdr:col>5</xdr:col>
      <xdr:colOff>304800</xdr:colOff>
      <xdr:row>12</xdr:row>
      <xdr:rowOff>38100</xdr:rowOff>
    </xdr:to>
    <xdr:sp macro="" textlink="">
      <xdr:nvSpPr>
        <xdr:cNvPr id="2" name="右中かっこ 1">
          <a:extLst>
            <a:ext uri="{FF2B5EF4-FFF2-40B4-BE49-F238E27FC236}">
              <a16:creationId xmlns:a16="http://schemas.microsoft.com/office/drawing/2014/main" id="{00000000-0008-0000-0F00-000002000000}"/>
            </a:ext>
          </a:extLst>
        </xdr:cNvPr>
        <xdr:cNvSpPr>
          <a:spLocks/>
        </xdr:cNvSpPr>
      </xdr:nvSpPr>
      <xdr:spPr bwMode="auto">
        <a:xfrm>
          <a:off x="3552825" y="1381125"/>
          <a:ext cx="180975" cy="828675"/>
        </a:xfrm>
        <a:prstGeom prst="rightBrace">
          <a:avLst>
            <a:gd name="adj1" fmla="val 8331"/>
            <a:gd name="adj2" fmla="val 50000"/>
          </a:avLst>
        </a:prstGeom>
        <a:solidFill>
          <a:srgbClr val="FFFFFF"/>
        </a:solidFill>
        <a:ln w="9525" algn="ctr">
          <a:solidFill>
            <a:srgbClr val="000000"/>
          </a:solidFill>
          <a:round/>
          <a:headEnd/>
          <a:tailEnd/>
        </a:ln>
      </xdr:spPr>
    </xdr:sp>
    <xdr:clientData/>
  </xdr:twoCellAnchor>
  <xdr:twoCellAnchor>
    <xdr:from>
      <xdr:col>5</xdr:col>
      <xdr:colOff>400050</xdr:colOff>
      <xdr:row>10</xdr:row>
      <xdr:rowOff>28575</xdr:rowOff>
    </xdr:from>
    <xdr:to>
      <xdr:col>6</xdr:col>
      <xdr:colOff>28575</xdr:colOff>
      <xdr:row>10</xdr:row>
      <xdr:rowOff>28575</xdr:rowOff>
    </xdr:to>
    <xdr:cxnSp macro="">
      <xdr:nvCxnSpPr>
        <xdr:cNvPr id="3" name="直線矢印コネクタ 3">
          <a:extLst>
            <a:ext uri="{FF2B5EF4-FFF2-40B4-BE49-F238E27FC236}">
              <a16:creationId xmlns:a16="http://schemas.microsoft.com/office/drawing/2014/main" id="{00000000-0008-0000-0F00-000003000000}"/>
            </a:ext>
          </a:extLst>
        </xdr:cNvPr>
        <xdr:cNvCxnSpPr>
          <a:cxnSpLocks noChangeShapeType="1"/>
        </xdr:cNvCxnSpPr>
      </xdr:nvCxnSpPr>
      <xdr:spPr bwMode="auto">
        <a:xfrm flipV="1">
          <a:off x="3829050" y="1800225"/>
          <a:ext cx="314325"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381000</xdr:colOff>
      <xdr:row>13</xdr:row>
      <xdr:rowOff>104775</xdr:rowOff>
    </xdr:from>
    <xdr:to>
      <xdr:col>6</xdr:col>
      <xdr:colOff>9525</xdr:colOff>
      <xdr:row>13</xdr:row>
      <xdr:rowOff>114300</xdr:rowOff>
    </xdr:to>
    <xdr:cxnSp macro="">
      <xdr:nvCxnSpPr>
        <xdr:cNvPr id="4" name="直線矢印コネクタ 4">
          <a:extLst>
            <a:ext uri="{FF2B5EF4-FFF2-40B4-BE49-F238E27FC236}">
              <a16:creationId xmlns:a16="http://schemas.microsoft.com/office/drawing/2014/main" id="{00000000-0008-0000-0F00-000004000000}"/>
            </a:ext>
          </a:extLst>
        </xdr:cNvPr>
        <xdr:cNvCxnSpPr>
          <a:cxnSpLocks noChangeShapeType="1"/>
        </xdr:cNvCxnSpPr>
      </xdr:nvCxnSpPr>
      <xdr:spPr bwMode="auto">
        <a:xfrm flipV="1">
          <a:off x="3810000" y="24765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16</xdr:row>
      <xdr:rowOff>0</xdr:rowOff>
    </xdr:from>
    <xdr:to>
      <xdr:col>6</xdr:col>
      <xdr:colOff>0</xdr:colOff>
      <xdr:row>16</xdr:row>
      <xdr:rowOff>9525</xdr:rowOff>
    </xdr:to>
    <xdr:cxnSp macro="">
      <xdr:nvCxnSpPr>
        <xdr:cNvPr id="5" name="直線矢印コネクタ 5">
          <a:extLst>
            <a:ext uri="{FF2B5EF4-FFF2-40B4-BE49-F238E27FC236}">
              <a16:creationId xmlns:a16="http://schemas.microsoft.com/office/drawing/2014/main" id="{00000000-0008-0000-0F00-000005000000}"/>
            </a:ext>
          </a:extLst>
        </xdr:cNvPr>
        <xdr:cNvCxnSpPr>
          <a:cxnSpLocks noChangeShapeType="1"/>
        </xdr:cNvCxnSpPr>
      </xdr:nvCxnSpPr>
      <xdr:spPr bwMode="auto">
        <a:xfrm flipV="1">
          <a:off x="3800475" y="29718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18</xdr:row>
      <xdr:rowOff>95250</xdr:rowOff>
    </xdr:from>
    <xdr:to>
      <xdr:col>6</xdr:col>
      <xdr:colOff>0</xdr:colOff>
      <xdr:row>18</xdr:row>
      <xdr:rowOff>104775</xdr:rowOff>
    </xdr:to>
    <xdr:cxnSp macro="">
      <xdr:nvCxnSpPr>
        <xdr:cNvPr id="6" name="直線矢印コネクタ 6">
          <a:extLst>
            <a:ext uri="{FF2B5EF4-FFF2-40B4-BE49-F238E27FC236}">
              <a16:creationId xmlns:a16="http://schemas.microsoft.com/office/drawing/2014/main" id="{00000000-0008-0000-0F00-000006000000}"/>
            </a:ext>
          </a:extLst>
        </xdr:cNvPr>
        <xdr:cNvCxnSpPr>
          <a:cxnSpLocks noChangeShapeType="1"/>
        </xdr:cNvCxnSpPr>
      </xdr:nvCxnSpPr>
      <xdr:spPr bwMode="auto">
        <a:xfrm flipV="1">
          <a:off x="3800475" y="34671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26</xdr:row>
      <xdr:rowOff>104775</xdr:rowOff>
    </xdr:from>
    <xdr:to>
      <xdr:col>5</xdr:col>
      <xdr:colOff>676275</xdr:colOff>
      <xdr:row>26</xdr:row>
      <xdr:rowOff>114300</xdr:rowOff>
    </xdr:to>
    <xdr:cxnSp macro="">
      <xdr:nvCxnSpPr>
        <xdr:cNvPr id="7" name="直線矢印コネクタ 9">
          <a:extLst>
            <a:ext uri="{FF2B5EF4-FFF2-40B4-BE49-F238E27FC236}">
              <a16:creationId xmlns:a16="http://schemas.microsoft.com/office/drawing/2014/main" id="{00000000-0008-0000-0F00-000007000000}"/>
            </a:ext>
          </a:extLst>
        </xdr:cNvPr>
        <xdr:cNvCxnSpPr>
          <a:cxnSpLocks noChangeShapeType="1"/>
        </xdr:cNvCxnSpPr>
      </xdr:nvCxnSpPr>
      <xdr:spPr bwMode="auto">
        <a:xfrm flipV="1">
          <a:off x="3790950" y="50768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30</xdr:row>
      <xdr:rowOff>95250</xdr:rowOff>
    </xdr:from>
    <xdr:to>
      <xdr:col>6</xdr:col>
      <xdr:colOff>0</xdr:colOff>
      <xdr:row>30</xdr:row>
      <xdr:rowOff>104775</xdr:rowOff>
    </xdr:to>
    <xdr:cxnSp macro="">
      <xdr:nvCxnSpPr>
        <xdr:cNvPr id="8" name="直線矢印コネクタ 10">
          <a:extLst>
            <a:ext uri="{FF2B5EF4-FFF2-40B4-BE49-F238E27FC236}">
              <a16:creationId xmlns:a16="http://schemas.microsoft.com/office/drawing/2014/main" id="{00000000-0008-0000-0F00-000008000000}"/>
            </a:ext>
          </a:extLst>
        </xdr:cNvPr>
        <xdr:cNvCxnSpPr>
          <a:cxnSpLocks noChangeShapeType="1"/>
        </xdr:cNvCxnSpPr>
      </xdr:nvCxnSpPr>
      <xdr:spPr bwMode="auto">
        <a:xfrm flipV="1">
          <a:off x="3800475" y="58674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34</xdr:row>
      <xdr:rowOff>104775</xdr:rowOff>
    </xdr:from>
    <xdr:to>
      <xdr:col>6</xdr:col>
      <xdr:colOff>0</xdr:colOff>
      <xdr:row>34</xdr:row>
      <xdr:rowOff>114300</xdr:rowOff>
    </xdr:to>
    <xdr:cxnSp macro="">
      <xdr:nvCxnSpPr>
        <xdr:cNvPr id="9" name="直線矢印コネクタ 11">
          <a:extLst>
            <a:ext uri="{FF2B5EF4-FFF2-40B4-BE49-F238E27FC236}">
              <a16:creationId xmlns:a16="http://schemas.microsoft.com/office/drawing/2014/main" id="{00000000-0008-0000-0F00-000009000000}"/>
            </a:ext>
          </a:extLst>
        </xdr:cNvPr>
        <xdr:cNvCxnSpPr>
          <a:cxnSpLocks noChangeShapeType="1"/>
        </xdr:cNvCxnSpPr>
      </xdr:nvCxnSpPr>
      <xdr:spPr bwMode="auto">
        <a:xfrm flipV="1">
          <a:off x="3800475" y="66770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40</xdr:row>
      <xdr:rowOff>104775</xdr:rowOff>
    </xdr:from>
    <xdr:to>
      <xdr:col>6</xdr:col>
      <xdr:colOff>0</xdr:colOff>
      <xdr:row>40</xdr:row>
      <xdr:rowOff>114300</xdr:rowOff>
    </xdr:to>
    <xdr:cxnSp macro="">
      <xdr:nvCxnSpPr>
        <xdr:cNvPr id="10" name="直線矢印コネクタ 12">
          <a:extLst>
            <a:ext uri="{FF2B5EF4-FFF2-40B4-BE49-F238E27FC236}">
              <a16:creationId xmlns:a16="http://schemas.microsoft.com/office/drawing/2014/main" id="{00000000-0008-0000-0F00-00000A000000}"/>
            </a:ext>
          </a:extLst>
        </xdr:cNvPr>
        <xdr:cNvCxnSpPr>
          <a:cxnSpLocks noChangeShapeType="1"/>
        </xdr:cNvCxnSpPr>
      </xdr:nvCxnSpPr>
      <xdr:spPr bwMode="auto">
        <a:xfrm flipV="1">
          <a:off x="3800475" y="74771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42</xdr:row>
      <xdr:rowOff>104775</xdr:rowOff>
    </xdr:from>
    <xdr:to>
      <xdr:col>6</xdr:col>
      <xdr:colOff>0</xdr:colOff>
      <xdr:row>42</xdr:row>
      <xdr:rowOff>114300</xdr:rowOff>
    </xdr:to>
    <xdr:cxnSp macro="">
      <xdr:nvCxnSpPr>
        <xdr:cNvPr id="11" name="直線矢印コネクタ 13">
          <a:extLst>
            <a:ext uri="{FF2B5EF4-FFF2-40B4-BE49-F238E27FC236}">
              <a16:creationId xmlns:a16="http://schemas.microsoft.com/office/drawing/2014/main" id="{00000000-0008-0000-0F00-00000B000000}"/>
            </a:ext>
          </a:extLst>
        </xdr:cNvPr>
        <xdr:cNvCxnSpPr>
          <a:cxnSpLocks noChangeShapeType="1"/>
        </xdr:cNvCxnSpPr>
      </xdr:nvCxnSpPr>
      <xdr:spPr bwMode="auto">
        <a:xfrm flipV="1">
          <a:off x="3800475" y="78771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36</xdr:row>
      <xdr:rowOff>104775</xdr:rowOff>
    </xdr:from>
    <xdr:to>
      <xdr:col>5</xdr:col>
      <xdr:colOff>676275</xdr:colOff>
      <xdr:row>36</xdr:row>
      <xdr:rowOff>114300</xdr:rowOff>
    </xdr:to>
    <xdr:cxnSp macro="">
      <xdr:nvCxnSpPr>
        <xdr:cNvPr id="12" name="直線矢印コネクタ 14">
          <a:extLst>
            <a:ext uri="{FF2B5EF4-FFF2-40B4-BE49-F238E27FC236}">
              <a16:creationId xmlns:a16="http://schemas.microsoft.com/office/drawing/2014/main" id="{00000000-0008-0000-0F00-00000C000000}"/>
            </a:ext>
          </a:extLst>
        </xdr:cNvPr>
        <xdr:cNvCxnSpPr>
          <a:cxnSpLocks noChangeShapeType="1"/>
        </xdr:cNvCxnSpPr>
      </xdr:nvCxnSpPr>
      <xdr:spPr bwMode="auto">
        <a:xfrm flipV="1">
          <a:off x="3790950" y="70770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352425</xdr:colOff>
      <xdr:row>24</xdr:row>
      <xdr:rowOff>133350</xdr:rowOff>
    </xdr:from>
    <xdr:to>
      <xdr:col>6</xdr:col>
      <xdr:colOff>19050</xdr:colOff>
      <xdr:row>24</xdr:row>
      <xdr:rowOff>142875</xdr:rowOff>
    </xdr:to>
    <xdr:cxnSp macro="">
      <xdr:nvCxnSpPr>
        <xdr:cNvPr id="13" name="直線矢印コネクタ 9">
          <a:extLst>
            <a:ext uri="{FF2B5EF4-FFF2-40B4-BE49-F238E27FC236}">
              <a16:creationId xmlns:a16="http://schemas.microsoft.com/office/drawing/2014/main" id="{00000000-0008-0000-0F00-00000D000000}"/>
            </a:ext>
          </a:extLst>
        </xdr:cNvPr>
        <xdr:cNvCxnSpPr>
          <a:cxnSpLocks noChangeShapeType="1"/>
        </xdr:cNvCxnSpPr>
      </xdr:nvCxnSpPr>
      <xdr:spPr bwMode="auto">
        <a:xfrm flipV="1">
          <a:off x="3781425" y="4705350"/>
          <a:ext cx="3524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400050</xdr:colOff>
      <xdr:row>20</xdr:row>
      <xdr:rowOff>114300</xdr:rowOff>
    </xdr:from>
    <xdr:to>
      <xdr:col>6</xdr:col>
      <xdr:colOff>38100</xdr:colOff>
      <xdr:row>20</xdr:row>
      <xdr:rowOff>123825</xdr:rowOff>
    </xdr:to>
    <xdr:cxnSp macro="">
      <xdr:nvCxnSpPr>
        <xdr:cNvPr id="14" name="直線矢印コネクタ 9">
          <a:extLst>
            <a:ext uri="{FF2B5EF4-FFF2-40B4-BE49-F238E27FC236}">
              <a16:creationId xmlns:a16="http://schemas.microsoft.com/office/drawing/2014/main" id="{00000000-0008-0000-0F00-00000E000000}"/>
            </a:ext>
          </a:extLst>
        </xdr:cNvPr>
        <xdr:cNvCxnSpPr>
          <a:cxnSpLocks noChangeShapeType="1"/>
        </xdr:cNvCxnSpPr>
      </xdr:nvCxnSpPr>
      <xdr:spPr bwMode="auto">
        <a:xfrm>
          <a:off x="3829050" y="3886200"/>
          <a:ext cx="323850"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400050</xdr:colOff>
      <xdr:row>22</xdr:row>
      <xdr:rowOff>95250</xdr:rowOff>
    </xdr:from>
    <xdr:to>
      <xdr:col>6</xdr:col>
      <xdr:colOff>28575</xdr:colOff>
      <xdr:row>22</xdr:row>
      <xdr:rowOff>104775</xdr:rowOff>
    </xdr:to>
    <xdr:cxnSp macro="">
      <xdr:nvCxnSpPr>
        <xdr:cNvPr id="15" name="直線矢印コネクタ 9">
          <a:extLst>
            <a:ext uri="{FF2B5EF4-FFF2-40B4-BE49-F238E27FC236}">
              <a16:creationId xmlns:a16="http://schemas.microsoft.com/office/drawing/2014/main" id="{00000000-0008-0000-0F00-00000F000000}"/>
            </a:ext>
          </a:extLst>
        </xdr:cNvPr>
        <xdr:cNvCxnSpPr>
          <a:cxnSpLocks noChangeShapeType="1"/>
        </xdr:cNvCxnSpPr>
      </xdr:nvCxnSpPr>
      <xdr:spPr bwMode="auto">
        <a:xfrm flipV="1">
          <a:off x="3829050" y="42672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381000</xdr:colOff>
      <xdr:row>28</xdr:row>
      <xdr:rowOff>114300</xdr:rowOff>
    </xdr:from>
    <xdr:to>
      <xdr:col>6</xdr:col>
      <xdr:colOff>9525</xdr:colOff>
      <xdr:row>28</xdr:row>
      <xdr:rowOff>123825</xdr:rowOff>
    </xdr:to>
    <xdr:cxnSp macro="">
      <xdr:nvCxnSpPr>
        <xdr:cNvPr id="16" name="直線矢印コネクタ 10">
          <a:extLst>
            <a:ext uri="{FF2B5EF4-FFF2-40B4-BE49-F238E27FC236}">
              <a16:creationId xmlns:a16="http://schemas.microsoft.com/office/drawing/2014/main" id="{00000000-0008-0000-0F00-000010000000}"/>
            </a:ext>
          </a:extLst>
        </xdr:cNvPr>
        <xdr:cNvCxnSpPr>
          <a:cxnSpLocks noChangeShapeType="1"/>
        </xdr:cNvCxnSpPr>
      </xdr:nvCxnSpPr>
      <xdr:spPr bwMode="auto">
        <a:xfrm flipV="1">
          <a:off x="3810000" y="54864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381000</xdr:colOff>
      <xdr:row>32</xdr:row>
      <xdr:rowOff>95250</xdr:rowOff>
    </xdr:from>
    <xdr:to>
      <xdr:col>6</xdr:col>
      <xdr:colOff>9525</xdr:colOff>
      <xdr:row>32</xdr:row>
      <xdr:rowOff>104775</xdr:rowOff>
    </xdr:to>
    <xdr:cxnSp macro="">
      <xdr:nvCxnSpPr>
        <xdr:cNvPr id="17" name="直線矢印コネクタ 10">
          <a:extLst>
            <a:ext uri="{FF2B5EF4-FFF2-40B4-BE49-F238E27FC236}">
              <a16:creationId xmlns:a16="http://schemas.microsoft.com/office/drawing/2014/main" id="{00000000-0008-0000-0F00-000011000000}"/>
            </a:ext>
          </a:extLst>
        </xdr:cNvPr>
        <xdr:cNvCxnSpPr>
          <a:cxnSpLocks noChangeShapeType="1"/>
        </xdr:cNvCxnSpPr>
      </xdr:nvCxnSpPr>
      <xdr:spPr bwMode="auto">
        <a:xfrm flipV="1">
          <a:off x="3810000" y="626745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38</xdr:row>
      <xdr:rowOff>104775</xdr:rowOff>
    </xdr:from>
    <xdr:to>
      <xdr:col>5</xdr:col>
      <xdr:colOff>676275</xdr:colOff>
      <xdr:row>38</xdr:row>
      <xdr:rowOff>114300</xdr:rowOff>
    </xdr:to>
    <xdr:cxnSp macro="">
      <xdr:nvCxnSpPr>
        <xdr:cNvPr id="18" name="直線矢印コネクタ 14">
          <a:extLst>
            <a:ext uri="{FF2B5EF4-FFF2-40B4-BE49-F238E27FC236}">
              <a16:creationId xmlns:a16="http://schemas.microsoft.com/office/drawing/2014/main" id="{00000000-0008-0000-0F00-000012000000}"/>
            </a:ext>
          </a:extLst>
        </xdr:cNvPr>
        <xdr:cNvCxnSpPr>
          <a:cxnSpLocks noChangeShapeType="1"/>
        </xdr:cNvCxnSpPr>
      </xdr:nvCxnSpPr>
      <xdr:spPr bwMode="auto">
        <a:xfrm flipV="1">
          <a:off x="3790950" y="70770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00000000-0008-0000-0700-000002000000}"/>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104775</xdr:colOff>
      <xdr:row>4</xdr:row>
      <xdr:rowOff>9525</xdr:rowOff>
    </xdr:from>
    <xdr:to>
      <xdr:col>23</xdr:col>
      <xdr:colOff>304800</xdr:colOff>
      <xdr:row>10</xdr:row>
      <xdr:rowOff>161925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458200" y="914400"/>
          <a:ext cx="84296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日以上保育する補助対象となる保育児童の実数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219076</xdr:colOff>
      <xdr:row>1</xdr:row>
      <xdr:rowOff>76199</xdr:rowOff>
    </xdr:from>
    <xdr:to>
      <xdr:col>2</xdr:col>
      <xdr:colOff>400051</xdr:colOff>
      <xdr:row>2</xdr:row>
      <xdr:rowOff>116549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9076" y="323849"/>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209550</xdr:colOff>
      <xdr:row>1</xdr:row>
      <xdr:rowOff>161925</xdr:rowOff>
    </xdr:from>
    <xdr:to>
      <xdr:col>1</xdr:col>
      <xdr:colOff>1257300</xdr:colOff>
      <xdr:row>2</xdr:row>
      <xdr:rowOff>68925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00075" y="33337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1</xdr:row>
      <xdr:rowOff>104775</xdr:rowOff>
    </xdr:from>
    <xdr:to>
      <xdr:col>4</xdr:col>
      <xdr:colOff>238125</xdr:colOff>
      <xdr:row>2</xdr:row>
      <xdr:rowOff>30825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438150" y="39052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89647</xdr:colOff>
      <xdr:row>1</xdr:row>
      <xdr:rowOff>112059</xdr:rowOff>
    </xdr:from>
    <xdr:to>
      <xdr:col>1</xdr:col>
      <xdr:colOff>1137397</xdr:colOff>
      <xdr:row>2</xdr:row>
      <xdr:rowOff>19059</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37029" y="302559"/>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76200</xdr:colOff>
      <xdr:row>10</xdr:row>
      <xdr:rowOff>95250</xdr:rowOff>
    </xdr:from>
    <xdr:to>
      <xdr:col>2</xdr:col>
      <xdr:colOff>152400</xdr:colOff>
      <xdr:row>11</xdr:row>
      <xdr:rowOff>114300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400050" y="2009775"/>
          <a:ext cx="76200" cy="228600"/>
        </a:xfrm>
        <a:prstGeom prst="leftBracket">
          <a:avLst>
            <a:gd name="adj" fmla="val 2500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18</xdr:row>
      <xdr:rowOff>85725</xdr:rowOff>
    </xdr:from>
    <xdr:to>
      <xdr:col>3</xdr:col>
      <xdr:colOff>152400</xdr:colOff>
      <xdr:row>20</xdr:row>
      <xdr:rowOff>76200</xdr:rowOff>
    </xdr:to>
    <xdr:sp macro="" textlink="">
      <xdr:nvSpPr>
        <xdr:cNvPr id="3" name="AutoShape 2">
          <a:extLst>
            <a:ext uri="{FF2B5EF4-FFF2-40B4-BE49-F238E27FC236}">
              <a16:creationId xmlns:a16="http://schemas.microsoft.com/office/drawing/2014/main" id="{00000000-0008-0000-0C00-000003000000}"/>
            </a:ext>
          </a:extLst>
        </xdr:cNvPr>
        <xdr:cNvSpPr>
          <a:spLocks/>
        </xdr:cNvSpPr>
      </xdr:nvSpPr>
      <xdr:spPr bwMode="auto">
        <a:xfrm>
          <a:off x="552450" y="3838575"/>
          <a:ext cx="85725" cy="409575"/>
        </a:xfrm>
        <a:prstGeom prst="leftBracket">
          <a:avLst>
            <a:gd name="adj" fmla="val 3981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24</xdr:row>
      <xdr:rowOff>85725</xdr:rowOff>
    </xdr:from>
    <xdr:to>
      <xdr:col>2</xdr:col>
      <xdr:colOff>152400</xdr:colOff>
      <xdr:row>26</xdr:row>
      <xdr:rowOff>76200</xdr:rowOff>
    </xdr:to>
    <xdr:sp macro="" textlink="">
      <xdr:nvSpPr>
        <xdr:cNvPr id="4" name="AutoShape 3">
          <a:extLst>
            <a:ext uri="{FF2B5EF4-FFF2-40B4-BE49-F238E27FC236}">
              <a16:creationId xmlns:a16="http://schemas.microsoft.com/office/drawing/2014/main" id="{00000000-0008-0000-0C00-000004000000}"/>
            </a:ext>
          </a:extLst>
        </xdr:cNvPr>
        <xdr:cNvSpPr>
          <a:spLocks/>
        </xdr:cNvSpPr>
      </xdr:nvSpPr>
      <xdr:spPr bwMode="auto">
        <a:xfrm>
          <a:off x="390525" y="5095875"/>
          <a:ext cx="85725" cy="409575"/>
        </a:xfrm>
        <a:prstGeom prst="leftBracket">
          <a:avLst>
            <a:gd name="adj" fmla="val 39815"/>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28</xdr:row>
      <xdr:rowOff>85725</xdr:rowOff>
    </xdr:from>
    <xdr:to>
      <xdr:col>2</xdr:col>
      <xdr:colOff>142875</xdr:colOff>
      <xdr:row>38</xdr:row>
      <xdr:rowOff>85725</xdr:rowOff>
    </xdr:to>
    <xdr:sp macro="" textlink="">
      <xdr:nvSpPr>
        <xdr:cNvPr id="5" name="AutoShape 4">
          <a:extLst>
            <a:ext uri="{FF2B5EF4-FFF2-40B4-BE49-F238E27FC236}">
              <a16:creationId xmlns:a16="http://schemas.microsoft.com/office/drawing/2014/main" id="{00000000-0008-0000-0C00-000005000000}"/>
            </a:ext>
          </a:extLst>
        </xdr:cNvPr>
        <xdr:cNvSpPr>
          <a:spLocks/>
        </xdr:cNvSpPr>
      </xdr:nvSpPr>
      <xdr:spPr bwMode="auto">
        <a:xfrm>
          <a:off x="390525" y="5934075"/>
          <a:ext cx="76200" cy="2095500"/>
        </a:xfrm>
        <a:prstGeom prst="leftBracket">
          <a:avLst>
            <a:gd name="adj" fmla="val 2291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xdr:colOff>
      <xdr:row>1</xdr:row>
      <xdr:rowOff>28575</xdr:rowOff>
    </xdr:from>
    <xdr:to>
      <xdr:col>8</xdr:col>
      <xdr:colOff>152400</xdr:colOff>
      <xdr:row>2</xdr:row>
      <xdr:rowOff>68925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400050" y="20002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1</xdr:row>
      <xdr:rowOff>114300</xdr:rowOff>
    </xdr:from>
    <xdr:to>
      <xdr:col>1</xdr:col>
      <xdr:colOff>381000</xdr:colOff>
      <xdr:row>2</xdr:row>
      <xdr:rowOff>230850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42875" y="285750"/>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95250</xdr:colOff>
      <xdr:row>287</xdr:row>
      <xdr:rowOff>66675</xdr:rowOff>
    </xdr:from>
    <xdr:to>
      <xdr:col>10</xdr:col>
      <xdr:colOff>571500</xdr:colOff>
      <xdr:row>287</xdr:row>
      <xdr:rowOff>180975</xdr:rowOff>
    </xdr:to>
    <xdr:sp macro="" textlink="">
      <xdr:nvSpPr>
        <xdr:cNvPr id="2" name="下矢印 1">
          <a:extLst>
            <a:ext uri="{FF2B5EF4-FFF2-40B4-BE49-F238E27FC236}">
              <a16:creationId xmlns:a16="http://schemas.microsoft.com/office/drawing/2014/main" id="{00000000-0008-0000-0E00-000002000000}"/>
            </a:ext>
          </a:extLst>
        </xdr:cNvPr>
        <xdr:cNvSpPr/>
      </xdr:nvSpPr>
      <xdr:spPr>
        <a:xfrm>
          <a:off x="7486650" y="50892075"/>
          <a:ext cx="476250" cy="114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11</xdr:col>
      <xdr:colOff>9525</xdr:colOff>
      <xdr:row>3</xdr:row>
      <xdr:rowOff>123825</xdr:rowOff>
    </xdr:from>
    <xdr:to>
      <xdr:col>23</xdr:col>
      <xdr:colOff>123825</xdr:colOff>
      <xdr:row>9</xdr:row>
      <xdr:rowOff>66675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8362950" y="647700"/>
          <a:ext cx="834390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記入上の留意点</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・黄色の欄に数値を入力してください。</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・補助対象となる保育児童は、医療従事者の児童であること。</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①月額保育料を払う児童数･････各月において保育所の定めた保育料月額を支払っている補助対象となる保育児童の実数</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②</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月以上保育する児童数･･①以外で、職員と保育所との間に受託契約をしており、</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日以上保育する補助対象となる保育児童の実数</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③</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月未満保育する児童数･･①及び②以外で、各月において</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15</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日未満保育する補助対象となる児童の実数</a:t>
          </a:r>
          <a:r>
            <a:rPr lang="ja-JP" altLang="en-US" sz="1000">
              <a:latin typeface="ＭＳ ゴシック" panose="020B0609070205080204" pitchFamily="49" charset="-128"/>
              <a:ea typeface="ＭＳ ゴシック" panose="020B0609070205080204" pitchFamily="49" charset="-128"/>
            </a:rPr>
            <a:t> </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247650</xdr:colOff>
      <xdr:row>1</xdr:row>
      <xdr:rowOff>28575</xdr:rowOff>
    </xdr:from>
    <xdr:to>
      <xdr:col>4</xdr:col>
      <xdr:colOff>314325</xdr:colOff>
      <xdr:row>2</xdr:row>
      <xdr:rowOff>97500</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247650" y="200025"/>
          <a:ext cx="104775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35352;&#36617;&#20363;&#12305;&#35336;&#30011;&#27096;&#24335;&#31532;&#65303;&#2149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304;&#35352;&#36617;&#20363;&#12305;&#35336;&#30011;&#27096;&#24335;&#31532;&#65297;&#2149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様式第１号"/>
      <sheetName val="計画様式第２号"/>
      <sheetName val="計画様式第３号"/>
      <sheetName val="計画様式第４号"/>
      <sheetName val="計画様式第５号"/>
      <sheetName val="計画様式第５号別紙"/>
      <sheetName val="計画様式第６号"/>
      <sheetName val="計画様式第７号"/>
      <sheetName val="【記載例】計画様式第１号 "/>
      <sheetName val="【記載例】計画様式第２号 "/>
      <sheetName val="【記載例】計画様式第３号"/>
      <sheetName val="【記載例】計画様式第４号 "/>
      <sheetName val="【記載例】計画様式第５号 "/>
      <sheetName val="【記載例】計画様式第６号"/>
      <sheetName val="【記載例】計画様式第７号 "/>
      <sheetName val="設置区分(法人略称)"/>
      <sheetName val="【記入例】計画様式第７号 "/>
      <sheetName val="【記載例】計画様式第７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F8">
            <v>30</v>
          </cell>
        </row>
        <row r="9">
          <cell r="K9">
            <v>16.866666666666667</v>
          </cell>
        </row>
        <row r="29">
          <cell r="F29">
            <v>31</v>
          </cell>
        </row>
        <row r="30">
          <cell r="K30">
            <v>10.64516129032258</v>
          </cell>
        </row>
        <row r="50">
          <cell r="F50">
            <v>30</v>
          </cell>
        </row>
        <row r="51">
          <cell r="K51">
            <v>13</v>
          </cell>
        </row>
        <row r="71">
          <cell r="F71">
            <v>31</v>
          </cell>
        </row>
        <row r="72">
          <cell r="K72">
            <v>10.612903225806452</v>
          </cell>
        </row>
        <row r="92">
          <cell r="F92">
            <v>31</v>
          </cell>
        </row>
        <row r="93">
          <cell r="K93">
            <v>23.419354838709676</v>
          </cell>
        </row>
        <row r="113">
          <cell r="F113">
            <v>30</v>
          </cell>
        </row>
        <row r="114">
          <cell r="K114">
            <v>12.666666666666666</v>
          </cell>
        </row>
        <row r="134">
          <cell r="F134">
            <v>31</v>
          </cell>
        </row>
        <row r="135">
          <cell r="K135">
            <v>26.161290322580644</v>
          </cell>
        </row>
        <row r="155">
          <cell r="F155">
            <v>30</v>
          </cell>
        </row>
        <row r="156">
          <cell r="K156">
            <v>11.3</v>
          </cell>
        </row>
        <row r="176">
          <cell r="F176">
            <v>31</v>
          </cell>
        </row>
        <row r="177">
          <cell r="K177">
            <v>10.193548387096774</v>
          </cell>
        </row>
        <row r="197">
          <cell r="F197">
            <v>31</v>
          </cell>
        </row>
        <row r="198">
          <cell r="K198">
            <v>8.258064516129032</v>
          </cell>
        </row>
        <row r="218">
          <cell r="F218">
            <v>28</v>
          </cell>
        </row>
        <row r="219">
          <cell r="K219">
            <v>11.285714285714285</v>
          </cell>
        </row>
        <row r="239">
          <cell r="F239">
            <v>31</v>
          </cell>
        </row>
        <row r="240">
          <cell r="K240">
            <v>10.225806451612904</v>
          </cell>
        </row>
      </sheetData>
      <sheetData sheetId="15"/>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様式第１号"/>
      <sheetName val="計画様式第２号"/>
      <sheetName val="計画様式第３号"/>
      <sheetName val="計画様式第４号"/>
      <sheetName val="計画様式第５号"/>
      <sheetName val="計画様式第５号別紙"/>
      <sheetName val="計画様式第６号"/>
      <sheetName val="計画様式第７号"/>
      <sheetName val="【記載例】計画様式第１号 "/>
      <sheetName val="【記載例】計画様式第２号 "/>
      <sheetName val="【記載例】計画様式第３号"/>
      <sheetName val="【記載例】計画様式第４号 "/>
      <sheetName val="【記載例】計画様式第５号 "/>
      <sheetName val="【記載例】計画様式第６号"/>
      <sheetName val="【記入例】計画様式第７号 "/>
      <sheetName val="設置区分(法人略称)"/>
    </sheetNames>
    <sheetDataSet>
      <sheetData sheetId="0"/>
      <sheetData sheetId="1"/>
      <sheetData sheetId="2"/>
      <sheetData sheetId="3"/>
      <sheetData sheetId="4"/>
      <sheetData sheetId="5"/>
      <sheetData sheetId="6"/>
      <sheetData sheetId="7"/>
      <sheetData sheetId="8">
        <row r="23">
          <cell r="E23">
            <v>3</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1"/>
  <sheetViews>
    <sheetView topLeftCell="A33" zoomScaleNormal="100" workbookViewId="0">
      <selection activeCell="A44" sqref="A44:S44"/>
    </sheetView>
  </sheetViews>
  <sheetFormatPr defaultColWidth="9" defaultRowHeight="12" x14ac:dyDescent="0.15"/>
  <cols>
    <col min="1" max="1" width="6.625" style="40" customWidth="1"/>
    <col min="2" max="2" width="4.75" style="40" customWidth="1"/>
    <col min="3" max="3" width="12" style="40" customWidth="1"/>
    <col min="4" max="4" width="10.25" style="40" customWidth="1"/>
    <col min="5" max="5" width="10.125" style="40" customWidth="1"/>
    <col min="6" max="6" width="7.25" style="40" customWidth="1"/>
    <col min="7" max="7" width="1.5" style="40" customWidth="1"/>
    <col min="8" max="8" width="4.5" style="40" customWidth="1"/>
    <col min="9" max="9" width="1.25" style="40" customWidth="1"/>
    <col min="10" max="10" width="10.125" style="40" customWidth="1"/>
    <col min="11" max="11" width="6.375" style="40" customWidth="1"/>
    <col min="12" max="12" width="1.875" style="40" customWidth="1"/>
    <col min="13" max="13" width="5.125" style="40" customWidth="1"/>
    <col min="14" max="14" width="1.75" style="40" customWidth="1"/>
    <col min="15" max="15" width="10.5" style="40" customWidth="1"/>
    <col min="16" max="16" width="7.25" style="40" customWidth="1"/>
    <col min="17" max="17" width="1.75" style="40" customWidth="1"/>
    <col min="18" max="18" width="5.5" style="40" customWidth="1"/>
    <col min="19" max="19" width="1.375" style="40" customWidth="1"/>
    <col min="20" max="20" width="11.5" style="40" customWidth="1"/>
    <col min="21" max="21" width="9.375" style="40" customWidth="1"/>
    <col min="22" max="262" width="9" style="40"/>
    <col min="263" max="263" width="6.625" style="40" customWidth="1"/>
    <col min="264" max="264" width="4.75" style="40" customWidth="1"/>
    <col min="265" max="266" width="9.25" style="40" customWidth="1"/>
    <col min="267" max="267" width="8.75" style="40" customWidth="1"/>
    <col min="268" max="268" width="4.875" style="40" customWidth="1"/>
    <col min="269" max="269" width="4.75" style="40" customWidth="1"/>
    <col min="270" max="270" width="9.375" style="40" customWidth="1"/>
    <col min="271" max="271" width="4.875" style="40" customWidth="1"/>
    <col min="272" max="272" width="4.75" style="40" customWidth="1"/>
    <col min="273" max="273" width="8.75" style="40" customWidth="1"/>
    <col min="274" max="274" width="4.875" style="40" customWidth="1"/>
    <col min="275" max="275" width="4.75" style="40" customWidth="1"/>
    <col min="276" max="276" width="8.75" style="40" customWidth="1"/>
    <col min="277" max="518" width="9" style="40"/>
    <col min="519" max="519" width="6.625" style="40" customWidth="1"/>
    <col min="520" max="520" width="4.75" style="40" customWidth="1"/>
    <col min="521" max="522" width="9.25" style="40" customWidth="1"/>
    <col min="523" max="523" width="8.75" style="40" customWidth="1"/>
    <col min="524" max="524" width="4.875" style="40" customWidth="1"/>
    <col min="525" max="525" width="4.75" style="40" customWidth="1"/>
    <col min="526" max="526" width="9.375" style="40" customWidth="1"/>
    <col min="527" max="527" width="4.875" style="40" customWidth="1"/>
    <col min="528" max="528" width="4.75" style="40" customWidth="1"/>
    <col min="529" max="529" width="8.75" style="40" customWidth="1"/>
    <col min="530" max="530" width="4.875" style="40" customWidth="1"/>
    <col min="531" max="531" width="4.75" style="40" customWidth="1"/>
    <col min="532" max="532" width="8.75" style="40" customWidth="1"/>
    <col min="533" max="774" width="9" style="40"/>
    <col min="775" max="775" width="6.625" style="40" customWidth="1"/>
    <col min="776" max="776" width="4.75" style="40" customWidth="1"/>
    <col min="777" max="778" width="9.25" style="40" customWidth="1"/>
    <col min="779" max="779" width="8.75" style="40" customWidth="1"/>
    <col min="780" max="780" width="4.875" style="40" customWidth="1"/>
    <col min="781" max="781" width="4.75" style="40" customWidth="1"/>
    <col min="782" max="782" width="9.375" style="40" customWidth="1"/>
    <col min="783" max="783" width="4.875" style="40" customWidth="1"/>
    <col min="784" max="784" width="4.75" style="40" customWidth="1"/>
    <col min="785" max="785" width="8.75" style="40" customWidth="1"/>
    <col min="786" max="786" width="4.875" style="40" customWidth="1"/>
    <col min="787" max="787" width="4.75" style="40" customWidth="1"/>
    <col min="788" max="788" width="8.75" style="40" customWidth="1"/>
    <col min="789" max="1030" width="9" style="40"/>
    <col min="1031" max="1031" width="6.625" style="40" customWidth="1"/>
    <col min="1032" max="1032" width="4.75" style="40" customWidth="1"/>
    <col min="1033" max="1034" width="9.25" style="40" customWidth="1"/>
    <col min="1035" max="1035" width="8.75" style="40" customWidth="1"/>
    <col min="1036" max="1036" width="4.875" style="40" customWidth="1"/>
    <col min="1037" max="1037" width="4.75" style="40" customWidth="1"/>
    <col min="1038" max="1038" width="9.375" style="40" customWidth="1"/>
    <col min="1039" max="1039" width="4.875" style="40" customWidth="1"/>
    <col min="1040" max="1040" width="4.75" style="40" customWidth="1"/>
    <col min="1041" max="1041" width="8.75" style="40" customWidth="1"/>
    <col min="1042" max="1042" width="4.875" style="40" customWidth="1"/>
    <col min="1043" max="1043" width="4.75" style="40" customWidth="1"/>
    <col min="1044" max="1044" width="8.75" style="40" customWidth="1"/>
    <col min="1045" max="1286" width="9" style="40"/>
    <col min="1287" max="1287" width="6.625" style="40" customWidth="1"/>
    <col min="1288" max="1288" width="4.75" style="40" customWidth="1"/>
    <col min="1289" max="1290" width="9.25" style="40" customWidth="1"/>
    <col min="1291" max="1291" width="8.75" style="40" customWidth="1"/>
    <col min="1292" max="1292" width="4.875" style="40" customWidth="1"/>
    <col min="1293" max="1293" width="4.75" style="40" customWidth="1"/>
    <col min="1294" max="1294" width="9.375" style="40" customWidth="1"/>
    <col min="1295" max="1295" width="4.875" style="40" customWidth="1"/>
    <col min="1296" max="1296" width="4.75" style="40" customWidth="1"/>
    <col min="1297" max="1297" width="8.75" style="40" customWidth="1"/>
    <col min="1298" max="1298" width="4.875" style="40" customWidth="1"/>
    <col min="1299" max="1299" width="4.75" style="40" customWidth="1"/>
    <col min="1300" max="1300" width="8.75" style="40" customWidth="1"/>
    <col min="1301" max="1542" width="9" style="40"/>
    <col min="1543" max="1543" width="6.625" style="40" customWidth="1"/>
    <col min="1544" max="1544" width="4.75" style="40" customWidth="1"/>
    <col min="1545" max="1546" width="9.25" style="40" customWidth="1"/>
    <col min="1547" max="1547" width="8.75" style="40" customWidth="1"/>
    <col min="1548" max="1548" width="4.875" style="40" customWidth="1"/>
    <col min="1549" max="1549" width="4.75" style="40" customWidth="1"/>
    <col min="1550" max="1550" width="9.375" style="40" customWidth="1"/>
    <col min="1551" max="1551" width="4.875" style="40" customWidth="1"/>
    <col min="1552" max="1552" width="4.75" style="40" customWidth="1"/>
    <col min="1553" max="1553" width="8.75" style="40" customWidth="1"/>
    <col min="1554" max="1554" width="4.875" style="40" customWidth="1"/>
    <col min="1555" max="1555" width="4.75" style="40" customWidth="1"/>
    <col min="1556" max="1556" width="8.75" style="40" customWidth="1"/>
    <col min="1557" max="1798" width="9" style="40"/>
    <col min="1799" max="1799" width="6.625" style="40" customWidth="1"/>
    <col min="1800" max="1800" width="4.75" style="40" customWidth="1"/>
    <col min="1801" max="1802" width="9.25" style="40" customWidth="1"/>
    <col min="1803" max="1803" width="8.75" style="40" customWidth="1"/>
    <col min="1804" max="1804" width="4.875" style="40" customWidth="1"/>
    <col min="1805" max="1805" width="4.75" style="40" customWidth="1"/>
    <col min="1806" max="1806" width="9.375" style="40" customWidth="1"/>
    <col min="1807" max="1807" width="4.875" style="40" customWidth="1"/>
    <col min="1808" max="1808" width="4.75" style="40" customWidth="1"/>
    <col min="1809" max="1809" width="8.75" style="40" customWidth="1"/>
    <col min="1810" max="1810" width="4.875" style="40" customWidth="1"/>
    <col min="1811" max="1811" width="4.75" style="40" customWidth="1"/>
    <col min="1812" max="1812" width="8.75" style="40" customWidth="1"/>
    <col min="1813" max="2054" width="9" style="40"/>
    <col min="2055" max="2055" width="6.625" style="40" customWidth="1"/>
    <col min="2056" max="2056" width="4.75" style="40" customWidth="1"/>
    <col min="2057" max="2058" width="9.25" style="40" customWidth="1"/>
    <col min="2059" max="2059" width="8.75" style="40" customWidth="1"/>
    <col min="2060" max="2060" width="4.875" style="40" customWidth="1"/>
    <col min="2061" max="2061" width="4.75" style="40" customWidth="1"/>
    <col min="2062" max="2062" width="9.375" style="40" customWidth="1"/>
    <col min="2063" max="2063" width="4.875" style="40" customWidth="1"/>
    <col min="2064" max="2064" width="4.75" style="40" customWidth="1"/>
    <col min="2065" max="2065" width="8.75" style="40" customWidth="1"/>
    <col min="2066" max="2066" width="4.875" style="40" customWidth="1"/>
    <col min="2067" max="2067" width="4.75" style="40" customWidth="1"/>
    <col min="2068" max="2068" width="8.75" style="40" customWidth="1"/>
    <col min="2069" max="2310" width="9" style="40"/>
    <col min="2311" max="2311" width="6.625" style="40" customWidth="1"/>
    <col min="2312" max="2312" width="4.75" style="40" customWidth="1"/>
    <col min="2313" max="2314" width="9.25" style="40" customWidth="1"/>
    <col min="2315" max="2315" width="8.75" style="40" customWidth="1"/>
    <col min="2316" max="2316" width="4.875" style="40" customWidth="1"/>
    <col min="2317" max="2317" width="4.75" style="40" customWidth="1"/>
    <col min="2318" max="2318" width="9.375" style="40" customWidth="1"/>
    <col min="2319" max="2319" width="4.875" style="40" customWidth="1"/>
    <col min="2320" max="2320" width="4.75" style="40" customWidth="1"/>
    <col min="2321" max="2321" width="8.75" style="40" customWidth="1"/>
    <col min="2322" max="2322" width="4.875" style="40" customWidth="1"/>
    <col min="2323" max="2323" width="4.75" style="40" customWidth="1"/>
    <col min="2324" max="2324" width="8.75" style="40" customWidth="1"/>
    <col min="2325" max="2566" width="9" style="40"/>
    <col min="2567" max="2567" width="6.625" style="40" customWidth="1"/>
    <col min="2568" max="2568" width="4.75" style="40" customWidth="1"/>
    <col min="2569" max="2570" width="9.25" style="40" customWidth="1"/>
    <col min="2571" max="2571" width="8.75" style="40" customWidth="1"/>
    <col min="2572" max="2572" width="4.875" style="40" customWidth="1"/>
    <col min="2573" max="2573" width="4.75" style="40" customWidth="1"/>
    <col min="2574" max="2574" width="9.375" style="40" customWidth="1"/>
    <col min="2575" max="2575" width="4.875" style="40" customWidth="1"/>
    <col min="2576" max="2576" width="4.75" style="40" customWidth="1"/>
    <col min="2577" max="2577" width="8.75" style="40" customWidth="1"/>
    <col min="2578" max="2578" width="4.875" style="40" customWidth="1"/>
    <col min="2579" max="2579" width="4.75" style="40" customWidth="1"/>
    <col min="2580" max="2580" width="8.75" style="40" customWidth="1"/>
    <col min="2581" max="2822" width="9" style="40"/>
    <col min="2823" max="2823" width="6.625" style="40" customWidth="1"/>
    <col min="2824" max="2824" width="4.75" style="40" customWidth="1"/>
    <col min="2825" max="2826" width="9.25" style="40" customWidth="1"/>
    <col min="2827" max="2827" width="8.75" style="40" customWidth="1"/>
    <col min="2828" max="2828" width="4.875" style="40" customWidth="1"/>
    <col min="2829" max="2829" width="4.75" style="40" customWidth="1"/>
    <col min="2830" max="2830" width="9.375" style="40" customWidth="1"/>
    <col min="2831" max="2831" width="4.875" style="40" customWidth="1"/>
    <col min="2832" max="2832" width="4.75" style="40" customWidth="1"/>
    <col min="2833" max="2833" width="8.75" style="40" customWidth="1"/>
    <col min="2834" max="2834" width="4.875" style="40" customWidth="1"/>
    <col min="2835" max="2835" width="4.75" style="40" customWidth="1"/>
    <col min="2836" max="2836" width="8.75" style="40" customWidth="1"/>
    <col min="2837" max="3078" width="9" style="40"/>
    <col min="3079" max="3079" width="6.625" style="40" customWidth="1"/>
    <col min="3080" max="3080" width="4.75" style="40" customWidth="1"/>
    <col min="3081" max="3082" width="9.25" style="40" customWidth="1"/>
    <col min="3083" max="3083" width="8.75" style="40" customWidth="1"/>
    <col min="3084" max="3084" width="4.875" style="40" customWidth="1"/>
    <col min="3085" max="3085" width="4.75" style="40" customWidth="1"/>
    <col min="3086" max="3086" width="9.375" style="40" customWidth="1"/>
    <col min="3087" max="3087" width="4.875" style="40" customWidth="1"/>
    <col min="3088" max="3088" width="4.75" style="40" customWidth="1"/>
    <col min="3089" max="3089" width="8.75" style="40" customWidth="1"/>
    <col min="3090" max="3090" width="4.875" style="40" customWidth="1"/>
    <col min="3091" max="3091" width="4.75" style="40" customWidth="1"/>
    <col min="3092" max="3092" width="8.75" style="40" customWidth="1"/>
    <col min="3093" max="3334" width="9" style="40"/>
    <col min="3335" max="3335" width="6.625" style="40" customWidth="1"/>
    <col min="3336" max="3336" width="4.75" style="40" customWidth="1"/>
    <col min="3337" max="3338" width="9.25" style="40" customWidth="1"/>
    <col min="3339" max="3339" width="8.75" style="40" customWidth="1"/>
    <col min="3340" max="3340" width="4.875" style="40" customWidth="1"/>
    <col min="3341" max="3341" width="4.75" style="40" customWidth="1"/>
    <col min="3342" max="3342" width="9.375" style="40" customWidth="1"/>
    <col min="3343" max="3343" width="4.875" style="40" customWidth="1"/>
    <col min="3344" max="3344" width="4.75" style="40" customWidth="1"/>
    <col min="3345" max="3345" width="8.75" style="40" customWidth="1"/>
    <col min="3346" max="3346" width="4.875" style="40" customWidth="1"/>
    <col min="3347" max="3347" width="4.75" style="40" customWidth="1"/>
    <col min="3348" max="3348" width="8.75" style="40" customWidth="1"/>
    <col min="3349" max="3590" width="9" style="40"/>
    <col min="3591" max="3591" width="6.625" style="40" customWidth="1"/>
    <col min="3592" max="3592" width="4.75" style="40" customWidth="1"/>
    <col min="3593" max="3594" width="9.25" style="40" customWidth="1"/>
    <col min="3595" max="3595" width="8.75" style="40" customWidth="1"/>
    <col min="3596" max="3596" width="4.875" style="40" customWidth="1"/>
    <col min="3597" max="3597" width="4.75" style="40" customWidth="1"/>
    <col min="3598" max="3598" width="9.375" style="40" customWidth="1"/>
    <col min="3599" max="3599" width="4.875" style="40" customWidth="1"/>
    <col min="3600" max="3600" width="4.75" style="40" customWidth="1"/>
    <col min="3601" max="3601" width="8.75" style="40" customWidth="1"/>
    <col min="3602" max="3602" width="4.875" style="40" customWidth="1"/>
    <col min="3603" max="3603" width="4.75" style="40" customWidth="1"/>
    <col min="3604" max="3604" width="8.75" style="40" customWidth="1"/>
    <col min="3605" max="3846" width="9" style="40"/>
    <col min="3847" max="3847" width="6.625" style="40" customWidth="1"/>
    <col min="3848" max="3848" width="4.75" style="40" customWidth="1"/>
    <col min="3849" max="3850" width="9.25" style="40" customWidth="1"/>
    <col min="3851" max="3851" width="8.75" style="40" customWidth="1"/>
    <col min="3852" max="3852" width="4.875" style="40" customWidth="1"/>
    <col min="3853" max="3853" width="4.75" style="40" customWidth="1"/>
    <col min="3854" max="3854" width="9.375" style="40" customWidth="1"/>
    <col min="3855" max="3855" width="4.875" style="40" customWidth="1"/>
    <col min="3856" max="3856" width="4.75" style="40" customWidth="1"/>
    <col min="3857" max="3857" width="8.75" style="40" customWidth="1"/>
    <col min="3858" max="3858" width="4.875" style="40" customWidth="1"/>
    <col min="3859" max="3859" width="4.75" style="40" customWidth="1"/>
    <col min="3860" max="3860" width="8.75" style="40" customWidth="1"/>
    <col min="3861" max="4102" width="9" style="40"/>
    <col min="4103" max="4103" width="6.625" style="40" customWidth="1"/>
    <col min="4104" max="4104" width="4.75" style="40" customWidth="1"/>
    <col min="4105" max="4106" width="9.25" style="40" customWidth="1"/>
    <col min="4107" max="4107" width="8.75" style="40" customWidth="1"/>
    <col min="4108" max="4108" width="4.875" style="40" customWidth="1"/>
    <col min="4109" max="4109" width="4.75" style="40" customWidth="1"/>
    <col min="4110" max="4110" width="9.375" style="40" customWidth="1"/>
    <col min="4111" max="4111" width="4.875" style="40" customWidth="1"/>
    <col min="4112" max="4112" width="4.75" style="40" customWidth="1"/>
    <col min="4113" max="4113" width="8.75" style="40" customWidth="1"/>
    <col min="4114" max="4114" width="4.875" style="40" customWidth="1"/>
    <col min="4115" max="4115" width="4.75" style="40" customWidth="1"/>
    <col min="4116" max="4116" width="8.75" style="40" customWidth="1"/>
    <col min="4117" max="4358" width="9" style="40"/>
    <col min="4359" max="4359" width="6.625" style="40" customWidth="1"/>
    <col min="4360" max="4360" width="4.75" style="40" customWidth="1"/>
    <col min="4361" max="4362" width="9.25" style="40" customWidth="1"/>
    <col min="4363" max="4363" width="8.75" style="40" customWidth="1"/>
    <col min="4364" max="4364" width="4.875" style="40" customWidth="1"/>
    <col min="4365" max="4365" width="4.75" style="40" customWidth="1"/>
    <col min="4366" max="4366" width="9.375" style="40" customWidth="1"/>
    <col min="4367" max="4367" width="4.875" style="40" customWidth="1"/>
    <col min="4368" max="4368" width="4.75" style="40" customWidth="1"/>
    <col min="4369" max="4369" width="8.75" style="40" customWidth="1"/>
    <col min="4370" max="4370" width="4.875" style="40" customWidth="1"/>
    <col min="4371" max="4371" width="4.75" style="40" customWidth="1"/>
    <col min="4372" max="4372" width="8.75" style="40" customWidth="1"/>
    <col min="4373" max="4614" width="9" style="40"/>
    <col min="4615" max="4615" width="6.625" style="40" customWidth="1"/>
    <col min="4616" max="4616" width="4.75" style="40" customWidth="1"/>
    <col min="4617" max="4618" width="9.25" style="40" customWidth="1"/>
    <col min="4619" max="4619" width="8.75" style="40" customWidth="1"/>
    <col min="4620" max="4620" width="4.875" style="40" customWidth="1"/>
    <col min="4621" max="4621" width="4.75" style="40" customWidth="1"/>
    <col min="4622" max="4622" width="9.375" style="40" customWidth="1"/>
    <col min="4623" max="4623" width="4.875" style="40" customWidth="1"/>
    <col min="4624" max="4624" width="4.75" style="40" customWidth="1"/>
    <col min="4625" max="4625" width="8.75" style="40" customWidth="1"/>
    <col min="4626" max="4626" width="4.875" style="40" customWidth="1"/>
    <col min="4627" max="4627" width="4.75" style="40" customWidth="1"/>
    <col min="4628" max="4628" width="8.75" style="40" customWidth="1"/>
    <col min="4629" max="4870" width="9" style="40"/>
    <col min="4871" max="4871" width="6.625" style="40" customWidth="1"/>
    <col min="4872" max="4872" width="4.75" style="40" customWidth="1"/>
    <col min="4873" max="4874" width="9.25" style="40" customWidth="1"/>
    <col min="4875" max="4875" width="8.75" style="40" customWidth="1"/>
    <col min="4876" max="4876" width="4.875" style="40" customWidth="1"/>
    <col min="4877" max="4877" width="4.75" style="40" customWidth="1"/>
    <col min="4878" max="4878" width="9.375" style="40" customWidth="1"/>
    <col min="4879" max="4879" width="4.875" style="40" customWidth="1"/>
    <col min="4880" max="4880" width="4.75" style="40" customWidth="1"/>
    <col min="4881" max="4881" width="8.75" style="40" customWidth="1"/>
    <col min="4882" max="4882" width="4.875" style="40" customWidth="1"/>
    <col min="4883" max="4883" width="4.75" style="40" customWidth="1"/>
    <col min="4884" max="4884" width="8.75" style="40" customWidth="1"/>
    <col min="4885" max="5126" width="9" style="40"/>
    <col min="5127" max="5127" width="6.625" style="40" customWidth="1"/>
    <col min="5128" max="5128" width="4.75" style="40" customWidth="1"/>
    <col min="5129" max="5130" width="9.25" style="40" customWidth="1"/>
    <col min="5131" max="5131" width="8.75" style="40" customWidth="1"/>
    <col min="5132" max="5132" width="4.875" style="40" customWidth="1"/>
    <col min="5133" max="5133" width="4.75" style="40" customWidth="1"/>
    <col min="5134" max="5134" width="9.375" style="40" customWidth="1"/>
    <col min="5135" max="5135" width="4.875" style="40" customWidth="1"/>
    <col min="5136" max="5136" width="4.75" style="40" customWidth="1"/>
    <col min="5137" max="5137" width="8.75" style="40" customWidth="1"/>
    <col min="5138" max="5138" width="4.875" style="40" customWidth="1"/>
    <col min="5139" max="5139" width="4.75" style="40" customWidth="1"/>
    <col min="5140" max="5140" width="8.75" style="40" customWidth="1"/>
    <col min="5141" max="5382" width="9" style="40"/>
    <col min="5383" max="5383" width="6.625" style="40" customWidth="1"/>
    <col min="5384" max="5384" width="4.75" style="40" customWidth="1"/>
    <col min="5385" max="5386" width="9.25" style="40" customWidth="1"/>
    <col min="5387" max="5387" width="8.75" style="40" customWidth="1"/>
    <col min="5388" max="5388" width="4.875" style="40" customWidth="1"/>
    <col min="5389" max="5389" width="4.75" style="40" customWidth="1"/>
    <col min="5390" max="5390" width="9.375" style="40" customWidth="1"/>
    <col min="5391" max="5391" width="4.875" style="40" customWidth="1"/>
    <col min="5392" max="5392" width="4.75" style="40" customWidth="1"/>
    <col min="5393" max="5393" width="8.75" style="40" customWidth="1"/>
    <col min="5394" max="5394" width="4.875" style="40" customWidth="1"/>
    <col min="5395" max="5395" width="4.75" style="40" customWidth="1"/>
    <col min="5396" max="5396" width="8.75" style="40" customWidth="1"/>
    <col min="5397" max="5638" width="9" style="40"/>
    <col min="5639" max="5639" width="6.625" style="40" customWidth="1"/>
    <col min="5640" max="5640" width="4.75" style="40" customWidth="1"/>
    <col min="5641" max="5642" width="9.25" style="40" customWidth="1"/>
    <col min="5643" max="5643" width="8.75" style="40" customWidth="1"/>
    <col min="5644" max="5644" width="4.875" style="40" customWidth="1"/>
    <col min="5645" max="5645" width="4.75" style="40" customWidth="1"/>
    <col min="5646" max="5646" width="9.375" style="40" customWidth="1"/>
    <col min="5647" max="5647" width="4.875" style="40" customWidth="1"/>
    <col min="5648" max="5648" width="4.75" style="40" customWidth="1"/>
    <col min="5649" max="5649" width="8.75" style="40" customWidth="1"/>
    <col min="5650" max="5650" width="4.875" style="40" customWidth="1"/>
    <col min="5651" max="5651" width="4.75" style="40" customWidth="1"/>
    <col min="5652" max="5652" width="8.75" style="40" customWidth="1"/>
    <col min="5653" max="5894" width="9" style="40"/>
    <col min="5895" max="5895" width="6.625" style="40" customWidth="1"/>
    <col min="5896" max="5896" width="4.75" style="40" customWidth="1"/>
    <col min="5897" max="5898" width="9.25" style="40" customWidth="1"/>
    <col min="5899" max="5899" width="8.75" style="40" customWidth="1"/>
    <col min="5900" max="5900" width="4.875" style="40" customWidth="1"/>
    <col min="5901" max="5901" width="4.75" style="40" customWidth="1"/>
    <col min="5902" max="5902" width="9.375" style="40" customWidth="1"/>
    <col min="5903" max="5903" width="4.875" style="40" customWidth="1"/>
    <col min="5904" max="5904" width="4.75" style="40" customWidth="1"/>
    <col min="5905" max="5905" width="8.75" style="40" customWidth="1"/>
    <col min="5906" max="5906" width="4.875" style="40" customWidth="1"/>
    <col min="5907" max="5907" width="4.75" style="40" customWidth="1"/>
    <col min="5908" max="5908" width="8.75" style="40" customWidth="1"/>
    <col min="5909" max="6150" width="9" style="40"/>
    <col min="6151" max="6151" width="6.625" style="40" customWidth="1"/>
    <col min="6152" max="6152" width="4.75" style="40" customWidth="1"/>
    <col min="6153" max="6154" width="9.25" style="40" customWidth="1"/>
    <col min="6155" max="6155" width="8.75" style="40" customWidth="1"/>
    <col min="6156" max="6156" width="4.875" style="40" customWidth="1"/>
    <col min="6157" max="6157" width="4.75" style="40" customWidth="1"/>
    <col min="6158" max="6158" width="9.375" style="40" customWidth="1"/>
    <col min="6159" max="6159" width="4.875" style="40" customWidth="1"/>
    <col min="6160" max="6160" width="4.75" style="40" customWidth="1"/>
    <col min="6161" max="6161" width="8.75" style="40" customWidth="1"/>
    <col min="6162" max="6162" width="4.875" style="40" customWidth="1"/>
    <col min="6163" max="6163" width="4.75" style="40" customWidth="1"/>
    <col min="6164" max="6164" width="8.75" style="40" customWidth="1"/>
    <col min="6165" max="6406" width="9" style="40"/>
    <col min="6407" max="6407" width="6.625" style="40" customWidth="1"/>
    <col min="6408" max="6408" width="4.75" style="40" customWidth="1"/>
    <col min="6409" max="6410" width="9.25" style="40" customWidth="1"/>
    <col min="6411" max="6411" width="8.75" style="40" customWidth="1"/>
    <col min="6412" max="6412" width="4.875" style="40" customWidth="1"/>
    <col min="6413" max="6413" width="4.75" style="40" customWidth="1"/>
    <col min="6414" max="6414" width="9.375" style="40" customWidth="1"/>
    <col min="6415" max="6415" width="4.875" style="40" customWidth="1"/>
    <col min="6416" max="6416" width="4.75" style="40" customWidth="1"/>
    <col min="6417" max="6417" width="8.75" style="40" customWidth="1"/>
    <col min="6418" max="6418" width="4.875" style="40" customWidth="1"/>
    <col min="6419" max="6419" width="4.75" style="40" customWidth="1"/>
    <col min="6420" max="6420" width="8.75" style="40" customWidth="1"/>
    <col min="6421" max="6662" width="9" style="40"/>
    <col min="6663" max="6663" width="6.625" style="40" customWidth="1"/>
    <col min="6664" max="6664" width="4.75" style="40" customWidth="1"/>
    <col min="6665" max="6666" width="9.25" style="40" customWidth="1"/>
    <col min="6667" max="6667" width="8.75" style="40" customWidth="1"/>
    <col min="6668" max="6668" width="4.875" style="40" customWidth="1"/>
    <col min="6669" max="6669" width="4.75" style="40" customWidth="1"/>
    <col min="6670" max="6670" width="9.375" style="40" customWidth="1"/>
    <col min="6671" max="6671" width="4.875" style="40" customWidth="1"/>
    <col min="6672" max="6672" width="4.75" style="40" customWidth="1"/>
    <col min="6673" max="6673" width="8.75" style="40" customWidth="1"/>
    <col min="6674" max="6674" width="4.875" style="40" customWidth="1"/>
    <col min="6675" max="6675" width="4.75" style="40" customWidth="1"/>
    <col min="6676" max="6676" width="8.75" style="40" customWidth="1"/>
    <col min="6677" max="6918" width="9" style="40"/>
    <col min="6919" max="6919" width="6.625" style="40" customWidth="1"/>
    <col min="6920" max="6920" width="4.75" style="40" customWidth="1"/>
    <col min="6921" max="6922" width="9.25" style="40" customWidth="1"/>
    <col min="6923" max="6923" width="8.75" style="40" customWidth="1"/>
    <col min="6924" max="6924" width="4.875" style="40" customWidth="1"/>
    <col min="6925" max="6925" width="4.75" style="40" customWidth="1"/>
    <col min="6926" max="6926" width="9.375" style="40" customWidth="1"/>
    <col min="6927" max="6927" width="4.875" style="40" customWidth="1"/>
    <col min="6928" max="6928" width="4.75" style="40" customWidth="1"/>
    <col min="6929" max="6929" width="8.75" style="40" customWidth="1"/>
    <col min="6930" max="6930" width="4.875" style="40" customWidth="1"/>
    <col min="6931" max="6931" width="4.75" style="40" customWidth="1"/>
    <col min="6932" max="6932" width="8.75" style="40" customWidth="1"/>
    <col min="6933" max="7174" width="9" style="40"/>
    <col min="7175" max="7175" width="6.625" style="40" customWidth="1"/>
    <col min="7176" max="7176" width="4.75" style="40" customWidth="1"/>
    <col min="7177" max="7178" width="9.25" style="40" customWidth="1"/>
    <col min="7179" max="7179" width="8.75" style="40" customWidth="1"/>
    <col min="7180" max="7180" width="4.875" style="40" customWidth="1"/>
    <col min="7181" max="7181" width="4.75" style="40" customWidth="1"/>
    <col min="7182" max="7182" width="9.375" style="40" customWidth="1"/>
    <col min="7183" max="7183" width="4.875" style="40" customWidth="1"/>
    <col min="7184" max="7184" width="4.75" style="40" customWidth="1"/>
    <col min="7185" max="7185" width="8.75" style="40" customWidth="1"/>
    <col min="7186" max="7186" width="4.875" style="40" customWidth="1"/>
    <col min="7187" max="7187" width="4.75" style="40" customWidth="1"/>
    <col min="7188" max="7188" width="8.75" style="40" customWidth="1"/>
    <col min="7189" max="7430" width="9" style="40"/>
    <col min="7431" max="7431" width="6.625" style="40" customWidth="1"/>
    <col min="7432" max="7432" width="4.75" style="40" customWidth="1"/>
    <col min="7433" max="7434" width="9.25" style="40" customWidth="1"/>
    <col min="7435" max="7435" width="8.75" style="40" customWidth="1"/>
    <col min="7436" max="7436" width="4.875" style="40" customWidth="1"/>
    <col min="7437" max="7437" width="4.75" style="40" customWidth="1"/>
    <col min="7438" max="7438" width="9.375" style="40" customWidth="1"/>
    <col min="7439" max="7439" width="4.875" style="40" customWidth="1"/>
    <col min="7440" max="7440" width="4.75" style="40" customWidth="1"/>
    <col min="7441" max="7441" width="8.75" style="40" customWidth="1"/>
    <col min="7442" max="7442" width="4.875" style="40" customWidth="1"/>
    <col min="7443" max="7443" width="4.75" style="40" customWidth="1"/>
    <col min="7444" max="7444" width="8.75" style="40" customWidth="1"/>
    <col min="7445" max="7686" width="9" style="40"/>
    <col min="7687" max="7687" width="6.625" style="40" customWidth="1"/>
    <col min="7688" max="7688" width="4.75" style="40" customWidth="1"/>
    <col min="7689" max="7690" width="9.25" style="40" customWidth="1"/>
    <col min="7691" max="7691" width="8.75" style="40" customWidth="1"/>
    <col min="7692" max="7692" width="4.875" style="40" customWidth="1"/>
    <col min="7693" max="7693" width="4.75" style="40" customWidth="1"/>
    <col min="7694" max="7694" width="9.375" style="40" customWidth="1"/>
    <col min="7695" max="7695" width="4.875" style="40" customWidth="1"/>
    <col min="7696" max="7696" width="4.75" style="40" customWidth="1"/>
    <col min="7697" max="7697" width="8.75" style="40" customWidth="1"/>
    <col min="7698" max="7698" width="4.875" style="40" customWidth="1"/>
    <col min="7699" max="7699" width="4.75" style="40" customWidth="1"/>
    <col min="7700" max="7700" width="8.75" style="40" customWidth="1"/>
    <col min="7701" max="7942" width="9" style="40"/>
    <col min="7943" max="7943" width="6.625" style="40" customWidth="1"/>
    <col min="7944" max="7944" width="4.75" style="40" customWidth="1"/>
    <col min="7945" max="7946" width="9.25" style="40" customWidth="1"/>
    <col min="7947" max="7947" width="8.75" style="40" customWidth="1"/>
    <col min="7948" max="7948" width="4.875" style="40" customWidth="1"/>
    <col min="7949" max="7949" width="4.75" style="40" customWidth="1"/>
    <col min="7950" max="7950" width="9.375" style="40" customWidth="1"/>
    <col min="7951" max="7951" width="4.875" style="40" customWidth="1"/>
    <col min="7952" max="7952" width="4.75" style="40" customWidth="1"/>
    <col min="7953" max="7953" width="8.75" style="40" customWidth="1"/>
    <col min="7954" max="7954" width="4.875" style="40" customWidth="1"/>
    <col min="7955" max="7955" width="4.75" style="40" customWidth="1"/>
    <col min="7956" max="7956" width="8.75" style="40" customWidth="1"/>
    <col min="7957" max="8198" width="9" style="40"/>
    <col min="8199" max="8199" width="6.625" style="40" customWidth="1"/>
    <col min="8200" max="8200" width="4.75" style="40" customWidth="1"/>
    <col min="8201" max="8202" width="9.25" style="40" customWidth="1"/>
    <col min="8203" max="8203" width="8.75" style="40" customWidth="1"/>
    <col min="8204" max="8204" width="4.875" style="40" customWidth="1"/>
    <col min="8205" max="8205" width="4.75" style="40" customWidth="1"/>
    <col min="8206" max="8206" width="9.375" style="40" customWidth="1"/>
    <col min="8207" max="8207" width="4.875" style="40" customWidth="1"/>
    <col min="8208" max="8208" width="4.75" style="40" customWidth="1"/>
    <col min="8209" max="8209" width="8.75" style="40" customWidth="1"/>
    <col min="8210" max="8210" width="4.875" style="40" customWidth="1"/>
    <col min="8211" max="8211" width="4.75" style="40" customWidth="1"/>
    <col min="8212" max="8212" width="8.75" style="40" customWidth="1"/>
    <col min="8213" max="8454" width="9" style="40"/>
    <col min="8455" max="8455" width="6.625" style="40" customWidth="1"/>
    <col min="8456" max="8456" width="4.75" style="40" customWidth="1"/>
    <col min="8457" max="8458" width="9.25" style="40" customWidth="1"/>
    <col min="8459" max="8459" width="8.75" style="40" customWidth="1"/>
    <col min="8460" max="8460" width="4.875" style="40" customWidth="1"/>
    <col min="8461" max="8461" width="4.75" style="40" customWidth="1"/>
    <col min="8462" max="8462" width="9.375" style="40" customWidth="1"/>
    <col min="8463" max="8463" width="4.875" style="40" customWidth="1"/>
    <col min="8464" max="8464" width="4.75" style="40" customWidth="1"/>
    <col min="8465" max="8465" width="8.75" style="40" customWidth="1"/>
    <col min="8466" max="8466" width="4.875" style="40" customWidth="1"/>
    <col min="8467" max="8467" width="4.75" style="40" customWidth="1"/>
    <col min="8468" max="8468" width="8.75" style="40" customWidth="1"/>
    <col min="8469" max="8710" width="9" style="40"/>
    <col min="8711" max="8711" width="6.625" style="40" customWidth="1"/>
    <col min="8712" max="8712" width="4.75" style="40" customWidth="1"/>
    <col min="8713" max="8714" width="9.25" style="40" customWidth="1"/>
    <col min="8715" max="8715" width="8.75" style="40" customWidth="1"/>
    <col min="8716" max="8716" width="4.875" style="40" customWidth="1"/>
    <col min="8717" max="8717" width="4.75" style="40" customWidth="1"/>
    <col min="8718" max="8718" width="9.375" style="40" customWidth="1"/>
    <col min="8719" max="8719" width="4.875" style="40" customWidth="1"/>
    <col min="8720" max="8720" width="4.75" style="40" customWidth="1"/>
    <col min="8721" max="8721" width="8.75" style="40" customWidth="1"/>
    <col min="8722" max="8722" width="4.875" style="40" customWidth="1"/>
    <col min="8723" max="8723" width="4.75" style="40" customWidth="1"/>
    <col min="8724" max="8724" width="8.75" style="40" customWidth="1"/>
    <col min="8725" max="8966" width="9" style="40"/>
    <col min="8967" max="8967" width="6.625" style="40" customWidth="1"/>
    <col min="8968" max="8968" width="4.75" style="40" customWidth="1"/>
    <col min="8969" max="8970" width="9.25" style="40" customWidth="1"/>
    <col min="8971" max="8971" width="8.75" style="40" customWidth="1"/>
    <col min="8972" max="8972" width="4.875" style="40" customWidth="1"/>
    <col min="8973" max="8973" width="4.75" style="40" customWidth="1"/>
    <col min="8974" max="8974" width="9.375" style="40" customWidth="1"/>
    <col min="8975" max="8975" width="4.875" style="40" customWidth="1"/>
    <col min="8976" max="8976" width="4.75" style="40" customWidth="1"/>
    <col min="8977" max="8977" width="8.75" style="40" customWidth="1"/>
    <col min="8978" max="8978" width="4.875" style="40" customWidth="1"/>
    <col min="8979" max="8979" width="4.75" style="40" customWidth="1"/>
    <col min="8980" max="8980" width="8.75" style="40" customWidth="1"/>
    <col min="8981" max="9222" width="9" style="40"/>
    <col min="9223" max="9223" width="6.625" style="40" customWidth="1"/>
    <col min="9224" max="9224" width="4.75" style="40" customWidth="1"/>
    <col min="9225" max="9226" width="9.25" style="40" customWidth="1"/>
    <col min="9227" max="9227" width="8.75" style="40" customWidth="1"/>
    <col min="9228" max="9228" width="4.875" style="40" customWidth="1"/>
    <col min="9229" max="9229" width="4.75" style="40" customWidth="1"/>
    <col min="9230" max="9230" width="9.375" style="40" customWidth="1"/>
    <col min="9231" max="9231" width="4.875" style="40" customWidth="1"/>
    <col min="9232" max="9232" width="4.75" style="40" customWidth="1"/>
    <col min="9233" max="9233" width="8.75" style="40" customWidth="1"/>
    <col min="9234" max="9234" width="4.875" style="40" customWidth="1"/>
    <col min="9235" max="9235" width="4.75" style="40" customWidth="1"/>
    <col min="9236" max="9236" width="8.75" style="40" customWidth="1"/>
    <col min="9237" max="9478" width="9" style="40"/>
    <col min="9479" max="9479" width="6.625" style="40" customWidth="1"/>
    <col min="9480" max="9480" width="4.75" style="40" customWidth="1"/>
    <col min="9481" max="9482" width="9.25" style="40" customWidth="1"/>
    <col min="9483" max="9483" width="8.75" style="40" customWidth="1"/>
    <col min="9484" max="9484" width="4.875" style="40" customWidth="1"/>
    <col min="9485" max="9485" width="4.75" style="40" customWidth="1"/>
    <col min="9486" max="9486" width="9.375" style="40" customWidth="1"/>
    <col min="9487" max="9487" width="4.875" style="40" customWidth="1"/>
    <col min="9488" max="9488" width="4.75" style="40" customWidth="1"/>
    <col min="9489" max="9489" width="8.75" style="40" customWidth="1"/>
    <col min="9490" max="9490" width="4.875" style="40" customWidth="1"/>
    <col min="9491" max="9491" width="4.75" style="40" customWidth="1"/>
    <col min="9492" max="9492" width="8.75" style="40" customWidth="1"/>
    <col min="9493" max="9734" width="9" style="40"/>
    <col min="9735" max="9735" width="6.625" style="40" customWidth="1"/>
    <col min="9736" max="9736" width="4.75" style="40" customWidth="1"/>
    <col min="9737" max="9738" width="9.25" style="40" customWidth="1"/>
    <col min="9739" max="9739" width="8.75" style="40" customWidth="1"/>
    <col min="9740" max="9740" width="4.875" style="40" customWidth="1"/>
    <col min="9741" max="9741" width="4.75" style="40" customWidth="1"/>
    <col min="9742" max="9742" width="9.375" style="40" customWidth="1"/>
    <col min="9743" max="9743" width="4.875" style="40" customWidth="1"/>
    <col min="9744" max="9744" width="4.75" style="40" customWidth="1"/>
    <col min="9745" max="9745" width="8.75" style="40" customWidth="1"/>
    <col min="9746" max="9746" width="4.875" style="40" customWidth="1"/>
    <col min="9747" max="9747" width="4.75" style="40" customWidth="1"/>
    <col min="9748" max="9748" width="8.75" style="40" customWidth="1"/>
    <col min="9749" max="9990" width="9" style="40"/>
    <col min="9991" max="9991" width="6.625" style="40" customWidth="1"/>
    <col min="9992" max="9992" width="4.75" style="40" customWidth="1"/>
    <col min="9993" max="9994" width="9.25" style="40" customWidth="1"/>
    <col min="9995" max="9995" width="8.75" style="40" customWidth="1"/>
    <col min="9996" max="9996" width="4.875" style="40" customWidth="1"/>
    <col min="9997" max="9997" width="4.75" style="40" customWidth="1"/>
    <col min="9998" max="9998" width="9.375" style="40" customWidth="1"/>
    <col min="9999" max="9999" width="4.875" style="40" customWidth="1"/>
    <col min="10000" max="10000" width="4.75" style="40" customWidth="1"/>
    <col min="10001" max="10001" width="8.75" style="40" customWidth="1"/>
    <col min="10002" max="10002" width="4.875" style="40" customWidth="1"/>
    <col min="10003" max="10003" width="4.75" style="40" customWidth="1"/>
    <col min="10004" max="10004" width="8.75" style="40" customWidth="1"/>
    <col min="10005" max="10246" width="9" style="40"/>
    <col min="10247" max="10247" width="6.625" style="40" customWidth="1"/>
    <col min="10248" max="10248" width="4.75" style="40" customWidth="1"/>
    <col min="10249" max="10250" width="9.25" style="40" customWidth="1"/>
    <col min="10251" max="10251" width="8.75" style="40" customWidth="1"/>
    <col min="10252" max="10252" width="4.875" style="40" customWidth="1"/>
    <col min="10253" max="10253" width="4.75" style="40" customWidth="1"/>
    <col min="10254" max="10254" width="9.375" style="40" customWidth="1"/>
    <col min="10255" max="10255" width="4.875" style="40" customWidth="1"/>
    <col min="10256" max="10256" width="4.75" style="40" customWidth="1"/>
    <col min="10257" max="10257" width="8.75" style="40" customWidth="1"/>
    <col min="10258" max="10258" width="4.875" style="40" customWidth="1"/>
    <col min="10259" max="10259" width="4.75" style="40" customWidth="1"/>
    <col min="10260" max="10260" width="8.75" style="40" customWidth="1"/>
    <col min="10261" max="10502" width="9" style="40"/>
    <col min="10503" max="10503" width="6.625" style="40" customWidth="1"/>
    <col min="10504" max="10504" width="4.75" style="40" customWidth="1"/>
    <col min="10505" max="10506" width="9.25" style="40" customWidth="1"/>
    <col min="10507" max="10507" width="8.75" style="40" customWidth="1"/>
    <col min="10508" max="10508" width="4.875" style="40" customWidth="1"/>
    <col min="10509" max="10509" width="4.75" style="40" customWidth="1"/>
    <col min="10510" max="10510" width="9.375" style="40" customWidth="1"/>
    <col min="10511" max="10511" width="4.875" style="40" customWidth="1"/>
    <col min="10512" max="10512" width="4.75" style="40" customWidth="1"/>
    <col min="10513" max="10513" width="8.75" style="40" customWidth="1"/>
    <col min="10514" max="10514" width="4.875" style="40" customWidth="1"/>
    <col min="10515" max="10515" width="4.75" style="40" customWidth="1"/>
    <col min="10516" max="10516" width="8.75" style="40" customWidth="1"/>
    <col min="10517" max="10758" width="9" style="40"/>
    <col min="10759" max="10759" width="6.625" style="40" customWidth="1"/>
    <col min="10760" max="10760" width="4.75" style="40" customWidth="1"/>
    <col min="10761" max="10762" width="9.25" style="40" customWidth="1"/>
    <col min="10763" max="10763" width="8.75" style="40" customWidth="1"/>
    <col min="10764" max="10764" width="4.875" style="40" customWidth="1"/>
    <col min="10765" max="10765" width="4.75" style="40" customWidth="1"/>
    <col min="10766" max="10766" width="9.375" style="40" customWidth="1"/>
    <col min="10767" max="10767" width="4.875" style="40" customWidth="1"/>
    <col min="10768" max="10768" width="4.75" style="40" customWidth="1"/>
    <col min="10769" max="10769" width="8.75" style="40" customWidth="1"/>
    <col min="10770" max="10770" width="4.875" style="40" customWidth="1"/>
    <col min="10771" max="10771" width="4.75" style="40" customWidth="1"/>
    <col min="10772" max="10772" width="8.75" style="40" customWidth="1"/>
    <col min="10773" max="11014" width="9" style="40"/>
    <col min="11015" max="11015" width="6.625" style="40" customWidth="1"/>
    <col min="11016" max="11016" width="4.75" style="40" customWidth="1"/>
    <col min="11017" max="11018" width="9.25" style="40" customWidth="1"/>
    <col min="11019" max="11019" width="8.75" style="40" customWidth="1"/>
    <col min="11020" max="11020" width="4.875" style="40" customWidth="1"/>
    <col min="11021" max="11021" width="4.75" style="40" customWidth="1"/>
    <col min="11022" max="11022" width="9.375" style="40" customWidth="1"/>
    <col min="11023" max="11023" width="4.875" style="40" customWidth="1"/>
    <col min="11024" max="11024" width="4.75" style="40" customWidth="1"/>
    <col min="11025" max="11025" width="8.75" style="40" customWidth="1"/>
    <col min="11026" max="11026" width="4.875" style="40" customWidth="1"/>
    <col min="11027" max="11027" width="4.75" style="40" customWidth="1"/>
    <col min="11028" max="11028" width="8.75" style="40" customWidth="1"/>
    <col min="11029" max="11270" width="9" style="40"/>
    <col min="11271" max="11271" width="6.625" style="40" customWidth="1"/>
    <col min="11272" max="11272" width="4.75" style="40" customWidth="1"/>
    <col min="11273" max="11274" width="9.25" style="40" customWidth="1"/>
    <col min="11275" max="11275" width="8.75" style="40" customWidth="1"/>
    <col min="11276" max="11276" width="4.875" style="40" customWidth="1"/>
    <col min="11277" max="11277" width="4.75" style="40" customWidth="1"/>
    <col min="11278" max="11278" width="9.375" style="40" customWidth="1"/>
    <col min="11279" max="11279" width="4.875" style="40" customWidth="1"/>
    <col min="11280" max="11280" width="4.75" style="40" customWidth="1"/>
    <col min="11281" max="11281" width="8.75" style="40" customWidth="1"/>
    <col min="11282" max="11282" width="4.875" style="40" customWidth="1"/>
    <col min="11283" max="11283" width="4.75" style="40" customWidth="1"/>
    <col min="11284" max="11284" width="8.75" style="40" customWidth="1"/>
    <col min="11285" max="11526" width="9" style="40"/>
    <col min="11527" max="11527" width="6.625" style="40" customWidth="1"/>
    <col min="11528" max="11528" width="4.75" style="40" customWidth="1"/>
    <col min="11529" max="11530" width="9.25" style="40" customWidth="1"/>
    <col min="11531" max="11531" width="8.75" style="40" customWidth="1"/>
    <col min="11532" max="11532" width="4.875" style="40" customWidth="1"/>
    <col min="11533" max="11533" width="4.75" style="40" customWidth="1"/>
    <col min="11534" max="11534" width="9.375" style="40" customWidth="1"/>
    <col min="11535" max="11535" width="4.875" style="40" customWidth="1"/>
    <col min="11536" max="11536" width="4.75" style="40" customWidth="1"/>
    <col min="11537" max="11537" width="8.75" style="40" customWidth="1"/>
    <col min="11538" max="11538" width="4.875" style="40" customWidth="1"/>
    <col min="11539" max="11539" width="4.75" style="40" customWidth="1"/>
    <col min="11540" max="11540" width="8.75" style="40" customWidth="1"/>
    <col min="11541" max="11782" width="9" style="40"/>
    <col min="11783" max="11783" width="6.625" style="40" customWidth="1"/>
    <col min="11784" max="11784" width="4.75" style="40" customWidth="1"/>
    <col min="11785" max="11786" width="9.25" style="40" customWidth="1"/>
    <col min="11787" max="11787" width="8.75" style="40" customWidth="1"/>
    <col min="11788" max="11788" width="4.875" style="40" customWidth="1"/>
    <col min="11789" max="11789" width="4.75" style="40" customWidth="1"/>
    <col min="11790" max="11790" width="9.375" style="40" customWidth="1"/>
    <col min="11791" max="11791" width="4.875" style="40" customWidth="1"/>
    <col min="11792" max="11792" width="4.75" style="40" customWidth="1"/>
    <col min="11793" max="11793" width="8.75" style="40" customWidth="1"/>
    <col min="11794" max="11794" width="4.875" style="40" customWidth="1"/>
    <col min="11795" max="11795" width="4.75" style="40" customWidth="1"/>
    <col min="11796" max="11796" width="8.75" style="40" customWidth="1"/>
    <col min="11797" max="12038" width="9" style="40"/>
    <col min="12039" max="12039" width="6.625" style="40" customWidth="1"/>
    <col min="12040" max="12040" width="4.75" style="40" customWidth="1"/>
    <col min="12041" max="12042" width="9.25" style="40" customWidth="1"/>
    <col min="12043" max="12043" width="8.75" style="40" customWidth="1"/>
    <col min="12044" max="12044" width="4.875" style="40" customWidth="1"/>
    <col min="12045" max="12045" width="4.75" style="40" customWidth="1"/>
    <col min="12046" max="12046" width="9.375" style="40" customWidth="1"/>
    <col min="12047" max="12047" width="4.875" style="40" customWidth="1"/>
    <col min="12048" max="12048" width="4.75" style="40" customWidth="1"/>
    <col min="12049" max="12049" width="8.75" style="40" customWidth="1"/>
    <col min="12050" max="12050" width="4.875" style="40" customWidth="1"/>
    <col min="12051" max="12051" width="4.75" style="40" customWidth="1"/>
    <col min="12052" max="12052" width="8.75" style="40" customWidth="1"/>
    <col min="12053" max="12294" width="9" style="40"/>
    <col min="12295" max="12295" width="6.625" style="40" customWidth="1"/>
    <col min="12296" max="12296" width="4.75" style="40" customWidth="1"/>
    <col min="12297" max="12298" width="9.25" style="40" customWidth="1"/>
    <col min="12299" max="12299" width="8.75" style="40" customWidth="1"/>
    <col min="12300" max="12300" width="4.875" style="40" customWidth="1"/>
    <col min="12301" max="12301" width="4.75" style="40" customWidth="1"/>
    <col min="12302" max="12302" width="9.375" style="40" customWidth="1"/>
    <col min="12303" max="12303" width="4.875" style="40" customWidth="1"/>
    <col min="12304" max="12304" width="4.75" style="40" customWidth="1"/>
    <col min="12305" max="12305" width="8.75" style="40" customWidth="1"/>
    <col min="12306" max="12306" width="4.875" style="40" customWidth="1"/>
    <col min="12307" max="12307" width="4.75" style="40" customWidth="1"/>
    <col min="12308" max="12308" width="8.75" style="40" customWidth="1"/>
    <col min="12309" max="12550" width="9" style="40"/>
    <col min="12551" max="12551" width="6.625" style="40" customWidth="1"/>
    <col min="12552" max="12552" width="4.75" style="40" customWidth="1"/>
    <col min="12553" max="12554" width="9.25" style="40" customWidth="1"/>
    <col min="12555" max="12555" width="8.75" style="40" customWidth="1"/>
    <col min="12556" max="12556" width="4.875" style="40" customWidth="1"/>
    <col min="12557" max="12557" width="4.75" style="40" customWidth="1"/>
    <col min="12558" max="12558" width="9.375" style="40" customWidth="1"/>
    <col min="12559" max="12559" width="4.875" style="40" customWidth="1"/>
    <col min="12560" max="12560" width="4.75" style="40" customWidth="1"/>
    <col min="12561" max="12561" width="8.75" style="40" customWidth="1"/>
    <col min="12562" max="12562" width="4.875" style="40" customWidth="1"/>
    <col min="12563" max="12563" width="4.75" style="40" customWidth="1"/>
    <col min="12564" max="12564" width="8.75" style="40" customWidth="1"/>
    <col min="12565" max="12806" width="9" style="40"/>
    <col min="12807" max="12807" width="6.625" style="40" customWidth="1"/>
    <col min="12808" max="12808" width="4.75" style="40" customWidth="1"/>
    <col min="12809" max="12810" width="9.25" style="40" customWidth="1"/>
    <col min="12811" max="12811" width="8.75" style="40" customWidth="1"/>
    <col min="12812" max="12812" width="4.875" style="40" customWidth="1"/>
    <col min="12813" max="12813" width="4.75" style="40" customWidth="1"/>
    <col min="12814" max="12814" width="9.375" style="40" customWidth="1"/>
    <col min="12815" max="12815" width="4.875" style="40" customWidth="1"/>
    <col min="12816" max="12816" width="4.75" style="40" customWidth="1"/>
    <col min="12817" max="12817" width="8.75" style="40" customWidth="1"/>
    <col min="12818" max="12818" width="4.875" style="40" customWidth="1"/>
    <col min="12819" max="12819" width="4.75" style="40" customWidth="1"/>
    <col min="12820" max="12820" width="8.75" style="40" customWidth="1"/>
    <col min="12821" max="13062" width="9" style="40"/>
    <col min="13063" max="13063" width="6.625" style="40" customWidth="1"/>
    <col min="13064" max="13064" width="4.75" style="40" customWidth="1"/>
    <col min="13065" max="13066" width="9.25" style="40" customWidth="1"/>
    <col min="13067" max="13067" width="8.75" style="40" customWidth="1"/>
    <col min="13068" max="13068" width="4.875" style="40" customWidth="1"/>
    <col min="13069" max="13069" width="4.75" style="40" customWidth="1"/>
    <col min="13070" max="13070" width="9.375" style="40" customWidth="1"/>
    <col min="13071" max="13071" width="4.875" style="40" customWidth="1"/>
    <col min="13072" max="13072" width="4.75" style="40" customWidth="1"/>
    <col min="13073" max="13073" width="8.75" style="40" customWidth="1"/>
    <col min="13074" max="13074" width="4.875" style="40" customWidth="1"/>
    <col min="13075" max="13075" width="4.75" style="40" customWidth="1"/>
    <col min="13076" max="13076" width="8.75" style="40" customWidth="1"/>
    <col min="13077" max="13318" width="9" style="40"/>
    <col min="13319" max="13319" width="6.625" style="40" customWidth="1"/>
    <col min="13320" max="13320" width="4.75" style="40" customWidth="1"/>
    <col min="13321" max="13322" width="9.25" style="40" customWidth="1"/>
    <col min="13323" max="13323" width="8.75" style="40" customWidth="1"/>
    <col min="13324" max="13324" width="4.875" style="40" customWidth="1"/>
    <col min="13325" max="13325" width="4.75" style="40" customWidth="1"/>
    <col min="13326" max="13326" width="9.375" style="40" customWidth="1"/>
    <col min="13327" max="13327" width="4.875" style="40" customWidth="1"/>
    <col min="13328" max="13328" width="4.75" style="40" customWidth="1"/>
    <col min="13329" max="13329" width="8.75" style="40" customWidth="1"/>
    <col min="13330" max="13330" width="4.875" style="40" customWidth="1"/>
    <col min="13331" max="13331" width="4.75" style="40" customWidth="1"/>
    <col min="13332" max="13332" width="8.75" style="40" customWidth="1"/>
    <col min="13333" max="13574" width="9" style="40"/>
    <col min="13575" max="13575" width="6.625" style="40" customWidth="1"/>
    <col min="13576" max="13576" width="4.75" style="40" customWidth="1"/>
    <col min="13577" max="13578" width="9.25" style="40" customWidth="1"/>
    <col min="13579" max="13579" width="8.75" style="40" customWidth="1"/>
    <col min="13580" max="13580" width="4.875" style="40" customWidth="1"/>
    <col min="13581" max="13581" width="4.75" style="40" customWidth="1"/>
    <col min="13582" max="13582" width="9.375" style="40" customWidth="1"/>
    <col min="13583" max="13583" width="4.875" style="40" customWidth="1"/>
    <col min="13584" max="13584" width="4.75" style="40" customWidth="1"/>
    <col min="13585" max="13585" width="8.75" style="40" customWidth="1"/>
    <col min="13586" max="13586" width="4.875" style="40" customWidth="1"/>
    <col min="13587" max="13587" width="4.75" style="40" customWidth="1"/>
    <col min="13588" max="13588" width="8.75" style="40" customWidth="1"/>
    <col min="13589" max="13830" width="9" style="40"/>
    <col min="13831" max="13831" width="6.625" style="40" customWidth="1"/>
    <col min="13832" max="13832" width="4.75" style="40" customWidth="1"/>
    <col min="13833" max="13834" width="9.25" style="40" customWidth="1"/>
    <col min="13835" max="13835" width="8.75" style="40" customWidth="1"/>
    <col min="13836" max="13836" width="4.875" style="40" customWidth="1"/>
    <col min="13837" max="13837" width="4.75" style="40" customWidth="1"/>
    <col min="13838" max="13838" width="9.375" style="40" customWidth="1"/>
    <col min="13839" max="13839" width="4.875" style="40" customWidth="1"/>
    <col min="13840" max="13840" width="4.75" style="40" customWidth="1"/>
    <col min="13841" max="13841" width="8.75" style="40" customWidth="1"/>
    <col min="13842" max="13842" width="4.875" style="40" customWidth="1"/>
    <col min="13843" max="13843" width="4.75" style="40" customWidth="1"/>
    <col min="13844" max="13844" width="8.75" style="40" customWidth="1"/>
    <col min="13845" max="14086" width="9" style="40"/>
    <col min="14087" max="14087" width="6.625" style="40" customWidth="1"/>
    <col min="14088" max="14088" width="4.75" style="40" customWidth="1"/>
    <col min="14089" max="14090" width="9.25" style="40" customWidth="1"/>
    <col min="14091" max="14091" width="8.75" style="40" customWidth="1"/>
    <col min="14092" max="14092" width="4.875" style="40" customWidth="1"/>
    <col min="14093" max="14093" width="4.75" style="40" customWidth="1"/>
    <col min="14094" max="14094" width="9.375" style="40" customWidth="1"/>
    <col min="14095" max="14095" width="4.875" style="40" customWidth="1"/>
    <col min="14096" max="14096" width="4.75" style="40" customWidth="1"/>
    <col min="14097" max="14097" width="8.75" style="40" customWidth="1"/>
    <col min="14098" max="14098" width="4.875" style="40" customWidth="1"/>
    <col min="14099" max="14099" width="4.75" style="40" customWidth="1"/>
    <col min="14100" max="14100" width="8.75" style="40" customWidth="1"/>
    <col min="14101" max="14342" width="9" style="40"/>
    <col min="14343" max="14343" width="6.625" style="40" customWidth="1"/>
    <col min="14344" max="14344" width="4.75" style="40" customWidth="1"/>
    <col min="14345" max="14346" width="9.25" style="40" customWidth="1"/>
    <col min="14347" max="14347" width="8.75" style="40" customWidth="1"/>
    <col min="14348" max="14348" width="4.875" style="40" customWidth="1"/>
    <col min="14349" max="14349" width="4.75" style="40" customWidth="1"/>
    <col min="14350" max="14350" width="9.375" style="40" customWidth="1"/>
    <col min="14351" max="14351" width="4.875" style="40" customWidth="1"/>
    <col min="14352" max="14352" width="4.75" style="40" customWidth="1"/>
    <col min="14353" max="14353" width="8.75" style="40" customWidth="1"/>
    <col min="14354" max="14354" width="4.875" style="40" customWidth="1"/>
    <col min="14355" max="14355" width="4.75" style="40" customWidth="1"/>
    <col min="14356" max="14356" width="8.75" style="40" customWidth="1"/>
    <col min="14357" max="14598" width="9" style="40"/>
    <col min="14599" max="14599" width="6.625" style="40" customWidth="1"/>
    <col min="14600" max="14600" width="4.75" style="40" customWidth="1"/>
    <col min="14601" max="14602" width="9.25" style="40" customWidth="1"/>
    <col min="14603" max="14603" width="8.75" style="40" customWidth="1"/>
    <col min="14604" max="14604" width="4.875" style="40" customWidth="1"/>
    <col min="14605" max="14605" width="4.75" style="40" customWidth="1"/>
    <col min="14606" max="14606" width="9.375" style="40" customWidth="1"/>
    <col min="14607" max="14607" width="4.875" style="40" customWidth="1"/>
    <col min="14608" max="14608" width="4.75" style="40" customWidth="1"/>
    <col min="14609" max="14609" width="8.75" style="40" customWidth="1"/>
    <col min="14610" max="14610" width="4.875" style="40" customWidth="1"/>
    <col min="14611" max="14611" width="4.75" style="40" customWidth="1"/>
    <col min="14612" max="14612" width="8.75" style="40" customWidth="1"/>
    <col min="14613" max="14854" width="9" style="40"/>
    <col min="14855" max="14855" width="6.625" style="40" customWidth="1"/>
    <col min="14856" max="14856" width="4.75" style="40" customWidth="1"/>
    <col min="14857" max="14858" width="9.25" style="40" customWidth="1"/>
    <col min="14859" max="14859" width="8.75" style="40" customWidth="1"/>
    <col min="14860" max="14860" width="4.875" style="40" customWidth="1"/>
    <col min="14861" max="14861" width="4.75" style="40" customWidth="1"/>
    <col min="14862" max="14862" width="9.375" style="40" customWidth="1"/>
    <col min="14863" max="14863" width="4.875" style="40" customWidth="1"/>
    <col min="14864" max="14864" width="4.75" style="40" customWidth="1"/>
    <col min="14865" max="14865" width="8.75" style="40" customWidth="1"/>
    <col min="14866" max="14866" width="4.875" style="40" customWidth="1"/>
    <col min="14867" max="14867" width="4.75" style="40" customWidth="1"/>
    <col min="14868" max="14868" width="8.75" style="40" customWidth="1"/>
    <col min="14869" max="15110" width="9" style="40"/>
    <col min="15111" max="15111" width="6.625" style="40" customWidth="1"/>
    <col min="15112" max="15112" width="4.75" style="40" customWidth="1"/>
    <col min="15113" max="15114" width="9.25" style="40" customWidth="1"/>
    <col min="15115" max="15115" width="8.75" style="40" customWidth="1"/>
    <col min="15116" max="15116" width="4.875" style="40" customWidth="1"/>
    <col min="15117" max="15117" width="4.75" style="40" customWidth="1"/>
    <col min="15118" max="15118" width="9.375" style="40" customWidth="1"/>
    <col min="15119" max="15119" width="4.875" style="40" customWidth="1"/>
    <col min="15120" max="15120" width="4.75" style="40" customWidth="1"/>
    <col min="15121" max="15121" width="8.75" style="40" customWidth="1"/>
    <col min="15122" max="15122" width="4.875" style="40" customWidth="1"/>
    <col min="15123" max="15123" width="4.75" style="40" customWidth="1"/>
    <col min="15124" max="15124" width="8.75" style="40" customWidth="1"/>
    <col min="15125" max="15366" width="9" style="40"/>
    <col min="15367" max="15367" width="6.625" style="40" customWidth="1"/>
    <col min="15368" max="15368" width="4.75" style="40" customWidth="1"/>
    <col min="15369" max="15370" width="9.25" style="40" customWidth="1"/>
    <col min="15371" max="15371" width="8.75" style="40" customWidth="1"/>
    <col min="15372" max="15372" width="4.875" style="40" customWidth="1"/>
    <col min="15373" max="15373" width="4.75" style="40" customWidth="1"/>
    <col min="15374" max="15374" width="9.375" style="40" customWidth="1"/>
    <col min="15375" max="15375" width="4.875" style="40" customWidth="1"/>
    <col min="15376" max="15376" width="4.75" style="40" customWidth="1"/>
    <col min="15377" max="15377" width="8.75" style="40" customWidth="1"/>
    <col min="15378" max="15378" width="4.875" style="40" customWidth="1"/>
    <col min="15379" max="15379" width="4.75" style="40" customWidth="1"/>
    <col min="15380" max="15380" width="8.75" style="40" customWidth="1"/>
    <col min="15381" max="15622" width="9" style="40"/>
    <col min="15623" max="15623" width="6.625" style="40" customWidth="1"/>
    <col min="15624" max="15624" width="4.75" style="40" customWidth="1"/>
    <col min="15625" max="15626" width="9.25" style="40" customWidth="1"/>
    <col min="15627" max="15627" width="8.75" style="40" customWidth="1"/>
    <col min="15628" max="15628" width="4.875" style="40" customWidth="1"/>
    <col min="15629" max="15629" width="4.75" style="40" customWidth="1"/>
    <col min="15630" max="15630" width="9.375" style="40" customWidth="1"/>
    <col min="15631" max="15631" width="4.875" style="40" customWidth="1"/>
    <col min="15632" max="15632" width="4.75" style="40" customWidth="1"/>
    <col min="15633" max="15633" width="8.75" style="40" customWidth="1"/>
    <col min="15634" max="15634" width="4.875" style="40" customWidth="1"/>
    <col min="15635" max="15635" width="4.75" style="40" customWidth="1"/>
    <col min="15636" max="15636" width="8.75" style="40" customWidth="1"/>
    <col min="15637" max="15878" width="9" style="40"/>
    <col min="15879" max="15879" width="6.625" style="40" customWidth="1"/>
    <col min="15880" max="15880" width="4.75" style="40" customWidth="1"/>
    <col min="15881" max="15882" width="9.25" style="40" customWidth="1"/>
    <col min="15883" max="15883" width="8.75" style="40" customWidth="1"/>
    <col min="15884" max="15884" width="4.875" style="40" customWidth="1"/>
    <col min="15885" max="15885" width="4.75" style="40" customWidth="1"/>
    <col min="15886" max="15886" width="9.375" style="40" customWidth="1"/>
    <col min="15887" max="15887" width="4.875" style="40" customWidth="1"/>
    <col min="15888" max="15888" width="4.75" style="40" customWidth="1"/>
    <col min="15889" max="15889" width="8.75" style="40" customWidth="1"/>
    <col min="15890" max="15890" width="4.875" style="40" customWidth="1"/>
    <col min="15891" max="15891" width="4.75" style="40" customWidth="1"/>
    <col min="15892" max="15892" width="8.75" style="40" customWidth="1"/>
    <col min="15893" max="16134" width="9" style="40"/>
    <col min="16135" max="16135" width="6.625" style="40" customWidth="1"/>
    <col min="16136" max="16136" width="4.75" style="40" customWidth="1"/>
    <col min="16137" max="16138" width="9.25" style="40" customWidth="1"/>
    <col min="16139" max="16139" width="8.75" style="40" customWidth="1"/>
    <col min="16140" max="16140" width="4.875" style="40" customWidth="1"/>
    <col min="16141" max="16141" width="4.75" style="40" customWidth="1"/>
    <col min="16142" max="16142" width="9.375" style="40" customWidth="1"/>
    <col min="16143" max="16143" width="4.875" style="40" customWidth="1"/>
    <col min="16144" max="16144" width="4.75" style="40" customWidth="1"/>
    <col min="16145" max="16145" width="8.75" style="40" customWidth="1"/>
    <col min="16146" max="16146" width="4.875" style="40" customWidth="1"/>
    <col min="16147" max="16147" width="4.75" style="40" customWidth="1"/>
    <col min="16148" max="16148" width="8.75" style="40" customWidth="1"/>
    <col min="16149" max="16384" width="9" style="40"/>
  </cols>
  <sheetData>
    <row r="1" spans="1:23" ht="19.5" customHeight="1" x14ac:dyDescent="0.15">
      <c r="A1" s="39" t="s">
        <v>358</v>
      </c>
    </row>
    <row r="2" spans="1:23" ht="20.100000000000001" customHeight="1" x14ac:dyDescent="0.2">
      <c r="A2" s="401" t="s">
        <v>451</v>
      </c>
      <c r="B2" s="401"/>
      <c r="C2" s="401"/>
      <c r="D2" s="401"/>
      <c r="E2" s="401"/>
      <c r="F2" s="401"/>
      <c r="G2" s="401"/>
      <c r="H2" s="401"/>
      <c r="I2" s="41"/>
      <c r="J2" s="391" t="s">
        <v>251</v>
      </c>
      <c r="K2" s="391"/>
      <c r="L2" s="391"/>
      <c r="M2" s="391"/>
      <c r="N2" s="391"/>
      <c r="O2" s="41"/>
      <c r="P2" s="41"/>
      <c r="Q2" s="41"/>
      <c r="R2" s="41"/>
      <c r="S2" s="41"/>
      <c r="T2" s="41"/>
    </row>
    <row r="3" spans="1:23" s="42" customFormat="1" ht="18" customHeight="1" x14ac:dyDescent="0.15">
      <c r="A3" s="401"/>
      <c r="B3" s="401"/>
      <c r="C3" s="401"/>
      <c r="D3" s="401"/>
      <c r="E3" s="401"/>
      <c r="F3" s="401"/>
      <c r="G3" s="401"/>
      <c r="H3" s="401"/>
      <c r="J3" s="37" t="s">
        <v>354</v>
      </c>
      <c r="K3" s="395" t="s">
        <v>241</v>
      </c>
      <c r="L3" s="396"/>
      <c r="M3" s="396"/>
      <c r="N3" s="397"/>
      <c r="O3" s="402" t="s">
        <v>279</v>
      </c>
      <c r="P3" s="402"/>
      <c r="Q3" s="402"/>
      <c r="R3" s="402"/>
      <c r="S3" s="402"/>
      <c r="T3" s="402"/>
      <c r="U3" s="37" t="s">
        <v>29</v>
      </c>
      <c r="W3" s="43"/>
    </row>
    <row r="4" spans="1:23" s="42" customFormat="1" ht="30" customHeight="1" x14ac:dyDescent="0.15">
      <c r="A4" s="401"/>
      <c r="B4" s="401"/>
      <c r="C4" s="401"/>
      <c r="D4" s="401"/>
      <c r="E4" s="401"/>
      <c r="F4" s="401"/>
      <c r="G4" s="401"/>
      <c r="H4" s="401"/>
      <c r="I4" s="44"/>
      <c r="J4" s="315"/>
      <c r="K4" s="398"/>
      <c r="L4" s="399"/>
      <c r="M4" s="399"/>
      <c r="N4" s="400"/>
      <c r="O4" s="403"/>
      <c r="P4" s="403"/>
      <c r="Q4" s="403"/>
      <c r="R4" s="403"/>
      <c r="S4" s="403"/>
      <c r="T4" s="403"/>
      <c r="U4" s="364"/>
    </row>
    <row r="5" spans="1:23" s="42" customFormat="1" ht="30" customHeight="1" x14ac:dyDescent="0.15">
      <c r="A5" s="401"/>
      <c r="B5" s="401"/>
      <c r="C5" s="401"/>
      <c r="D5" s="401"/>
      <c r="E5" s="401"/>
      <c r="F5" s="401"/>
      <c r="G5" s="401"/>
      <c r="H5" s="401"/>
      <c r="J5" s="392" t="s">
        <v>280</v>
      </c>
      <c r="K5" s="393"/>
      <c r="L5" s="393"/>
      <c r="M5" s="393"/>
      <c r="N5" s="394"/>
      <c r="O5" s="404"/>
      <c r="P5" s="404"/>
      <c r="Q5" s="404"/>
      <c r="R5" s="404"/>
      <c r="S5" s="404"/>
      <c r="T5" s="404"/>
      <c r="U5" s="404"/>
    </row>
    <row r="6" spans="1:23" s="42" customFormat="1" ht="30" customHeight="1" x14ac:dyDescent="0.15">
      <c r="A6" s="42" t="s">
        <v>30</v>
      </c>
      <c r="B6" s="45"/>
      <c r="C6" s="45"/>
      <c r="D6" s="45"/>
      <c r="J6" s="392" t="s">
        <v>447</v>
      </c>
      <c r="K6" s="393"/>
      <c r="L6" s="393"/>
      <c r="M6" s="393"/>
      <c r="N6" s="394"/>
      <c r="O6" s="404"/>
      <c r="P6" s="404"/>
      <c r="Q6" s="404"/>
      <c r="R6" s="404"/>
      <c r="S6" s="404"/>
      <c r="T6" s="404"/>
      <c r="U6" s="404"/>
    </row>
    <row r="7" spans="1:23" s="42" customFormat="1" ht="18" customHeight="1" x14ac:dyDescent="0.15">
      <c r="A7" s="395" t="s">
        <v>31</v>
      </c>
      <c r="B7" s="441"/>
      <c r="C7" s="443" t="s">
        <v>425</v>
      </c>
      <c r="D7" s="443" t="s">
        <v>243</v>
      </c>
      <c r="E7" s="395" t="s">
        <v>32</v>
      </c>
      <c r="F7" s="396"/>
      <c r="G7" s="396"/>
      <c r="H7" s="396"/>
      <c r="I7" s="396"/>
      <c r="J7" s="396"/>
      <c r="K7" s="396"/>
      <c r="L7" s="396"/>
      <c r="M7" s="396"/>
      <c r="N7" s="396"/>
      <c r="O7" s="396"/>
      <c r="P7" s="396"/>
      <c r="Q7" s="396"/>
      <c r="R7" s="396"/>
      <c r="S7" s="396"/>
      <c r="T7" s="396"/>
      <c r="U7" s="397"/>
    </row>
    <row r="8" spans="1:23" s="42" customFormat="1" ht="19.5" customHeight="1" x14ac:dyDescent="0.15">
      <c r="A8" s="442"/>
      <c r="B8" s="441"/>
      <c r="C8" s="444"/>
      <c r="D8" s="444"/>
      <c r="E8" s="455" t="s">
        <v>242</v>
      </c>
      <c r="F8" s="455"/>
      <c r="G8" s="455"/>
      <c r="H8" s="455"/>
      <c r="I8" s="455"/>
      <c r="J8" s="455" t="s">
        <v>244</v>
      </c>
      <c r="K8" s="455"/>
      <c r="L8" s="455"/>
      <c r="M8" s="455"/>
      <c r="N8" s="455"/>
      <c r="O8" s="455" t="s">
        <v>245</v>
      </c>
      <c r="P8" s="455"/>
      <c r="Q8" s="455"/>
      <c r="R8" s="455"/>
      <c r="S8" s="455"/>
      <c r="T8" s="456" t="s">
        <v>246</v>
      </c>
      <c r="U8" s="458" t="s">
        <v>247</v>
      </c>
      <c r="V8" s="316"/>
    </row>
    <row r="9" spans="1:23" s="42" customFormat="1" ht="19.5" customHeight="1" x14ac:dyDescent="0.15">
      <c r="A9" s="442"/>
      <c r="B9" s="441"/>
      <c r="C9" s="445"/>
      <c r="D9" s="445"/>
      <c r="E9" s="317" t="s">
        <v>34</v>
      </c>
      <c r="F9" s="455" t="s">
        <v>35</v>
      </c>
      <c r="G9" s="455"/>
      <c r="H9" s="455"/>
      <c r="I9" s="455"/>
      <c r="J9" s="317" t="s">
        <v>34</v>
      </c>
      <c r="K9" s="460" t="s">
        <v>35</v>
      </c>
      <c r="L9" s="461"/>
      <c r="M9" s="461"/>
      <c r="N9" s="392"/>
      <c r="O9" s="317" t="s">
        <v>34</v>
      </c>
      <c r="P9" s="460" t="s">
        <v>35</v>
      </c>
      <c r="Q9" s="461"/>
      <c r="R9" s="461"/>
      <c r="S9" s="392"/>
      <c r="T9" s="457"/>
      <c r="U9" s="459"/>
      <c r="V9" s="316"/>
    </row>
    <row r="10" spans="1:23" s="42" customFormat="1" ht="20.100000000000001" customHeight="1" x14ac:dyDescent="0.15">
      <c r="A10" s="446" t="s">
        <v>36</v>
      </c>
      <c r="B10" s="447"/>
      <c r="C10" s="384" t="e">
        <f>計画様式第７号!$K$9</f>
        <v>#DIV/0!</v>
      </c>
      <c r="D10" s="387">
        <f>計画様式第７号!$F$8</f>
        <v>0</v>
      </c>
      <c r="E10" s="318"/>
      <c r="F10" s="319"/>
      <c r="G10" s="320" t="s">
        <v>134</v>
      </c>
      <c r="H10" s="321"/>
      <c r="I10" s="322" t="s">
        <v>136</v>
      </c>
      <c r="J10" s="318"/>
      <c r="K10" s="323"/>
      <c r="L10" s="320" t="s">
        <v>134</v>
      </c>
      <c r="M10" s="321"/>
      <c r="N10" s="322" t="s">
        <v>136</v>
      </c>
      <c r="O10" s="324">
        <f>SUM(E10,J10)</f>
        <v>0</v>
      </c>
      <c r="P10" s="325">
        <f>SUM(F10,K10)</f>
        <v>0</v>
      </c>
      <c r="Q10" s="326" t="s">
        <v>134</v>
      </c>
      <c r="R10" s="327">
        <f>SUM(H10,M10)</f>
        <v>0</v>
      </c>
      <c r="S10" s="328" t="s">
        <v>136</v>
      </c>
      <c r="T10" s="318"/>
      <c r="U10" s="318"/>
      <c r="V10" s="316"/>
    </row>
    <row r="11" spans="1:23" s="42" customFormat="1" ht="20.100000000000001" customHeight="1" x14ac:dyDescent="0.15">
      <c r="A11" s="423" t="s">
        <v>37</v>
      </c>
      <c r="B11" s="448"/>
      <c r="C11" s="385" t="e">
        <f>計画様式第７号!$K$30</f>
        <v>#DIV/0!</v>
      </c>
      <c r="D11" s="388">
        <f>計画様式第７号!$F$29</f>
        <v>0</v>
      </c>
      <c r="E11" s="329"/>
      <c r="F11" s="319"/>
      <c r="G11" s="320" t="s">
        <v>134</v>
      </c>
      <c r="H11" s="321"/>
      <c r="I11" s="322" t="s">
        <v>136</v>
      </c>
      <c r="J11" s="318"/>
      <c r="K11" s="323"/>
      <c r="L11" s="320" t="s">
        <v>134</v>
      </c>
      <c r="M11" s="321"/>
      <c r="N11" s="322" t="s">
        <v>136</v>
      </c>
      <c r="O11" s="324">
        <f t="shared" ref="O11:O21" si="0">SUM(E11,J11)</f>
        <v>0</v>
      </c>
      <c r="P11" s="325">
        <f t="shared" ref="P11:P21" si="1">SUM(F11,K11)</f>
        <v>0</v>
      </c>
      <c r="Q11" s="326" t="s">
        <v>134</v>
      </c>
      <c r="R11" s="327">
        <f t="shared" ref="R11:R21" si="2">SUM(H11,M11)</f>
        <v>0</v>
      </c>
      <c r="S11" s="328" t="s">
        <v>136</v>
      </c>
      <c r="T11" s="318"/>
      <c r="U11" s="318"/>
      <c r="V11" s="316"/>
    </row>
    <row r="12" spans="1:23" s="42" customFormat="1" ht="20.100000000000001" customHeight="1" x14ac:dyDescent="0.15">
      <c r="A12" s="423" t="s">
        <v>38</v>
      </c>
      <c r="B12" s="448"/>
      <c r="C12" s="385" t="e">
        <f>計画様式第７号!$K$51</f>
        <v>#DIV/0!</v>
      </c>
      <c r="D12" s="388">
        <f>計画様式第７号!$F$50</f>
        <v>0</v>
      </c>
      <c r="E12" s="318"/>
      <c r="F12" s="319"/>
      <c r="G12" s="320" t="s">
        <v>134</v>
      </c>
      <c r="H12" s="321"/>
      <c r="I12" s="322" t="s">
        <v>136</v>
      </c>
      <c r="J12" s="318"/>
      <c r="K12" s="323"/>
      <c r="L12" s="320" t="s">
        <v>134</v>
      </c>
      <c r="M12" s="321"/>
      <c r="N12" s="322" t="s">
        <v>136</v>
      </c>
      <c r="O12" s="324">
        <f t="shared" si="0"/>
        <v>0</v>
      </c>
      <c r="P12" s="325">
        <f t="shared" si="1"/>
        <v>0</v>
      </c>
      <c r="Q12" s="326" t="s">
        <v>134</v>
      </c>
      <c r="R12" s="327">
        <f t="shared" si="2"/>
        <v>0</v>
      </c>
      <c r="S12" s="328" t="s">
        <v>136</v>
      </c>
      <c r="T12" s="318"/>
      <c r="U12" s="318"/>
      <c r="V12" s="316"/>
    </row>
    <row r="13" spans="1:23" s="42" customFormat="1" ht="20.100000000000001" customHeight="1" x14ac:dyDescent="0.15">
      <c r="A13" s="423" t="s">
        <v>39</v>
      </c>
      <c r="B13" s="448"/>
      <c r="C13" s="385" t="e">
        <f>計画様式第７号!$K$72</f>
        <v>#DIV/0!</v>
      </c>
      <c r="D13" s="388">
        <f>計画様式第７号!$F$71</f>
        <v>0</v>
      </c>
      <c r="E13" s="318"/>
      <c r="F13" s="319"/>
      <c r="G13" s="320" t="s">
        <v>134</v>
      </c>
      <c r="H13" s="321"/>
      <c r="I13" s="322" t="s">
        <v>136</v>
      </c>
      <c r="J13" s="318"/>
      <c r="K13" s="323"/>
      <c r="L13" s="320" t="s">
        <v>134</v>
      </c>
      <c r="M13" s="321"/>
      <c r="N13" s="322" t="s">
        <v>136</v>
      </c>
      <c r="O13" s="324">
        <f t="shared" si="0"/>
        <v>0</v>
      </c>
      <c r="P13" s="325">
        <f t="shared" si="1"/>
        <v>0</v>
      </c>
      <c r="Q13" s="326" t="s">
        <v>134</v>
      </c>
      <c r="R13" s="327">
        <f t="shared" si="2"/>
        <v>0</v>
      </c>
      <c r="S13" s="328" t="s">
        <v>136</v>
      </c>
      <c r="T13" s="318"/>
      <c r="U13" s="318"/>
      <c r="V13" s="316"/>
    </row>
    <row r="14" spans="1:23" s="42" customFormat="1" ht="20.100000000000001" customHeight="1" x14ac:dyDescent="0.15">
      <c r="A14" s="423" t="s">
        <v>40</v>
      </c>
      <c r="B14" s="448"/>
      <c r="C14" s="385" t="e">
        <f>計画様式第７号!$K$93</f>
        <v>#DIV/0!</v>
      </c>
      <c r="D14" s="388">
        <f>計画様式第７号!$F$92</f>
        <v>0</v>
      </c>
      <c r="E14" s="318"/>
      <c r="F14" s="319"/>
      <c r="G14" s="320" t="s">
        <v>134</v>
      </c>
      <c r="H14" s="321"/>
      <c r="I14" s="322" t="s">
        <v>136</v>
      </c>
      <c r="J14" s="318"/>
      <c r="K14" s="323"/>
      <c r="L14" s="320" t="s">
        <v>134</v>
      </c>
      <c r="M14" s="321"/>
      <c r="N14" s="322" t="s">
        <v>136</v>
      </c>
      <c r="O14" s="324">
        <f t="shared" si="0"/>
        <v>0</v>
      </c>
      <c r="P14" s="325">
        <f t="shared" si="1"/>
        <v>0</v>
      </c>
      <c r="Q14" s="326" t="s">
        <v>134</v>
      </c>
      <c r="R14" s="327">
        <f t="shared" si="2"/>
        <v>0</v>
      </c>
      <c r="S14" s="328" t="s">
        <v>136</v>
      </c>
      <c r="T14" s="318"/>
      <c r="U14" s="318"/>
      <c r="V14" s="316"/>
    </row>
    <row r="15" spans="1:23" s="42" customFormat="1" ht="20.100000000000001" customHeight="1" x14ac:dyDescent="0.15">
      <c r="A15" s="423" t="s">
        <v>41</v>
      </c>
      <c r="B15" s="448"/>
      <c r="C15" s="385" t="e">
        <f>計画様式第７号!$K$114</f>
        <v>#DIV/0!</v>
      </c>
      <c r="D15" s="388">
        <f>計画様式第７号!$F$113</f>
        <v>0</v>
      </c>
      <c r="E15" s="318"/>
      <c r="F15" s="319"/>
      <c r="G15" s="320" t="s">
        <v>134</v>
      </c>
      <c r="H15" s="321"/>
      <c r="I15" s="322" t="s">
        <v>136</v>
      </c>
      <c r="J15" s="318"/>
      <c r="K15" s="323"/>
      <c r="L15" s="320" t="s">
        <v>134</v>
      </c>
      <c r="M15" s="321"/>
      <c r="N15" s="322" t="s">
        <v>136</v>
      </c>
      <c r="O15" s="324">
        <f t="shared" si="0"/>
        <v>0</v>
      </c>
      <c r="P15" s="325">
        <f t="shared" si="1"/>
        <v>0</v>
      </c>
      <c r="Q15" s="326" t="s">
        <v>134</v>
      </c>
      <c r="R15" s="327">
        <f t="shared" si="2"/>
        <v>0</v>
      </c>
      <c r="S15" s="328" t="s">
        <v>136</v>
      </c>
      <c r="T15" s="318"/>
      <c r="U15" s="318"/>
      <c r="V15" s="316"/>
    </row>
    <row r="16" spans="1:23" s="42" customFormat="1" ht="20.100000000000001" customHeight="1" x14ac:dyDescent="0.15">
      <c r="A16" s="423" t="s">
        <v>248</v>
      </c>
      <c r="B16" s="448"/>
      <c r="C16" s="385" t="e">
        <f>計画様式第７号!$K$135</f>
        <v>#DIV/0!</v>
      </c>
      <c r="D16" s="388">
        <f>計画様式第７号!$F$134</f>
        <v>0</v>
      </c>
      <c r="E16" s="318"/>
      <c r="F16" s="319"/>
      <c r="G16" s="320" t="s">
        <v>134</v>
      </c>
      <c r="H16" s="321"/>
      <c r="I16" s="322" t="s">
        <v>136</v>
      </c>
      <c r="J16" s="318"/>
      <c r="K16" s="323"/>
      <c r="L16" s="320" t="s">
        <v>134</v>
      </c>
      <c r="M16" s="321"/>
      <c r="N16" s="322" t="s">
        <v>136</v>
      </c>
      <c r="O16" s="324">
        <f t="shared" si="0"/>
        <v>0</v>
      </c>
      <c r="P16" s="325">
        <f t="shared" si="1"/>
        <v>0</v>
      </c>
      <c r="Q16" s="326" t="s">
        <v>134</v>
      </c>
      <c r="R16" s="327">
        <f t="shared" si="2"/>
        <v>0</v>
      </c>
      <c r="S16" s="328" t="s">
        <v>136</v>
      </c>
      <c r="T16" s="318"/>
      <c r="U16" s="318"/>
      <c r="V16" s="316"/>
    </row>
    <row r="17" spans="1:22" s="42" customFormat="1" ht="20.100000000000001" customHeight="1" x14ac:dyDescent="0.15">
      <c r="A17" s="423" t="s">
        <v>249</v>
      </c>
      <c r="B17" s="448"/>
      <c r="C17" s="385" t="e">
        <f>計画様式第７号!$K$156</f>
        <v>#DIV/0!</v>
      </c>
      <c r="D17" s="388">
        <f>計画様式第７号!$F$155</f>
        <v>0</v>
      </c>
      <c r="E17" s="318"/>
      <c r="F17" s="319"/>
      <c r="G17" s="320" t="s">
        <v>134</v>
      </c>
      <c r="H17" s="321"/>
      <c r="I17" s="322" t="s">
        <v>136</v>
      </c>
      <c r="J17" s="318"/>
      <c r="K17" s="323"/>
      <c r="L17" s="320" t="s">
        <v>134</v>
      </c>
      <c r="M17" s="321"/>
      <c r="N17" s="322" t="s">
        <v>136</v>
      </c>
      <c r="O17" s="324">
        <f t="shared" si="0"/>
        <v>0</v>
      </c>
      <c r="P17" s="325">
        <f t="shared" si="1"/>
        <v>0</v>
      </c>
      <c r="Q17" s="326" t="s">
        <v>134</v>
      </c>
      <c r="R17" s="327">
        <f t="shared" si="2"/>
        <v>0</v>
      </c>
      <c r="S17" s="328" t="s">
        <v>136</v>
      </c>
      <c r="T17" s="318"/>
      <c r="U17" s="318"/>
      <c r="V17" s="316"/>
    </row>
    <row r="18" spans="1:22" s="42" customFormat="1" ht="20.100000000000001" customHeight="1" x14ac:dyDescent="0.15">
      <c r="A18" s="423" t="s">
        <v>250</v>
      </c>
      <c r="B18" s="448"/>
      <c r="C18" s="385" t="e">
        <f>計画様式第７号!$K$177</f>
        <v>#DIV/0!</v>
      </c>
      <c r="D18" s="388">
        <f>計画様式第７号!$F$176</f>
        <v>0</v>
      </c>
      <c r="E18" s="318"/>
      <c r="F18" s="319"/>
      <c r="G18" s="320" t="s">
        <v>134</v>
      </c>
      <c r="H18" s="321"/>
      <c r="I18" s="322" t="s">
        <v>136</v>
      </c>
      <c r="J18" s="318"/>
      <c r="K18" s="323"/>
      <c r="L18" s="320" t="s">
        <v>134</v>
      </c>
      <c r="M18" s="321"/>
      <c r="N18" s="322" t="s">
        <v>136</v>
      </c>
      <c r="O18" s="324">
        <f t="shared" si="0"/>
        <v>0</v>
      </c>
      <c r="P18" s="325">
        <f t="shared" si="1"/>
        <v>0</v>
      </c>
      <c r="Q18" s="326" t="s">
        <v>134</v>
      </c>
      <c r="R18" s="327">
        <f t="shared" si="2"/>
        <v>0</v>
      </c>
      <c r="S18" s="328" t="s">
        <v>136</v>
      </c>
      <c r="T18" s="318"/>
      <c r="U18" s="318"/>
      <c r="V18" s="316"/>
    </row>
    <row r="19" spans="1:22" s="42" customFormat="1" ht="20.100000000000001" customHeight="1" x14ac:dyDescent="0.15">
      <c r="A19" s="423" t="s">
        <v>42</v>
      </c>
      <c r="B19" s="448"/>
      <c r="C19" s="385" t="e">
        <f>計画様式第７号!$K$198</f>
        <v>#DIV/0!</v>
      </c>
      <c r="D19" s="388">
        <f>計画様式第７号!$F$197</f>
        <v>0</v>
      </c>
      <c r="E19" s="318"/>
      <c r="F19" s="319"/>
      <c r="G19" s="320" t="s">
        <v>134</v>
      </c>
      <c r="H19" s="321"/>
      <c r="I19" s="322" t="s">
        <v>136</v>
      </c>
      <c r="J19" s="318"/>
      <c r="K19" s="323"/>
      <c r="L19" s="320" t="s">
        <v>134</v>
      </c>
      <c r="M19" s="321"/>
      <c r="N19" s="322" t="s">
        <v>136</v>
      </c>
      <c r="O19" s="324">
        <f t="shared" si="0"/>
        <v>0</v>
      </c>
      <c r="P19" s="325">
        <f t="shared" si="1"/>
        <v>0</v>
      </c>
      <c r="Q19" s="326" t="s">
        <v>134</v>
      </c>
      <c r="R19" s="327">
        <f t="shared" si="2"/>
        <v>0</v>
      </c>
      <c r="S19" s="328" t="s">
        <v>136</v>
      </c>
      <c r="T19" s="318"/>
      <c r="U19" s="318"/>
      <c r="V19" s="316"/>
    </row>
    <row r="20" spans="1:22" s="42" customFormat="1" ht="20.100000000000001" customHeight="1" x14ac:dyDescent="0.15">
      <c r="A20" s="423" t="s">
        <v>43</v>
      </c>
      <c r="B20" s="448"/>
      <c r="C20" s="385" t="e">
        <f>計画様式第７号!$K$219</f>
        <v>#DIV/0!</v>
      </c>
      <c r="D20" s="388">
        <f>計画様式第７号!$F$218</f>
        <v>0</v>
      </c>
      <c r="E20" s="318"/>
      <c r="F20" s="319"/>
      <c r="G20" s="320" t="s">
        <v>134</v>
      </c>
      <c r="H20" s="321"/>
      <c r="I20" s="322" t="s">
        <v>136</v>
      </c>
      <c r="J20" s="318"/>
      <c r="K20" s="323"/>
      <c r="L20" s="320" t="s">
        <v>134</v>
      </c>
      <c r="M20" s="321"/>
      <c r="N20" s="322" t="s">
        <v>136</v>
      </c>
      <c r="O20" s="324">
        <f t="shared" si="0"/>
        <v>0</v>
      </c>
      <c r="P20" s="325">
        <f t="shared" si="1"/>
        <v>0</v>
      </c>
      <c r="Q20" s="326" t="s">
        <v>134</v>
      </c>
      <c r="R20" s="327">
        <f t="shared" si="2"/>
        <v>0</v>
      </c>
      <c r="S20" s="328" t="s">
        <v>136</v>
      </c>
      <c r="T20" s="318"/>
      <c r="U20" s="318"/>
      <c r="V20" s="316"/>
    </row>
    <row r="21" spans="1:22" s="42" customFormat="1" ht="20.100000000000001" customHeight="1" thickBot="1" x14ac:dyDescent="0.2">
      <c r="A21" s="451" t="s">
        <v>44</v>
      </c>
      <c r="B21" s="452"/>
      <c r="C21" s="386" t="e">
        <f>計画様式第７号!$K$240</f>
        <v>#DIV/0!</v>
      </c>
      <c r="D21" s="389">
        <f>計画様式第７号!$F$239</f>
        <v>0</v>
      </c>
      <c r="E21" s="330"/>
      <c r="F21" s="331"/>
      <c r="G21" s="332" t="s">
        <v>134</v>
      </c>
      <c r="H21" s="333"/>
      <c r="I21" s="334" t="s">
        <v>136</v>
      </c>
      <c r="J21" s="335"/>
      <c r="K21" s="336"/>
      <c r="L21" s="332" t="s">
        <v>134</v>
      </c>
      <c r="M21" s="333"/>
      <c r="N21" s="334" t="s">
        <v>136</v>
      </c>
      <c r="O21" s="337">
        <f t="shared" si="0"/>
        <v>0</v>
      </c>
      <c r="P21" s="338">
        <f t="shared" si="1"/>
        <v>0</v>
      </c>
      <c r="Q21" s="339" t="s">
        <v>134</v>
      </c>
      <c r="R21" s="340">
        <f t="shared" si="2"/>
        <v>0</v>
      </c>
      <c r="S21" s="341" t="s">
        <v>136</v>
      </c>
      <c r="T21" s="330"/>
      <c r="U21" s="330"/>
      <c r="V21" s="316"/>
    </row>
    <row r="22" spans="1:22" s="42" customFormat="1" ht="18" customHeight="1" x14ac:dyDescent="0.15">
      <c r="A22" s="453" t="s">
        <v>33</v>
      </c>
      <c r="B22" s="454"/>
      <c r="C22" s="46" t="e">
        <f>ROUND(SUM(C10:C21),3)</f>
        <v>#DIV/0!</v>
      </c>
      <c r="D22" s="47">
        <f>ROUND(SUM(D10:D21),2)</f>
        <v>0</v>
      </c>
      <c r="E22" s="342">
        <f>ROUND(SUM(E10:E21),2)</f>
        <v>0</v>
      </c>
      <c r="F22" s="343">
        <f>ROUND(SUM(F10:F21),2)</f>
        <v>0</v>
      </c>
      <c r="G22" s="344" t="s">
        <v>135</v>
      </c>
      <c r="H22" s="345">
        <f>ROUND(SUM(H10:H21),2)</f>
        <v>0</v>
      </c>
      <c r="I22" s="346" t="s">
        <v>137</v>
      </c>
      <c r="J22" s="342">
        <f>ROUND(SUM(J10:J21),2)</f>
        <v>0</v>
      </c>
      <c r="K22" s="345">
        <f>ROUND(SUM(K10:K21),2)</f>
        <v>0</v>
      </c>
      <c r="L22" s="344" t="s">
        <v>135</v>
      </c>
      <c r="M22" s="345">
        <f>ROUND(SUM(M10:M21),2)</f>
        <v>0</v>
      </c>
      <c r="N22" s="346" t="s">
        <v>137</v>
      </c>
      <c r="O22" s="347">
        <f>ROUND(SUM(O10:O21),2)</f>
        <v>0</v>
      </c>
      <c r="P22" s="348">
        <f>ROUND(SUM(P10:P21),2)</f>
        <v>0</v>
      </c>
      <c r="Q22" s="349" t="s">
        <v>135</v>
      </c>
      <c r="R22" s="348">
        <f>ROUND(SUM(R10:R21),2)</f>
        <v>0</v>
      </c>
      <c r="S22" s="350" t="s">
        <v>137</v>
      </c>
      <c r="T22" s="342">
        <f>ROUND(SUM(T10:T21),2)</f>
        <v>0</v>
      </c>
      <c r="U22" s="342">
        <f>ROUND(SUM(U10:U21),2)</f>
        <v>0</v>
      </c>
      <c r="V22" s="316"/>
    </row>
    <row r="23" spans="1:22" s="42" customFormat="1" ht="18" customHeight="1" x14ac:dyDescent="0.15">
      <c r="A23" s="423" t="s">
        <v>45</v>
      </c>
      <c r="B23" s="448"/>
      <c r="C23" s="48" t="e">
        <f>ROUNDDOWN(SUM(C10:C21)/12,2)</f>
        <v>#DIV/0!</v>
      </c>
      <c r="D23" s="48">
        <f>ROUND(SUM(D10:D21)/12,2)</f>
        <v>0</v>
      </c>
      <c r="E23" s="351">
        <f>ROUND(SUM(E10:E21)/12,2)</f>
        <v>0</v>
      </c>
      <c r="F23" s="352">
        <f>ROUND(SUM(F10:F21)/12,2)</f>
        <v>0</v>
      </c>
      <c r="G23" s="353" t="s">
        <v>135</v>
      </c>
      <c r="H23" s="354">
        <f>ROUND(SUM(H10:H21)/12,2)</f>
        <v>0</v>
      </c>
      <c r="I23" s="355" t="s">
        <v>137</v>
      </c>
      <c r="J23" s="356">
        <f>ROUND(SUM(J10:J21)/12,2)</f>
        <v>0</v>
      </c>
      <c r="K23" s="357">
        <f>ROUND(SUM(K10:K21)/12,2)</f>
        <v>0</v>
      </c>
      <c r="L23" s="353" t="s">
        <v>135</v>
      </c>
      <c r="M23" s="354">
        <f>ROUND(SUM(M10:M21)/12,2)</f>
        <v>0</v>
      </c>
      <c r="N23" s="358" t="s">
        <v>137</v>
      </c>
      <c r="O23" s="359">
        <f>ROUND(SUM(O10:O21)/12,2)</f>
        <v>0</v>
      </c>
      <c r="P23" s="360">
        <f>ROUND(SUM(P10:P21)/12,2)</f>
        <v>0</v>
      </c>
      <c r="Q23" s="361" t="s">
        <v>135</v>
      </c>
      <c r="R23" s="362">
        <f>ROUND(SUM(R10:R21)/12,2)</f>
        <v>0</v>
      </c>
      <c r="S23" s="363" t="s">
        <v>137</v>
      </c>
      <c r="T23" s="357">
        <f>ROUND(SUM(T10:T21)/12,2)</f>
        <v>0</v>
      </c>
      <c r="U23" s="356">
        <f>ROUND(SUM(U10:U21)/12,2)</f>
        <v>0</v>
      </c>
      <c r="V23" s="316"/>
    </row>
    <row r="24" spans="1:22" ht="20.100000000000001" customHeight="1" x14ac:dyDescent="0.15">
      <c r="A24" s="49" t="s">
        <v>46</v>
      </c>
      <c r="B24" s="449" t="s">
        <v>446</v>
      </c>
      <c r="C24" s="449"/>
      <c r="D24" s="449"/>
      <c r="E24" s="449"/>
      <c r="F24" s="449"/>
      <c r="G24" s="449"/>
      <c r="H24" s="449"/>
      <c r="I24" s="449"/>
      <c r="J24" s="449"/>
      <c r="K24" s="449"/>
      <c r="L24" s="449"/>
      <c r="M24" s="449"/>
      <c r="N24" s="449"/>
      <c r="O24" s="450"/>
      <c r="P24" s="450"/>
      <c r="Q24" s="450"/>
      <c r="R24" s="450"/>
      <c r="S24" s="450"/>
      <c r="T24" s="449"/>
      <c r="U24" s="449"/>
    </row>
    <row r="25" spans="1:22" ht="15.95" customHeight="1" x14ac:dyDescent="0.15">
      <c r="A25" s="50"/>
      <c r="B25" s="50" t="s">
        <v>444</v>
      </c>
    </row>
    <row r="26" spans="1:22" ht="15.95" customHeight="1" x14ac:dyDescent="0.15">
      <c r="A26" s="42"/>
      <c r="B26" s="40" t="s">
        <v>445</v>
      </c>
      <c r="C26" s="42"/>
    </row>
    <row r="27" spans="1:22" s="42" customFormat="1" ht="13.5" customHeight="1" x14ac:dyDescent="0.15"/>
    <row r="28" spans="1:22" s="51" customFormat="1" ht="21.75" customHeight="1" x14ac:dyDescent="0.15">
      <c r="A28" s="51" t="s">
        <v>452</v>
      </c>
      <c r="G28" s="421" t="s">
        <v>47</v>
      </c>
      <c r="H28" s="421"/>
      <c r="I28" s="421"/>
    </row>
    <row r="29" spans="1:22" s="45" customFormat="1" ht="20.100000000000001" customHeight="1" x14ac:dyDescent="0.15">
      <c r="A29" s="395" t="s">
        <v>48</v>
      </c>
      <c r="B29" s="397"/>
      <c r="C29" s="33" t="s">
        <v>49</v>
      </c>
      <c r="D29" s="37" t="s">
        <v>50</v>
      </c>
      <c r="E29" s="37" t="s">
        <v>51</v>
      </c>
      <c r="F29" s="395" t="s">
        <v>52</v>
      </c>
      <c r="G29" s="396"/>
      <c r="H29" s="396"/>
      <c r="I29" s="397"/>
      <c r="K29" s="422"/>
      <c r="L29" s="422"/>
      <c r="M29" s="422"/>
      <c r="N29" s="422"/>
    </row>
    <row r="30" spans="1:22" s="42" customFormat="1" ht="24.95" customHeight="1" x14ac:dyDescent="0.15">
      <c r="A30" s="408"/>
      <c r="B30" s="410"/>
      <c r="C30" s="307"/>
      <c r="D30" s="309"/>
      <c r="E30" s="306"/>
      <c r="F30" s="423">
        <f>SUM(A30,C30,D30,E30)</f>
        <v>0</v>
      </c>
      <c r="G30" s="424"/>
      <c r="H30" s="424"/>
      <c r="I30" s="425"/>
      <c r="J30" s="52"/>
      <c r="K30" s="426"/>
      <c r="L30" s="426"/>
      <c r="M30" s="426"/>
      <c r="N30" s="426"/>
    </row>
    <row r="31" spans="1:22" s="42" customFormat="1" ht="18" customHeight="1" x14ac:dyDescent="0.15">
      <c r="A31" s="53" t="s">
        <v>453</v>
      </c>
      <c r="B31" s="390"/>
      <c r="C31" s="390"/>
      <c r="D31" s="390"/>
      <c r="E31" s="390"/>
      <c r="F31" s="43"/>
      <c r="G31" s="43"/>
      <c r="H31" s="43"/>
      <c r="I31" s="43"/>
      <c r="J31" s="52"/>
      <c r="K31" s="52"/>
      <c r="L31" s="52"/>
      <c r="M31" s="52"/>
      <c r="N31" s="52"/>
    </row>
    <row r="32" spans="1:22" ht="18" customHeight="1" x14ac:dyDescent="0.15">
      <c r="A32" s="53" t="s">
        <v>455</v>
      </c>
    </row>
    <row r="33" spans="1:26" s="42" customFormat="1" ht="15.75" customHeight="1" x14ac:dyDescent="0.15"/>
    <row r="34" spans="1:26" s="51" customFormat="1" ht="22.5" customHeight="1" x14ac:dyDescent="0.15">
      <c r="A34" s="51" t="s">
        <v>454</v>
      </c>
      <c r="G34" s="421" t="s">
        <v>47</v>
      </c>
      <c r="H34" s="421"/>
      <c r="I34" s="421"/>
    </row>
    <row r="35" spans="1:26" s="42" customFormat="1" ht="14.1" customHeight="1" x14ac:dyDescent="0.15">
      <c r="A35" s="430" t="s">
        <v>53</v>
      </c>
      <c r="B35" s="431"/>
      <c r="C35" s="33"/>
      <c r="D35" s="434" t="s">
        <v>54</v>
      </c>
      <c r="E35" s="437" t="s">
        <v>55</v>
      </c>
      <c r="F35" s="430" t="s">
        <v>52</v>
      </c>
      <c r="G35" s="431"/>
      <c r="H35" s="431"/>
      <c r="I35" s="439"/>
      <c r="J35" s="51"/>
      <c r="K35" s="51"/>
      <c r="L35" s="51"/>
      <c r="M35" s="51"/>
      <c r="N35" s="51"/>
    </row>
    <row r="36" spans="1:26" s="42" customFormat="1" ht="14.1" customHeight="1" x14ac:dyDescent="0.15">
      <c r="A36" s="432"/>
      <c r="B36" s="433"/>
      <c r="C36" s="36" t="s">
        <v>133</v>
      </c>
      <c r="D36" s="435"/>
      <c r="E36" s="438"/>
      <c r="F36" s="432"/>
      <c r="G36" s="440"/>
      <c r="H36" s="440"/>
      <c r="I36" s="433"/>
      <c r="J36" s="51"/>
      <c r="K36" s="51"/>
      <c r="L36" s="51"/>
      <c r="M36" s="51"/>
      <c r="N36" s="51"/>
    </row>
    <row r="37" spans="1:26" s="42" customFormat="1" ht="24.95" customHeight="1" x14ac:dyDescent="0.15">
      <c r="A37" s="408"/>
      <c r="B37" s="410"/>
      <c r="C37" s="307"/>
      <c r="D37" s="309"/>
      <c r="E37" s="309"/>
      <c r="F37" s="423">
        <f>SUM(A37,D37,E37)</f>
        <v>0</v>
      </c>
      <c r="G37" s="424"/>
      <c r="H37" s="424"/>
      <c r="I37" s="425"/>
      <c r="K37" s="436"/>
      <c r="L37" s="436"/>
      <c r="M37" s="436"/>
      <c r="N37" s="436"/>
      <c r="W37" s="54"/>
      <c r="X37" s="54"/>
      <c r="Y37" s="54"/>
      <c r="Z37" s="54"/>
    </row>
    <row r="38" spans="1:26" s="42" customFormat="1" ht="18" customHeight="1" x14ac:dyDescent="0.15">
      <c r="A38" s="53" t="s">
        <v>456</v>
      </c>
      <c r="W38" s="54"/>
      <c r="X38" s="54"/>
      <c r="Y38" s="54"/>
      <c r="Z38" s="54"/>
    </row>
    <row r="39" spans="1:26" s="42" customFormat="1" ht="14.25" x14ac:dyDescent="0.15">
      <c r="W39" s="54"/>
      <c r="X39" s="54"/>
      <c r="Y39" s="54"/>
      <c r="Z39" s="54"/>
    </row>
    <row r="40" spans="1:26" s="42" customFormat="1" ht="22.5" customHeight="1" x14ac:dyDescent="0.15">
      <c r="A40" s="51" t="s">
        <v>457</v>
      </c>
      <c r="W40" s="54"/>
      <c r="X40" s="54"/>
      <c r="Y40" s="54"/>
      <c r="Z40" s="54"/>
    </row>
    <row r="41" spans="1:26" s="42" customFormat="1" ht="15" customHeight="1" x14ac:dyDescent="0.15">
      <c r="A41" s="51"/>
      <c r="G41" s="421" t="s">
        <v>47</v>
      </c>
      <c r="H41" s="421"/>
      <c r="I41" s="421"/>
      <c r="W41" s="54"/>
      <c r="X41" s="54"/>
      <c r="Y41" s="54"/>
      <c r="Z41" s="54"/>
    </row>
    <row r="42" spans="1:26" s="45" customFormat="1" ht="18" customHeight="1" x14ac:dyDescent="0.15">
      <c r="A42" s="395" t="s">
        <v>130</v>
      </c>
      <c r="B42" s="396"/>
      <c r="C42" s="397"/>
      <c r="D42" s="395" t="s">
        <v>131</v>
      </c>
      <c r="E42" s="397"/>
      <c r="F42" s="395" t="s">
        <v>52</v>
      </c>
      <c r="G42" s="396"/>
      <c r="H42" s="396"/>
      <c r="I42" s="397"/>
      <c r="K42" s="422"/>
      <c r="L42" s="422"/>
      <c r="M42" s="422"/>
      <c r="N42" s="422"/>
      <c r="W42" s="54"/>
      <c r="X42" s="54"/>
      <c r="Y42" s="54"/>
      <c r="Z42" s="54"/>
    </row>
    <row r="43" spans="1:26" s="42" customFormat="1" ht="24.95" customHeight="1" x14ac:dyDescent="0.15">
      <c r="A43" s="408"/>
      <c r="B43" s="409"/>
      <c r="C43" s="410"/>
      <c r="D43" s="408"/>
      <c r="E43" s="410"/>
      <c r="F43" s="423">
        <f>SUM(A43,D43)</f>
        <v>0</v>
      </c>
      <c r="G43" s="424"/>
      <c r="H43" s="424"/>
      <c r="I43" s="425"/>
      <c r="J43" s="52"/>
      <c r="K43" s="426"/>
      <c r="L43" s="426"/>
      <c r="M43" s="426"/>
      <c r="N43" s="426"/>
      <c r="W43" s="54"/>
      <c r="X43" s="54"/>
      <c r="Y43" s="54"/>
      <c r="Z43" s="54"/>
    </row>
    <row r="44" spans="1:26" ht="18" customHeight="1" x14ac:dyDescent="0.15">
      <c r="A44" s="420" t="s">
        <v>473</v>
      </c>
      <c r="B44" s="420"/>
      <c r="C44" s="420"/>
      <c r="D44" s="420"/>
      <c r="E44" s="420"/>
      <c r="F44" s="420"/>
      <c r="G44" s="420"/>
      <c r="H44" s="420"/>
      <c r="I44" s="420"/>
      <c r="J44" s="420"/>
      <c r="K44" s="420"/>
      <c r="L44" s="420"/>
      <c r="M44" s="420"/>
      <c r="N44" s="420"/>
      <c r="O44" s="420"/>
      <c r="P44" s="420"/>
      <c r="Q44" s="420"/>
      <c r="R44" s="420"/>
      <c r="S44" s="420"/>
      <c r="W44" s="54"/>
      <c r="X44" s="54"/>
      <c r="Y44" s="54"/>
      <c r="Z44" s="54"/>
    </row>
    <row r="45" spans="1:26" ht="18" customHeight="1" x14ac:dyDescent="0.15">
      <c r="A45" s="429" t="s">
        <v>458</v>
      </c>
      <c r="B45" s="429"/>
      <c r="C45" s="429"/>
      <c r="D45" s="429"/>
      <c r="E45" s="429"/>
      <c r="F45" s="429"/>
      <c r="G45" s="429"/>
      <c r="H45" s="429"/>
      <c r="I45" s="429"/>
      <c r="J45" s="429"/>
      <c r="K45" s="429"/>
      <c r="L45" s="429"/>
      <c r="M45" s="429"/>
      <c r="N45" s="429"/>
      <c r="O45" s="429"/>
      <c r="P45" s="429"/>
      <c r="Q45" s="429"/>
      <c r="R45" s="429"/>
      <c r="S45" s="429"/>
      <c r="W45" s="54"/>
      <c r="X45" s="54"/>
      <c r="Y45" s="54"/>
      <c r="Z45" s="54"/>
    </row>
    <row r="46" spans="1:26" s="42" customFormat="1" ht="14.25" x14ac:dyDescent="0.15">
      <c r="W46" s="54"/>
      <c r="X46" s="54"/>
      <c r="Y46" s="54"/>
      <c r="Z46" s="54"/>
    </row>
    <row r="47" spans="1:26" s="42" customFormat="1" ht="22.5" customHeight="1" x14ac:dyDescent="0.15">
      <c r="A47" s="51" t="s">
        <v>132</v>
      </c>
      <c r="B47" s="55"/>
      <c r="C47" s="55"/>
      <c r="D47" s="55"/>
    </row>
    <row r="48" spans="1:26" s="42" customFormat="1" ht="18" customHeight="1" x14ac:dyDescent="0.15">
      <c r="B48"/>
      <c r="C48" s="427"/>
      <c r="D48" s="428"/>
      <c r="E48" s="313" t="s">
        <v>291</v>
      </c>
    </row>
    <row r="49" spans="1:22" s="42" customFormat="1" ht="14.25" x14ac:dyDescent="0.15"/>
    <row r="50" spans="1:22" s="42" customFormat="1" ht="14.25" x14ac:dyDescent="0.15">
      <c r="A50" s="56" t="s">
        <v>252</v>
      </c>
    </row>
    <row r="51" spans="1:22" s="42" customFormat="1" ht="30" customHeight="1" x14ac:dyDescent="0.15">
      <c r="C51" s="395" t="s">
        <v>253</v>
      </c>
      <c r="D51" s="397"/>
      <c r="E51" s="37" t="s">
        <v>56</v>
      </c>
      <c r="F51" s="405"/>
      <c r="G51" s="406"/>
      <c r="H51" s="406"/>
      <c r="I51" s="406"/>
      <c r="J51" s="407"/>
      <c r="K51" s="395" t="s">
        <v>57</v>
      </c>
      <c r="L51" s="397"/>
      <c r="M51" s="405"/>
      <c r="N51" s="406"/>
      <c r="O51" s="406"/>
      <c r="P51" s="406"/>
      <c r="Q51" s="406"/>
      <c r="R51" s="406"/>
      <c r="S51" s="407"/>
    </row>
    <row r="52" spans="1:22" s="42" customFormat="1" ht="30" customHeight="1" x14ac:dyDescent="0.15">
      <c r="C52" s="395" t="s">
        <v>255</v>
      </c>
      <c r="D52" s="397"/>
      <c r="E52" s="58" t="s">
        <v>256</v>
      </c>
      <c r="F52" s="405"/>
      <c r="G52" s="406"/>
      <c r="H52" s="406"/>
      <c r="I52" s="407"/>
      <c r="J52" s="408"/>
      <c r="K52" s="409"/>
      <c r="L52" s="409"/>
      <c r="M52" s="409"/>
      <c r="N52" s="409"/>
      <c r="O52" s="409"/>
      <c r="P52" s="409"/>
      <c r="Q52" s="409"/>
      <c r="R52" s="409"/>
      <c r="S52" s="410"/>
    </row>
    <row r="53" spans="1:22" s="42" customFormat="1" ht="30" customHeight="1" x14ac:dyDescent="0.15">
      <c r="C53" s="395" t="s">
        <v>58</v>
      </c>
      <c r="D53" s="397"/>
      <c r="E53" s="411" t="s">
        <v>257</v>
      </c>
      <c r="F53" s="412"/>
      <c r="G53" s="412"/>
      <c r="H53" s="412"/>
      <c r="I53" s="412"/>
      <c r="J53" s="412"/>
      <c r="K53" s="412"/>
      <c r="L53" s="412"/>
      <c r="M53" s="412"/>
      <c r="N53" s="412"/>
      <c r="O53" s="412"/>
      <c r="P53" s="412"/>
      <c r="Q53" s="412"/>
      <c r="R53" s="412"/>
      <c r="S53" s="413"/>
    </row>
    <row r="54" spans="1:22" s="42" customFormat="1" ht="30" customHeight="1" x14ac:dyDescent="0.15">
      <c r="C54" s="395" t="s">
        <v>59</v>
      </c>
      <c r="D54" s="397"/>
      <c r="E54" s="414" t="s">
        <v>257</v>
      </c>
      <c r="F54" s="415"/>
      <c r="G54" s="415"/>
      <c r="H54" s="415"/>
      <c r="I54" s="415"/>
      <c r="J54" s="415"/>
      <c r="K54" s="415"/>
      <c r="L54" s="415"/>
      <c r="M54" s="415"/>
      <c r="N54" s="415"/>
      <c r="O54" s="415"/>
      <c r="P54" s="415"/>
      <c r="Q54" s="415"/>
      <c r="R54" s="415"/>
      <c r="S54" s="416"/>
    </row>
    <row r="55" spans="1:22" s="42" customFormat="1" ht="30" customHeight="1" x14ac:dyDescent="0.15">
      <c r="C55" s="395" t="s">
        <v>254</v>
      </c>
      <c r="D55" s="397"/>
      <c r="E55" s="417"/>
      <c r="F55" s="418"/>
      <c r="G55" s="418"/>
      <c r="H55" s="418"/>
      <c r="I55" s="418"/>
      <c r="J55" s="418"/>
      <c r="K55" s="418"/>
      <c r="L55" s="418"/>
      <c r="M55" s="418"/>
      <c r="N55" s="418"/>
      <c r="O55" s="418"/>
      <c r="P55" s="418"/>
      <c r="Q55" s="418"/>
      <c r="R55" s="418"/>
      <c r="S55" s="419"/>
      <c r="T55" s="57"/>
    </row>
    <row r="56" spans="1:22" s="42" customFormat="1" ht="14.25" x14ac:dyDescent="0.15">
      <c r="B56" s="32"/>
      <c r="C56" s="32"/>
      <c r="D56" s="32"/>
      <c r="E56" s="32"/>
    </row>
    <row r="58" spans="1:22" x14ac:dyDescent="0.15">
      <c r="U58" s="125" t="s">
        <v>430</v>
      </c>
      <c r="V58" s="40" t="s">
        <v>351</v>
      </c>
    </row>
    <row r="59" spans="1:22" x14ac:dyDescent="0.15">
      <c r="U59" s="123" t="s">
        <v>431</v>
      </c>
      <c r="V59" s="40" t="s">
        <v>352</v>
      </c>
    </row>
    <row r="60" spans="1:22" x14ac:dyDescent="0.15">
      <c r="U60" s="125" t="s">
        <v>432</v>
      </c>
    </row>
    <row r="61" spans="1:22" x14ac:dyDescent="0.15">
      <c r="E61" s="125"/>
      <c r="U61" s="123" t="s">
        <v>433</v>
      </c>
    </row>
    <row r="62" spans="1:22" x14ac:dyDescent="0.15">
      <c r="E62" s="123"/>
      <c r="U62" s="123" t="s">
        <v>434</v>
      </c>
    </row>
    <row r="63" spans="1:22" x14ac:dyDescent="0.15">
      <c r="E63" s="125"/>
      <c r="U63" s="123" t="s">
        <v>138</v>
      </c>
    </row>
    <row r="64" spans="1:22" x14ac:dyDescent="0.15">
      <c r="E64" s="123"/>
      <c r="U64" s="314" t="s">
        <v>435</v>
      </c>
    </row>
    <row r="65" spans="4:21" x14ac:dyDescent="0.15">
      <c r="E65" s="123"/>
      <c r="U65" s="123" t="s">
        <v>186</v>
      </c>
    </row>
    <row r="66" spans="4:21" x14ac:dyDescent="0.15">
      <c r="E66" s="123"/>
      <c r="U66" s="314" t="s">
        <v>436</v>
      </c>
    </row>
    <row r="67" spans="4:21" x14ac:dyDescent="0.15">
      <c r="E67" s="314"/>
      <c r="U67" s="123" t="s">
        <v>190</v>
      </c>
    </row>
    <row r="68" spans="4:21" x14ac:dyDescent="0.15">
      <c r="E68" s="123"/>
      <c r="U68" s="314" t="s">
        <v>437</v>
      </c>
    </row>
    <row r="69" spans="4:21" x14ac:dyDescent="0.15">
      <c r="E69" s="314"/>
      <c r="U69" s="123" t="s">
        <v>194</v>
      </c>
    </row>
    <row r="70" spans="4:21" x14ac:dyDescent="0.15">
      <c r="E70" s="123"/>
      <c r="U70" s="123" t="s">
        <v>239</v>
      </c>
    </row>
    <row r="71" spans="4:21" x14ac:dyDescent="0.15">
      <c r="E71" s="314"/>
      <c r="U71" s="314" t="s">
        <v>312</v>
      </c>
    </row>
    <row r="72" spans="4:21" x14ac:dyDescent="0.15">
      <c r="E72" s="123"/>
      <c r="U72" s="123" t="s">
        <v>438</v>
      </c>
    </row>
    <row r="73" spans="4:21" x14ac:dyDescent="0.15">
      <c r="E73" s="123"/>
      <c r="U73" s="123" t="s">
        <v>439</v>
      </c>
    </row>
    <row r="74" spans="4:21" x14ac:dyDescent="0.15">
      <c r="E74" s="314"/>
      <c r="U74" s="314"/>
    </row>
    <row r="75" spans="4:21" x14ac:dyDescent="0.15">
      <c r="E75" s="123"/>
    </row>
    <row r="76" spans="4:21" x14ac:dyDescent="0.15">
      <c r="E76" s="123"/>
    </row>
    <row r="77" spans="4:21" x14ac:dyDescent="0.15">
      <c r="E77" s="314"/>
    </row>
    <row r="78" spans="4:21" x14ac:dyDescent="0.15">
      <c r="D78" s="314"/>
      <c r="E78" s="314"/>
    </row>
    <row r="79" spans="4:21" x14ac:dyDescent="0.15">
      <c r="D79" s="314"/>
      <c r="E79" s="314"/>
    </row>
    <row r="80" spans="4:21" x14ac:dyDescent="0.15">
      <c r="D80" s="314"/>
      <c r="E80" s="314"/>
    </row>
    <row r="81" spans="4:5" x14ac:dyDescent="0.15">
      <c r="D81" s="314"/>
      <c r="E81" s="314"/>
    </row>
  </sheetData>
  <sheetProtection selectLockedCells="1"/>
  <mergeCells count="77">
    <mergeCell ref="E7:U7"/>
    <mergeCell ref="E8:I8"/>
    <mergeCell ref="J8:N8"/>
    <mergeCell ref="O8:S8"/>
    <mergeCell ref="T8:T9"/>
    <mergeCell ref="U8:U9"/>
    <mergeCell ref="F9:I9"/>
    <mergeCell ref="K9:N9"/>
    <mergeCell ref="P9:S9"/>
    <mergeCell ref="K29:N29"/>
    <mergeCell ref="A30:B30"/>
    <mergeCell ref="A19:B19"/>
    <mergeCell ref="G28:I28"/>
    <mergeCell ref="A20:B20"/>
    <mergeCell ref="A21:B21"/>
    <mergeCell ref="A22:B22"/>
    <mergeCell ref="A23:B23"/>
    <mergeCell ref="F30:I30"/>
    <mergeCell ref="K30:N30"/>
    <mergeCell ref="A12:B12"/>
    <mergeCell ref="B24:U24"/>
    <mergeCell ref="A14:B14"/>
    <mergeCell ref="A15:B15"/>
    <mergeCell ref="A16:B16"/>
    <mergeCell ref="A17:B17"/>
    <mergeCell ref="A18:B18"/>
    <mergeCell ref="A13:B13"/>
    <mergeCell ref="A7:B9"/>
    <mergeCell ref="C7:C9"/>
    <mergeCell ref="D7:D9"/>
    <mergeCell ref="A10:B10"/>
    <mergeCell ref="A11:B11"/>
    <mergeCell ref="A37:B37"/>
    <mergeCell ref="F37:I37"/>
    <mergeCell ref="K37:N37"/>
    <mergeCell ref="E35:E36"/>
    <mergeCell ref="F35:I36"/>
    <mergeCell ref="G34:I34"/>
    <mergeCell ref="A35:B36"/>
    <mergeCell ref="D35:D36"/>
    <mergeCell ref="A29:B29"/>
    <mergeCell ref="F29:I29"/>
    <mergeCell ref="A44:S44"/>
    <mergeCell ref="G41:I41"/>
    <mergeCell ref="F51:J51"/>
    <mergeCell ref="K51:L51"/>
    <mergeCell ref="M51:S51"/>
    <mergeCell ref="A42:C42"/>
    <mergeCell ref="D42:E42"/>
    <mergeCell ref="F42:I42"/>
    <mergeCell ref="K42:N42"/>
    <mergeCell ref="A43:C43"/>
    <mergeCell ref="D43:E43"/>
    <mergeCell ref="F43:I43"/>
    <mergeCell ref="K43:N43"/>
    <mergeCell ref="C48:D48"/>
    <mergeCell ref="C51:D51"/>
    <mergeCell ref="A45:S45"/>
    <mergeCell ref="F52:I52"/>
    <mergeCell ref="C54:D54"/>
    <mergeCell ref="C55:D55"/>
    <mergeCell ref="J52:S52"/>
    <mergeCell ref="E53:S53"/>
    <mergeCell ref="E54:S54"/>
    <mergeCell ref="E55:S55"/>
    <mergeCell ref="C53:D53"/>
    <mergeCell ref="C52:D52"/>
    <mergeCell ref="O3:T3"/>
    <mergeCell ref="O4:T4"/>
    <mergeCell ref="O5:U5"/>
    <mergeCell ref="O6:U6"/>
    <mergeCell ref="J5:N5"/>
    <mergeCell ref="J2:N2"/>
    <mergeCell ref="J6:N6"/>
    <mergeCell ref="K3:N3"/>
    <mergeCell ref="K4:N4"/>
    <mergeCell ref="A2:H5"/>
  </mergeCells>
  <phoneticPr fontId="1"/>
  <dataValidations count="3">
    <dataValidation type="list" allowBlank="1" showInputMessage="1" showErrorMessage="1" sqref="J4" xr:uid="{00000000-0002-0000-0000-000000000000}">
      <formula1>" ,A型特例,A型,B型,B型特例,C-1型,C-2型,C-3型"</formula1>
    </dataValidation>
    <dataValidation type="list" allowBlank="1" showInputMessage="1" showErrorMessage="1" sqref="C48:D48" xr:uid="{00000000-0002-0000-0000-000001000000}">
      <formula1>$V$58:$V$59</formula1>
    </dataValidation>
    <dataValidation type="list" allowBlank="1" showInputMessage="1" showErrorMessage="1" sqref="K4:N4" xr:uid="{00000000-0002-0000-0000-000002000000}">
      <formula1>$U$58:$U$73</formula1>
    </dataValidation>
  </dataValidations>
  <printOptions horizontalCentered="1"/>
  <pageMargins left="0.59055118110236227" right="0.59055118110236227" top="0.59055118110236227" bottom="0.59055118110236227" header="0.31496062992125984" footer="0.31496062992125984"/>
  <pageSetup paperSize="9" scale="70"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7"/>
  <sheetViews>
    <sheetView zoomScaleNormal="100" workbookViewId="0">
      <selection activeCell="A5" sqref="A5"/>
    </sheetView>
  </sheetViews>
  <sheetFormatPr defaultRowHeight="13.5" x14ac:dyDescent="0.15"/>
  <cols>
    <col min="1" max="1" width="5.125" style="5" customWidth="1"/>
    <col min="2" max="2" width="31.5" style="5" customWidth="1"/>
    <col min="3" max="14" width="6.625" style="5" customWidth="1"/>
    <col min="15" max="16" width="8.625" style="5" customWidth="1"/>
    <col min="17" max="16384" width="9" style="5"/>
  </cols>
  <sheetData>
    <row r="1" spans="1:16" x14ac:dyDescent="0.15">
      <c r="A1" s="17" t="s">
        <v>261</v>
      </c>
    </row>
    <row r="2" spans="1:16" ht="30" customHeight="1" x14ac:dyDescent="0.15">
      <c r="A2" s="17"/>
      <c r="J2" s="395" t="s">
        <v>447</v>
      </c>
      <c r="K2" s="396"/>
      <c r="L2" s="828" t="str">
        <f>'【記載例】計画様式第１号 '!$O$6</f>
        <v>岡山丸の内病院</v>
      </c>
      <c r="M2" s="829"/>
      <c r="N2" s="829"/>
      <c r="O2" s="829"/>
      <c r="P2" s="830"/>
    </row>
    <row r="3" spans="1:16" ht="9.9499999999999993" customHeight="1" x14ac:dyDescent="0.15">
      <c r="A3" s="17"/>
      <c r="J3" s="10"/>
      <c r="K3" s="10"/>
      <c r="L3" s="87"/>
      <c r="M3" s="87"/>
      <c r="N3" s="87"/>
      <c r="O3" s="87"/>
      <c r="P3" s="87"/>
    </row>
    <row r="4" spans="1:16" ht="30" customHeight="1" x14ac:dyDescent="0.15">
      <c r="A4" s="468" t="s">
        <v>460</v>
      </c>
      <c r="B4" s="468"/>
      <c r="C4" s="468"/>
      <c r="D4" s="468"/>
      <c r="E4" s="468"/>
      <c r="F4" s="468"/>
      <c r="G4" s="468"/>
      <c r="H4" s="468"/>
      <c r="I4" s="468"/>
      <c r="J4" s="468"/>
      <c r="K4" s="468"/>
      <c r="L4" s="468"/>
      <c r="M4" s="468"/>
      <c r="N4" s="468"/>
      <c r="O4" s="468"/>
      <c r="P4" s="468"/>
    </row>
    <row r="5" spans="1:16" ht="21" customHeight="1" x14ac:dyDescent="0.15">
      <c r="A5" s="60"/>
      <c r="B5" s="60"/>
      <c r="C5" s="60"/>
      <c r="D5" s="60"/>
      <c r="E5" s="60"/>
      <c r="F5" s="60"/>
      <c r="G5" s="60"/>
      <c r="H5" s="60"/>
      <c r="I5" s="60"/>
      <c r="J5" s="60"/>
      <c r="K5" s="60"/>
      <c r="L5" s="60"/>
      <c r="M5" s="60"/>
      <c r="N5" s="60"/>
      <c r="O5" s="60"/>
      <c r="P5" s="60"/>
    </row>
    <row r="6" spans="1:16" ht="20.100000000000001" customHeight="1" x14ac:dyDescent="0.15">
      <c r="A6" s="5" t="s">
        <v>268</v>
      </c>
    </row>
    <row r="7" spans="1:16" s="6" customFormat="1" ht="24" customHeight="1" x14ac:dyDescent="0.15">
      <c r="A7" s="193"/>
      <c r="B7" s="193" t="s">
        <v>10</v>
      </c>
      <c r="C7" s="193" t="s">
        <v>11</v>
      </c>
      <c r="D7" s="193" t="s">
        <v>12</v>
      </c>
      <c r="E7" s="193" t="s">
        <v>13</v>
      </c>
      <c r="F7" s="193" t="s">
        <v>14</v>
      </c>
      <c r="G7" s="193" t="s">
        <v>15</v>
      </c>
      <c r="H7" s="193" t="s">
        <v>16</v>
      </c>
      <c r="I7" s="193" t="s">
        <v>17</v>
      </c>
      <c r="J7" s="193" t="s">
        <v>18</v>
      </c>
      <c r="K7" s="193" t="s">
        <v>19</v>
      </c>
      <c r="L7" s="193" t="s">
        <v>20</v>
      </c>
      <c r="M7" s="193" t="s">
        <v>21</v>
      </c>
      <c r="N7" s="193" t="s">
        <v>22</v>
      </c>
      <c r="O7" s="193" t="s">
        <v>23</v>
      </c>
      <c r="P7" s="193" t="s">
        <v>24</v>
      </c>
    </row>
    <row r="8" spans="1:16" ht="30" customHeight="1" x14ac:dyDescent="0.15">
      <c r="A8" s="193">
        <v>1</v>
      </c>
      <c r="B8" s="61" t="s">
        <v>265</v>
      </c>
      <c r="C8" s="15">
        <v>4</v>
      </c>
      <c r="D8" s="15">
        <v>1</v>
      </c>
      <c r="E8" s="15">
        <v>0</v>
      </c>
      <c r="F8" s="15">
        <v>0</v>
      </c>
      <c r="G8" s="15">
        <v>0</v>
      </c>
      <c r="H8" s="15">
        <v>0</v>
      </c>
      <c r="I8" s="15">
        <v>0</v>
      </c>
      <c r="J8" s="15">
        <v>0</v>
      </c>
      <c r="K8" s="15">
        <v>0</v>
      </c>
      <c r="L8" s="15">
        <v>0</v>
      </c>
      <c r="M8" s="15">
        <v>0</v>
      </c>
      <c r="N8" s="15">
        <v>0</v>
      </c>
      <c r="O8" s="14">
        <f>SUM(C8:N8)</f>
        <v>5</v>
      </c>
      <c r="P8" s="14">
        <f>ROUNDDOWN(O8/12,1)</f>
        <v>0.4</v>
      </c>
    </row>
    <row r="9" spans="1:16" ht="30" customHeight="1" x14ac:dyDescent="0.15">
      <c r="A9" s="193">
        <v>2</v>
      </c>
      <c r="B9" s="61" t="s">
        <v>266</v>
      </c>
      <c r="C9" s="15">
        <v>1</v>
      </c>
      <c r="D9" s="15">
        <v>2</v>
      </c>
      <c r="E9" s="15">
        <v>3</v>
      </c>
      <c r="F9" s="15">
        <v>3</v>
      </c>
      <c r="G9" s="15">
        <v>3</v>
      </c>
      <c r="H9" s="15">
        <v>1</v>
      </c>
      <c r="I9" s="15">
        <v>1</v>
      </c>
      <c r="J9" s="15">
        <v>1</v>
      </c>
      <c r="K9" s="15">
        <v>1</v>
      </c>
      <c r="L9" s="15">
        <v>1</v>
      </c>
      <c r="M9" s="15">
        <v>1</v>
      </c>
      <c r="N9" s="15">
        <v>1</v>
      </c>
      <c r="O9" s="14">
        <f>SUM(C9:N9)</f>
        <v>19</v>
      </c>
      <c r="P9" s="14">
        <f>ROUNDDOWN(O9/12,1)</f>
        <v>1.5</v>
      </c>
    </row>
    <row r="10" spans="1:16" ht="30" customHeight="1" x14ac:dyDescent="0.15">
      <c r="A10" s="193">
        <v>3</v>
      </c>
      <c r="B10" s="61" t="s">
        <v>267</v>
      </c>
      <c r="C10" s="15">
        <v>0</v>
      </c>
      <c r="D10" s="15">
        <v>0</v>
      </c>
      <c r="E10" s="15">
        <v>0</v>
      </c>
      <c r="F10" s="15">
        <v>0</v>
      </c>
      <c r="G10" s="15">
        <v>0</v>
      </c>
      <c r="H10" s="15">
        <v>0</v>
      </c>
      <c r="I10" s="15">
        <v>0</v>
      </c>
      <c r="J10" s="15">
        <v>0</v>
      </c>
      <c r="K10" s="15">
        <v>0</v>
      </c>
      <c r="L10" s="15">
        <v>0</v>
      </c>
      <c r="M10" s="15">
        <v>0</v>
      </c>
      <c r="N10" s="15">
        <v>0</v>
      </c>
      <c r="O10" s="14">
        <f>SUM(C10:N10)</f>
        <v>0</v>
      </c>
      <c r="P10" s="14">
        <f>ROUNDDOWN(O10/12,1)</f>
        <v>0</v>
      </c>
    </row>
    <row r="11" spans="1:16" ht="30" customHeight="1" x14ac:dyDescent="0.15">
      <c r="A11" s="194">
        <v>4</v>
      </c>
      <c r="B11" s="62" t="s">
        <v>269</v>
      </c>
      <c r="C11" s="16">
        <v>2</v>
      </c>
      <c r="D11" s="16">
        <v>3</v>
      </c>
      <c r="E11" s="16">
        <v>1</v>
      </c>
      <c r="F11" s="16">
        <v>2</v>
      </c>
      <c r="G11" s="16">
        <v>3</v>
      </c>
      <c r="H11" s="16">
        <v>3</v>
      </c>
      <c r="I11" s="16">
        <v>2</v>
      </c>
      <c r="J11" s="16">
        <v>2</v>
      </c>
      <c r="K11" s="16">
        <v>2</v>
      </c>
      <c r="L11" s="16">
        <v>2</v>
      </c>
      <c r="M11" s="16">
        <v>1</v>
      </c>
      <c r="N11" s="16">
        <v>2</v>
      </c>
      <c r="O11" s="14">
        <f>SUM(C11:N11)</f>
        <v>25</v>
      </c>
      <c r="P11" s="14">
        <f>ROUNDDOWN(O11/12,1)</f>
        <v>2</v>
      </c>
    </row>
    <row r="12" spans="1:16" ht="30" customHeight="1" x14ac:dyDescent="0.15">
      <c r="A12" s="193">
        <v>5</v>
      </c>
      <c r="B12" s="61" t="s">
        <v>270</v>
      </c>
      <c r="C12" s="15">
        <v>0</v>
      </c>
      <c r="D12" s="15">
        <v>0</v>
      </c>
      <c r="E12" s="15">
        <v>0</v>
      </c>
      <c r="F12" s="15">
        <v>0</v>
      </c>
      <c r="G12" s="15">
        <v>0</v>
      </c>
      <c r="H12" s="15">
        <v>0</v>
      </c>
      <c r="I12" s="15">
        <v>0</v>
      </c>
      <c r="J12" s="15">
        <v>0</v>
      </c>
      <c r="K12" s="15">
        <v>0</v>
      </c>
      <c r="L12" s="15">
        <v>0</v>
      </c>
      <c r="M12" s="15">
        <v>0</v>
      </c>
      <c r="N12" s="15">
        <v>0</v>
      </c>
      <c r="O12" s="14">
        <f>SUM(C12:N12)</f>
        <v>0</v>
      </c>
      <c r="P12" s="14">
        <f>ROUNDDOWN(O12/12,1)</f>
        <v>0</v>
      </c>
    </row>
    <row r="13" spans="1:16" s="31" customFormat="1" ht="20.100000000000001" customHeight="1" x14ac:dyDescent="0.15">
      <c r="A13" s="63" t="s">
        <v>25</v>
      </c>
      <c r="B13" s="469" t="s">
        <v>440</v>
      </c>
      <c r="C13" s="469"/>
      <c r="D13" s="469"/>
      <c r="E13" s="469"/>
      <c r="F13" s="469"/>
      <c r="G13" s="469"/>
      <c r="H13" s="469"/>
      <c r="I13" s="469"/>
      <c r="J13" s="469"/>
      <c r="K13" s="469"/>
      <c r="L13" s="469"/>
      <c r="M13" s="469"/>
      <c r="N13" s="469"/>
      <c r="O13" s="469"/>
      <c r="P13" s="469"/>
    </row>
    <row r="14" spans="1:16" s="31" customFormat="1" ht="39.950000000000003" customHeight="1" x14ac:dyDescent="0.15">
      <c r="B14" s="469" t="s">
        <v>355</v>
      </c>
      <c r="C14" s="469"/>
      <c r="D14" s="469"/>
      <c r="E14" s="469"/>
      <c r="F14" s="469"/>
      <c r="G14" s="469"/>
      <c r="H14" s="469"/>
      <c r="I14" s="469"/>
      <c r="J14" s="469"/>
      <c r="K14" s="469"/>
      <c r="L14" s="469"/>
      <c r="M14" s="469"/>
      <c r="N14" s="469"/>
      <c r="O14" s="469"/>
      <c r="P14" s="469"/>
    </row>
    <row r="15" spans="1:16" s="31" customFormat="1" ht="20.100000000000001" customHeight="1" x14ac:dyDescent="0.15">
      <c r="B15" s="469" t="s">
        <v>262</v>
      </c>
      <c r="C15" s="469"/>
      <c r="D15" s="469"/>
      <c r="E15" s="469"/>
      <c r="F15" s="469"/>
      <c r="G15" s="469"/>
      <c r="H15" s="469"/>
      <c r="I15" s="469"/>
      <c r="J15" s="469"/>
      <c r="K15" s="469"/>
      <c r="L15" s="469"/>
      <c r="M15" s="469"/>
      <c r="N15" s="469"/>
      <c r="O15" s="469"/>
      <c r="P15" s="469"/>
    </row>
    <row r="16" spans="1:16" s="31" customFormat="1" ht="20.100000000000001" customHeight="1" x14ac:dyDescent="0.15">
      <c r="B16" s="469" t="s">
        <v>441</v>
      </c>
      <c r="C16" s="469"/>
      <c r="D16" s="469"/>
      <c r="E16" s="469"/>
      <c r="F16" s="469"/>
      <c r="G16" s="469"/>
      <c r="H16" s="469"/>
      <c r="I16" s="469"/>
      <c r="J16" s="469"/>
      <c r="K16" s="469"/>
      <c r="L16" s="469"/>
      <c r="M16" s="469"/>
      <c r="N16" s="469"/>
      <c r="O16" s="469"/>
      <c r="P16" s="469"/>
    </row>
    <row r="17" spans="1:16" ht="20.25" customHeight="1" x14ac:dyDescent="0.15">
      <c r="B17" s="7"/>
      <c r="C17" s="7"/>
      <c r="D17" s="7"/>
      <c r="E17" s="7"/>
      <c r="F17" s="7"/>
      <c r="G17" s="7"/>
      <c r="H17" s="7"/>
      <c r="I17" s="7"/>
      <c r="J17" s="7"/>
      <c r="K17" s="7"/>
      <c r="L17" s="7"/>
      <c r="M17" s="7"/>
      <c r="N17" s="7"/>
      <c r="O17" s="7"/>
      <c r="P17" s="7"/>
    </row>
    <row r="18" spans="1:16" ht="20.100000000000001" customHeight="1" x14ac:dyDescent="0.15">
      <c r="A18" s="465" t="s">
        <v>263</v>
      </c>
      <c r="B18" s="465"/>
      <c r="C18" s="465"/>
      <c r="D18" s="465"/>
      <c r="E18" s="465"/>
      <c r="F18" s="465"/>
      <c r="G18" s="465"/>
      <c r="H18" s="465"/>
      <c r="I18" s="465"/>
      <c r="J18" s="465"/>
      <c r="K18" s="465"/>
      <c r="L18" s="465"/>
      <c r="M18" s="465"/>
      <c r="N18" s="465"/>
      <c r="O18" s="465"/>
      <c r="P18" s="465"/>
    </row>
    <row r="19" spans="1:16" s="6" customFormat="1" ht="24" customHeight="1" x14ac:dyDescent="0.15">
      <c r="A19" s="467"/>
      <c r="B19" s="193" t="s">
        <v>10</v>
      </c>
      <c r="C19" s="193" t="s">
        <v>11</v>
      </c>
      <c r="D19" s="193" t="s">
        <v>12</v>
      </c>
      <c r="E19" s="193" t="s">
        <v>13</v>
      </c>
      <c r="F19" s="193" t="s">
        <v>14</v>
      </c>
      <c r="G19" s="193" t="s">
        <v>15</v>
      </c>
      <c r="H19" s="193" t="s">
        <v>16</v>
      </c>
      <c r="I19" s="193" t="s">
        <v>17</v>
      </c>
      <c r="J19" s="193" t="s">
        <v>18</v>
      </c>
      <c r="K19" s="193" t="s">
        <v>19</v>
      </c>
      <c r="L19" s="193" t="s">
        <v>20</v>
      </c>
      <c r="M19" s="193" t="s">
        <v>21</v>
      </c>
      <c r="N19" s="193" t="s">
        <v>22</v>
      </c>
      <c r="O19" s="193" t="s">
        <v>23</v>
      </c>
      <c r="P19" s="193" t="s">
        <v>24</v>
      </c>
    </row>
    <row r="20" spans="1:16" ht="30" customHeight="1" x14ac:dyDescent="0.15">
      <c r="A20" s="467"/>
      <c r="B20" s="61" t="s">
        <v>271</v>
      </c>
      <c r="C20" s="15">
        <v>2</v>
      </c>
      <c r="D20" s="15">
        <v>1</v>
      </c>
      <c r="E20" s="15">
        <v>1</v>
      </c>
      <c r="F20" s="15">
        <v>2</v>
      </c>
      <c r="G20" s="15">
        <v>0</v>
      </c>
      <c r="H20" s="15">
        <v>1</v>
      </c>
      <c r="I20" s="15">
        <v>0</v>
      </c>
      <c r="J20" s="15">
        <v>1</v>
      </c>
      <c r="K20" s="15">
        <v>0</v>
      </c>
      <c r="L20" s="15">
        <v>1</v>
      </c>
      <c r="M20" s="15">
        <v>0</v>
      </c>
      <c r="N20" s="15">
        <v>2</v>
      </c>
      <c r="O20" s="14">
        <f>SUM(C20:N20)</f>
        <v>11</v>
      </c>
      <c r="P20" s="14">
        <f>ROUNDDOWN(O20/12,1)</f>
        <v>0.9</v>
      </c>
    </row>
    <row r="21" spans="1:16" ht="20.100000000000001" customHeight="1" x14ac:dyDescent="0.15">
      <c r="A21" s="64" t="s">
        <v>25</v>
      </c>
      <c r="B21" s="466" t="s">
        <v>264</v>
      </c>
      <c r="C21" s="466"/>
      <c r="D21" s="466"/>
      <c r="E21" s="466"/>
      <c r="F21" s="466"/>
      <c r="G21" s="466"/>
      <c r="H21" s="466"/>
      <c r="I21" s="466"/>
      <c r="J21" s="466"/>
      <c r="K21" s="466"/>
      <c r="L21" s="466"/>
      <c r="M21" s="466"/>
      <c r="N21" s="466"/>
      <c r="O21" s="466"/>
      <c r="P21" s="466"/>
    </row>
    <row r="22" spans="1:16" ht="24" customHeight="1" x14ac:dyDescent="0.15"/>
    <row r="23" spans="1:16" ht="24" customHeight="1" x14ac:dyDescent="0.15"/>
    <row r="24" spans="1:16" ht="60.75" customHeight="1" x14ac:dyDescent="0.15">
      <c r="B24" s="827"/>
      <c r="C24" s="827"/>
      <c r="D24" s="827"/>
      <c r="E24" s="827"/>
      <c r="F24" s="827"/>
      <c r="G24" s="827"/>
      <c r="H24" s="827"/>
      <c r="I24" s="827"/>
      <c r="J24" s="827"/>
      <c r="K24" s="827"/>
      <c r="L24" s="827"/>
      <c r="M24" s="827"/>
      <c r="N24" s="827"/>
      <c r="O24" s="827"/>
      <c r="P24" s="827"/>
    </row>
    <row r="25" spans="1:16" ht="24" customHeight="1" x14ac:dyDescent="0.15"/>
    <row r="26" spans="1:16" ht="24" customHeight="1" x14ac:dyDescent="0.15"/>
    <row r="27" spans="1:16" ht="24" customHeight="1" x14ac:dyDescent="0.15"/>
  </sheetData>
  <sheetProtection selectLockedCells="1"/>
  <mergeCells count="11">
    <mergeCell ref="A18:P18"/>
    <mergeCell ref="A19:A20"/>
    <mergeCell ref="B21:P21"/>
    <mergeCell ref="B24:P24"/>
    <mergeCell ref="J2:K2"/>
    <mergeCell ref="L2:P2"/>
    <mergeCell ref="A4:P4"/>
    <mergeCell ref="B13:P13"/>
    <mergeCell ref="B14:P14"/>
    <mergeCell ref="B15:P15"/>
    <mergeCell ref="B16:P16"/>
  </mergeCells>
  <phoneticPr fontId="1"/>
  <printOptions horizontalCentered="1"/>
  <pageMargins left="0.78740157480314965" right="0.78740157480314965" top="0.78740157480314965" bottom="0.78740157480314965" header="0.31496062992125984" footer="0.31496062992125984"/>
  <pageSetup paperSize="9" scale="98"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P603"/>
  <sheetViews>
    <sheetView topLeftCell="A9" zoomScaleNormal="100" workbookViewId="0">
      <selection activeCell="B18" sqref="B18:Y18"/>
    </sheetView>
  </sheetViews>
  <sheetFormatPr defaultColWidth="9" defaultRowHeight="13.5" x14ac:dyDescent="0.15"/>
  <cols>
    <col min="1" max="3" width="4.625" style="32" customWidth="1"/>
    <col min="4" max="4" width="2.5" style="32" customWidth="1"/>
    <col min="5" max="5" width="7.25" style="32" customWidth="1"/>
    <col min="6" max="6" width="8.5" style="32" customWidth="1"/>
    <col min="7" max="8" width="2.5" style="32" customWidth="1"/>
    <col min="9" max="10" width="3.75" style="32" customWidth="1"/>
    <col min="11" max="11" width="3.5" style="32" customWidth="1"/>
    <col min="12" max="12" width="2.625" style="32" customWidth="1"/>
    <col min="13" max="13" width="5" style="32" customWidth="1"/>
    <col min="14" max="14" width="1.625" style="32" customWidth="1"/>
    <col min="15" max="15" width="3.25" style="32" customWidth="1"/>
    <col min="16" max="16" width="2.25" style="32" customWidth="1"/>
    <col min="17" max="17" width="5.625" style="32" customWidth="1"/>
    <col min="18" max="18" width="1.5" style="32" customWidth="1"/>
    <col min="19" max="19" width="2.625" style="32" customWidth="1"/>
    <col min="20" max="20" width="3.625" style="32" customWidth="1"/>
    <col min="21" max="21" width="5.25" style="32" customWidth="1"/>
    <col min="22" max="22" width="2.125" style="32" customWidth="1"/>
    <col min="23" max="23" width="6" style="32" customWidth="1"/>
    <col min="24" max="24" width="5" style="32" customWidth="1"/>
    <col min="25" max="25" width="1.875" style="32" customWidth="1"/>
    <col min="26" max="27" width="2.75" style="32" customWidth="1"/>
    <col min="28" max="28" width="5.25" style="32" customWidth="1"/>
    <col min="29" max="29" width="2.25" style="32" customWidth="1"/>
    <col min="30" max="30" width="1.625" style="32" customWidth="1"/>
    <col min="31" max="31" width="3.875" style="32" customWidth="1"/>
    <col min="32" max="40" width="3.125" style="32" customWidth="1"/>
    <col min="41" max="41" width="6.875" style="32" customWidth="1"/>
    <col min="42" max="252" width="9" style="32"/>
    <col min="253" max="253" width="5" style="32" customWidth="1"/>
    <col min="254" max="254" width="2.375" style="32" customWidth="1"/>
    <col min="255" max="255" width="1.625" style="32" customWidth="1"/>
    <col min="256" max="256" width="0.875" style="32" customWidth="1"/>
    <col min="257" max="257" width="7.25" style="32" customWidth="1"/>
    <col min="258" max="258" width="8.5" style="32" customWidth="1"/>
    <col min="259" max="260" width="2.5" style="32" customWidth="1"/>
    <col min="261" max="262" width="4.625" style="32" customWidth="1"/>
    <col min="263" max="263" width="3.5" style="32" customWidth="1"/>
    <col min="264" max="264" width="1.5" style="32" customWidth="1"/>
    <col min="265" max="265" width="5" style="32" customWidth="1"/>
    <col min="266" max="266" width="1.625" style="32" customWidth="1"/>
    <col min="267" max="267" width="3.25" style="32" customWidth="1"/>
    <col min="268" max="268" width="2.25" style="32" customWidth="1"/>
    <col min="269" max="269" width="3.75" style="32" customWidth="1"/>
    <col min="270" max="270" width="4.125" style="32" customWidth="1"/>
    <col min="271" max="271" width="2.25" style="32" customWidth="1"/>
    <col min="272" max="272" width="3.75" style="32" customWidth="1"/>
    <col min="273" max="273" width="4.75" style="32" customWidth="1"/>
    <col min="274" max="274" width="1.5" style="32" customWidth="1"/>
    <col min="275" max="275" width="2.25" style="32" customWidth="1"/>
    <col min="276" max="276" width="3.625" style="32" customWidth="1"/>
    <col min="277" max="277" width="4.125" style="32" customWidth="1"/>
    <col min="278" max="278" width="2.25" style="32" customWidth="1"/>
    <col min="279" max="279" width="3" style="32" customWidth="1"/>
    <col min="280" max="280" width="2.625" style="32" customWidth="1"/>
    <col min="281" max="281" width="3.75" style="32" customWidth="1"/>
    <col min="282" max="282" width="2.25" style="32" customWidth="1"/>
    <col min="283" max="283" width="2" style="32" customWidth="1"/>
    <col min="284" max="284" width="4.5" style="32" customWidth="1"/>
    <col min="285" max="285" width="2" style="32" customWidth="1"/>
    <col min="286" max="286" width="1.625" style="32" customWidth="1"/>
    <col min="287" max="287" width="3.875" style="32" customWidth="1"/>
    <col min="288" max="288" width="5.125" style="32" customWidth="1"/>
    <col min="289" max="289" width="1.375" style="32" customWidth="1"/>
    <col min="290" max="290" width="2.5" style="32" customWidth="1"/>
    <col min="291" max="291" width="7.625" style="32" customWidth="1"/>
    <col min="292" max="292" width="2.375" style="32" customWidth="1"/>
    <col min="293" max="293" width="3.5" style="32" customWidth="1"/>
    <col min="294" max="294" width="2.875" style="32" customWidth="1"/>
    <col min="295" max="295" width="3.375" style="32" customWidth="1"/>
    <col min="296" max="296" width="2.875" style="32" customWidth="1"/>
    <col min="297" max="297" width="6.875" style="32" customWidth="1"/>
    <col min="298" max="508" width="9" style="32"/>
    <col min="509" max="509" width="5" style="32" customWidth="1"/>
    <col min="510" max="510" width="2.375" style="32" customWidth="1"/>
    <col min="511" max="511" width="1.625" style="32" customWidth="1"/>
    <col min="512" max="512" width="0.875" style="32" customWidth="1"/>
    <col min="513" max="513" width="7.25" style="32" customWidth="1"/>
    <col min="514" max="514" width="8.5" style="32" customWidth="1"/>
    <col min="515" max="516" width="2.5" style="32" customWidth="1"/>
    <col min="517" max="518" width="4.625" style="32" customWidth="1"/>
    <col min="519" max="519" width="3.5" style="32" customWidth="1"/>
    <col min="520" max="520" width="1.5" style="32" customWidth="1"/>
    <col min="521" max="521" width="5" style="32" customWidth="1"/>
    <col min="522" max="522" width="1.625" style="32" customWidth="1"/>
    <col min="523" max="523" width="3.25" style="32" customWidth="1"/>
    <col min="524" max="524" width="2.25" style="32" customWidth="1"/>
    <col min="525" max="525" width="3.75" style="32" customWidth="1"/>
    <col min="526" max="526" width="4.125" style="32" customWidth="1"/>
    <col min="527" max="527" width="2.25" style="32" customWidth="1"/>
    <col min="528" max="528" width="3.75" style="32" customWidth="1"/>
    <col min="529" max="529" width="4.75" style="32" customWidth="1"/>
    <col min="530" max="530" width="1.5" style="32" customWidth="1"/>
    <col min="531" max="531" width="2.25" style="32" customWidth="1"/>
    <col min="532" max="532" width="3.625" style="32" customWidth="1"/>
    <col min="533" max="533" width="4.125" style="32" customWidth="1"/>
    <col min="534" max="534" width="2.25" style="32" customWidth="1"/>
    <col min="535" max="535" width="3" style="32" customWidth="1"/>
    <col min="536" max="536" width="2.625" style="32" customWidth="1"/>
    <col min="537" max="537" width="3.75" style="32" customWidth="1"/>
    <col min="538" max="538" width="2.25" style="32" customWidth="1"/>
    <col min="539" max="539" width="2" style="32" customWidth="1"/>
    <col min="540" max="540" width="4.5" style="32" customWidth="1"/>
    <col min="541" max="541" width="2" style="32" customWidth="1"/>
    <col min="542" max="542" width="1.625" style="32" customWidth="1"/>
    <col min="543" max="543" width="3.875" style="32" customWidth="1"/>
    <col min="544" max="544" width="5.125" style="32" customWidth="1"/>
    <col min="545" max="545" width="1.375" style="32" customWidth="1"/>
    <col min="546" max="546" width="2.5" style="32" customWidth="1"/>
    <col min="547" max="547" width="7.625" style="32" customWidth="1"/>
    <col min="548" max="548" width="2.375" style="32" customWidth="1"/>
    <col min="549" max="549" width="3.5" style="32" customWidth="1"/>
    <col min="550" max="550" width="2.875" style="32" customWidth="1"/>
    <col min="551" max="551" width="3.375" style="32" customWidth="1"/>
    <col min="552" max="552" width="2.875" style="32" customWidth="1"/>
    <col min="553" max="553" width="6.875" style="32" customWidth="1"/>
    <col min="554" max="764" width="9" style="32"/>
    <col min="765" max="765" width="5" style="32" customWidth="1"/>
    <col min="766" max="766" width="2.375" style="32" customWidth="1"/>
    <col min="767" max="767" width="1.625" style="32" customWidth="1"/>
    <col min="768" max="768" width="0.875" style="32" customWidth="1"/>
    <col min="769" max="769" width="7.25" style="32" customWidth="1"/>
    <col min="770" max="770" width="8.5" style="32" customWidth="1"/>
    <col min="771" max="772" width="2.5" style="32" customWidth="1"/>
    <col min="773" max="774" width="4.625" style="32" customWidth="1"/>
    <col min="775" max="775" width="3.5" style="32" customWidth="1"/>
    <col min="776" max="776" width="1.5" style="32" customWidth="1"/>
    <col min="777" max="777" width="5" style="32" customWidth="1"/>
    <col min="778" max="778" width="1.625" style="32" customWidth="1"/>
    <col min="779" max="779" width="3.25" style="32" customWidth="1"/>
    <col min="780" max="780" width="2.25" style="32" customWidth="1"/>
    <col min="781" max="781" width="3.75" style="32" customWidth="1"/>
    <col min="782" max="782" width="4.125" style="32" customWidth="1"/>
    <col min="783" max="783" width="2.25" style="32" customWidth="1"/>
    <col min="784" max="784" width="3.75" style="32" customWidth="1"/>
    <col min="785" max="785" width="4.75" style="32" customWidth="1"/>
    <col min="786" max="786" width="1.5" style="32" customWidth="1"/>
    <col min="787" max="787" width="2.25" style="32" customWidth="1"/>
    <col min="788" max="788" width="3.625" style="32" customWidth="1"/>
    <col min="789" max="789" width="4.125" style="32" customWidth="1"/>
    <col min="790" max="790" width="2.25" style="32" customWidth="1"/>
    <col min="791" max="791" width="3" style="32" customWidth="1"/>
    <col min="792" max="792" width="2.625" style="32" customWidth="1"/>
    <col min="793" max="793" width="3.75" style="32" customWidth="1"/>
    <col min="794" max="794" width="2.25" style="32" customWidth="1"/>
    <col min="795" max="795" width="2" style="32" customWidth="1"/>
    <col min="796" max="796" width="4.5" style="32" customWidth="1"/>
    <col min="797" max="797" width="2" style="32" customWidth="1"/>
    <col min="798" max="798" width="1.625" style="32" customWidth="1"/>
    <col min="799" max="799" width="3.875" style="32" customWidth="1"/>
    <col min="800" max="800" width="5.125" style="32" customWidth="1"/>
    <col min="801" max="801" width="1.375" style="32" customWidth="1"/>
    <col min="802" max="802" width="2.5" style="32" customWidth="1"/>
    <col min="803" max="803" width="7.625" style="32" customWidth="1"/>
    <col min="804" max="804" width="2.375" style="32" customWidth="1"/>
    <col min="805" max="805" width="3.5" style="32" customWidth="1"/>
    <col min="806" max="806" width="2.875" style="32" customWidth="1"/>
    <col min="807" max="807" width="3.375" style="32" customWidth="1"/>
    <col min="808" max="808" width="2.875" style="32" customWidth="1"/>
    <col min="809" max="809" width="6.875" style="32" customWidth="1"/>
    <col min="810" max="1020" width="9" style="32"/>
    <col min="1021" max="1021" width="5" style="32" customWidth="1"/>
    <col min="1022" max="1022" width="2.375" style="32" customWidth="1"/>
    <col min="1023" max="1023" width="1.625" style="32" customWidth="1"/>
    <col min="1024" max="1024" width="0.875" style="32" customWidth="1"/>
    <col min="1025" max="1025" width="7.25" style="32" customWidth="1"/>
    <col min="1026" max="1026" width="8.5" style="32" customWidth="1"/>
    <col min="1027" max="1028" width="2.5" style="32" customWidth="1"/>
    <col min="1029" max="1030" width="4.625" style="32" customWidth="1"/>
    <col min="1031" max="1031" width="3.5" style="32" customWidth="1"/>
    <col min="1032" max="1032" width="1.5" style="32" customWidth="1"/>
    <col min="1033" max="1033" width="5" style="32" customWidth="1"/>
    <col min="1034" max="1034" width="1.625" style="32" customWidth="1"/>
    <col min="1035" max="1035" width="3.25" style="32" customWidth="1"/>
    <col min="1036" max="1036" width="2.25" style="32" customWidth="1"/>
    <col min="1037" max="1037" width="3.75" style="32" customWidth="1"/>
    <col min="1038" max="1038" width="4.125" style="32" customWidth="1"/>
    <col min="1039" max="1039" width="2.25" style="32" customWidth="1"/>
    <col min="1040" max="1040" width="3.75" style="32" customWidth="1"/>
    <col min="1041" max="1041" width="4.75" style="32" customWidth="1"/>
    <col min="1042" max="1042" width="1.5" style="32" customWidth="1"/>
    <col min="1043" max="1043" width="2.25" style="32" customWidth="1"/>
    <col min="1044" max="1044" width="3.625" style="32" customWidth="1"/>
    <col min="1045" max="1045" width="4.125" style="32" customWidth="1"/>
    <col min="1046" max="1046" width="2.25" style="32" customWidth="1"/>
    <col min="1047" max="1047" width="3" style="32" customWidth="1"/>
    <col min="1048" max="1048" width="2.625" style="32" customWidth="1"/>
    <col min="1049" max="1049" width="3.75" style="32" customWidth="1"/>
    <col min="1050" max="1050" width="2.25" style="32" customWidth="1"/>
    <col min="1051" max="1051" width="2" style="32" customWidth="1"/>
    <col min="1052" max="1052" width="4.5" style="32" customWidth="1"/>
    <col min="1053" max="1053" width="2" style="32" customWidth="1"/>
    <col min="1054" max="1054" width="1.625" style="32" customWidth="1"/>
    <col min="1055" max="1055" width="3.875" style="32" customWidth="1"/>
    <col min="1056" max="1056" width="5.125" style="32" customWidth="1"/>
    <col min="1057" max="1057" width="1.375" style="32" customWidth="1"/>
    <col min="1058" max="1058" width="2.5" style="32" customWidth="1"/>
    <col min="1059" max="1059" width="7.625" style="32" customWidth="1"/>
    <col min="1060" max="1060" width="2.375" style="32" customWidth="1"/>
    <col min="1061" max="1061" width="3.5" style="32" customWidth="1"/>
    <col min="1062" max="1062" width="2.875" style="32" customWidth="1"/>
    <col min="1063" max="1063" width="3.375" style="32" customWidth="1"/>
    <col min="1064" max="1064" width="2.875" style="32" customWidth="1"/>
    <col min="1065" max="1065" width="6.875" style="32" customWidth="1"/>
    <col min="1066" max="1276" width="9" style="32"/>
    <col min="1277" max="1277" width="5" style="32" customWidth="1"/>
    <col min="1278" max="1278" width="2.375" style="32" customWidth="1"/>
    <col min="1279" max="1279" width="1.625" style="32" customWidth="1"/>
    <col min="1280" max="1280" width="0.875" style="32" customWidth="1"/>
    <col min="1281" max="1281" width="7.25" style="32" customWidth="1"/>
    <col min="1282" max="1282" width="8.5" style="32" customWidth="1"/>
    <col min="1283" max="1284" width="2.5" style="32" customWidth="1"/>
    <col min="1285" max="1286" width="4.625" style="32" customWidth="1"/>
    <col min="1287" max="1287" width="3.5" style="32" customWidth="1"/>
    <col min="1288" max="1288" width="1.5" style="32" customWidth="1"/>
    <col min="1289" max="1289" width="5" style="32" customWidth="1"/>
    <col min="1290" max="1290" width="1.625" style="32" customWidth="1"/>
    <col min="1291" max="1291" width="3.25" style="32" customWidth="1"/>
    <col min="1292" max="1292" width="2.25" style="32" customWidth="1"/>
    <col min="1293" max="1293" width="3.75" style="32" customWidth="1"/>
    <col min="1294" max="1294" width="4.125" style="32" customWidth="1"/>
    <col min="1295" max="1295" width="2.25" style="32" customWidth="1"/>
    <col min="1296" max="1296" width="3.75" style="32" customWidth="1"/>
    <col min="1297" max="1297" width="4.75" style="32" customWidth="1"/>
    <col min="1298" max="1298" width="1.5" style="32" customWidth="1"/>
    <col min="1299" max="1299" width="2.25" style="32" customWidth="1"/>
    <col min="1300" max="1300" width="3.625" style="32" customWidth="1"/>
    <col min="1301" max="1301" width="4.125" style="32" customWidth="1"/>
    <col min="1302" max="1302" width="2.25" style="32" customWidth="1"/>
    <col min="1303" max="1303" width="3" style="32" customWidth="1"/>
    <col min="1304" max="1304" width="2.625" style="32" customWidth="1"/>
    <col min="1305" max="1305" width="3.75" style="32" customWidth="1"/>
    <col min="1306" max="1306" width="2.25" style="32" customWidth="1"/>
    <col min="1307" max="1307" width="2" style="32" customWidth="1"/>
    <col min="1308" max="1308" width="4.5" style="32" customWidth="1"/>
    <col min="1309" max="1309" width="2" style="32" customWidth="1"/>
    <col min="1310" max="1310" width="1.625" style="32" customWidth="1"/>
    <col min="1311" max="1311" width="3.875" style="32" customWidth="1"/>
    <col min="1312" max="1312" width="5.125" style="32" customWidth="1"/>
    <col min="1313" max="1313" width="1.375" style="32" customWidth="1"/>
    <col min="1314" max="1314" width="2.5" style="32" customWidth="1"/>
    <col min="1315" max="1315" width="7.625" style="32" customWidth="1"/>
    <col min="1316" max="1316" width="2.375" style="32" customWidth="1"/>
    <col min="1317" max="1317" width="3.5" style="32" customWidth="1"/>
    <col min="1318" max="1318" width="2.875" style="32" customWidth="1"/>
    <col min="1319" max="1319" width="3.375" style="32" customWidth="1"/>
    <col min="1320" max="1320" width="2.875" style="32" customWidth="1"/>
    <col min="1321" max="1321" width="6.875" style="32" customWidth="1"/>
    <col min="1322" max="1532" width="9" style="32"/>
    <col min="1533" max="1533" width="5" style="32" customWidth="1"/>
    <col min="1534" max="1534" width="2.375" style="32" customWidth="1"/>
    <col min="1535" max="1535" width="1.625" style="32" customWidth="1"/>
    <col min="1536" max="1536" width="0.875" style="32" customWidth="1"/>
    <col min="1537" max="1537" width="7.25" style="32" customWidth="1"/>
    <col min="1538" max="1538" width="8.5" style="32" customWidth="1"/>
    <col min="1539" max="1540" width="2.5" style="32" customWidth="1"/>
    <col min="1541" max="1542" width="4.625" style="32" customWidth="1"/>
    <col min="1543" max="1543" width="3.5" style="32" customWidth="1"/>
    <col min="1544" max="1544" width="1.5" style="32" customWidth="1"/>
    <col min="1545" max="1545" width="5" style="32" customWidth="1"/>
    <col min="1546" max="1546" width="1.625" style="32" customWidth="1"/>
    <col min="1547" max="1547" width="3.25" style="32" customWidth="1"/>
    <col min="1548" max="1548" width="2.25" style="32" customWidth="1"/>
    <col min="1549" max="1549" width="3.75" style="32" customWidth="1"/>
    <col min="1550" max="1550" width="4.125" style="32" customWidth="1"/>
    <col min="1551" max="1551" width="2.25" style="32" customWidth="1"/>
    <col min="1552" max="1552" width="3.75" style="32" customWidth="1"/>
    <col min="1553" max="1553" width="4.75" style="32" customWidth="1"/>
    <col min="1554" max="1554" width="1.5" style="32" customWidth="1"/>
    <col min="1555" max="1555" width="2.25" style="32" customWidth="1"/>
    <col min="1556" max="1556" width="3.625" style="32" customWidth="1"/>
    <col min="1557" max="1557" width="4.125" style="32" customWidth="1"/>
    <col min="1558" max="1558" width="2.25" style="32" customWidth="1"/>
    <col min="1559" max="1559" width="3" style="32" customWidth="1"/>
    <col min="1560" max="1560" width="2.625" style="32" customWidth="1"/>
    <col min="1561" max="1561" width="3.75" style="32" customWidth="1"/>
    <col min="1562" max="1562" width="2.25" style="32" customWidth="1"/>
    <col min="1563" max="1563" width="2" style="32" customWidth="1"/>
    <col min="1564" max="1564" width="4.5" style="32" customWidth="1"/>
    <col min="1565" max="1565" width="2" style="32" customWidth="1"/>
    <col min="1566" max="1566" width="1.625" style="32" customWidth="1"/>
    <col min="1567" max="1567" width="3.875" style="32" customWidth="1"/>
    <col min="1568" max="1568" width="5.125" style="32" customWidth="1"/>
    <col min="1569" max="1569" width="1.375" style="32" customWidth="1"/>
    <col min="1570" max="1570" width="2.5" style="32" customWidth="1"/>
    <col min="1571" max="1571" width="7.625" style="32" customWidth="1"/>
    <col min="1572" max="1572" width="2.375" style="32" customWidth="1"/>
    <col min="1573" max="1573" width="3.5" style="32" customWidth="1"/>
    <col min="1574" max="1574" width="2.875" style="32" customWidth="1"/>
    <col min="1575" max="1575" width="3.375" style="32" customWidth="1"/>
    <col min="1576" max="1576" width="2.875" style="32" customWidth="1"/>
    <col min="1577" max="1577" width="6.875" style="32" customWidth="1"/>
    <col min="1578" max="1788" width="9" style="32"/>
    <col min="1789" max="1789" width="5" style="32" customWidth="1"/>
    <col min="1790" max="1790" width="2.375" style="32" customWidth="1"/>
    <col min="1791" max="1791" width="1.625" style="32" customWidth="1"/>
    <col min="1792" max="1792" width="0.875" style="32" customWidth="1"/>
    <col min="1793" max="1793" width="7.25" style="32" customWidth="1"/>
    <col min="1794" max="1794" width="8.5" style="32" customWidth="1"/>
    <col min="1795" max="1796" width="2.5" style="32" customWidth="1"/>
    <col min="1797" max="1798" width="4.625" style="32" customWidth="1"/>
    <col min="1799" max="1799" width="3.5" style="32" customWidth="1"/>
    <col min="1800" max="1800" width="1.5" style="32" customWidth="1"/>
    <col min="1801" max="1801" width="5" style="32" customWidth="1"/>
    <col min="1802" max="1802" width="1.625" style="32" customWidth="1"/>
    <col min="1803" max="1803" width="3.25" style="32" customWidth="1"/>
    <col min="1804" max="1804" width="2.25" style="32" customWidth="1"/>
    <col min="1805" max="1805" width="3.75" style="32" customWidth="1"/>
    <col min="1806" max="1806" width="4.125" style="32" customWidth="1"/>
    <col min="1807" max="1807" width="2.25" style="32" customWidth="1"/>
    <col min="1808" max="1808" width="3.75" style="32" customWidth="1"/>
    <col min="1809" max="1809" width="4.75" style="32" customWidth="1"/>
    <col min="1810" max="1810" width="1.5" style="32" customWidth="1"/>
    <col min="1811" max="1811" width="2.25" style="32" customWidth="1"/>
    <col min="1812" max="1812" width="3.625" style="32" customWidth="1"/>
    <col min="1813" max="1813" width="4.125" style="32" customWidth="1"/>
    <col min="1814" max="1814" width="2.25" style="32" customWidth="1"/>
    <col min="1815" max="1815" width="3" style="32" customWidth="1"/>
    <col min="1816" max="1816" width="2.625" style="32" customWidth="1"/>
    <col min="1817" max="1817" width="3.75" style="32" customWidth="1"/>
    <col min="1818" max="1818" width="2.25" style="32" customWidth="1"/>
    <col min="1819" max="1819" width="2" style="32" customWidth="1"/>
    <col min="1820" max="1820" width="4.5" style="32" customWidth="1"/>
    <col min="1821" max="1821" width="2" style="32" customWidth="1"/>
    <col min="1822" max="1822" width="1.625" style="32" customWidth="1"/>
    <col min="1823" max="1823" width="3.875" style="32" customWidth="1"/>
    <col min="1824" max="1824" width="5.125" style="32" customWidth="1"/>
    <col min="1825" max="1825" width="1.375" style="32" customWidth="1"/>
    <col min="1826" max="1826" width="2.5" style="32" customWidth="1"/>
    <col min="1827" max="1827" width="7.625" style="32" customWidth="1"/>
    <col min="1828" max="1828" width="2.375" style="32" customWidth="1"/>
    <col min="1829" max="1829" width="3.5" style="32" customWidth="1"/>
    <col min="1830" max="1830" width="2.875" style="32" customWidth="1"/>
    <col min="1831" max="1831" width="3.375" style="32" customWidth="1"/>
    <col min="1832" max="1832" width="2.875" style="32" customWidth="1"/>
    <col min="1833" max="1833" width="6.875" style="32" customWidth="1"/>
    <col min="1834" max="2044" width="9" style="32"/>
    <col min="2045" max="2045" width="5" style="32" customWidth="1"/>
    <col min="2046" max="2046" width="2.375" style="32" customWidth="1"/>
    <col min="2047" max="2047" width="1.625" style="32" customWidth="1"/>
    <col min="2048" max="2048" width="0.875" style="32" customWidth="1"/>
    <col min="2049" max="2049" width="7.25" style="32" customWidth="1"/>
    <col min="2050" max="2050" width="8.5" style="32" customWidth="1"/>
    <col min="2051" max="2052" width="2.5" style="32" customWidth="1"/>
    <col min="2053" max="2054" width="4.625" style="32" customWidth="1"/>
    <col min="2055" max="2055" width="3.5" style="32" customWidth="1"/>
    <col min="2056" max="2056" width="1.5" style="32" customWidth="1"/>
    <col min="2057" max="2057" width="5" style="32" customWidth="1"/>
    <col min="2058" max="2058" width="1.625" style="32" customWidth="1"/>
    <col min="2059" max="2059" width="3.25" style="32" customWidth="1"/>
    <col min="2060" max="2060" width="2.25" style="32" customWidth="1"/>
    <col min="2061" max="2061" width="3.75" style="32" customWidth="1"/>
    <col min="2062" max="2062" width="4.125" style="32" customWidth="1"/>
    <col min="2063" max="2063" width="2.25" style="32" customWidth="1"/>
    <col min="2064" max="2064" width="3.75" style="32" customWidth="1"/>
    <col min="2065" max="2065" width="4.75" style="32" customWidth="1"/>
    <col min="2066" max="2066" width="1.5" style="32" customWidth="1"/>
    <col min="2067" max="2067" width="2.25" style="32" customWidth="1"/>
    <col min="2068" max="2068" width="3.625" style="32" customWidth="1"/>
    <col min="2069" max="2069" width="4.125" style="32" customWidth="1"/>
    <col min="2070" max="2070" width="2.25" style="32" customWidth="1"/>
    <col min="2071" max="2071" width="3" style="32" customWidth="1"/>
    <col min="2072" max="2072" width="2.625" style="32" customWidth="1"/>
    <col min="2073" max="2073" width="3.75" style="32" customWidth="1"/>
    <col min="2074" max="2074" width="2.25" style="32" customWidth="1"/>
    <col min="2075" max="2075" width="2" style="32" customWidth="1"/>
    <col min="2076" max="2076" width="4.5" style="32" customWidth="1"/>
    <col min="2077" max="2077" width="2" style="32" customWidth="1"/>
    <col min="2078" max="2078" width="1.625" style="32" customWidth="1"/>
    <col min="2079" max="2079" width="3.875" style="32" customWidth="1"/>
    <col min="2080" max="2080" width="5.125" style="32" customWidth="1"/>
    <col min="2081" max="2081" width="1.375" style="32" customWidth="1"/>
    <col min="2082" max="2082" width="2.5" style="32" customWidth="1"/>
    <col min="2083" max="2083" width="7.625" style="32" customWidth="1"/>
    <col min="2084" max="2084" width="2.375" style="32" customWidth="1"/>
    <col min="2085" max="2085" width="3.5" style="32" customWidth="1"/>
    <col min="2086" max="2086" width="2.875" style="32" customWidth="1"/>
    <col min="2087" max="2087" width="3.375" style="32" customWidth="1"/>
    <col min="2088" max="2088" width="2.875" style="32" customWidth="1"/>
    <col min="2089" max="2089" width="6.875" style="32" customWidth="1"/>
    <col min="2090" max="2300" width="9" style="32"/>
    <col min="2301" max="2301" width="5" style="32" customWidth="1"/>
    <col min="2302" max="2302" width="2.375" style="32" customWidth="1"/>
    <col min="2303" max="2303" width="1.625" style="32" customWidth="1"/>
    <col min="2304" max="2304" width="0.875" style="32" customWidth="1"/>
    <col min="2305" max="2305" width="7.25" style="32" customWidth="1"/>
    <col min="2306" max="2306" width="8.5" style="32" customWidth="1"/>
    <col min="2307" max="2308" width="2.5" style="32" customWidth="1"/>
    <col min="2309" max="2310" width="4.625" style="32" customWidth="1"/>
    <col min="2311" max="2311" width="3.5" style="32" customWidth="1"/>
    <col min="2312" max="2312" width="1.5" style="32" customWidth="1"/>
    <col min="2313" max="2313" width="5" style="32" customWidth="1"/>
    <col min="2314" max="2314" width="1.625" style="32" customWidth="1"/>
    <col min="2315" max="2315" width="3.25" style="32" customWidth="1"/>
    <col min="2316" max="2316" width="2.25" style="32" customWidth="1"/>
    <col min="2317" max="2317" width="3.75" style="32" customWidth="1"/>
    <col min="2318" max="2318" width="4.125" style="32" customWidth="1"/>
    <col min="2319" max="2319" width="2.25" style="32" customWidth="1"/>
    <col min="2320" max="2320" width="3.75" style="32" customWidth="1"/>
    <col min="2321" max="2321" width="4.75" style="32" customWidth="1"/>
    <col min="2322" max="2322" width="1.5" style="32" customWidth="1"/>
    <col min="2323" max="2323" width="2.25" style="32" customWidth="1"/>
    <col min="2324" max="2324" width="3.625" style="32" customWidth="1"/>
    <col min="2325" max="2325" width="4.125" style="32" customWidth="1"/>
    <col min="2326" max="2326" width="2.25" style="32" customWidth="1"/>
    <col min="2327" max="2327" width="3" style="32" customWidth="1"/>
    <col min="2328" max="2328" width="2.625" style="32" customWidth="1"/>
    <col min="2329" max="2329" width="3.75" style="32" customWidth="1"/>
    <col min="2330" max="2330" width="2.25" style="32" customWidth="1"/>
    <col min="2331" max="2331" width="2" style="32" customWidth="1"/>
    <col min="2332" max="2332" width="4.5" style="32" customWidth="1"/>
    <col min="2333" max="2333" width="2" style="32" customWidth="1"/>
    <col min="2334" max="2334" width="1.625" style="32" customWidth="1"/>
    <col min="2335" max="2335" width="3.875" style="32" customWidth="1"/>
    <col min="2336" max="2336" width="5.125" style="32" customWidth="1"/>
    <col min="2337" max="2337" width="1.375" style="32" customWidth="1"/>
    <col min="2338" max="2338" width="2.5" style="32" customWidth="1"/>
    <col min="2339" max="2339" width="7.625" style="32" customWidth="1"/>
    <col min="2340" max="2340" width="2.375" style="32" customWidth="1"/>
    <col min="2341" max="2341" width="3.5" style="32" customWidth="1"/>
    <col min="2342" max="2342" width="2.875" style="32" customWidth="1"/>
    <col min="2343" max="2343" width="3.375" style="32" customWidth="1"/>
    <col min="2344" max="2344" width="2.875" style="32" customWidth="1"/>
    <col min="2345" max="2345" width="6.875" style="32" customWidth="1"/>
    <col min="2346" max="2556" width="9" style="32"/>
    <col min="2557" max="2557" width="5" style="32" customWidth="1"/>
    <col min="2558" max="2558" width="2.375" style="32" customWidth="1"/>
    <col min="2559" max="2559" width="1.625" style="32" customWidth="1"/>
    <col min="2560" max="2560" width="0.875" style="32" customWidth="1"/>
    <col min="2561" max="2561" width="7.25" style="32" customWidth="1"/>
    <col min="2562" max="2562" width="8.5" style="32" customWidth="1"/>
    <col min="2563" max="2564" width="2.5" style="32" customWidth="1"/>
    <col min="2565" max="2566" width="4.625" style="32" customWidth="1"/>
    <col min="2567" max="2567" width="3.5" style="32" customWidth="1"/>
    <col min="2568" max="2568" width="1.5" style="32" customWidth="1"/>
    <col min="2569" max="2569" width="5" style="32" customWidth="1"/>
    <col min="2570" max="2570" width="1.625" style="32" customWidth="1"/>
    <col min="2571" max="2571" width="3.25" style="32" customWidth="1"/>
    <col min="2572" max="2572" width="2.25" style="32" customWidth="1"/>
    <col min="2573" max="2573" width="3.75" style="32" customWidth="1"/>
    <col min="2574" max="2574" width="4.125" style="32" customWidth="1"/>
    <col min="2575" max="2575" width="2.25" style="32" customWidth="1"/>
    <col min="2576" max="2576" width="3.75" style="32" customWidth="1"/>
    <col min="2577" max="2577" width="4.75" style="32" customWidth="1"/>
    <col min="2578" max="2578" width="1.5" style="32" customWidth="1"/>
    <col min="2579" max="2579" width="2.25" style="32" customWidth="1"/>
    <col min="2580" max="2580" width="3.625" style="32" customWidth="1"/>
    <col min="2581" max="2581" width="4.125" style="32" customWidth="1"/>
    <col min="2582" max="2582" width="2.25" style="32" customWidth="1"/>
    <col min="2583" max="2583" width="3" style="32" customWidth="1"/>
    <col min="2584" max="2584" width="2.625" style="32" customWidth="1"/>
    <col min="2585" max="2585" width="3.75" style="32" customWidth="1"/>
    <col min="2586" max="2586" width="2.25" style="32" customWidth="1"/>
    <col min="2587" max="2587" width="2" style="32" customWidth="1"/>
    <col min="2588" max="2588" width="4.5" style="32" customWidth="1"/>
    <col min="2589" max="2589" width="2" style="32" customWidth="1"/>
    <col min="2590" max="2590" width="1.625" style="32" customWidth="1"/>
    <col min="2591" max="2591" width="3.875" style="32" customWidth="1"/>
    <col min="2592" max="2592" width="5.125" style="32" customWidth="1"/>
    <col min="2593" max="2593" width="1.375" style="32" customWidth="1"/>
    <col min="2594" max="2594" width="2.5" style="32" customWidth="1"/>
    <col min="2595" max="2595" width="7.625" style="32" customWidth="1"/>
    <col min="2596" max="2596" width="2.375" style="32" customWidth="1"/>
    <col min="2597" max="2597" width="3.5" style="32" customWidth="1"/>
    <col min="2598" max="2598" width="2.875" style="32" customWidth="1"/>
    <col min="2599" max="2599" width="3.375" style="32" customWidth="1"/>
    <col min="2600" max="2600" width="2.875" style="32" customWidth="1"/>
    <col min="2601" max="2601" width="6.875" style="32" customWidth="1"/>
    <col min="2602" max="2812" width="9" style="32"/>
    <col min="2813" max="2813" width="5" style="32" customWidth="1"/>
    <col min="2814" max="2814" width="2.375" style="32" customWidth="1"/>
    <col min="2815" max="2815" width="1.625" style="32" customWidth="1"/>
    <col min="2816" max="2816" width="0.875" style="32" customWidth="1"/>
    <col min="2817" max="2817" width="7.25" style="32" customWidth="1"/>
    <col min="2818" max="2818" width="8.5" style="32" customWidth="1"/>
    <col min="2819" max="2820" width="2.5" style="32" customWidth="1"/>
    <col min="2821" max="2822" width="4.625" style="32" customWidth="1"/>
    <col min="2823" max="2823" width="3.5" style="32" customWidth="1"/>
    <col min="2824" max="2824" width="1.5" style="32" customWidth="1"/>
    <col min="2825" max="2825" width="5" style="32" customWidth="1"/>
    <col min="2826" max="2826" width="1.625" style="32" customWidth="1"/>
    <col min="2827" max="2827" width="3.25" style="32" customWidth="1"/>
    <col min="2828" max="2828" width="2.25" style="32" customWidth="1"/>
    <col min="2829" max="2829" width="3.75" style="32" customWidth="1"/>
    <col min="2830" max="2830" width="4.125" style="32" customWidth="1"/>
    <col min="2831" max="2831" width="2.25" style="32" customWidth="1"/>
    <col min="2832" max="2832" width="3.75" style="32" customWidth="1"/>
    <col min="2833" max="2833" width="4.75" style="32" customWidth="1"/>
    <col min="2834" max="2834" width="1.5" style="32" customWidth="1"/>
    <col min="2835" max="2835" width="2.25" style="32" customWidth="1"/>
    <col min="2836" max="2836" width="3.625" style="32" customWidth="1"/>
    <col min="2837" max="2837" width="4.125" style="32" customWidth="1"/>
    <col min="2838" max="2838" width="2.25" style="32" customWidth="1"/>
    <col min="2839" max="2839" width="3" style="32" customWidth="1"/>
    <col min="2840" max="2840" width="2.625" style="32" customWidth="1"/>
    <col min="2841" max="2841" width="3.75" style="32" customWidth="1"/>
    <col min="2842" max="2842" width="2.25" style="32" customWidth="1"/>
    <col min="2843" max="2843" width="2" style="32" customWidth="1"/>
    <col min="2844" max="2844" width="4.5" style="32" customWidth="1"/>
    <col min="2845" max="2845" width="2" style="32" customWidth="1"/>
    <col min="2846" max="2846" width="1.625" style="32" customWidth="1"/>
    <col min="2847" max="2847" width="3.875" style="32" customWidth="1"/>
    <col min="2848" max="2848" width="5.125" style="32" customWidth="1"/>
    <col min="2849" max="2849" width="1.375" style="32" customWidth="1"/>
    <col min="2850" max="2850" width="2.5" style="32" customWidth="1"/>
    <col min="2851" max="2851" width="7.625" style="32" customWidth="1"/>
    <col min="2852" max="2852" width="2.375" style="32" customWidth="1"/>
    <col min="2853" max="2853" width="3.5" style="32" customWidth="1"/>
    <col min="2854" max="2854" width="2.875" style="32" customWidth="1"/>
    <col min="2855" max="2855" width="3.375" style="32" customWidth="1"/>
    <col min="2856" max="2856" width="2.875" style="32" customWidth="1"/>
    <col min="2857" max="2857" width="6.875" style="32" customWidth="1"/>
    <col min="2858" max="3068" width="9" style="32"/>
    <col min="3069" max="3069" width="5" style="32" customWidth="1"/>
    <col min="3070" max="3070" width="2.375" style="32" customWidth="1"/>
    <col min="3071" max="3071" width="1.625" style="32" customWidth="1"/>
    <col min="3072" max="3072" width="0.875" style="32" customWidth="1"/>
    <col min="3073" max="3073" width="7.25" style="32" customWidth="1"/>
    <col min="3074" max="3074" width="8.5" style="32" customWidth="1"/>
    <col min="3075" max="3076" width="2.5" style="32" customWidth="1"/>
    <col min="3077" max="3078" width="4.625" style="32" customWidth="1"/>
    <col min="3079" max="3079" width="3.5" style="32" customWidth="1"/>
    <col min="3080" max="3080" width="1.5" style="32" customWidth="1"/>
    <col min="3081" max="3081" width="5" style="32" customWidth="1"/>
    <col min="3082" max="3082" width="1.625" style="32" customWidth="1"/>
    <col min="3083" max="3083" width="3.25" style="32" customWidth="1"/>
    <col min="3084" max="3084" width="2.25" style="32" customWidth="1"/>
    <col min="3085" max="3085" width="3.75" style="32" customWidth="1"/>
    <col min="3086" max="3086" width="4.125" style="32" customWidth="1"/>
    <col min="3087" max="3087" width="2.25" style="32" customWidth="1"/>
    <col min="3088" max="3088" width="3.75" style="32" customWidth="1"/>
    <col min="3089" max="3089" width="4.75" style="32" customWidth="1"/>
    <col min="3090" max="3090" width="1.5" style="32" customWidth="1"/>
    <col min="3091" max="3091" width="2.25" style="32" customWidth="1"/>
    <col min="3092" max="3092" width="3.625" style="32" customWidth="1"/>
    <col min="3093" max="3093" width="4.125" style="32" customWidth="1"/>
    <col min="3094" max="3094" width="2.25" style="32" customWidth="1"/>
    <col min="3095" max="3095" width="3" style="32" customWidth="1"/>
    <col min="3096" max="3096" width="2.625" style="32" customWidth="1"/>
    <col min="3097" max="3097" width="3.75" style="32" customWidth="1"/>
    <col min="3098" max="3098" width="2.25" style="32" customWidth="1"/>
    <col min="3099" max="3099" width="2" style="32" customWidth="1"/>
    <col min="3100" max="3100" width="4.5" style="32" customWidth="1"/>
    <col min="3101" max="3101" width="2" style="32" customWidth="1"/>
    <col min="3102" max="3102" width="1.625" style="32" customWidth="1"/>
    <col min="3103" max="3103" width="3.875" style="32" customWidth="1"/>
    <col min="3104" max="3104" width="5.125" style="32" customWidth="1"/>
    <col min="3105" max="3105" width="1.375" style="32" customWidth="1"/>
    <col min="3106" max="3106" width="2.5" style="32" customWidth="1"/>
    <col min="3107" max="3107" width="7.625" style="32" customWidth="1"/>
    <col min="3108" max="3108" width="2.375" style="32" customWidth="1"/>
    <col min="3109" max="3109" width="3.5" style="32" customWidth="1"/>
    <col min="3110" max="3110" width="2.875" style="32" customWidth="1"/>
    <col min="3111" max="3111" width="3.375" style="32" customWidth="1"/>
    <col min="3112" max="3112" width="2.875" style="32" customWidth="1"/>
    <col min="3113" max="3113" width="6.875" style="32" customWidth="1"/>
    <col min="3114" max="3324" width="9" style="32"/>
    <col min="3325" max="3325" width="5" style="32" customWidth="1"/>
    <col min="3326" max="3326" width="2.375" style="32" customWidth="1"/>
    <col min="3327" max="3327" width="1.625" style="32" customWidth="1"/>
    <col min="3328" max="3328" width="0.875" style="32" customWidth="1"/>
    <col min="3329" max="3329" width="7.25" style="32" customWidth="1"/>
    <col min="3330" max="3330" width="8.5" style="32" customWidth="1"/>
    <col min="3331" max="3332" width="2.5" style="32" customWidth="1"/>
    <col min="3333" max="3334" width="4.625" style="32" customWidth="1"/>
    <col min="3335" max="3335" width="3.5" style="32" customWidth="1"/>
    <col min="3336" max="3336" width="1.5" style="32" customWidth="1"/>
    <col min="3337" max="3337" width="5" style="32" customWidth="1"/>
    <col min="3338" max="3338" width="1.625" style="32" customWidth="1"/>
    <col min="3339" max="3339" width="3.25" style="32" customWidth="1"/>
    <col min="3340" max="3340" width="2.25" style="32" customWidth="1"/>
    <col min="3341" max="3341" width="3.75" style="32" customWidth="1"/>
    <col min="3342" max="3342" width="4.125" style="32" customWidth="1"/>
    <col min="3343" max="3343" width="2.25" style="32" customWidth="1"/>
    <col min="3344" max="3344" width="3.75" style="32" customWidth="1"/>
    <col min="3345" max="3345" width="4.75" style="32" customWidth="1"/>
    <col min="3346" max="3346" width="1.5" style="32" customWidth="1"/>
    <col min="3347" max="3347" width="2.25" style="32" customWidth="1"/>
    <col min="3348" max="3348" width="3.625" style="32" customWidth="1"/>
    <col min="3349" max="3349" width="4.125" style="32" customWidth="1"/>
    <col min="3350" max="3350" width="2.25" style="32" customWidth="1"/>
    <col min="3351" max="3351" width="3" style="32" customWidth="1"/>
    <col min="3352" max="3352" width="2.625" style="32" customWidth="1"/>
    <col min="3353" max="3353" width="3.75" style="32" customWidth="1"/>
    <col min="3354" max="3354" width="2.25" style="32" customWidth="1"/>
    <col min="3355" max="3355" width="2" style="32" customWidth="1"/>
    <col min="3356" max="3356" width="4.5" style="32" customWidth="1"/>
    <col min="3357" max="3357" width="2" style="32" customWidth="1"/>
    <col min="3358" max="3358" width="1.625" style="32" customWidth="1"/>
    <col min="3359" max="3359" width="3.875" style="32" customWidth="1"/>
    <col min="3360" max="3360" width="5.125" style="32" customWidth="1"/>
    <col min="3361" max="3361" width="1.375" style="32" customWidth="1"/>
    <col min="3362" max="3362" width="2.5" style="32" customWidth="1"/>
    <col min="3363" max="3363" width="7.625" style="32" customWidth="1"/>
    <col min="3364" max="3364" width="2.375" style="32" customWidth="1"/>
    <col min="3365" max="3365" width="3.5" style="32" customWidth="1"/>
    <col min="3366" max="3366" width="2.875" style="32" customWidth="1"/>
    <col min="3367" max="3367" width="3.375" style="32" customWidth="1"/>
    <col min="3368" max="3368" width="2.875" style="32" customWidth="1"/>
    <col min="3369" max="3369" width="6.875" style="32" customWidth="1"/>
    <col min="3370" max="3580" width="9" style="32"/>
    <col min="3581" max="3581" width="5" style="32" customWidth="1"/>
    <col min="3582" max="3582" width="2.375" style="32" customWidth="1"/>
    <col min="3583" max="3583" width="1.625" style="32" customWidth="1"/>
    <col min="3584" max="3584" width="0.875" style="32" customWidth="1"/>
    <col min="3585" max="3585" width="7.25" style="32" customWidth="1"/>
    <col min="3586" max="3586" width="8.5" style="32" customWidth="1"/>
    <col min="3587" max="3588" width="2.5" style="32" customWidth="1"/>
    <col min="3589" max="3590" width="4.625" style="32" customWidth="1"/>
    <col min="3591" max="3591" width="3.5" style="32" customWidth="1"/>
    <col min="3592" max="3592" width="1.5" style="32" customWidth="1"/>
    <col min="3593" max="3593" width="5" style="32" customWidth="1"/>
    <col min="3594" max="3594" width="1.625" style="32" customWidth="1"/>
    <col min="3595" max="3595" width="3.25" style="32" customWidth="1"/>
    <col min="3596" max="3596" width="2.25" style="32" customWidth="1"/>
    <col min="3597" max="3597" width="3.75" style="32" customWidth="1"/>
    <col min="3598" max="3598" width="4.125" style="32" customWidth="1"/>
    <col min="3599" max="3599" width="2.25" style="32" customWidth="1"/>
    <col min="3600" max="3600" width="3.75" style="32" customWidth="1"/>
    <col min="3601" max="3601" width="4.75" style="32" customWidth="1"/>
    <col min="3602" max="3602" width="1.5" style="32" customWidth="1"/>
    <col min="3603" max="3603" width="2.25" style="32" customWidth="1"/>
    <col min="3604" max="3604" width="3.625" style="32" customWidth="1"/>
    <col min="3605" max="3605" width="4.125" style="32" customWidth="1"/>
    <col min="3606" max="3606" width="2.25" style="32" customWidth="1"/>
    <col min="3607" max="3607" width="3" style="32" customWidth="1"/>
    <col min="3608" max="3608" width="2.625" style="32" customWidth="1"/>
    <col min="3609" max="3609" width="3.75" style="32" customWidth="1"/>
    <col min="3610" max="3610" width="2.25" style="32" customWidth="1"/>
    <col min="3611" max="3611" width="2" style="32" customWidth="1"/>
    <col min="3612" max="3612" width="4.5" style="32" customWidth="1"/>
    <col min="3613" max="3613" width="2" style="32" customWidth="1"/>
    <col min="3614" max="3614" width="1.625" style="32" customWidth="1"/>
    <col min="3615" max="3615" width="3.875" style="32" customWidth="1"/>
    <col min="3616" max="3616" width="5.125" style="32" customWidth="1"/>
    <col min="3617" max="3617" width="1.375" style="32" customWidth="1"/>
    <col min="3618" max="3618" width="2.5" style="32" customWidth="1"/>
    <col min="3619" max="3619" width="7.625" style="32" customWidth="1"/>
    <col min="3620" max="3620" width="2.375" style="32" customWidth="1"/>
    <col min="3621" max="3621" width="3.5" style="32" customWidth="1"/>
    <col min="3622" max="3622" width="2.875" style="32" customWidth="1"/>
    <col min="3623" max="3623" width="3.375" style="32" customWidth="1"/>
    <col min="3624" max="3624" width="2.875" style="32" customWidth="1"/>
    <col min="3625" max="3625" width="6.875" style="32" customWidth="1"/>
    <col min="3626" max="3836" width="9" style="32"/>
    <col min="3837" max="3837" width="5" style="32" customWidth="1"/>
    <col min="3838" max="3838" width="2.375" style="32" customWidth="1"/>
    <col min="3839" max="3839" width="1.625" style="32" customWidth="1"/>
    <col min="3840" max="3840" width="0.875" style="32" customWidth="1"/>
    <col min="3841" max="3841" width="7.25" style="32" customWidth="1"/>
    <col min="3842" max="3842" width="8.5" style="32" customWidth="1"/>
    <col min="3843" max="3844" width="2.5" style="32" customWidth="1"/>
    <col min="3845" max="3846" width="4.625" style="32" customWidth="1"/>
    <col min="3847" max="3847" width="3.5" style="32" customWidth="1"/>
    <col min="3848" max="3848" width="1.5" style="32" customWidth="1"/>
    <col min="3849" max="3849" width="5" style="32" customWidth="1"/>
    <col min="3850" max="3850" width="1.625" style="32" customWidth="1"/>
    <col min="3851" max="3851" width="3.25" style="32" customWidth="1"/>
    <col min="3852" max="3852" width="2.25" style="32" customWidth="1"/>
    <col min="3853" max="3853" width="3.75" style="32" customWidth="1"/>
    <col min="3854" max="3854" width="4.125" style="32" customWidth="1"/>
    <col min="3855" max="3855" width="2.25" style="32" customWidth="1"/>
    <col min="3856" max="3856" width="3.75" style="32" customWidth="1"/>
    <col min="3857" max="3857" width="4.75" style="32" customWidth="1"/>
    <col min="3858" max="3858" width="1.5" style="32" customWidth="1"/>
    <col min="3859" max="3859" width="2.25" style="32" customWidth="1"/>
    <col min="3860" max="3860" width="3.625" style="32" customWidth="1"/>
    <col min="3861" max="3861" width="4.125" style="32" customWidth="1"/>
    <col min="3862" max="3862" width="2.25" style="32" customWidth="1"/>
    <col min="3863" max="3863" width="3" style="32" customWidth="1"/>
    <col min="3864" max="3864" width="2.625" style="32" customWidth="1"/>
    <col min="3865" max="3865" width="3.75" style="32" customWidth="1"/>
    <col min="3866" max="3866" width="2.25" style="32" customWidth="1"/>
    <col min="3867" max="3867" width="2" style="32" customWidth="1"/>
    <col min="3868" max="3868" width="4.5" style="32" customWidth="1"/>
    <col min="3869" max="3869" width="2" style="32" customWidth="1"/>
    <col min="3870" max="3870" width="1.625" style="32" customWidth="1"/>
    <col min="3871" max="3871" width="3.875" style="32" customWidth="1"/>
    <col min="3872" max="3872" width="5.125" style="32" customWidth="1"/>
    <col min="3873" max="3873" width="1.375" style="32" customWidth="1"/>
    <col min="3874" max="3874" width="2.5" style="32" customWidth="1"/>
    <col min="3875" max="3875" width="7.625" style="32" customWidth="1"/>
    <col min="3876" max="3876" width="2.375" style="32" customWidth="1"/>
    <col min="3877" max="3877" width="3.5" style="32" customWidth="1"/>
    <col min="3878" max="3878" width="2.875" style="32" customWidth="1"/>
    <col min="3879" max="3879" width="3.375" style="32" customWidth="1"/>
    <col min="3880" max="3880" width="2.875" style="32" customWidth="1"/>
    <col min="3881" max="3881" width="6.875" style="32" customWidth="1"/>
    <col min="3882" max="4092" width="9" style="32"/>
    <col min="4093" max="4093" width="5" style="32" customWidth="1"/>
    <col min="4094" max="4094" width="2.375" style="32" customWidth="1"/>
    <col min="4095" max="4095" width="1.625" style="32" customWidth="1"/>
    <col min="4096" max="4096" width="0.875" style="32" customWidth="1"/>
    <col min="4097" max="4097" width="7.25" style="32" customWidth="1"/>
    <col min="4098" max="4098" width="8.5" style="32" customWidth="1"/>
    <col min="4099" max="4100" width="2.5" style="32" customWidth="1"/>
    <col min="4101" max="4102" width="4.625" style="32" customWidth="1"/>
    <col min="4103" max="4103" width="3.5" style="32" customWidth="1"/>
    <col min="4104" max="4104" width="1.5" style="32" customWidth="1"/>
    <col min="4105" max="4105" width="5" style="32" customWidth="1"/>
    <col min="4106" max="4106" width="1.625" style="32" customWidth="1"/>
    <col min="4107" max="4107" width="3.25" style="32" customWidth="1"/>
    <col min="4108" max="4108" width="2.25" style="32" customWidth="1"/>
    <col min="4109" max="4109" width="3.75" style="32" customWidth="1"/>
    <col min="4110" max="4110" width="4.125" style="32" customWidth="1"/>
    <col min="4111" max="4111" width="2.25" style="32" customWidth="1"/>
    <col min="4112" max="4112" width="3.75" style="32" customWidth="1"/>
    <col min="4113" max="4113" width="4.75" style="32" customWidth="1"/>
    <col min="4114" max="4114" width="1.5" style="32" customWidth="1"/>
    <col min="4115" max="4115" width="2.25" style="32" customWidth="1"/>
    <col min="4116" max="4116" width="3.625" style="32" customWidth="1"/>
    <col min="4117" max="4117" width="4.125" style="32" customWidth="1"/>
    <col min="4118" max="4118" width="2.25" style="32" customWidth="1"/>
    <col min="4119" max="4119" width="3" style="32" customWidth="1"/>
    <col min="4120" max="4120" width="2.625" style="32" customWidth="1"/>
    <col min="4121" max="4121" width="3.75" style="32" customWidth="1"/>
    <col min="4122" max="4122" width="2.25" style="32" customWidth="1"/>
    <col min="4123" max="4123" width="2" style="32" customWidth="1"/>
    <col min="4124" max="4124" width="4.5" style="32" customWidth="1"/>
    <col min="4125" max="4125" width="2" style="32" customWidth="1"/>
    <col min="4126" max="4126" width="1.625" style="32" customWidth="1"/>
    <col min="4127" max="4127" width="3.875" style="32" customWidth="1"/>
    <col min="4128" max="4128" width="5.125" style="32" customWidth="1"/>
    <col min="4129" max="4129" width="1.375" style="32" customWidth="1"/>
    <col min="4130" max="4130" width="2.5" style="32" customWidth="1"/>
    <col min="4131" max="4131" width="7.625" style="32" customWidth="1"/>
    <col min="4132" max="4132" width="2.375" style="32" customWidth="1"/>
    <col min="4133" max="4133" width="3.5" style="32" customWidth="1"/>
    <col min="4134" max="4134" width="2.875" style="32" customWidth="1"/>
    <col min="4135" max="4135" width="3.375" style="32" customWidth="1"/>
    <col min="4136" max="4136" width="2.875" style="32" customWidth="1"/>
    <col min="4137" max="4137" width="6.875" style="32" customWidth="1"/>
    <col min="4138" max="4348" width="9" style="32"/>
    <col min="4349" max="4349" width="5" style="32" customWidth="1"/>
    <col min="4350" max="4350" width="2.375" style="32" customWidth="1"/>
    <col min="4351" max="4351" width="1.625" style="32" customWidth="1"/>
    <col min="4352" max="4352" width="0.875" style="32" customWidth="1"/>
    <col min="4353" max="4353" width="7.25" style="32" customWidth="1"/>
    <col min="4354" max="4354" width="8.5" style="32" customWidth="1"/>
    <col min="4355" max="4356" width="2.5" style="32" customWidth="1"/>
    <col min="4357" max="4358" width="4.625" style="32" customWidth="1"/>
    <col min="4359" max="4359" width="3.5" style="32" customWidth="1"/>
    <col min="4360" max="4360" width="1.5" style="32" customWidth="1"/>
    <col min="4361" max="4361" width="5" style="32" customWidth="1"/>
    <col min="4362" max="4362" width="1.625" style="32" customWidth="1"/>
    <col min="4363" max="4363" width="3.25" style="32" customWidth="1"/>
    <col min="4364" max="4364" width="2.25" style="32" customWidth="1"/>
    <col min="4365" max="4365" width="3.75" style="32" customWidth="1"/>
    <col min="4366" max="4366" width="4.125" style="32" customWidth="1"/>
    <col min="4367" max="4367" width="2.25" style="32" customWidth="1"/>
    <col min="4368" max="4368" width="3.75" style="32" customWidth="1"/>
    <col min="4369" max="4369" width="4.75" style="32" customWidth="1"/>
    <col min="4370" max="4370" width="1.5" style="32" customWidth="1"/>
    <col min="4371" max="4371" width="2.25" style="32" customWidth="1"/>
    <col min="4372" max="4372" width="3.625" style="32" customWidth="1"/>
    <col min="4373" max="4373" width="4.125" style="32" customWidth="1"/>
    <col min="4374" max="4374" width="2.25" style="32" customWidth="1"/>
    <col min="4375" max="4375" width="3" style="32" customWidth="1"/>
    <col min="4376" max="4376" width="2.625" style="32" customWidth="1"/>
    <col min="4377" max="4377" width="3.75" style="32" customWidth="1"/>
    <col min="4378" max="4378" width="2.25" style="32" customWidth="1"/>
    <col min="4379" max="4379" width="2" style="32" customWidth="1"/>
    <col min="4380" max="4380" width="4.5" style="32" customWidth="1"/>
    <col min="4381" max="4381" width="2" style="32" customWidth="1"/>
    <col min="4382" max="4382" width="1.625" style="32" customWidth="1"/>
    <col min="4383" max="4383" width="3.875" style="32" customWidth="1"/>
    <col min="4384" max="4384" width="5.125" style="32" customWidth="1"/>
    <col min="4385" max="4385" width="1.375" style="32" customWidth="1"/>
    <col min="4386" max="4386" width="2.5" style="32" customWidth="1"/>
    <col min="4387" max="4387" width="7.625" style="32" customWidth="1"/>
    <col min="4388" max="4388" width="2.375" style="32" customWidth="1"/>
    <col min="4389" max="4389" width="3.5" style="32" customWidth="1"/>
    <col min="4390" max="4390" width="2.875" style="32" customWidth="1"/>
    <col min="4391" max="4391" width="3.375" style="32" customWidth="1"/>
    <col min="4392" max="4392" width="2.875" style="32" customWidth="1"/>
    <col min="4393" max="4393" width="6.875" style="32" customWidth="1"/>
    <col min="4394" max="4604" width="9" style="32"/>
    <col min="4605" max="4605" width="5" style="32" customWidth="1"/>
    <col min="4606" max="4606" width="2.375" style="32" customWidth="1"/>
    <col min="4607" max="4607" width="1.625" style="32" customWidth="1"/>
    <col min="4608" max="4608" width="0.875" style="32" customWidth="1"/>
    <col min="4609" max="4609" width="7.25" style="32" customWidth="1"/>
    <col min="4610" max="4610" width="8.5" style="32" customWidth="1"/>
    <col min="4611" max="4612" width="2.5" style="32" customWidth="1"/>
    <col min="4613" max="4614" width="4.625" style="32" customWidth="1"/>
    <col min="4615" max="4615" width="3.5" style="32" customWidth="1"/>
    <col min="4616" max="4616" width="1.5" style="32" customWidth="1"/>
    <col min="4617" max="4617" width="5" style="32" customWidth="1"/>
    <col min="4618" max="4618" width="1.625" style="32" customWidth="1"/>
    <col min="4619" max="4619" width="3.25" style="32" customWidth="1"/>
    <col min="4620" max="4620" width="2.25" style="32" customWidth="1"/>
    <col min="4621" max="4621" width="3.75" style="32" customWidth="1"/>
    <col min="4622" max="4622" width="4.125" style="32" customWidth="1"/>
    <col min="4623" max="4623" width="2.25" style="32" customWidth="1"/>
    <col min="4624" max="4624" width="3.75" style="32" customWidth="1"/>
    <col min="4625" max="4625" width="4.75" style="32" customWidth="1"/>
    <col min="4626" max="4626" width="1.5" style="32" customWidth="1"/>
    <col min="4627" max="4627" width="2.25" style="32" customWidth="1"/>
    <col min="4628" max="4628" width="3.625" style="32" customWidth="1"/>
    <col min="4629" max="4629" width="4.125" style="32" customWidth="1"/>
    <col min="4630" max="4630" width="2.25" style="32" customWidth="1"/>
    <col min="4631" max="4631" width="3" style="32" customWidth="1"/>
    <col min="4632" max="4632" width="2.625" style="32" customWidth="1"/>
    <col min="4633" max="4633" width="3.75" style="32" customWidth="1"/>
    <col min="4634" max="4634" width="2.25" style="32" customWidth="1"/>
    <col min="4635" max="4635" width="2" style="32" customWidth="1"/>
    <col min="4636" max="4636" width="4.5" style="32" customWidth="1"/>
    <col min="4637" max="4637" width="2" style="32" customWidth="1"/>
    <col min="4638" max="4638" width="1.625" style="32" customWidth="1"/>
    <col min="4639" max="4639" width="3.875" style="32" customWidth="1"/>
    <col min="4640" max="4640" width="5.125" style="32" customWidth="1"/>
    <col min="4641" max="4641" width="1.375" style="32" customWidth="1"/>
    <col min="4642" max="4642" width="2.5" style="32" customWidth="1"/>
    <col min="4643" max="4643" width="7.625" style="32" customWidth="1"/>
    <col min="4644" max="4644" width="2.375" style="32" customWidth="1"/>
    <col min="4645" max="4645" width="3.5" style="32" customWidth="1"/>
    <col min="4646" max="4646" width="2.875" style="32" customWidth="1"/>
    <col min="4647" max="4647" width="3.375" style="32" customWidth="1"/>
    <col min="4648" max="4648" width="2.875" style="32" customWidth="1"/>
    <col min="4649" max="4649" width="6.875" style="32" customWidth="1"/>
    <col min="4650" max="4860" width="9" style="32"/>
    <col min="4861" max="4861" width="5" style="32" customWidth="1"/>
    <col min="4862" max="4862" width="2.375" style="32" customWidth="1"/>
    <col min="4863" max="4863" width="1.625" style="32" customWidth="1"/>
    <col min="4864" max="4864" width="0.875" style="32" customWidth="1"/>
    <col min="4865" max="4865" width="7.25" style="32" customWidth="1"/>
    <col min="4866" max="4866" width="8.5" style="32" customWidth="1"/>
    <col min="4867" max="4868" width="2.5" style="32" customWidth="1"/>
    <col min="4869" max="4870" width="4.625" style="32" customWidth="1"/>
    <col min="4871" max="4871" width="3.5" style="32" customWidth="1"/>
    <col min="4872" max="4872" width="1.5" style="32" customWidth="1"/>
    <col min="4873" max="4873" width="5" style="32" customWidth="1"/>
    <col min="4874" max="4874" width="1.625" style="32" customWidth="1"/>
    <col min="4875" max="4875" width="3.25" style="32" customWidth="1"/>
    <col min="4876" max="4876" width="2.25" style="32" customWidth="1"/>
    <col min="4877" max="4877" width="3.75" style="32" customWidth="1"/>
    <col min="4878" max="4878" width="4.125" style="32" customWidth="1"/>
    <col min="4879" max="4879" width="2.25" style="32" customWidth="1"/>
    <col min="4880" max="4880" width="3.75" style="32" customWidth="1"/>
    <col min="4881" max="4881" width="4.75" style="32" customWidth="1"/>
    <col min="4882" max="4882" width="1.5" style="32" customWidth="1"/>
    <col min="4883" max="4883" width="2.25" style="32" customWidth="1"/>
    <col min="4884" max="4884" width="3.625" style="32" customWidth="1"/>
    <col min="4885" max="4885" width="4.125" style="32" customWidth="1"/>
    <col min="4886" max="4886" width="2.25" style="32" customWidth="1"/>
    <col min="4887" max="4887" width="3" style="32" customWidth="1"/>
    <col min="4888" max="4888" width="2.625" style="32" customWidth="1"/>
    <col min="4889" max="4889" width="3.75" style="32" customWidth="1"/>
    <col min="4890" max="4890" width="2.25" style="32" customWidth="1"/>
    <col min="4891" max="4891" width="2" style="32" customWidth="1"/>
    <col min="4892" max="4892" width="4.5" style="32" customWidth="1"/>
    <col min="4893" max="4893" width="2" style="32" customWidth="1"/>
    <col min="4894" max="4894" width="1.625" style="32" customWidth="1"/>
    <col min="4895" max="4895" width="3.875" style="32" customWidth="1"/>
    <col min="4896" max="4896" width="5.125" style="32" customWidth="1"/>
    <col min="4897" max="4897" width="1.375" style="32" customWidth="1"/>
    <col min="4898" max="4898" width="2.5" style="32" customWidth="1"/>
    <col min="4899" max="4899" width="7.625" style="32" customWidth="1"/>
    <col min="4900" max="4900" width="2.375" style="32" customWidth="1"/>
    <col min="4901" max="4901" width="3.5" style="32" customWidth="1"/>
    <col min="4902" max="4902" width="2.875" style="32" customWidth="1"/>
    <col min="4903" max="4903" width="3.375" style="32" customWidth="1"/>
    <col min="4904" max="4904" width="2.875" style="32" customWidth="1"/>
    <col min="4905" max="4905" width="6.875" style="32" customWidth="1"/>
    <col min="4906" max="5116" width="9" style="32"/>
    <col min="5117" max="5117" width="5" style="32" customWidth="1"/>
    <col min="5118" max="5118" width="2.375" style="32" customWidth="1"/>
    <col min="5119" max="5119" width="1.625" style="32" customWidth="1"/>
    <col min="5120" max="5120" width="0.875" style="32" customWidth="1"/>
    <col min="5121" max="5121" width="7.25" style="32" customWidth="1"/>
    <col min="5122" max="5122" width="8.5" style="32" customWidth="1"/>
    <col min="5123" max="5124" width="2.5" style="32" customWidth="1"/>
    <col min="5125" max="5126" width="4.625" style="32" customWidth="1"/>
    <col min="5127" max="5127" width="3.5" style="32" customWidth="1"/>
    <col min="5128" max="5128" width="1.5" style="32" customWidth="1"/>
    <col min="5129" max="5129" width="5" style="32" customWidth="1"/>
    <col min="5130" max="5130" width="1.625" style="32" customWidth="1"/>
    <col min="5131" max="5131" width="3.25" style="32" customWidth="1"/>
    <col min="5132" max="5132" width="2.25" style="32" customWidth="1"/>
    <col min="5133" max="5133" width="3.75" style="32" customWidth="1"/>
    <col min="5134" max="5134" width="4.125" style="32" customWidth="1"/>
    <col min="5135" max="5135" width="2.25" style="32" customWidth="1"/>
    <col min="5136" max="5136" width="3.75" style="32" customWidth="1"/>
    <col min="5137" max="5137" width="4.75" style="32" customWidth="1"/>
    <col min="5138" max="5138" width="1.5" style="32" customWidth="1"/>
    <col min="5139" max="5139" width="2.25" style="32" customWidth="1"/>
    <col min="5140" max="5140" width="3.625" style="32" customWidth="1"/>
    <col min="5141" max="5141" width="4.125" style="32" customWidth="1"/>
    <col min="5142" max="5142" width="2.25" style="32" customWidth="1"/>
    <col min="5143" max="5143" width="3" style="32" customWidth="1"/>
    <col min="5144" max="5144" width="2.625" style="32" customWidth="1"/>
    <col min="5145" max="5145" width="3.75" style="32" customWidth="1"/>
    <col min="5146" max="5146" width="2.25" style="32" customWidth="1"/>
    <col min="5147" max="5147" width="2" style="32" customWidth="1"/>
    <col min="5148" max="5148" width="4.5" style="32" customWidth="1"/>
    <col min="5149" max="5149" width="2" style="32" customWidth="1"/>
    <col min="5150" max="5150" width="1.625" style="32" customWidth="1"/>
    <col min="5151" max="5151" width="3.875" style="32" customWidth="1"/>
    <col min="5152" max="5152" width="5.125" style="32" customWidth="1"/>
    <col min="5153" max="5153" width="1.375" style="32" customWidth="1"/>
    <col min="5154" max="5154" width="2.5" style="32" customWidth="1"/>
    <col min="5155" max="5155" width="7.625" style="32" customWidth="1"/>
    <col min="5156" max="5156" width="2.375" style="32" customWidth="1"/>
    <col min="5157" max="5157" width="3.5" style="32" customWidth="1"/>
    <col min="5158" max="5158" width="2.875" style="32" customWidth="1"/>
    <col min="5159" max="5159" width="3.375" style="32" customWidth="1"/>
    <col min="5160" max="5160" width="2.875" style="32" customWidth="1"/>
    <col min="5161" max="5161" width="6.875" style="32" customWidth="1"/>
    <col min="5162" max="5372" width="9" style="32"/>
    <col min="5373" max="5373" width="5" style="32" customWidth="1"/>
    <col min="5374" max="5374" width="2.375" style="32" customWidth="1"/>
    <col min="5375" max="5375" width="1.625" style="32" customWidth="1"/>
    <col min="5376" max="5376" width="0.875" style="32" customWidth="1"/>
    <col min="5377" max="5377" width="7.25" style="32" customWidth="1"/>
    <col min="5378" max="5378" width="8.5" style="32" customWidth="1"/>
    <col min="5379" max="5380" width="2.5" style="32" customWidth="1"/>
    <col min="5381" max="5382" width="4.625" style="32" customWidth="1"/>
    <col min="5383" max="5383" width="3.5" style="32" customWidth="1"/>
    <col min="5384" max="5384" width="1.5" style="32" customWidth="1"/>
    <col min="5385" max="5385" width="5" style="32" customWidth="1"/>
    <col min="5386" max="5386" width="1.625" style="32" customWidth="1"/>
    <col min="5387" max="5387" width="3.25" style="32" customWidth="1"/>
    <col min="5388" max="5388" width="2.25" style="32" customWidth="1"/>
    <col min="5389" max="5389" width="3.75" style="32" customWidth="1"/>
    <col min="5390" max="5390" width="4.125" style="32" customWidth="1"/>
    <col min="5391" max="5391" width="2.25" style="32" customWidth="1"/>
    <col min="5392" max="5392" width="3.75" style="32" customWidth="1"/>
    <col min="5393" max="5393" width="4.75" style="32" customWidth="1"/>
    <col min="5394" max="5394" width="1.5" style="32" customWidth="1"/>
    <col min="5395" max="5395" width="2.25" style="32" customWidth="1"/>
    <col min="5396" max="5396" width="3.625" style="32" customWidth="1"/>
    <col min="5397" max="5397" width="4.125" style="32" customWidth="1"/>
    <col min="5398" max="5398" width="2.25" style="32" customWidth="1"/>
    <col min="5399" max="5399" width="3" style="32" customWidth="1"/>
    <col min="5400" max="5400" width="2.625" style="32" customWidth="1"/>
    <col min="5401" max="5401" width="3.75" style="32" customWidth="1"/>
    <col min="5402" max="5402" width="2.25" style="32" customWidth="1"/>
    <col min="5403" max="5403" width="2" style="32" customWidth="1"/>
    <col min="5404" max="5404" width="4.5" style="32" customWidth="1"/>
    <col min="5405" max="5405" width="2" style="32" customWidth="1"/>
    <col min="5406" max="5406" width="1.625" style="32" customWidth="1"/>
    <col min="5407" max="5407" width="3.875" style="32" customWidth="1"/>
    <col min="5408" max="5408" width="5.125" style="32" customWidth="1"/>
    <col min="5409" max="5409" width="1.375" style="32" customWidth="1"/>
    <col min="5410" max="5410" width="2.5" style="32" customWidth="1"/>
    <col min="5411" max="5411" width="7.625" style="32" customWidth="1"/>
    <col min="5412" max="5412" width="2.375" style="32" customWidth="1"/>
    <col min="5413" max="5413" width="3.5" style="32" customWidth="1"/>
    <col min="5414" max="5414" width="2.875" style="32" customWidth="1"/>
    <col min="5415" max="5415" width="3.375" style="32" customWidth="1"/>
    <col min="5416" max="5416" width="2.875" style="32" customWidth="1"/>
    <col min="5417" max="5417" width="6.875" style="32" customWidth="1"/>
    <col min="5418" max="5628" width="9" style="32"/>
    <col min="5629" max="5629" width="5" style="32" customWidth="1"/>
    <col min="5630" max="5630" width="2.375" style="32" customWidth="1"/>
    <col min="5631" max="5631" width="1.625" style="32" customWidth="1"/>
    <col min="5632" max="5632" width="0.875" style="32" customWidth="1"/>
    <col min="5633" max="5633" width="7.25" style="32" customWidth="1"/>
    <col min="5634" max="5634" width="8.5" style="32" customWidth="1"/>
    <col min="5635" max="5636" width="2.5" style="32" customWidth="1"/>
    <col min="5637" max="5638" width="4.625" style="32" customWidth="1"/>
    <col min="5639" max="5639" width="3.5" style="32" customWidth="1"/>
    <col min="5640" max="5640" width="1.5" style="32" customWidth="1"/>
    <col min="5641" max="5641" width="5" style="32" customWidth="1"/>
    <col min="5642" max="5642" width="1.625" style="32" customWidth="1"/>
    <col min="5643" max="5643" width="3.25" style="32" customWidth="1"/>
    <col min="5644" max="5644" width="2.25" style="32" customWidth="1"/>
    <col min="5645" max="5645" width="3.75" style="32" customWidth="1"/>
    <col min="5646" max="5646" width="4.125" style="32" customWidth="1"/>
    <col min="5647" max="5647" width="2.25" style="32" customWidth="1"/>
    <col min="5648" max="5648" width="3.75" style="32" customWidth="1"/>
    <col min="5649" max="5649" width="4.75" style="32" customWidth="1"/>
    <col min="5650" max="5650" width="1.5" style="32" customWidth="1"/>
    <col min="5651" max="5651" width="2.25" style="32" customWidth="1"/>
    <col min="5652" max="5652" width="3.625" style="32" customWidth="1"/>
    <col min="5653" max="5653" width="4.125" style="32" customWidth="1"/>
    <col min="5654" max="5654" width="2.25" style="32" customWidth="1"/>
    <col min="5655" max="5655" width="3" style="32" customWidth="1"/>
    <col min="5656" max="5656" width="2.625" style="32" customWidth="1"/>
    <col min="5657" max="5657" width="3.75" style="32" customWidth="1"/>
    <col min="5658" max="5658" width="2.25" style="32" customWidth="1"/>
    <col min="5659" max="5659" width="2" style="32" customWidth="1"/>
    <col min="5660" max="5660" width="4.5" style="32" customWidth="1"/>
    <col min="5661" max="5661" width="2" style="32" customWidth="1"/>
    <col min="5662" max="5662" width="1.625" style="32" customWidth="1"/>
    <col min="5663" max="5663" width="3.875" style="32" customWidth="1"/>
    <col min="5664" max="5664" width="5.125" style="32" customWidth="1"/>
    <col min="5665" max="5665" width="1.375" style="32" customWidth="1"/>
    <col min="5666" max="5666" width="2.5" style="32" customWidth="1"/>
    <col min="5667" max="5667" width="7.625" style="32" customWidth="1"/>
    <col min="5668" max="5668" width="2.375" style="32" customWidth="1"/>
    <col min="5669" max="5669" width="3.5" style="32" customWidth="1"/>
    <col min="5670" max="5670" width="2.875" style="32" customWidth="1"/>
    <col min="5671" max="5671" width="3.375" style="32" customWidth="1"/>
    <col min="5672" max="5672" width="2.875" style="32" customWidth="1"/>
    <col min="5673" max="5673" width="6.875" style="32" customWidth="1"/>
    <col min="5674" max="5884" width="9" style="32"/>
    <col min="5885" max="5885" width="5" style="32" customWidth="1"/>
    <col min="5886" max="5886" width="2.375" style="32" customWidth="1"/>
    <col min="5887" max="5887" width="1.625" style="32" customWidth="1"/>
    <col min="5888" max="5888" width="0.875" style="32" customWidth="1"/>
    <col min="5889" max="5889" width="7.25" style="32" customWidth="1"/>
    <col min="5890" max="5890" width="8.5" style="32" customWidth="1"/>
    <col min="5891" max="5892" width="2.5" style="32" customWidth="1"/>
    <col min="5893" max="5894" width="4.625" style="32" customWidth="1"/>
    <col min="5895" max="5895" width="3.5" style="32" customWidth="1"/>
    <col min="5896" max="5896" width="1.5" style="32" customWidth="1"/>
    <col min="5897" max="5897" width="5" style="32" customWidth="1"/>
    <col min="5898" max="5898" width="1.625" style="32" customWidth="1"/>
    <col min="5899" max="5899" width="3.25" style="32" customWidth="1"/>
    <col min="5900" max="5900" width="2.25" style="32" customWidth="1"/>
    <col min="5901" max="5901" width="3.75" style="32" customWidth="1"/>
    <col min="5902" max="5902" width="4.125" style="32" customWidth="1"/>
    <col min="5903" max="5903" width="2.25" style="32" customWidth="1"/>
    <col min="5904" max="5904" width="3.75" style="32" customWidth="1"/>
    <col min="5905" max="5905" width="4.75" style="32" customWidth="1"/>
    <col min="5906" max="5906" width="1.5" style="32" customWidth="1"/>
    <col min="5907" max="5907" width="2.25" style="32" customWidth="1"/>
    <col min="5908" max="5908" width="3.625" style="32" customWidth="1"/>
    <col min="5909" max="5909" width="4.125" style="32" customWidth="1"/>
    <col min="5910" max="5910" width="2.25" style="32" customWidth="1"/>
    <col min="5911" max="5911" width="3" style="32" customWidth="1"/>
    <col min="5912" max="5912" width="2.625" style="32" customWidth="1"/>
    <col min="5913" max="5913" width="3.75" style="32" customWidth="1"/>
    <col min="5914" max="5914" width="2.25" style="32" customWidth="1"/>
    <col min="5915" max="5915" width="2" style="32" customWidth="1"/>
    <col min="5916" max="5916" width="4.5" style="32" customWidth="1"/>
    <col min="5917" max="5917" width="2" style="32" customWidth="1"/>
    <col min="5918" max="5918" width="1.625" style="32" customWidth="1"/>
    <col min="5919" max="5919" width="3.875" style="32" customWidth="1"/>
    <col min="5920" max="5920" width="5.125" style="32" customWidth="1"/>
    <col min="5921" max="5921" width="1.375" style="32" customWidth="1"/>
    <col min="5922" max="5922" width="2.5" style="32" customWidth="1"/>
    <col min="5923" max="5923" width="7.625" style="32" customWidth="1"/>
    <col min="5924" max="5924" width="2.375" style="32" customWidth="1"/>
    <col min="5925" max="5925" width="3.5" style="32" customWidth="1"/>
    <col min="5926" max="5926" width="2.875" style="32" customWidth="1"/>
    <col min="5927" max="5927" width="3.375" style="32" customWidth="1"/>
    <col min="5928" max="5928" width="2.875" style="32" customWidth="1"/>
    <col min="5929" max="5929" width="6.875" style="32" customWidth="1"/>
    <col min="5930" max="6140" width="9" style="32"/>
    <col min="6141" max="6141" width="5" style="32" customWidth="1"/>
    <col min="6142" max="6142" width="2.375" style="32" customWidth="1"/>
    <col min="6143" max="6143" width="1.625" style="32" customWidth="1"/>
    <col min="6144" max="6144" width="0.875" style="32" customWidth="1"/>
    <col min="6145" max="6145" width="7.25" style="32" customWidth="1"/>
    <col min="6146" max="6146" width="8.5" style="32" customWidth="1"/>
    <col min="6147" max="6148" width="2.5" style="32" customWidth="1"/>
    <col min="6149" max="6150" width="4.625" style="32" customWidth="1"/>
    <col min="6151" max="6151" width="3.5" style="32" customWidth="1"/>
    <col min="6152" max="6152" width="1.5" style="32" customWidth="1"/>
    <col min="6153" max="6153" width="5" style="32" customWidth="1"/>
    <col min="6154" max="6154" width="1.625" style="32" customWidth="1"/>
    <col min="6155" max="6155" width="3.25" style="32" customWidth="1"/>
    <col min="6156" max="6156" width="2.25" style="32" customWidth="1"/>
    <col min="6157" max="6157" width="3.75" style="32" customWidth="1"/>
    <col min="6158" max="6158" width="4.125" style="32" customWidth="1"/>
    <col min="6159" max="6159" width="2.25" style="32" customWidth="1"/>
    <col min="6160" max="6160" width="3.75" style="32" customWidth="1"/>
    <col min="6161" max="6161" width="4.75" style="32" customWidth="1"/>
    <col min="6162" max="6162" width="1.5" style="32" customWidth="1"/>
    <col min="6163" max="6163" width="2.25" style="32" customWidth="1"/>
    <col min="6164" max="6164" width="3.625" style="32" customWidth="1"/>
    <col min="6165" max="6165" width="4.125" style="32" customWidth="1"/>
    <col min="6166" max="6166" width="2.25" style="32" customWidth="1"/>
    <col min="6167" max="6167" width="3" style="32" customWidth="1"/>
    <col min="6168" max="6168" width="2.625" style="32" customWidth="1"/>
    <col min="6169" max="6169" width="3.75" style="32" customWidth="1"/>
    <col min="6170" max="6170" width="2.25" style="32" customWidth="1"/>
    <col min="6171" max="6171" width="2" style="32" customWidth="1"/>
    <col min="6172" max="6172" width="4.5" style="32" customWidth="1"/>
    <col min="6173" max="6173" width="2" style="32" customWidth="1"/>
    <col min="6174" max="6174" width="1.625" style="32" customWidth="1"/>
    <col min="6175" max="6175" width="3.875" style="32" customWidth="1"/>
    <col min="6176" max="6176" width="5.125" style="32" customWidth="1"/>
    <col min="6177" max="6177" width="1.375" style="32" customWidth="1"/>
    <col min="6178" max="6178" width="2.5" style="32" customWidth="1"/>
    <col min="6179" max="6179" width="7.625" style="32" customWidth="1"/>
    <col min="6180" max="6180" width="2.375" style="32" customWidth="1"/>
    <col min="6181" max="6181" width="3.5" style="32" customWidth="1"/>
    <col min="6182" max="6182" width="2.875" style="32" customWidth="1"/>
    <col min="6183" max="6183" width="3.375" style="32" customWidth="1"/>
    <col min="6184" max="6184" width="2.875" style="32" customWidth="1"/>
    <col min="6185" max="6185" width="6.875" style="32" customWidth="1"/>
    <col min="6186" max="6396" width="9" style="32"/>
    <col min="6397" max="6397" width="5" style="32" customWidth="1"/>
    <col min="6398" max="6398" width="2.375" style="32" customWidth="1"/>
    <col min="6399" max="6399" width="1.625" style="32" customWidth="1"/>
    <col min="6400" max="6400" width="0.875" style="32" customWidth="1"/>
    <col min="6401" max="6401" width="7.25" style="32" customWidth="1"/>
    <col min="6402" max="6402" width="8.5" style="32" customWidth="1"/>
    <col min="6403" max="6404" width="2.5" style="32" customWidth="1"/>
    <col min="6405" max="6406" width="4.625" style="32" customWidth="1"/>
    <col min="6407" max="6407" width="3.5" style="32" customWidth="1"/>
    <col min="6408" max="6408" width="1.5" style="32" customWidth="1"/>
    <col min="6409" max="6409" width="5" style="32" customWidth="1"/>
    <col min="6410" max="6410" width="1.625" style="32" customWidth="1"/>
    <col min="6411" max="6411" width="3.25" style="32" customWidth="1"/>
    <col min="6412" max="6412" width="2.25" style="32" customWidth="1"/>
    <col min="6413" max="6413" width="3.75" style="32" customWidth="1"/>
    <col min="6414" max="6414" width="4.125" style="32" customWidth="1"/>
    <col min="6415" max="6415" width="2.25" style="32" customWidth="1"/>
    <col min="6416" max="6416" width="3.75" style="32" customWidth="1"/>
    <col min="6417" max="6417" width="4.75" style="32" customWidth="1"/>
    <col min="6418" max="6418" width="1.5" style="32" customWidth="1"/>
    <col min="6419" max="6419" width="2.25" style="32" customWidth="1"/>
    <col min="6420" max="6420" width="3.625" style="32" customWidth="1"/>
    <col min="6421" max="6421" width="4.125" style="32" customWidth="1"/>
    <col min="6422" max="6422" width="2.25" style="32" customWidth="1"/>
    <col min="6423" max="6423" width="3" style="32" customWidth="1"/>
    <col min="6424" max="6424" width="2.625" style="32" customWidth="1"/>
    <col min="6425" max="6425" width="3.75" style="32" customWidth="1"/>
    <col min="6426" max="6426" width="2.25" style="32" customWidth="1"/>
    <col min="6427" max="6427" width="2" style="32" customWidth="1"/>
    <col min="6428" max="6428" width="4.5" style="32" customWidth="1"/>
    <col min="6429" max="6429" width="2" style="32" customWidth="1"/>
    <col min="6430" max="6430" width="1.625" style="32" customWidth="1"/>
    <col min="6431" max="6431" width="3.875" style="32" customWidth="1"/>
    <col min="6432" max="6432" width="5.125" style="32" customWidth="1"/>
    <col min="6433" max="6433" width="1.375" style="32" customWidth="1"/>
    <col min="6434" max="6434" width="2.5" style="32" customWidth="1"/>
    <col min="6435" max="6435" width="7.625" style="32" customWidth="1"/>
    <col min="6436" max="6436" width="2.375" style="32" customWidth="1"/>
    <col min="6437" max="6437" width="3.5" style="32" customWidth="1"/>
    <col min="6438" max="6438" width="2.875" style="32" customWidth="1"/>
    <col min="6439" max="6439" width="3.375" style="32" customWidth="1"/>
    <col min="6440" max="6440" width="2.875" style="32" customWidth="1"/>
    <col min="6441" max="6441" width="6.875" style="32" customWidth="1"/>
    <col min="6442" max="6652" width="9" style="32"/>
    <col min="6653" max="6653" width="5" style="32" customWidth="1"/>
    <col min="6654" max="6654" width="2.375" style="32" customWidth="1"/>
    <col min="6655" max="6655" width="1.625" style="32" customWidth="1"/>
    <col min="6656" max="6656" width="0.875" style="32" customWidth="1"/>
    <col min="6657" max="6657" width="7.25" style="32" customWidth="1"/>
    <col min="6658" max="6658" width="8.5" style="32" customWidth="1"/>
    <col min="6659" max="6660" width="2.5" style="32" customWidth="1"/>
    <col min="6661" max="6662" width="4.625" style="32" customWidth="1"/>
    <col min="6663" max="6663" width="3.5" style="32" customWidth="1"/>
    <col min="6664" max="6664" width="1.5" style="32" customWidth="1"/>
    <col min="6665" max="6665" width="5" style="32" customWidth="1"/>
    <col min="6666" max="6666" width="1.625" style="32" customWidth="1"/>
    <col min="6667" max="6667" width="3.25" style="32" customWidth="1"/>
    <col min="6668" max="6668" width="2.25" style="32" customWidth="1"/>
    <col min="6669" max="6669" width="3.75" style="32" customWidth="1"/>
    <col min="6670" max="6670" width="4.125" style="32" customWidth="1"/>
    <col min="6671" max="6671" width="2.25" style="32" customWidth="1"/>
    <col min="6672" max="6672" width="3.75" style="32" customWidth="1"/>
    <col min="6673" max="6673" width="4.75" style="32" customWidth="1"/>
    <col min="6674" max="6674" width="1.5" style="32" customWidth="1"/>
    <col min="6675" max="6675" width="2.25" style="32" customWidth="1"/>
    <col min="6676" max="6676" width="3.625" style="32" customWidth="1"/>
    <col min="6677" max="6677" width="4.125" style="32" customWidth="1"/>
    <col min="6678" max="6678" width="2.25" style="32" customWidth="1"/>
    <col min="6679" max="6679" width="3" style="32" customWidth="1"/>
    <col min="6680" max="6680" width="2.625" style="32" customWidth="1"/>
    <col min="6681" max="6681" width="3.75" style="32" customWidth="1"/>
    <col min="6682" max="6682" width="2.25" style="32" customWidth="1"/>
    <col min="6683" max="6683" width="2" style="32" customWidth="1"/>
    <col min="6684" max="6684" width="4.5" style="32" customWidth="1"/>
    <col min="6685" max="6685" width="2" style="32" customWidth="1"/>
    <col min="6686" max="6686" width="1.625" style="32" customWidth="1"/>
    <col min="6687" max="6687" width="3.875" style="32" customWidth="1"/>
    <col min="6688" max="6688" width="5.125" style="32" customWidth="1"/>
    <col min="6689" max="6689" width="1.375" style="32" customWidth="1"/>
    <col min="6690" max="6690" width="2.5" style="32" customWidth="1"/>
    <col min="6691" max="6691" width="7.625" style="32" customWidth="1"/>
    <col min="6692" max="6692" width="2.375" style="32" customWidth="1"/>
    <col min="6693" max="6693" width="3.5" style="32" customWidth="1"/>
    <col min="6694" max="6694" width="2.875" style="32" customWidth="1"/>
    <col min="6695" max="6695" width="3.375" style="32" customWidth="1"/>
    <col min="6696" max="6696" width="2.875" style="32" customWidth="1"/>
    <col min="6697" max="6697" width="6.875" style="32" customWidth="1"/>
    <col min="6698" max="6908" width="9" style="32"/>
    <col min="6909" max="6909" width="5" style="32" customWidth="1"/>
    <col min="6910" max="6910" width="2.375" style="32" customWidth="1"/>
    <col min="6911" max="6911" width="1.625" style="32" customWidth="1"/>
    <col min="6912" max="6912" width="0.875" style="32" customWidth="1"/>
    <col min="6913" max="6913" width="7.25" style="32" customWidth="1"/>
    <col min="6914" max="6914" width="8.5" style="32" customWidth="1"/>
    <col min="6915" max="6916" width="2.5" style="32" customWidth="1"/>
    <col min="6917" max="6918" width="4.625" style="32" customWidth="1"/>
    <col min="6919" max="6919" width="3.5" style="32" customWidth="1"/>
    <col min="6920" max="6920" width="1.5" style="32" customWidth="1"/>
    <col min="6921" max="6921" width="5" style="32" customWidth="1"/>
    <col min="6922" max="6922" width="1.625" style="32" customWidth="1"/>
    <col min="6923" max="6923" width="3.25" style="32" customWidth="1"/>
    <col min="6924" max="6924" width="2.25" style="32" customWidth="1"/>
    <col min="6925" max="6925" width="3.75" style="32" customWidth="1"/>
    <col min="6926" max="6926" width="4.125" style="32" customWidth="1"/>
    <col min="6927" max="6927" width="2.25" style="32" customWidth="1"/>
    <col min="6928" max="6928" width="3.75" style="32" customWidth="1"/>
    <col min="6929" max="6929" width="4.75" style="32" customWidth="1"/>
    <col min="6930" max="6930" width="1.5" style="32" customWidth="1"/>
    <col min="6931" max="6931" width="2.25" style="32" customWidth="1"/>
    <col min="6932" max="6932" width="3.625" style="32" customWidth="1"/>
    <col min="6933" max="6933" width="4.125" style="32" customWidth="1"/>
    <col min="6934" max="6934" width="2.25" style="32" customWidth="1"/>
    <col min="6935" max="6935" width="3" style="32" customWidth="1"/>
    <col min="6936" max="6936" width="2.625" style="32" customWidth="1"/>
    <col min="6937" max="6937" width="3.75" style="32" customWidth="1"/>
    <col min="6938" max="6938" width="2.25" style="32" customWidth="1"/>
    <col min="6939" max="6939" width="2" style="32" customWidth="1"/>
    <col min="6940" max="6940" width="4.5" style="32" customWidth="1"/>
    <col min="6941" max="6941" width="2" style="32" customWidth="1"/>
    <col min="6942" max="6942" width="1.625" style="32" customWidth="1"/>
    <col min="6943" max="6943" width="3.875" style="32" customWidth="1"/>
    <col min="6944" max="6944" width="5.125" style="32" customWidth="1"/>
    <col min="6945" max="6945" width="1.375" style="32" customWidth="1"/>
    <col min="6946" max="6946" width="2.5" style="32" customWidth="1"/>
    <col min="6947" max="6947" width="7.625" style="32" customWidth="1"/>
    <col min="6948" max="6948" width="2.375" style="32" customWidth="1"/>
    <col min="6949" max="6949" width="3.5" style="32" customWidth="1"/>
    <col min="6950" max="6950" width="2.875" style="32" customWidth="1"/>
    <col min="6951" max="6951" width="3.375" style="32" customWidth="1"/>
    <col min="6952" max="6952" width="2.875" style="32" customWidth="1"/>
    <col min="6953" max="6953" width="6.875" style="32" customWidth="1"/>
    <col min="6954" max="7164" width="9" style="32"/>
    <col min="7165" max="7165" width="5" style="32" customWidth="1"/>
    <col min="7166" max="7166" width="2.375" style="32" customWidth="1"/>
    <col min="7167" max="7167" width="1.625" style="32" customWidth="1"/>
    <col min="7168" max="7168" width="0.875" style="32" customWidth="1"/>
    <col min="7169" max="7169" width="7.25" style="32" customWidth="1"/>
    <col min="7170" max="7170" width="8.5" style="32" customWidth="1"/>
    <col min="7171" max="7172" width="2.5" style="32" customWidth="1"/>
    <col min="7173" max="7174" width="4.625" style="32" customWidth="1"/>
    <col min="7175" max="7175" width="3.5" style="32" customWidth="1"/>
    <col min="7176" max="7176" width="1.5" style="32" customWidth="1"/>
    <col min="7177" max="7177" width="5" style="32" customWidth="1"/>
    <col min="7178" max="7178" width="1.625" style="32" customWidth="1"/>
    <col min="7179" max="7179" width="3.25" style="32" customWidth="1"/>
    <col min="7180" max="7180" width="2.25" style="32" customWidth="1"/>
    <col min="7181" max="7181" width="3.75" style="32" customWidth="1"/>
    <col min="7182" max="7182" width="4.125" style="32" customWidth="1"/>
    <col min="7183" max="7183" width="2.25" style="32" customWidth="1"/>
    <col min="7184" max="7184" width="3.75" style="32" customWidth="1"/>
    <col min="7185" max="7185" width="4.75" style="32" customWidth="1"/>
    <col min="7186" max="7186" width="1.5" style="32" customWidth="1"/>
    <col min="7187" max="7187" width="2.25" style="32" customWidth="1"/>
    <col min="7188" max="7188" width="3.625" style="32" customWidth="1"/>
    <col min="7189" max="7189" width="4.125" style="32" customWidth="1"/>
    <col min="7190" max="7190" width="2.25" style="32" customWidth="1"/>
    <col min="7191" max="7191" width="3" style="32" customWidth="1"/>
    <col min="7192" max="7192" width="2.625" style="32" customWidth="1"/>
    <col min="7193" max="7193" width="3.75" style="32" customWidth="1"/>
    <col min="7194" max="7194" width="2.25" style="32" customWidth="1"/>
    <col min="7195" max="7195" width="2" style="32" customWidth="1"/>
    <col min="7196" max="7196" width="4.5" style="32" customWidth="1"/>
    <col min="7197" max="7197" width="2" style="32" customWidth="1"/>
    <col min="7198" max="7198" width="1.625" style="32" customWidth="1"/>
    <col min="7199" max="7199" width="3.875" style="32" customWidth="1"/>
    <col min="7200" max="7200" width="5.125" style="32" customWidth="1"/>
    <col min="7201" max="7201" width="1.375" style="32" customWidth="1"/>
    <col min="7202" max="7202" width="2.5" style="32" customWidth="1"/>
    <col min="7203" max="7203" width="7.625" style="32" customWidth="1"/>
    <col min="7204" max="7204" width="2.375" style="32" customWidth="1"/>
    <col min="7205" max="7205" width="3.5" style="32" customWidth="1"/>
    <col min="7206" max="7206" width="2.875" style="32" customWidth="1"/>
    <col min="7207" max="7207" width="3.375" style="32" customWidth="1"/>
    <col min="7208" max="7208" width="2.875" style="32" customWidth="1"/>
    <col min="7209" max="7209" width="6.875" style="32" customWidth="1"/>
    <col min="7210" max="7420" width="9" style="32"/>
    <col min="7421" max="7421" width="5" style="32" customWidth="1"/>
    <col min="7422" max="7422" width="2.375" style="32" customWidth="1"/>
    <col min="7423" max="7423" width="1.625" style="32" customWidth="1"/>
    <col min="7424" max="7424" width="0.875" style="32" customWidth="1"/>
    <col min="7425" max="7425" width="7.25" style="32" customWidth="1"/>
    <col min="7426" max="7426" width="8.5" style="32" customWidth="1"/>
    <col min="7427" max="7428" width="2.5" style="32" customWidth="1"/>
    <col min="7429" max="7430" width="4.625" style="32" customWidth="1"/>
    <col min="7431" max="7431" width="3.5" style="32" customWidth="1"/>
    <col min="7432" max="7432" width="1.5" style="32" customWidth="1"/>
    <col min="7433" max="7433" width="5" style="32" customWidth="1"/>
    <col min="7434" max="7434" width="1.625" style="32" customWidth="1"/>
    <col min="7435" max="7435" width="3.25" style="32" customWidth="1"/>
    <col min="7436" max="7436" width="2.25" style="32" customWidth="1"/>
    <col min="7437" max="7437" width="3.75" style="32" customWidth="1"/>
    <col min="7438" max="7438" width="4.125" style="32" customWidth="1"/>
    <col min="7439" max="7439" width="2.25" style="32" customWidth="1"/>
    <col min="7440" max="7440" width="3.75" style="32" customWidth="1"/>
    <col min="7441" max="7441" width="4.75" style="32" customWidth="1"/>
    <col min="7442" max="7442" width="1.5" style="32" customWidth="1"/>
    <col min="7443" max="7443" width="2.25" style="32" customWidth="1"/>
    <col min="7444" max="7444" width="3.625" style="32" customWidth="1"/>
    <col min="7445" max="7445" width="4.125" style="32" customWidth="1"/>
    <col min="7446" max="7446" width="2.25" style="32" customWidth="1"/>
    <col min="7447" max="7447" width="3" style="32" customWidth="1"/>
    <col min="7448" max="7448" width="2.625" style="32" customWidth="1"/>
    <col min="7449" max="7449" width="3.75" style="32" customWidth="1"/>
    <col min="7450" max="7450" width="2.25" style="32" customWidth="1"/>
    <col min="7451" max="7451" width="2" style="32" customWidth="1"/>
    <col min="7452" max="7452" width="4.5" style="32" customWidth="1"/>
    <col min="7453" max="7453" width="2" style="32" customWidth="1"/>
    <col min="7454" max="7454" width="1.625" style="32" customWidth="1"/>
    <col min="7455" max="7455" width="3.875" style="32" customWidth="1"/>
    <col min="7456" max="7456" width="5.125" style="32" customWidth="1"/>
    <col min="7457" max="7457" width="1.375" style="32" customWidth="1"/>
    <col min="7458" max="7458" width="2.5" style="32" customWidth="1"/>
    <col min="7459" max="7459" width="7.625" style="32" customWidth="1"/>
    <col min="7460" max="7460" width="2.375" style="32" customWidth="1"/>
    <col min="7461" max="7461" width="3.5" style="32" customWidth="1"/>
    <col min="7462" max="7462" width="2.875" style="32" customWidth="1"/>
    <col min="7463" max="7463" width="3.375" style="32" customWidth="1"/>
    <col min="7464" max="7464" width="2.875" style="32" customWidth="1"/>
    <col min="7465" max="7465" width="6.875" style="32" customWidth="1"/>
    <col min="7466" max="7676" width="9" style="32"/>
    <col min="7677" max="7677" width="5" style="32" customWidth="1"/>
    <col min="7678" max="7678" width="2.375" style="32" customWidth="1"/>
    <col min="7679" max="7679" width="1.625" style="32" customWidth="1"/>
    <col min="7680" max="7680" width="0.875" style="32" customWidth="1"/>
    <col min="7681" max="7681" width="7.25" style="32" customWidth="1"/>
    <col min="7682" max="7682" width="8.5" style="32" customWidth="1"/>
    <col min="7683" max="7684" width="2.5" style="32" customWidth="1"/>
    <col min="7685" max="7686" width="4.625" style="32" customWidth="1"/>
    <col min="7687" max="7687" width="3.5" style="32" customWidth="1"/>
    <col min="7688" max="7688" width="1.5" style="32" customWidth="1"/>
    <col min="7689" max="7689" width="5" style="32" customWidth="1"/>
    <col min="7690" max="7690" width="1.625" style="32" customWidth="1"/>
    <col min="7691" max="7691" width="3.25" style="32" customWidth="1"/>
    <col min="7692" max="7692" width="2.25" style="32" customWidth="1"/>
    <col min="7693" max="7693" width="3.75" style="32" customWidth="1"/>
    <col min="7694" max="7694" width="4.125" style="32" customWidth="1"/>
    <col min="7695" max="7695" width="2.25" style="32" customWidth="1"/>
    <col min="7696" max="7696" width="3.75" style="32" customWidth="1"/>
    <col min="7697" max="7697" width="4.75" style="32" customWidth="1"/>
    <col min="7698" max="7698" width="1.5" style="32" customWidth="1"/>
    <col min="7699" max="7699" width="2.25" style="32" customWidth="1"/>
    <col min="7700" max="7700" width="3.625" style="32" customWidth="1"/>
    <col min="7701" max="7701" width="4.125" style="32" customWidth="1"/>
    <col min="7702" max="7702" width="2.25" style="32" customWidth="1"/>
    <col min="7703" max="7703" width="3" style="32" customWidth="1"/>
    <col min="7704" max="7704" width="2.625" style="32" customWidth="1"/>
    <col min="7705" max="7705" width="3.75" style="32" customWidth="1"/>
    <col min="7706" max="7706" width="2.25" style="32" customWidth="1"/>
    <col min="7707" max="7707" width="2" style="32" customWidth="1"/>
    <col min="7708" max="7708" width="4.5" style="32" customWidth="1"/>
    <col min="7709" max="7709" width="2" style="32" customWidth="1"/>
    <col min="7710" max="7710" width="1.625" style="32" customWidth="1"/>
    <col min="7711" max="7711" width="3.875" style="32" customWidth="1"/>
    <col min="7712" max="7712" width="5.125" style="32" customWidth="1"/>
    <col min="7713" max="7713" width="1.375" style="32" customWidth="1"/>
    <col min="7714" max="7714" width="2.5" style="32" customWidth="1"/>
    <col min="7715" max="7715" width="7.625" style="32" customWidth="1"/>
    <col min="7716" max="7716" width="2.375" style="32" customWidth="1"/>
    <col min="7717" max="7717" width="3.5" style="32" customWidth="1"/>
    <col min="7718" max="7718" width="2.875" style="32" customWidth="1"/>
    <col min="7719" max="7719" width="3.375" style="32" customWidth="1"/>
    <col min="7720" max="7720" width="2.875" style="32" customWidth="1"/>
    <col min="7721" max="7721" width="6.875" style="32" customWidth="1"/>
    <col min="7722" max="7932" width="9" style="32"/>
    <col min="7933" max="7933" width="5" style="32" customWidth="1"/>
    <col min="7934" max="7934" width="2.375" style="32" customWidth="1"/>
    <col min="7935" max="7935" width="1.625" style="32" customWidth="1"/>
    <col min="7936" max="7936" width="0.875" style="32" customWidth="1"/>
    <col min="7937" max="7937" width="7.25" style="32" customWidth="1"/>
    <col min="7938" max="7938" width="8.5" style="32" customWidth="1"/>
    <col min="7939" max="7940" width="2.5" style="32" customWidth="1"/>
    <col min="7941" max="7942" width="4.625" style="32" customWidth="1"/>
    <col min="7943" max="7943" width="3.5" style="32" customWidth="1"/>
    <col min="7944" max="7944" width="1.5" style="32" customWidth="1"/>
    <col min="7945" max="7945" width="5" style="32" customWidth="1"/>
    <col min="7946" max="7946" width="1.625" style="32" customWidth="1"/>
    <col min="7947" max="7947" width="3.25" style="32" customWidth="1"/>
    <col min="7948" max="7948" width="2.25" style="32" customWidth="1"/>
    <col min="7949" max="7949" width="3.75" style="32" customWidth="1"/>
    <col min="7950" max="7950" width="4.125" style="32" customWidth="1"/>
    <col min="7951" max="7951" width="2.25" style="32" customWidth="1"/>
    <col min="7952" max="7952" width="3.75" style="32" customWidth="1"/>
    <col min="7953" max="7953" width="4.75" style="32" customWidth="1"/>
    <col min="7954" max="7954" width="1.5" style="32" customWidth="1"/>
    <col min="7955" max="7955" width="2.25" style="32" customWidth="1"/>
    <col min="7956" max="7956" width="3.625" style="32" customWidth="1"/>
    <col min="7957" max="7957" width="4.125" style="32" customWidth="1"/>
    <col min="7958" max="7958" width="2.25" style="32" customWidth="1"/>
    <col min="7959" max="7959" width="3" style="32" customWidth="1"/>
    <col min="7960" max="7960" width="2.625" style="32" customWidth="1"/>
    <col min="7961" max="7961" width="3.75" style="32" customWidth="1"/>
    <col min="7962" max="7962" width="2.25" style="32" customWidth="1"/>
    <col min="7963" max="7963" width="2" style="32" customWidth="1"/>
    <col min="7964" max="7964" width="4.5" style="32" customWidth="1"/>
    <col min="7965" max="7965" width="2" style="32" customWidth="1"/>
    <col min="7966" max="7966" width="1.625" style="32" customWidth="1"/>
    <col min="7967" max="7967" width="3.875" style="32" customWidth="1"/>
    <col min="7968" max="7968" width="5.125" style="32" customWidth="1"/>
    <col min="7969" max="7969" width="1.375" style="32" customWidth="1"/>
    <col min="7970" max="7970" width="2.5" style="32" customWidth="1"/>
    <col min="7971" max="7971" width="7.625" style="32" customWidth="1"/>
    <col min="7972" max="7972" width="2.375" style="32" customWidth="1"/>
    <col min="7973" max="7973" width="3.5" style="32" customWidth="1"/>
    <col min="7974" max="7974" width="2.875" style="32" customWidth="1"/>
    <col min="7975" max="7975" width="3.375" style="32" customWidth="1"/>
    <col min="7976" max="7976" width="2.875" style="32" customWidth="1"/>
    <col min="7977" max="7977" width="6.875" style="32" customWidth="1"/>
    <col min="7978" max="8188" width="9" style="32"/>
    <col min="8189" max="8189" width="5" style="32" customWidth="1"/>
    <col min="8190" max="8190" width="2.375" style="32" customWidth="1"/>
    <col min="8191" max="8191" width="1.625" style="32" customWidth="1"/>
    <col min="8192" max="8192" width="0.875" style="32" customWidth="1"/>
    <col min="8193" max="8193" width="7.25" style="32" customWidth="1"/>
    <col min="8194" max="8194" width="8.5" style="32" customWidth="1"/>
    <col min="8195" max="8196" width="2.5" style="32" customWidth="1"/>
    <col min="8197" max="8198" width="4.625" style="32" customWidth="1"/>
    <col min="8199" max="8199" width="3.5" style="32" customWidth="1"/>
    <col min="8200" max="8200" width="1.5" style="32" customWidth="1"/>
    <col min="8201" max="8201" width="5" style="32" customWidth="1"/>
    <col min="8202" max="8202" width="1.625" style="32" customWidth="1"/>
    <col min="8203" max="8203" width="3.25" style="32" customWidth="1"/>
    <col min="8204" max="8204" width="2.25" style="32" customWidth="1"/>
    <col min="8205" max="8205" width="3.75" style="32" customWidth="1"/>
    <col min="8206" max="8206" width="4.125" style="32" customWidth="1"/>
    <col min="8207" max="8207" width="2.25" style="32" customWidth="1"/>
    <col min="8208" max="8208" width="3.75" style="32" customWidth="1"/>
    <col min="8209" max="8209" width="4.75" style="32" customWidth="1"/>
    <col min="8210" max="8210" width="1.5" style="32" customWidth="1"/>
    <col min="8211" max="8211" width="2.25" style="32" customWidth="1"/>
    <col min="8212" max="8212" width="3.625" style="32" customWidth="1"/>
    <col min="8213" max="8213" width="4.125" style="32" customWidth="1"/>
    <col min="8214" max="8214" width="2.25" style="32" customWidth="1"/>
    <col min="8215" max="8215" width="3" style="32" customWidth="1"/>
    <col min="8216" max="8216" width="2.625" style="32" customWidth="1"/>
    <col min="8217" max="8217" width="3.75" style="32" customWidth="1"/>
    <col min="8218" max="8218" width="2.25" style="32" customWidth="1"/>
    <col min="8219" max="8219" width="2" style="32" customWidth="1"/>
    <col min="8220" max="8220" width="4.5" style="32" customWidth="1"/>
    <col min="8221" max="8221" width="2" style="32" customWidth="1"/>
    <col min="8222" max="8222" width="1.625" style="32" customWidth="1"/>
    <col min="8223" max="8223" width="3.875" style="32" customWidth="1"/>
    <col min="8224" max="8224" width="5.125" style="32" customWidth="1"/>
    <col min="8225" max="8225" width="1.375" style="32" customWidth="1"/>
    <col min="8226" max="8226" width="2.5" style="32" customWidth="1"/>
    <col min="8227" max="8227" width="7.625" style="32" customWidth="1"/>
    <col min="8228" max="8228" width="2.375" style="32" customWidth="1"/>
    <col min="8229" max="8229" width="3.5" style="32" customWidth="1"/>
    <col min="8230" max="8230" width="2.875" style="32" customWidth="1"/>
    <col min="8231" max="8231" width="3.375" style="32" customWidth="1"/>
    <col min="8232" max="8232" width="2.875" style="32" customWidth="1"/>
    <col min="8233" max="8233" width="6.875" style="32" customWidth="1"/>
    <col min="8234" max="8444" width="9" style="32"/>
    <col min="8445" max="8445" width="5" style="32" customWidth="1"/>
    <col min="8446" max="8446" width="2.375" style="32" customWidth="1"/>
    <col min="8447" max="8447" width="1.625" style="32" customWidth="1"/>
    <col min="8448" max="8448" width="0.875" style="32" customWidth="1"/>
    <col min="8449" max="8449" width="7.25" style="32" customWidth="1"/>
    <col min="8450" max="8450" width="8.5" style="32" customWidth="1"/>
    <col min="8451" max="8452" width="2.5" style="32" customWidth="1"/>
    <col min="8453" max="8454" width="4.625" style="32" customWidth="1"/>
    <col min="8455" max="8455" width="3.5" style="32" customWidth="1"/>
    <col min="8456" max="8456" width="1.5" style="32" customWidth="1"/>
    <col min="8457" max="8457" width="5" style="32" customWidth="1"/>
    <col min="8458" max="8458" width="1.625" style="32" customWidth="1"/>
    <col min="8459" max="8459" width="3.25" style="32" customWidth="1"/>
    <col min="8460" max="8460" width="2.25" style="32" customWidth="1"/>
    <col min="8461" max="8461" width="3.75" style="32" customWidth="1"/>
    <col min="8462" max="8462" width="4.125" style="32" customWidth="1"/>
    <col min="8463" max="8463" width="2.25" style="32" customWidth="1"/>
    <col min="8464" max="8464" width="3.75" style="32" customWidth="1"/>
    <col min="8465" max="8465" width="4.75" style="32" customWidth="1"/>
    <col min="8466" max="8466" width="1.5" style="32" customWidth="1"/>
    <col min="8467" max="8467" width="2.25" style="32" customWidth="1"/>
    <col min="8468" max="8468" width="3.625" style="32" customWidth="1"/>
    <col min="8469" max="8469" width="4.125" style="32" customWidth="1"/>
    <col min="8470" max="8470" width="2.25" style="32" customWidth="1"/>
    <col min="8471" max="8471" width="3" style="32" customWidth="1"/>
    <col min="8472" max="8472" width="2.625" style="32" customWidth="1"/>
    <col min="8473" max="8473" width="3.75" style="32" customWidth="1"/>
    <col min="8474" max="8474" width="2.25" style="32" customWidth="1"/>
    <col min="8475" max="8475" width="2" style="32" customWidth="1"/>
    <col min="8476" max="8476" width="4.5" style="32" customWidth="1"/>
    <col min="8477" max="8477" width="2" style="32" customWidth="1"/>
    <col min="8478" max="8478" width="1.625" style="32" customWidth="1"/>
    <col min="8479" max="8479" width="3.875" style="32" customWidth="1"/>
    <col min="8480" max="8480" width="5.125" style="32" customWidth="1"/>
    <col min="8481" max="8481" width="1.375" style="32" customWidth="1"/>
    <col min="8482" max="8482" width="2.5" style="32" customWidth="1"/>
    <col min="8483" max="8483" width="7.625" style="32" customWidth="1"/>
    <col min="8484" max="8484" width="2.375" style="32" customWidth="1"/>
    <col min="8485" max="8485" width="3.5" style="32" customWidth="1"/>
    <col min="8486" max="8486" width="2.875" style="32" customWidth="1"/>
    <col min="8487" max="8487" width="3.375" style="32" customWidth="1"/>
    <col min="8488" max="8488" width="2.875" style="32" customWidth="1"/>
    <col min="8489" max="8489" width="6.875" style="32" customWidth="1"/>
    <col min="8490" max="8700" width="9" style="32"/>
    <col min="8701" max="8701" width="5" style="32" customWidth="1"/>
    <col min="8702" max="8702" width="2.375" style="32" customWidth="1"/>
    <col min="8703" max="8703" width="1.625" style="32" customWidth="1"/>
    <col min="8704" max="8704" width="0.875" style="32" customWidth="1"/>
    <col min="8705" max="8705" width="7.25" style="32" customWidth="1"/>
    <col min="8706" max="8706" width="8.5" style="32" customWidth="1"/>
    <col min="8707" max="8708" width="2.5" style="32" customWidth="1"/>
    <col min="8709" max="8710" width="4.625" style="32" customWidth="1"/>
    <col min="8711" max="8711" width="3.5" style="32" customWidth="1"/>
    <col min="8712" max="8712" width="1.5" style="32" customWidth="1"/>
    <col min="8713" max="8713" width="5" style="32" customWidth="1"/>
    <col min="8714" max="8714" width="1.625" style="32" customWidth="1"/>
    <col min="8715" max="8715" width="3.25" style="32" customWidth="1"/>
    <col min="8716" max="8716" width="2.25" style="32" customWidth="1"/>
    <col min="8717" max="8717" width="3.75" style="32" customWidth="1"/>
    <col min="8718" max="8718" width="4.125" style="32" customWidth="1"/>
    <col min="8719" max="8719" width="2.25" style="32" customWidth="1"/>
    <col min="8720" max="8720" width="3.75" style="32" customWidth="1"/>
    <col min="8721" max="8721" width="4.75" style="32" customWidth="1"/>
    <col min="8722" max="8722" width="1.5" style="32" customWidth="1"/>
    <col min="8723" max="8723" width="2.25" style="32" customWidth="1"/>
    <col min="8724" max="8724" width="3.625" style="32" customWidth="1"/>
    <col min="8725" max="8725" width="4.125" style="32" customWidth="1"/>
    <col min="8726" max="8726" width="2.25" style="32" customWidth="1"/>
    <col min="8727" max="8727" width="3" style="32" customWidth="1"/>
    <col min="8728" max="8728" width="2.625" style="32" customWidth="1"/>
    <col min="8729" max="8729" width="3.75" style="32" customWidth="1"/>
    <col min="8730" max="8730" width="2.25" style="32" customWidth="1"/>
    <col min="8731" max="8731" width="2" style="32" customWidth="1"/>
    <col min="8732" max="8732" width="4.5" style="32" customWidth="1"/>
    <col min="8733" max="8733" width="2" style="32" customWidth="1"/>
    <col min="8734" max="8734" width="1.625" style="32" customWidth="1"/>
    <col min="8735" max="8735" width="3.875" style="32" customWidth="1"/>
    <col min="8736" max="8736" width="5.125" style="32" customWidth="1"/>
    <col min="8737" max="8737" width="1.375" style="32" customWidth="1"/>
    <col min="8738" max="8738" width="2.5" style="32" customWidth="1"/>
    <col min="8739" max="8739" width="7.625" style="32" customWidth="1"/>
    <col min="8740" max="8740" width="2.375" style="32" customWidth="1"/>
    <col min="8741" max="8741" width="3.5" style="32" customWidth="1"/>
    <col min="8742" max="8742" width="2.875" style="32" customWidth="1"/>
    <col min="8743" max="8743" width="3.375" style="32" customWidth="1"/>
    <col min="8744" max="8744" width="2.875" style="32" customWidth="1"/>
    <col min="8745" max="8745" width="6.875" style="32" customWidth="1"/>
    <col min="8746" max="8956" width="9" style="32"/>
    <col min="8957" max="8957" width="5" style="32" customWidth="1"/>
    <col min="8958" max="8958" width="2.375" style="32" customWidth="1"/>
    <col min="8959" max="8959" width="1.625" style="32" customWidth="1"/>
    <col min="8960" max="8960" width="0.875" style="32" customWidth="1"/>
    <col min="8961" max="8961" width="7.25" style="32" customWidth="1"/>
    <col min="8962" max="8962" width="8.5" style="32" customWidth="1"/>
    <col min="8963" max="8964" width="2.5" style="32" customWidth="1"/>
    <col min="8965" max="8966" width="4.625" style="32" customWidth="1"/>
    <col min="8967" max="8967" width="3.5" style="32" customWidth="1"/>
    <col min="8968" max="8968" width="1.5" style="32" customWidth="1"/>
    <col min="8969" max="8969" width="5" style="32" customWidth="1"/>
    <col min="8970" max="8970" width="1.625" style="32" customWidth="1"/>
    <col min="8971" max="8971" width="3.25" style="32" customWidth="1"/>
    <col min="8972" max="8972" width="2.25" style="32" customWidth="1"/>
    <col min="8973" max="8973" width="3.75" style="32" customWidth="1"/>
    <col min="8974" max="8974" width="4.125" style="32" customWidth="1"/>
    <col min="8975" max="8975" width="2.25" style="32" customWidth="1"/>
    <col min="8976" max="8976" width="3.75" style="32" customWidth="1"/>
    <col min="8977" max="8977" width="4.75" style="32" customWidth="1"/>
    <col min="8978" max="8978" width="1.5" style="32" customWidth="1"/>
    <col min="8979" max="8979" width="2.25" style="32" customWidth="1"/>
    <col min="8980" max="8980" width="3.625" style="32" customWidth="1"/>
    <col min="8981" max="8981" width="4.125" style="32" customWidth="1"/>
    <col min="8982" max="8982" width="2.25" style="32" customWidth="1"/>
    <col min="8983" max="8983" width="3" style="32" customWidth="1"/>
    <col min="8984" max="8984" width="2.625" style="32" customWidth="1"/>
    <col min="8985" max="8985" width="3.75" style="32" customWidth="1"/>
    <col min="8986" max="8986" width="2.25" style="32" customWidth="1"/>
    <col min="8987" max="8987" width="2" style="32" customWidth="1"/>
    <col min="8988" max="8988" width="4.5" style="32" customWidth="1"/>
    <col min="8989" max="8989" width="2" style="32" customWidth="1"/>
    <col min="8990" max="8990" width="1.625" style="32" customWidth="1"/>
    <col min="8991" max="8991" width="3.875" style="32" customWidth="1"/>
    <col min="8992" max="8992" width="5.125" style="32" customWidth="1"/>
    <col min="8993" max="8993" width="1.375" style="32" customWidth="1"/>
    <col min="8994" max="8994" width="2.5" style="32" customWidth="1"/>
    <col min="8995" max="8995" width="7.625" style="32" customWidth="1"/>
    <col min="8996" max="8996" width="2.375" style="32" customWidth="1"/>
    <col min="8997" max="8997" width="3.5" style="32" customWidth="1"/>
    <col min="8998" max="8998" width="2.875" style="32" customWidth="1"/>
    <col min="8999" max="8999" width="3.375" style="32" customWidth="1"/>
    <col min="9000" max="9000" width="2.875" style="32" customWidth="1"/>
    <col min="9001" max="9001" width="6.875" style="32" customWidth="1"/>
    <col min="9002" max="9212" width="9" style="32"/>
    <col min="9213" max="9213" width="5" style="32" customWidth="1"/>
    <col min="9214" max="9214" width="2.375" style="32" customWidth="1"/>
    <col min="9215" max="9215" width="1.625" style="32" customWidth="1"/>
    <col min="9216" max="9216" width="0.875" style="32" customWidth="1"/>
    <col min="9217" max="9217" width="7.25" style="32" customWidth="1"/>
    <col min="9218" max="9218" width="8.5" style="32" customWidth="1"/>
    <col min="9219" max="9220" width="2.5" style="32" customWidth="1"/>
    <col min="9221" max="9222" width="4.625" style="32" customWidth="1"/>
    <col min="9223" max="9223" width="3.5" style="32" customWidth="1"/>
    <col min="9224" max="9224" width="1.5" style="32" customWidth="1"/>
    <col min="9225" max="9225" width="5" style="32" customWidth="1"/>
    <col min="9226" max="9226" width="1.625" style="32" customWidth="1"/>
    <col min="9227" max="9227" width="3.25" style="32" customWidth="1"/>
    <col min="9228" max="9228" width="2.25" style="32" customWidth="1"/>
    <col min="9229" max="9229" width="3.75" style="32" customWidth="1"/>
    <col min="9230" max="9230" width="4.125" style="32" customWidth="1"/>
    <col min="9231" max="9231" width="2.25" style="32" customWidth="1"/>
    <col min="9232" max="9232" width="3.75" style="32" customWidth="1"/>
    <col min="9233" max="9233" width="4.75" style="32" customWidth="1"/>
    <col min="9234" max="9234" width="1.5" style="32" customWidth="1"/>
    <col min="9235" max="9235" width="2.25" style="32" customWidth="1"/>
    <col min="9236" max="9236" width="3.625" style="32" customWidth="1"/>
    <col min="9237" max="9237" width="4.125" style="32" customWidth="1"/>
    <col min="9238" max="9238" width="2.25" style="32" customWidth="1"/>
    <col min="9239" max="9239" width="3" style="32" customWidth="1"/>
    <col min="9240" max="9240" width="2.625" style="32" customWidth="1"/>
    <col min="9241" max="9241" width="3.75" style="32" customWidth="1"/>
    <col min="9242" max="9242" width="2.25" style="32" customWidth="1"/>
    <col min="9243" max="9243" width="2" style="32" customWidth="1"/>
    <col min="9244" max="9244" width="4.5" style="32" customWidth="1"/>
    <col min="9245" max="9245" width="2" style="32" customWidth="1"/>
    <col min="9246" max="9246" width="1.625" style="32" customWidth="1"/>
    <col min="9247" max="9247" width="3.875" style="32" customWidth="1"/>
    <col min="9248" max="9248" width="5.125" style="32" customWidth="1"/>
    <col min="9249" max="9249" width="1.375" style="32" customWidth="1"/>
    <col min="9250" max="9250" width="2.5" style="32" customWidth="1"/>
    <col min="9251" max="9251" width="7.625" style="32" customWidth="1"/>
    <col min="9252" max="9252" width="2.375" style="32" customWidth="1"/>
    <col min="9253" max="9253" width="3.5" style="32" customWidth="1"/>
    <col min="9254" max="9254" width="2.875" style="32" customWidth="1"/>
    <col min="9255" max="9255" width="3.375" style="32" customWidth="1"/>
    <col min="9256" max="9256" width="2.875" style="32" customWidth="1"/>
    <col min="9257" max="9257" width="6.875" style="32" customWidth="1"/>
    <col min="9258" max="9468" width="9" style="32"/>
    <col min="9469" max="9469" width="5" style="32" customWidth="1"/>
    <col min="9470" max="9470" width="2.375" style="32" customWidth="1"/>
    <col min="9471" max="9471" width="1.625" style="32" customWidth="1"/>
    <col min="9472" max="9472" width="0.875" style="32" customWidth="1"/>
    <col min="9473" max="9473" width="7.25" style="32" customWidth="1"/>
    <col min="9474" max="9474" width="8.5" style="32" customWidth="1"/>
    <col min="9475" max="9476" width="2.5" style="32" customWidth="1"/>
    <col min="9477" max="9478" width="4.625" style="32" customWidth="1"/>
    <col min="9479" max="9479" width="3.5" style="32" customWidth="1"/>
    <col min="9480" max="9480" width="1.5" style="32" customWidth="1"/>
    <col min="9481" max="9481" width="5" style="32" customWidth="1"/>
    <col min="9482" max="9482" width="1.625" style="32" customWidth="1"/>
    <col min="9483" max="9483" width="3.25" style="32" customWidth="1"/>
    <col min="9484" max="9484" width="2.25" style="32" customWidth="1"/>
    <col min="9485" max="9485" width="3.75" style="32" customWidth="1"/>
    <col min="9486" max="9486" width="4.125" style="32" customWidth="1"/>
    <col min="9487" max="9487" width="2.25" style="32" customWidth="1"/>
    <col min="9488" max="9488" width="3.75" style="32" customWidth="1"/>
    <col min="9489" max="9489" width="4.75" style="32" customWidth="1"/>
    <col min="9490" max="9490" width="1.5" style="32" customWidth="1"/>
    <col min="9491" max="9491" width="2.25" style="32" customWidth="1"/>
    <col min="9492" max="9492" width="3.625" style="32" customWidth="1"/>
    <col min="9493" max="9493" width="4.125" style="32" customWidth="1"/>
    <col min="9494" max="9494" width="2.25" style="32" customWidth="1"/>
    <col min="9495" max="9495" width="3" style="32" customWidth="1"/>
    <col min="9496" max="9496" width="2.625" style="32" customWidth="1"/>
    <col min="9497" max="9497" width="3.75" style="32" customWidth="1"/>
    <col min="9498" max="9498" width="2.25" style="32" customWidth="1"/>
    <col min="9499" max="9499" width="2" style="32" customWidth="1"/>
    <col min="9500" max="9500" width="4.5" style="32" customWidth="1"/>
    <col min="9501" max="9501" width="2" style="32" customWidth="1"/>
    <col min="9502" max="9502" width="1.625" style="32" customWidth="1"/>
    <col min="9503" max="9503" width="3.875" style="32" customWidth="1"/>
    <col min="9504" max="9504" width="5.125" style="32" customWidth="1"/>
    <col min="9505" max="9505" width="1.375" style="32" customWidth="1"/>
    <col min="9506" max="9506" width="2.5" style="32" customWidth="1"/>
    <col min="9507" max="9507" width="7.625" style="32" customWidth="1"/>
    <col min="9508" max="9508" width="2.375" style="32" customWidth="1"/>
    <col min="9509" max="9509" width="3.5" style="32" customWidth="1"/>
    <col min="9510" max="9510" width="2.875" style="32" customWidth="1"/>
    <col min="9511" max="9511" width="3.375" style="32" customWidth="1"/>
    <col min="9512" max="9512" width="2.875" style="32" customWidth="1"/>
    <col min="9513" max="9513" width="6.875" style="32" customWidth="1"/>
    <col min="9514" max="9724" width="9" style="32"/>
    <col min="9725" max="9725" width="5" style="32" customWidth="1"/>
    <col min="9726" max="9726" width="2.375" style="32" customWidth="1"/>
    <col min="9727" max="9727" width="1.625" style="32" customWidth="1"/>
    <col min="9728" max="9728" width="0.875" style="32" customWidth="1"/>
    <col min="9729" max="9729" width="7.25" style="32" customWidth="1"/>
    <col min="9730" max="9730" width="8.5" style="32" customWidth="1"/>
    <col min="9731" max="9732" width="2.5" style="32" customWidth="1"/>
    <col min="9733" max="9734" width="4.625" style="32" customWidth="1"/>
    <col min="9735" max="9735" width="3.5" style="32" customWidth="1"/>
    <col min="9736" max="9736" width="1.5" style="32" customWidth="1"/>
    <col min="9737" max="9737" width="5" style="32" customWidth="1"/>
    <col min="9738" max="9738" width="1.625" style="32" customWidth="1"/>
    <col min="9739" max="9739" width="3.25" style="32" customWidth="1"/>
    <col min="9740" max="9740" width="2.25" style="32" customWidth="1"/>
    <col min="9741" max="9741" width="3.75" style="32" customWidth="1"/>
    <col min="9742" max="9742" width="4.125" style="32" customWidth="1"/>
    <col min="9743" max="9743" width="2.25" style="32" customWidth="1"/>
    <col min="9744" max="9744" width="3.75" style="32" customWidth="1"/>
    <col min="9745" max="9745" width="4.75" style="32" customWidth="1"/>
    <col min="9746" max="9746" width="1.5" style="32" customWidth="1"/>
    <col min="9747" max="9747" width="2.25" style="32" customWidth="1"/>
    <col min="9748" max="9748" width="3.625" style="32" customWidth="1"/>
    <col min="9749" max="9749" width="4.125" style="32" customWidth="1"/>
    <col min="9750" max="9750" width="2.25" style="32" customWidth="1"/>
    <col min="9751" max="9751" width="3" style="32" customWidth="1"/>
    <col min="9752" max="9752" width="2.625" style="32" customWidth="1"/>
    <col min="9753" max="9753" width="3.75" style="32" customWidth="1"/>
    <col min="9754" max="9754" width="2.25" style="32" customWidth="1"/>
    <col min="9755" max="9755" width="2" style="32" customWidth="1"/>
    <col min="9756" max="9756" width="4.5" style="32" customWidth="1"/>
    <col min="9757" max="9757" width="2" style="32" customWidth="1"/>
    <col min="9758" max="9758" width="1.625" style="32" customWidth="1"/>
    <col min="9759" max="9759" width="3.875" style="32" customWidth="1"/>
    <col min="9760" max="9760" width="5.125" style="32" customWidth="1"/>
    <col min="9761" max="9761" width="1.375" style="32" customWidth="1"/>
    <col min="9762" max="9762" width="2.5" style="32" customWidth="1"/>
    <col min="9763" max="9763" width="7.625" style="32" customWidth="1"/>
    <col min="9764" max="9764" width="2.375" style="32" customWidth="1"/>
    <col min="9765" max="9765" width="3.5" style="32" customWidth="1"/>
    <col min="9766" max="9766" width="2.875" style="32" customWidth="1"/>
    <col min="9767" max="9767" width="3.375" style="32" customWidth="1"/>
    <col min="9768" max="9768" width="2.875" style="32" customWidth="1"/>
    <col min="9769" max="9769" width="6.875" style="32" customWidth="1"/>
    <col min="9770" max="9980" width="9" style="32"/>
    <col min="9981" max="9981" width="5" style="32" customWidth="1"/>
    <col min="9982" max="9982" width="2.375" style="32" customWidth="1"/>
    <col min="9983" max="9983" width="1.625" style="32" customWidth="1"/>
    <col min="9984" max="9984" width="0.875" style="32" customWidth="1"/>
    <col min="9985" max="9985" width="7.25" style="32" customWidth="1"/>
    <col min="9986" max="9986" width="8.5" style="32" customWidth="1"/>
    <col min="9987" max="9988" width="2.5" style="32" customWidth="1"/>
    <col min="9989" max="9990" width="4.625" style="32" customWidth="1"/>
    <col min="9991" max="9991" width="3.5" style="32" customWidth="1"/>
    <col min="9992" max="9992" width="1.5" style="32" customWidth="1"/>
    <col min="9993" max="9993" width="5" style="32" customWidth="1"/>
    <col min="9994" max="9994" width="1.625" style="32" customWidth="1"/>
    <col min="9995" max="9995" width="3.25" style="32" customWidth="1"/>
    <col min="9996" max="9996" width="2.25" style="32" customWidth="1"/>
    <col min="9997" max="9997" width="3.75" style="32" customWidth="1"/>
    <col min="9998" max="9998" width="4.125" style="32" customWidth="1"/>
    <col min="9999" max="9999" width="2.25" style="32" customWidth="1"/>
    <col min="10000" max="10000" width="3.75" style="32" customWidth="1"/>
    <col min="10001" max="10001" width="4.75" style="32" customWidth="1"/>
    <col min="10002" max="10002" width="1.5" style="32" customWidth="1"/>
    <col min="10003" max="10003" width="2.25" style="32" customWidth="1"/>
    <col min="10004" max="10004" width="3.625" style="32" customWidth="1"/>
    <col min="10005" max="10005" width="4.125" style="32" customWidth="1"/>
    <col min="10006" max="10006" width="2.25" style="32" customWidth="1"/>
    <col min="10007" max="10007" width="3" style="32" customWidth="1"/>
    <col min="10008" max="10008" width="2.625" style="32" customWidth="1"/>
    <col min="10009" max="10009" width="3.75" style="32" customWidth="1"/>
    <col min="10010" max="10010" width="2.25" style="32" customWidth="1"/>
    <col min="10011" max="10011" width="2" style="32" customWidth="1"/>
    <col min="10012" max="10012" width="4.5" style="32" customWidth="1"/>
    <col min="10013" max="10013" width="2" style="32" customWidth="1"/>
    <col min="10014" max="10014" width="1.625" style="32" customWidth="1"/>
    <col min="10015" max="10015" width="3.875" style="32" customWidth="1"/>
    <col min="10016" max="10016" width="5.125" style="32" customWidth="1"/>
    <col min="10017" max="10017" width="1.375" style="32" customWidth="1"/>
    <col min="10018" max="10018" width="2.5" style="32" customWidth="1"/>
    <col min="10019" max="10019" width="7.625" style="32" customWidth="1"/>
    <col min="10020" max="10020" width="2.375" style="32" customWidth="1"/>
    <col min="10021" max="10021" width="3.5" style="32" customWidth="1"/>
    <col min="10022" max="10022" width="2.875" style="32" customWidth="1"/>
    <col min="10023" max="10023" width="3.375" style="32" customWidth="1"/>
    <col min="10024" max="10024" width="2.875" style="32" customWidth="1"/>
    <col min="10025" max="10025" width="6.875" style="32" customWidth="1"/>
    <col min="10026" max="10236" width="9" style="32"/>
    <col min="10237" max="10237" width="5" style="32" customWidth="1"/>
    <col min="10238" max="10238" width="2.375" style="32" customWidth="1"/>
    <col min="10239" max="10239" width="1.625" style="32" customWidth="1"/>
    <col min="10240" max="10240" width="0.875" style="32" customWidth="1"/>
    <col min="10241" max="10241" width="7.25" style="32" customWidth="1"/>
    <col min="10242" max="10242" width="8.5" style="32" customWidth="1"/>
    <col min="10243" max="10244" width="2.5" style="32" customWidth="1"/>
    <col min="10245" max="10246" width="4.625" style="32" customWidth="1"/>
    <col min="10247" max="10247" width="3.5" style="32" customWidth="1"/>
    <col min="10248" max="10248" width="1.5" style="32" customWidth="1"/>
    <col min="10249" max="10249" width="5" style="32" customWidth="1"/>
    <col min="10250" max="10250" width="1.625" style="32" customWidth="1"/>
    <col min="10251" max="10251" width="3.25" style="32" customWidth="1"/>
    <col min="10252" max="10252" width="2.25" style="32" customWidth="1"/>
    <col min="10253" max="10253" width="3.75" style="32" customWidth="1"/>
    <col min="10254" max="10254" width="4.125" style="32" customWidth="1"/>
    <col min="10255" max="10255" width="2.25" style="32" customWidth="1"/>
    <col min="10256" max="10256" width="3.75" style="32" customWidth="1"/>
    <col min="10257" max="10257" width="4.75" style="32" customWidth="1"/>
    <col min="10258" max="10258" width="1.5" style="32" customWidth="1"/>
    <col min="10259" max="10259" width="2.25" style="32" customWidth="1"/>
    <col min="10260" max="10260" width="3.625" style="32" customWidth="1"/>
    <col min="10261" max="10261" width="4.125" style="32" customWidth="1"/>
    <col min="10262" max="10262" width="2.25" style="32" customWidth="1"/>
    <col min="10263" max="10263" width="3" style="32" customWidth="1"/>
    <col min="10264" max="10264" width="2.625" style="32" customWidth="1"/>
    <col min="10265" max="10265" width="3.75" style="32" customWidth="1"/>
    <col min="10266" max="10266" width="2.25" style="32" customWidth="1"/>
    <col min="10267" max="10267" width="2" style="32" customWidth="1"/>
    <col min="10268" max="10268" width="4.5" style="32" customWidth="1"/>
    <col min="10269" max="10269" width="2" style="32" customWidth="1"/>
    <col min="10270" max="10270" width="1.625" style="32" customWidth="1"/>
    <col min="10271" max="10271" width="3.875" style="32" customWidth="1"/>
    <col min="10272" max="10272" width="5.125" style="32" customWidth="1"/>
    <col min="10273" max="10273" width="1.375" style="32" customWidth="1"/>
    <col min="10274" max="10274" width="2.5" style="32" customWidth="1"/>
    <col min="10275" max="10275" width="7.625" style="32" customWidth="1"/>
    <col min="10276" max="10276" width="2.375" style="32" customWidth="1"/>
    <col min="10277" max="10277" width="3.5" style="32" customWidth="1"/>
    <col min="10278" max="10278" width="2.875" style="32" customWidth="1"/>
    <col min="10279" max="10279" width="3.375" style="32" customWidth="1"/>
    <col min="10280" max="10280" width="2.875" style="32" customWidth="1"/>
    <col min="10281" max="10281" width="6.875" style="32" customWidth="1"/>
    <col min="10282" max="10492" width="9" style="32"/>
    <col min="10493" max="10493" width="5" style="32" customWidth="1"/>
    <col min="10494" max="10494" width="2.375" style="32" customWidth="1"/>
    <col min="10495" max="10495" width="1.625" style="32" customWidth="1"/>
    <col min="10496" max="10496" width="0.875" style="32" customWidth="1"/>
    <col min="10497" max="10497" width="7.25" style="32" customWidth="1"/>
    <col min="10498" max="10498" width="8.5" style="32" customWidth="1"/>
    <col min="10499" max="10500" width="2.5" style="32" customWidth="1"/>
    <col min="10501" max="10502" width="4.625" style="32" customWidth="1"/>
    <col min="10503" max="10503" width="3.5" style="32" customWidth="1"/>
    <col min="10504" max="10504" width="1.5" style="32" customWidth="1"/>
    <col min="10505" max="10505" width="5" style="32" customWidth="1"/>
    <col min="10506" max="10506" width="1.625" style="32" customWidth="1"/>
    <col min="10507" max="10507" width="3.25" style="32" customWidth="1"/>
    <col min="10508" max="10508" width="2.25" style="32" customWidth="1"/>
    <col min="10509" max="10509" width="3.75" style="32" customWidth="1"/>
    <col min="10510" max="10510" width="4.125" style="32" customWidth="1"/>
    <col min="10511" max="10511" width="2.25" style="32" customWidth="1"/>
    <col min="10512" max="10512" width="3.75" style="32" customWidth="1"/>
    <col min="10513" max="10513" width="4.75" style="32" customWidth="1"/>
    <col min="10514" max="10514" width="1.5" style="32" customWidth="1"/>
    <col min="10515" max="10515" width="2.25" style="32" customWidth="1"/>
    <col min="10516" max="10516" width="3.625" style="32" customWidth="1"/>
    <col min="10517" max="10517" width="4.125" style="32" customWidth="1"/>
    <col min="10518" max="10518" width="2.25" style="32" customWidth="1"/>
    <col min="10519" max="10519" width="3" style="32" customWidth="1"/>
    <col min="10520" max="10520" width="2.625" style="32" customWidth="1"/>
    <col min="10521" max="10521" width="3.75" style="32" customWidth="1"/>
    <col min="10522" max="10522" width="2.25" style="32" customWidth="1"/>
    <col min="10523" max="10523" width="2" style="32" customWidth="1"/>
    <col min="10524" max="10524" width="4.5" style="32" customWidth="1"/>
    <col min="10525" max="10525" width="2" style="32" customWidth="1"/>
    <col min="10526" max="10526" width="1.625" style="32" customWidth="1"/>
    <col min="10527" max="10527" width="3.875" style="32" customWidth="1"/>
    <col min="10528" max="10528" width="5.125" style="32" customWidth="1"/>
    <col min="10529" max="10529" width="1.375" style="32" customWidth="1"/>
    <col min="10530" max="10530" width="2.5" style="32" customWidth="1"/>
    <col min="10531" max="10531" width="7.625" style="32" customWidth="1"/>
    <col min="10532" max="10532" width="2.375" style="32" customWidth="1"/>
    <col min="10533" max="10533" width="3.5" style="32" customWidth="1"/>
    <col min="10534" max="10534" width="2.875" style="32" customWidth="1"/>
    <col min="10535" max="10535" width="3.375" style="32" customWidth="1"/>
    <col min="10536" max="10536" width="2.875" style="32" customWidth="1"/>
    <col min="10537" max="10537" width="6.875" style="32" customWidth="1"/>
    <col min="10538" max="10748" width="9" style="32"/>
    <col min="10749" max="10749" width="5" style="32" customWidth="1"/>
    <col min="10750" max="10750" width="2.375" style="32" customWidth="1"/>
    <col min="10751" max="10751" width="1.625" style="32" customWidth="1"/>
    <col min="10752" max="10752" width="0.875" style="32" customWidth="1"/>
    <col min="10753" max="10753" width="7.25" style="32" customWidth="1"/>
    <col min="10754" max="10754" width="8.5" style="32" customWidth="1"/>
    <col min="10755" max="10756" width="2.5" style="32" customWidth="1"/>
    <col min="10757" max="10758" width="4.625" style="32" customWidth="1"/>
    <col min="10759" max="10759" width="3.5" style="32" customWidth="1"/>
    <col min="10760" max="10760" width="1.5" style="32" customWidth="1"/>
    <col min="10761" max="10761" width="5" style="32" customWidth="1"/>
    <col min="10762" max="10762" width="1.625" style="32" customWidth="1"/>
    <col min="10763" max="10763" width="3.25" style="32" customWidth="1"/>
    <col min="10764" max="10764" width="2.25" style="32" customWidth="1"/>
    <col min="10765" max="10765" width="3.75" style="32" customWidth="1"/>
    <col min="10766" max="10766" width="4.125" style="32" customWidth="1"/>
    <col min="10767" max="10767" width="2.25" style="32" customWidth="1"/>
    <col min="10768" max="10768" width="3.75" style="32" customWidth="1"/>
    <col min="10769" max="10769" width="4.75" style="32" customWidth="1"/>
    <col min="10770" max="10770" width="1.5" style="32" customWidth="1"/>
    <col min="10771" max="10771" width="2.25" style="32" customWidth="1"/>
    <col min="10772" max="10772" width="3.625" style="32" customWidth="1"/>
    <col min="10773" max="10773" width="4.125" style="32" customWidth="1"/>
    <col min="10774" max="10774" width="2.25" style="32" customWidth="1"/>
    <col min="10775" max="10775" width="3" style="32" customWidth="1"/>
    <col min="10776" max="10776" width="2.625" style="32" customWidth="1"/>
    <col min="10777" max="10777" width="3.75" style="32" customWidth="1"/>
    <col min="10778" max="10778" width="2.25" style="32" customWidth="1"/>
    <col min="10779" max="10779" width="2" style="32" customWidth="1"/>
    <col min="10780" max="10780" width="4.5" style="32" customWidth="1"/>
    <col min="10781" max="10781" width="2" style="32" customWidth="1"/>
    <col min="10782" max="10782" width="1.625" style="32" customWidth="1"/>
    <col min="10783" max="10783" width="3.875" style="32" customWidth="1"/>
    <col min="10784" max="10784" width="5.125" style="32" customWidth="1"/>
    <col min="10785" max="10785" width="1.375" style="32" customWidth="1"/>
    <col min="10786" max="10786" width="2.5" style="32" customWidth="1"/>
    <col min="10787" max="10787" width="7.625" style="32" customWidth="1"/>
    <col min="10788" max="10788" width="2.375" style="32" customWidth="1"/>
    <col min="10789" max="10789" width="3.5" style="32" customWidth="1"/>
    <col min="10790" max="10790" width="2.875" style="32" customWidth="1"/>
    <col min="10791" max="10791" width="3.375" style="32" customWidth="1"/>
    <col min="10792" max="10792" width="2.875" style="32" customWidth="1"/>
    <col min="10793" max="10793" width="6.875" style="32" customWidth="1"/>
    <col min="10794" max="11004" width="9" style="32"/>
    <col min="11005" max="11005" width="5" style="32" customWidth="1"/>
    <col min="11006" max="11006" width="2.375" style="32" customWidth="1"/>
    <col min="11007" max="11007" width="1.625" style="32" customWidth="1"/>
    <col min="11008" max="11008" width="0.875" style="32" customWidth="1"/>
    <col min="11009" max="11009" width="7.25" style="32" customWidth="1"/>
    <col min="11010" max="11010" width="8.5" style="32" customWidth="1"/>
    <col min="11011" max="11012" width="2.5" style="32" customWidth="1"/>
    <col min="11013" max="11014" width="4.625" style="32" customWidth="1"/>
    <col min="11015" max="11015" width="3.5" style="32" customWidth="1"/>
    <col min="11016" max="11016" width="1.5" style="32" customWidth="1"/>
    <col min="11017" max="11017" width="5" style="32" customWidth="1"/>
    <col min="11018" max="11018" width="1.625" style="32" customWidth="1"/>
    <col min="11019" max="11019" width="3.25" style="32" customWidth="1"/>
    <col min="11020" max="11020" width="2.25" style="32" customWidth="1"/>
    <col min="11021" max="11021" width="3.75" style="32" customWidth="1"/>
    <col min="11022" max="11022" width="4.125" style="32" customWidth="1"/>
    <col min="11023" max="11023" width="2.25" style="32" customWidth="1"/>
    <col min="11024" max="11024" width="3.75" style="32" customWidth="1"/>
    <col min="11025" max="11025" width="4.75" style="32" customWidth="1"/>
    <col min="11026" max="11026" width="1.5" style="32" customWidth="1"/>
    <col min="11027" max="11027" width="2.25" style="32" customWidth="1"/>
    <col min="11028" max="11028" width="3.625" style="32" customWidth="1"/>
    <col min="11029" max="11029" width="4.125" style="32" customWidth="1"/>
    <col min="11030" max="11030" width="2.25" style="32" customWidth="1"/>
    <col min="11031" max="11031" width="3" style="32" customWidth="1"/>
    <col min="11032" max="11032" width="2.625" style="32" customWidth="1"/>
    <col min="11033" max="11033" width="3.75" style="32" customWidth="1"/>
    <col min="11034" max="11034" width="2.25" style="32" customWidth="1"/>
    <col min="11035" max="11035" width="2" style="32" customWidth="1"/>
    <col min="11036" max="11036" width="4.5" style="32" customWidth="1"/>
    <col min="11037" max="11037" width="2" style="32" customWidth="1"/>
    <col min="11038" max="11038" width="1.625" style="32" customWidth="1"/>
    <col min="11039" max="11039" width="3.875" style="32" customWidth="1"/>
    <col min="11040" max="11040" width="5.125" style="32" customWidth="1"/>
    <col min="11041" max="11041" width="1.375" style="32" customWidth="1"/>
    <col min="11042" max="11042" width="2.5" style="32" customWidth="1"/>
    <col min="11043" max="11043" width="7.625" style="32" customWidth="1"/>
    <col min="11044" max="11044" width="2.375" style="32" customWidth="1"/>
    <col min="11045" max="11045" width="3.5" style="32" customWidth="1"/>
    <col min="11046" max="11046" width="2.875" style="32" customWidth="1"/>
    <col min="11047" max="11047" width="3.375" style="32" customWidth="1"/>
    <col min="11048" max="11048" width="2.875" style="32" customWidth="1"/>
    <col min="11049" max="11049" width="6.875" style="32" customWidth="1"/>
    <col min="11050" max="11260" width="9" style="32"/>
    <col min="11261" max="11261" width="5" style="32" customWidth="1"/>
    <col min="11262" max="11262" width="2.375" style="32" customWidth="1"/>
    <col min="11263" max="11263" width="1.625" style="32" customWidth="1"/>
    <col min="11264" max="11264" width="0.875" style="32" customWidth="1"/>
    <col min="11265" max="11265" width="7.25" style="32" customWidth="1"/>
    <col min="11266" max="11266" width="8.5" style="32" customWidth="1"/>
    <col min="11267" max="11268" width="2.5" style="32" customWidth="1"/>
    <col min="11269" max="11270" width="4.625" style="32" customWidth="1"/>
    <col min="11271" max="11271" width="3.5" style="32" customWidth="1"/>
    <col min="11272" max="11272" width="1.5" style="32" customWidth="1"/>
    <col min="11273" max="11273" width="5" style="32" customWidth="1"/>
    <col min="11274" max="11274" width="1.625" style="32" customWidth="1"/>
    <col min="11275" max="11275" width="3.25" style="32" customWidth="1"/>
    <col min="11276" max="11276" width="2.25" style="32" customWidth="1"/>
    <col min="11277" max="11277" width="3.75" style="32" customWidth="1"/>
    <col min="11278" max="11278" width="4.125" style="32" customWidth="1"/>
    <col min="11279" max="11279" width="2.25" style="32" customWidth="1"/>
    <col min="11280" max="11280" width="3.75" style="32" customWidth="1"/>
    <col min="11281" max="11281" width="4.75" style="32" customWidth="1"/>
    <col min="11282" max="11282" width="1.5" style="32" customWidth="1"/>
    <col min="11283" max="11283" width="2.25" style="32" customWidth="1"/>
    <col min="11284" max="11284" width="3.625" style="32" customWidth="1"/>
    <col min="11285" max="11285" width="4.125" style="32" customWidth="1"/>
    <col min="11286" max="11286" width="2.25" style="32" customWidth="1"/>
    <col min="11287" max="11287" width="3" style="32" customWidth="1"/>
    <col min="11288" max="11288" width="2.625" style="32" customWidth="1"/>
    <col min="11289" max="11289" width="3.75" style="32" customWidth="1"/>
    <col min="11290" max="11290" width="2.25" style="32" customWidth="1"/>
    <col min="11291" max="11291" width="2" style="32" customWidth="1"/>
    <col min="11292" max="11292" width="4.5" style="32" customWidth="1"/>
    <col min="11293" max="11293" width="2" style="32" customWidth="1"/>
    <col min="11294" max="11294" width="1.625" style="32" customWidth="1"/>
    <col min="11295" max="11295" width="3.875" style="32" customWidth="1"/>
    <col min="11296" max="11296" width="5.125" style="32" customWidth="1"/>
    <col min="11297" max="11297" width="1.375" style="32" customWidth="1"/>
    <col min="11298" max="11298" width="2.5" style="32" customWidth="1"/>
    <col min="11299" max="11299" width="7.625" style="32" customWidth="1"/>
    <col min="11300" max="11300" width="2.375" style="32" customWidth="1"/>
    <col min="11301" max="11301" width="3.5" style="32" customWidth="1"/>
    <col min="11302" max="11302" width="2.875" style="32" customWidth="1"/>
    <col min="11303" max="11303" width="3.375" style="32" customWidth="1"/>
    <col min="11304" max="11304" width="2.875" style="32" customWidth="1"/>
    <col min="11305" max="11305" width="6.875" style="32" customWidth="1"/>
    <col min="11306" max="11516" width="9" style="32"/>
    <col min="11517" max="11517" width="5" style="32" customWidth="1"/>
    <col min="11518" max="11518" width="2.375" style="32" customWidth="1"/>
    <col min="11519" max="11519" width="1.625" style="32" customWidth="1"/>
    <col min="11520" max="11520" width="0.875" style="32" customWidth="1"/>
    <col min="11521" max="11521" width="7.25" style="32" customWidth="1"/>
    <col min="11522" max="11522" width="8.5" style="32" customWidth="1"/>
    <col min="11523" max="11524" width="2.5" style="32" customWidth="1"/>
    <col min="11525" max="11526" width="4.625" style="32" customWidth="1"/>
    <col min="11527" max="11527" width="3.5" style="32" customWidth="1"/>
    <col min="11528" max="11528" width="1.5" style="32" customWidth="1"/>
    <col min="11529" max="11529" width="5" style="32" customWidth="1"/>
    <col min="11530" max="11530" width="1.625" style="32" customWidth="1"/>
    <col min="11531" max="11531" width="3.25" style="32" customWidth="1"/>
    <col min="11532" max="11532" width="2.25" style="32" customWidth="1"/>
    <col min="11533" max="11533" width="3.75" style="32" customWidth="1"/>
    <col min="11534" max="11534" width="4.125" style="32" customWidth="1"/>
    <col min="11535" max="11535" width="2.25" style="32" customWidth="1"/>
    <col min="11536" max="11536" width="3.75" style="32" customWidth="1"/>
    <col min="11537" max="11537" width="4.75" style="32" customWidth="1"/>
    <col min="11538" max="11538" width="1.5" style="32" customWidth="1"/>
    <col min="11539" max="11539" width="2.25" style="32" customWidth="1"/>
    <col min="11540" max="11540" width="3.625" style="32" customWidth="1"/>
    <col min="11541" max="11541" width="4.125" style="32" customWidth="1"/>
    <col min="11542" max="11542" width="2.25" style="32" customWidth="1"/>
    <col min="11543" max="11543" width="3" style="32" customWidth="1"/>
    <col min="11544" max="11544" width="2.625" style="32" customWidth="1"/>
    <col min="11545" max="11545" width="3.75" style="32" customWidth="1"/>
    <col min="11546" max="11546" width="2.25" style="32" customWidth="1"/>
    <col min="11547" max="11547" width="2" style="32" customWidth="1"/>
    <col min="11548" max="11548" width="4.5" style="32" customWidth="1"/>
    <col min="11549" max="11549" width="2" style="32" customWidth="1"/>
    <col min="11550" max="11550" width="1.625" style="32" customWidth="1"/>
    <col min="11551" max="11551" width="3.875" style="32" customWidth="1"/>
    <col min="11552" max="11552" width="5.125" style="32" customWidth="1"/>
    <col min="11553" max="11553" width="1.375" style="32" customWidth="1"/>
    <col min="11554" max="11554" width="2.5" style="32" customWidth="1"/>
    <col min="11555" max="11555" width="7.625" style="32" customWidth="1"/>
    <col min="11556" max="11556" width="2.375" style="32" customWidth="1"/>
    <col min="11557" max="11557" width="3.5" style="32" customWidth="1"/>
    <col min="11558" max="11558" width="2.875" style="32" customWidth="1"/>
    <col min="11559" max="11559" width="3.375" style="32" customWidth="1"/>
    <col min="11560" max="11560" width="2.875" style="32" customWidth="1"/>
    <col min="11561" max="11561" width="6.875" style="32" customWidth="1"/>
    <col min="11562" max="11772" width="9" style="32"/>
    <col min="11773" max="11773" width="5" style="32" customWidth="1"/>
    <col min="11774" max="11774" width="2.375" style="32" customWidth="1"/>
    <col min="11775" max="11775" width="1.625" style="32" customWidth="1"/>
    <col min="11776" max="11776" width="0.875" style="32" customWidth="1"/>
    <col min="11777" max="11777" width="7.25" style="32" customWidth="1"/>
    <col min="11778" max="11778" width="8.5" style="32" customWidth="1"/>
    <col min="11779" max="11780" width="2.5" style="32" customWidth="1"/>
    <col min="11781" max="11782" width="4.625" style="32" customWidth="1"/>
    <col min="11783" max="11783" width="3.5" style="32" customWidth="1"/>
    <col min="11784" max="11784" width="1.5" style="32" customWidth="1"/>
    <col min="11785" max="11785" width="5" style="32" customWidth="1"/>
    <col min="11786" max="11786" width="1.625" style="32" customWidth="1"/>
    <col min="11787" max="11787" width="3.25" style="32" customWidth="1"/>
    <col min="11788" max="11788" width="2.25" style="32" customWidth="1"/>
    <col min="11789" max="11789" width="3.75" style="32" customWidth="1"/>
    <col min="11790" max="11790" width="4.125" style="32" customWidth="1"/>
    <col min="11791" max="11791" width="2.25" style="32" customWidth="1"/>
    <col min="11792" max="11792" width="3.75" style="32" customWidth="1"/>
    <col min="11793" max="11793" width="4.75" style="32" customWidth="1"/>
    <col min="11794" max="11794" width="1.5" style="32" customWidth="1"/>
    <col min="11795" max="11795" width="2.25" style="32" customWidth="1"/>
    <col min="11796" max="11796" width="3.625" style="32" customWidth="1"/>
    <col min="11797" max="11797" width="4.125" style="32" customWidth="1"/>
    <col min="11798" max="11798" width="2.25" style="32" customWidth="1"/>
    <col min="11799" max="11799" width="3" style="32" customWidth="1"/>
    <col min="11800" max="11800" width="2.625" style="32" customWidth="1"/>
    <col min="11801" max="11801" width="3.75" style="32" customWidth="1"/>
    <col min="11802" max="11802" width="2.25" style="32" customWidth="1"/>
    <col min="11803" max="11803" width="2" style="32" customWidth="1"/>
    <col min="11804" max="11804" width="4.5" style="32" customWidth="1"/>
    <col min="11805" max="11805" width="2" style="32" customWidth="1"/>
    <col min="11806" max="11806" width="1.625" style="32" customWidth="1"/>
    <col min="11807" max="11807" width="3.875" style="32" customWidth="1"/>
    <col min="11808" max="11808" width="5.125" style="32" customWidth="1"/>
    <col min="11809" max="11809" width="1.375" style="32" customWidth="1"/>
    <col min="11810" max="11810" width="2.5" style="32" customWidth="1"/>
    <col min="11811" max="11811" width="7.625" style="32" customWidth="1"/>
    <col min="11812" max="11812" width="2.375" style="32" customWidth="1"/>
    <col min="11813" max="11813" width="3.5" style="32" customWidth="1"/>
    <col min="11814" max="11814" width="2.875" style="32" customWidth="1"/>
    <col min="11815" max="11815" width="3.375" style="32" customWidth="1"/>
    <col min="11816" max="11816" width="2.875" style="32" customWidth="1"/>
    <col min="11817" max="11817" width="6.875" style="32" customWidth="1"/>
    <col min="11818" max="12028" width="9" style="32"/>
    <col min="12029" max="12029" width="5" style="32" customWidth="1"/>
    <col min="12030" max="12030" width="2.375" style="32" customWidth="1"/>
    <col min="12031" max="12031" width="1.625" style="32" customWidth="1"/>
    <col min="12032" max="12032" width="0.875" style="32" customWidth="1"/>
    <col min="12033" max="12033" width="7.25" style="32" customWidth="1"/>
    <col min="12034" max="12034" width="8.5" style="32" customWidth="1"/>
    <col min="12035" max="12036" width="2.5" style="32" customWidth="1"/>
    <col min="12037" max="12038" width="4.625" style="32" customWidth="1"/>
    <col min="12039" max="12039" width="3.5" style="32" customWidth="1"/>
    <col min="12040" max="12040" width="1.5" style="32" customWidth="1"/>
    <col min="12041" max="12041" width="5" style="32" customWidth="1"/>
    <col min="12042" max="12042" width="1.625" style="32" customWidth="1"/>
    <col min="12043" max="12043" width="3.25" style="32" customWidth="1"/>
    <col min="12044" max="12044" width="2.25" style="32" customWidth="1"/>
    <col min="12045" max="12045" width="3.75" style="32" customWidth="1"/>
    <col min="12046" max="12046" width="4.125" style="32" customWidth="1"/>
    <col min="12047" max="12047" width="2.25" style="32" customWidth="1"/>
    <col min="12048" max="12048" width="3.75" style="32" customWidth="1"/>
    <col min="12049" max="12049" width="4.75" style="32" customWidth="1"/>
    <col min="12050" max="12050" width="1.5" style="32" customWidth="1"/>
    <col min="12051" max="12051" width="2.25" style="32" customWidth="1"/>
    <col min="12052" max="12052" width="3.625" style="32" customWidth="1"/>
    <col min="12053" max="12053" width="4.125" style="32" customWidth="1"/>
    <col min="12054" max="12054" width="2.25" style="32" customWidth="1"/>
    <col min="12055" max="12055" width="3" style="32" customWidth="1"/>
    <col min="12056" max="12056" width="2.625" style="32" customWidth="1"/>
    <col min="12057" max="12057" width="3.75" style="32" customWidth="1"/>
    <col min="12058" max="12058" width="2.25" style="32" customWidth="1"/>
    <col min="12059" max="12059" width="2" style="32" customWidth="1"/>
    <col min="12060" max="12060" width="4.5" style="32" customWidth="1"/>
    <col min="12061" max="12061" width="2" style="32" customWidth="1"/>
    <col min="12062" max="12062" width="1.625" style="32" customWidth="1"/>
    <col min="12063" max="12063" width="3.875" style="32" customWidth="1"/>
    <col min="12064" max="12064" width="5.125" style="32" customWidth="1"/>
    <col min="12065" max="12065" width="1.375" style="32" customWidth="1"/>
    <col min="12066" max="12066" width="2.5" style="32" customWidth="1"/>
    <col min="12067" max="12067" width="7.625" style="32" customWidth="1"/>
    <col min="12068" max="12068" width="2.375" style="32" customWidth="1"/>
    <col min="12069" max="12069" width="3.5" style="32" customWidth="1"/>
    <col min="12070" max="12070" width="2.875" style="32" customWidth="1"/>
    <col min="12071" max="12071" width="3.375" style="32" customWidth="1"/>
    <col min="12072" max="12072" width="2.875" style="32" customWidth="1"/>
    <col min="12073" max="12073" width="6.875" style="32" customWidth="1"/>
    <col min="12074" max="12284" width="9" style="32"/>
    <col min="12285" max="12285" width="5" style="32" customWidth="1"/>
    <col min="12286" max="12286" width="2.375" style="32" customWidth="1"/>
    <col min="12287" max="12287" width="1.625" style="32" customWidth="1"/>
    <col min="12288" max="12288" width="0.875" style="32" customWidth="1"/>
    <col min="12289" max="12289" width="7.25" style="32" customWidth="1"/>
    <col min="12290" max="12290" width="8.5" style="32" customWidth="1"/>
    <col min="12291" max="12292" width="2.5" style="32" customWidth="1"/>
    <col min="12293" max="12294" width="4.625" style="32" customWidth="1"/>
    <col min="12295" max="12295" width="3.5" style="32" customWidth="1"/>
    <col min="12296" max="12296" width="1.5" style="32" customWidth="1"/>
    <col min="12297" max="12297" width="5" style="32" customWidth="1"/>
    <col min="12298" max="12298" width="1.625" style="32" customWidth="1"/>
    <col min="12299" max="12299" width="3.25" style="32" customWidth="1"/>
    <col min="12300" max="12300" width="2.25" style="32" customWidth="1"/>
    <col min="12301" max="12301" width="3.75" style="32" customWidth="1"/>
    <col min="12302" max="12302" width="4.125" style="32" customWidth="1"/>
    <col min="12303" max="12303" width="2.25" style="32" customWidth="1"/>
    <col min="12304" max="12304" width="3.75" style="32" customWidth="1"/>
    <col min="12305" max="12305" width="4.75" style="32" customWidth="1"/>
    <col min="12306" max="12306" width="1.5" style="32" customWidth="1"/>
    <col min="12307" max="12307" width="2.25" style="32" customWidth="1"/>
    <col min="12308" max="12308" width="3.625" style="32" customWidth="1"/>
    <col min="12309" max="12309" width="4.125" style="32" customWidth="1"/>
    <col min="12310" max="12310" width="2.25" style="32" customWidth="1"/>
    <col min="12311" max="12311" width="3" style="32" customWidth="1"/>
    <col min="12312" max="12312" width="2.625" style="32" customWidth="1"/>
    <col min="12313" max="12313" width="3.75" style="32" customWidth="1"/>
    <col min="12314" max="12314" width="2.25" style="32" customWidth="1"/>
    <col min="12315" max="12315" width="2" style="32" customWidth="1"/>
    <col min="12316" max="12316" width="4.5" style="32" customWidth="1"/>
    <col min="12317" max="12317" width="2" style="32" customWidth="1"/>
    <col min="12318" max="12318" width="1.625" style="32" customWidth="1"/>
    <col min="12319" max="12319" width="3.875" style="32" customWidth="1"/>
    <col min="12320" max="12320" width="5.125" style="32" customWidth="1"/>
    <col min="12321" max="12321" width="1.375" style="32" customWidth="1"/>
    <col min="12322" max="12322" width="2.5" style="32" customWidth="1"/>
    <col min="12323" max="12323" width="7.625" style="32" customWidth="1"/>
    <col min="12324" max="12324" width="2.375" style="32" customWidth="1"/>
    <col min="12325" max="12325" width="3.5" style="32" customWidth="1"/>
    <col min="12326" max="12326" width="2.875" style="32" customWidth="1"/>
    <col min="12327" max="12327" width="3.375" style="32" customWidth="1"/>
    <col min="12328" max="12328" width="2.875" style="32" customWidth="1"/>
    <col min="12329" max="12329" width="6.875" style="32" customWidth="1"/>
    <col min="12330" max="12540" width="9" style="32"/>
    <col min="12541" max="12541" width="5" style="32" customWidth="1"/>
    <col min="12542" max="12542" width="2.375" style="32" customWidth="1"/>
    <col min="12543" max="12543" width="1.625" style="32" customWidth="1"/>
    <col min="12544" max="12544" width="0.875" style="32" customWidth="1"/>
    <col min="12545" max="12545" width="7.25" style="32" customWidth="1"/>
    <col min="12546" max="12546" width="8.5" style="32" customWidth="1"/>
    <col min="12547" max="12548" width="2.5" style="32" customWidth="1"/>
    <col min="12549" max="12550" width="4.625" style="32" customWidth="1"/>
    <col min="12551" max="12551" width="3.5" style="32" customWidth="1"/>
    <col min="12552" max="12552" width="1.5" style="32" customWidth="1"/>
    <col min="12553" max="12553" width="5" style="32" customWidth="1"/>
    <col min="12554" max="12554" width="1.625" style="32" customWidth="1"/>
    <col min="12555" max="12555" width="3.25" style="32" customWidth="1"/>
    <col min="12556" max="12556" width="2.25" style="32" customWidth="1"/>
    <col min="12557" max="12557" width="3.75" style="32" customWidth="1"/>
    <col min="12558" max="12558" width="4.125" style="32" customWidth="1"/>
    <col min="12559" max="12559" width="2.25" style="32" customWidth="1"/>
    <col min="12560" max="12560" width="3.75" style="32" customWidth="1"/>
    <col min="12561" max="12561" width="4.75" style="32" customWidth="1"/>
    <col min="12562" max="12562" width="1.5" style="32" customWidth="1"/>
    <col min="12563" max="12563" width="2.25" style="32" customWidth="1"/>
    <col min="12564" max="12564" width="3.625" style="32" customWidth="1"/>
    <col min="12565" max="12565" width="4.125" style="32" customWidth="1"/>
    <col min="12566" max="12566" width="2.25" style="32" customWidth="1"/>
    <col min="12567" max="12567" width="3" style="32" customWidth="1"/>
    <col min="12568" max="12568" width="2.625" style="32" customWidth="1"/>
    <col min="12569" max="12569" width="3.75" style="32" customWidth="1"/>
    <col min="12570" max="12570" width="2.25" style="32" customWidth="1"/>
    <col min="12571" max="12571" width="2" style="32" customWidth="1"/>
    <col min="12572" max="12572" width="4.5" style="32" customWidth="1"/>
    <col min="12573" max="12573" width="2" style="32" customWidth="1"/>
    <col min="12574" max="12574" width="1.625" style="32" customWidth="1"/>
    <col min="12575" max="12575" width="3.875" style="32" customWidth="1"/>
    <col min="12576" max="12576" width="5.125" style="32" customWidth="1"/>
    <col min="12577" max="12577" width="1.375" style="32" customWidth="1"/>
    <col min="12578" max="12578" width="2.5" style="32" customWidth="1"/>
    <col min="12579" max="12579" width="7.625" style="32" customWidth="1"/>
    <col min="12580" max="12580" width="2.375" style="32" customWidth="1"/>
    <col min="12581" max="12581" width="3.5" style="32" customWidth="1"/>
    <col min="12582" max="12582" width="2.875" style="32" customWidth="1"/>
    <col min="12583" max="12583" width="3.375" style="32" customWidth="1"/>
    <col min="12584" max="12584" width="2.875" style="32" customWidth="1"/>
    <col min="12585" max="12585" width="6.875" style="32" customWidth="1"/>
    <col min="12586" max="12796" width="9" style="32"/>
    <col min="12797" max="12797" width="5" style="32" customWidth="1"/>
    <col min="12798" max="12798" width="2.375" style="32" customWidth="1"/>
    <col min="12799" max="12799" width="1.625" style="32" customWidth="1"/>
    <col min="12800" max="12800" width="0.875" style="32" customWidth="1"/>
    <col min="12801" max="12801" width="7.25" style="32" customWidth="1"/>
    <col min="12802" max="12802" width="8.5" style="32" customWidth="1"/>
    <col min="12803" max="12804" width="2.5" style="32" customWidth="1"/>
    <col min="12805" max="12806" width="4.625" style="32" customWidth="1"/>
    <col min="12807" max="12807" width="3.5" style="32" customWidth="1"/>
    <col min="12808" max="12808" width="1.5" style="32" customWidth="1"/>
    <col min="12809" max="12809" width="5" style="32" customWidth="1"/>
    <col min="12810" max="12810" width="1.625" style="32" customWidth="1"/>
    <col min="12811" max="12811" width="3.25" style="32" customWidth="1"/>
    <col min="12812" max="12812" width="2.25" style="32" customWidth="1"/>
    <col min="12813" max="12813" width="3.75" style="32" customWidth="1"/>
    <col min="12814" max="12814" width="4.125" style="32" customWidth="1"/>
    <col min="12815" max="12815" width="2.25" style="32" customWidth="1"/>
    <col min="12816" max="12816" width="3.75" style="32" customWidth="1"/>
    <col min="12817" max="12817" width="4.75" style="32" customWidth="1"/>
    <col min="12818" max="12818" width="1.5" style="32" customWidth="1"/>
    <col min="12819" max="12819" width="2.25" style="32" customWidth="1"/>
    <col min="12820" max="12820" width="3.625" style="32" customWidth="1"/>
    <col min="12821" max="12821" width="4.125" style="32" customWidth="1"/>
    <col min="12822" max="12822" width="2.25" style="32" customWidth="1"/>
    <col min="12823" max="12823" width="3" style="32" customWidth="1"/>
    <col min="12824" max="12824" width="2.625" style="32" customWidth="1"/>
    <col min="12825" max="12825" width="3.75" style="32" customWidth="1"/>
    <col min="12826" max="12826" width="2.25" style="32" customWidth="1"/>
    <col min="12827" max="12827" width="2" style="32" customWidth="1"/>
    <col min="12828" max="12828" width="4.5" style="32" customWidth="1"/>
    <col min="12829" max="12829" width="2" style="32" customWidth="1"/>
    <col min="12830" max="12830" width="1.625" style="32" customWidth="1"/>
    <col min="12831" max="12831" width="3.875" style="32" customWidth="1"/>
    <col min="12832" max="12832" width="5.125" style="32" customWidth="1"/>
    <col min="12833" max="12833" width="1.375" style="32" customWidth="1"/>
    <col min="12834" max="12834" width="2.5" style="32" customWidth="1"/>
    <col min="12835" max="12835" width="7.625" style="32" customWidth="1"/>
    <col min="12836" max="12836" width="2.375" style="32" customWidth="1"/>
    <col min="12837" max="12837" width="3.5" style="32" customWidth="1"/>
    <col min="12838" max="12838" width="2.875" style="32" customWidth="1"/>
    <col min="12839" max="12839" width="3.375" style="32" customWidth="1"/>
    <col min="12840" max="12840" width="2.875" style="32" customWidth="1"/>
    <col min="12841" max="12841" width="6.875" style="32" customWidth="1"/>
    <col min="12842" max="13052" width="9" style="32"/>
    <col min="13053" max="13053" width="5" style="32" customWidth="1"/>
    <col min="13054" max="13054" width="2.375" style="32" customWidth="1"/>
    <col min="13055" max="13055" width="1.625" style="32" customWidth="1"/>
    <col min="13056" max="13056" width="0.875" style="32" customWidth="1"/>
    <col min="13057" max="13057" width="7.25" style="32" customWidth="1"/>
    <col min="13058" max="13058" width="8.5" style="32" customWidth="1"/>
    <col min="13059" max="13060" width="2.5" style="32" customWidth="1"/>
    <col min="13061" max="13062" width="4.625" style="32" customWidth="1"/>
    <col min="13063" max="13063" width="3.5" style="32" customWidth="1"/>
    <col min="13064" max="13064" width="1.5" style="32" customWidth="1"/>
    <col min="13065" max="13065" width="5" style="32" customWidth="1"/>
    <col min="13066" max="13066" width="1.625" style="32" customWidth="1"/>
    <col min="13067" max="13067" width="3.25" style="32" customWidth="1"/>
    <col min="13068" max="13068" width="2.25" style="32" customWidth="1"/>
    <col min="13069" max="13069" width="3.75" style="32" customWidth="1"/>
    <col min="13070" max="13070" width="4.125" style="32" customWidth="1"/>
    <col min="13071" max="13071" width="2.25" style="32" customWidth="1"/>
    <col min="13072" max="13072" width="3.75" style="32" customWidth="1"/>
    <col min="13073" max="13073" width="4.75" style="32" customWidth="1"/>
    <col min="13074" max="13074" width="1.5" style="32" customWidth="1"/>
    <col min="13075" max="13075" width="2.25" style="32" customWidth="1"/>
    <col min="13076" max="13076" width="3.625" style="32" customWidth="1"/>
    <col min="13077" max="13077" width="4.125" style="32" customWidth="1"/>
    <col min="13078" max="13078" width="2.25" style="32" customWidth="1"/>
    <col min="13079" max="13079" width="3" style="32" customWidth="1"/>
    <col min="13080" max="13080" width="2.625" style="32" customWidth="1"/>
    <col min="13081" max="13081" width="3.75" style="32" customWidth="1"/>
    <col min="13082" max="13082" width="2.25" style="32" customWidth="1"/>
    <col min="13083" max="13083" width="2" style="32" customWidth="1"/>
    <col min="13084" max="13084" width="4.5" style="32" customWidth="1"/>
    <col min="13085" max="13085" width="2" style="32" customWidth="1"/>
    <col min="13086" max="13086" width="1.625" style="32" customWidth="1"/>
    <col min="13087" max="13087" width="3.875" style="32" customWidth="1"/>
    <col min="13088" max="13088" width="5.125" style="32" customWidth="1"/>
    <col min="13089" max="13089" width="1.375" style="32" customWidth="1"/>
    <col min="13090" max="13090" width="2.5" style="32" customWidth="1"/>
    <col min="13091" max="13091" width="7.625" style="32" customWidth="1"/>
    <col min="13092" max="13092" width="2.375" style="32" customWidth="1"/>
    <col min="13093" max="13093" width="3.5" style="32" customWidth="1"/>
    <col min="13094" max="13094" width="2.875" style="32" customWidth="1"/>
    <col min="13095" max="13095" width="3.375" style="32" customWidth="1"/>
    <col min="13096" max="13096" width="2.875" style="32" customWidth="1"/>
    <col min="13097" max="13097" width="6.875" style="32" customWidth="1"/>
    <col min="13098" max="13308" width="9" style="32"/>
    <col min="13309" max="13309" width="5" style="32" customWidth="1"/>
    <col min="13310" max="13310" width="2.375" style="32" customWidth="1"/>
    <col min="13311" max="13311" width="1.625" style="32" customWidth="1"/>
    <col min="13312" max="13312" width="0.875" style="32" customWidth="1"/>
    <col min="13313" max="13313" width="7.25" style="32" customWidth="1"/>
    <col min="13314" max="13314" width="8.5" style="32" customWidth="1"/>
    <col min="13315" max="13316" width="2.5" style="32" customWidth="1"/>
    <col min="13317" max="13318" width="4.625" style="32" customWidth="1"/>
    <col min="13319" max="13319" width="3.5" style="32" customWidth="1"/>
    <col min="13320" max="13320" width="1.5" style="32" customWidth="1"/>
    <col min="13321" max="13321" width="5" style="32" customWidth="1"/>
    <col min="13322" max="13322" width="1.625" style="32" customWidth="1"/>
    <col min="13323" max="13323" width="3.25" style="32" customWidth="1"/>
    <col min="13324" max="13324" width="2.25" style="32" customWidth="1"/>
    <col min="13325" max="13325" width="3.75" style="32" customWidth="1"/>
    <col min="13326" max="13326" width="4.125" style="32" customWidth="1"/>
    <col min="13327" max="13327" width="2.25" style="32" customWidth="1"/>
    <col min="13328" max="13328" width="3.75" style="32" customWidth="1"/>
    <col min="13329" max="13329" width="4.75" style="32" customWidth="1"/>
    <col min="13330" max="13330" width="1.5" style="32" customWidth="1"/>
    <col min="13331" max="13331" width="2.25" style="32" customWidth="1"/>
    <col min="13332" max="13332" width="3.625" style="32" customWidth="1"/>
    <col min="13333" max="13333" width="4.125" style="32" customWidth="1"/>
    <col min="13334" max="13334" width="2.25" style="32" customWidth="1"/>
    <col min="13335" max="13335" width="3" style="32" customWidth="1"/>
    <col min="13336" max="13336" width="2.625" style="32" customWidth="1"/>
    <col min="13337" max="13337" width="3.75" style="32" customWidth="1"/>
    <col min="13338" max="13338" width="2.25" style="32" customWidth="1"/>
    <col min="13339" max="13339" width="2" style="32" customWidth="1"/>
    <col min="13340" max="13340" width="4.5" style="32" customWidth="1"/>
    <col min="13341" max="13341" width="2" style="32" customWidth="1"/>
    <col min="13342" max="13342" width="1.625" style="32" customWidth="1"/>
    <col min="13343" max="13343" width="3.875" style="32" customWidth="1"/>
    <col min="13344" max="13344" width="5.125" style="32" customWidth="1"/>
    <col min="13345" max="13345" width="1.375" style="32" customWidth="1"/>
    <col min="13346" max="13346" width="2.5" style="32" customWidth="1"/>
    <col min="13347" max="13347" width="7.625" style="32" customWidth="1"/>
    <col min="13348" max="13348" width="2.375" style="32" customWidth="1"/>
    <col min="13349" max="13349" width="3.5" style="32" customWidth="1"/>
    <col min="13350" max="13350" width="2.875" style="32" customWidth="1"/>
    <col min="13351" max="13351" width="3.375" style="32" customWidth="1"/>
    <col min="13352" max="13352" width="2.875" style="32" customWidth="1"/>
    <col min="13353" max="13353" width="6.875" style="32" customWidth="1"/>
    <col min="13354" max="13564" width="9" style="32"/>
    <col min="13565" max="13565" width="5" style="32" customWidth="1"/>
    <col min="13566" max="13566" width="2.375" style="32" customWidth="1"/>
    <col min="13567" max="13567" width="1.625" style="32" customWidth="1"/>
    <col min="13568" max="13568" width="0.875" style="32" customWidth="1"/>
    <col min="13569" max="13569" width="7.25" style="32" customWidth="1"/>
    <col min="13570" max="13570" width="8.5" style="32" customWidth="1"/>
    <col min="13571" max="13572" width="2.5" style="32" customWidth="1"/>
    <col min="13573" max="13574" width="4.625" style="32" customWidth="1"/>
    <col min="13575" max="13575" width="3.5" style="32" customWidth="1"/>
    <col min="13576" max="13576" width="1.5" style="32" customWidth="1"/>
    <col min="13577" max="13577" width="5" style="32" customWidth="1"/>
    <col min="13578" max="13578" width="1.625" style="32" customWidth="1"/>
    <col min="13579" max="13579" width="3.25" style="32" customWidth="1"/>
    <col min="13580" max="13580" width="2.25" style="32" customWidth="1"/>
    <col min="13581" max="13581" width="3.75" style="32" customWidth="1"/>
    <col min="13582" max="13582" width="4.125" style="32" customWidth="1"/>
    <col min="13583" max="13583" width="2.25" style="32" customWidth="1"/>
    <col min="13584" max="13584" width="3.75" style="32" customWidth="1"/>
    <col min="13585" max="13585" width="4.75" style="32" customWidth="1"/>
    <col min="13586" max="13586" width="1.5" style="32" customWidth="1"/>
    <col min="13587" max="13587" width="2.25" style="32" customWidth="1"/>
    <col min="13588" max="13588" width="3.625" style="32" customWidth="1"/>
    <col min="13589" max="13589" width="4.125" style="32" customWidth="1"/>
    <col min="13590" max="13590" width="2.25" style="32" customWidth="1"/>
    <col min="13591" max="13591" width="3" style="32" customWidth="1"/>
    <col min="13592" max="13592" width="2.625" style="32" customWidth="1"/>
    <col min="13593" max="13593" width="3.75" style="32" customWidth="1"/>
    <col min="13594" max="13594" width="2.25" style="32" customWidth="1"/>
    <col min="13595" max="13595" width="2" style="32" customWidth="1"/>
    <col min="13596" max="13596" width="4.5" style="32" customWidth="1"/>
    <col min="13597" max="13597" width="2" style="32" customWidth="1"/>
    <col min="13598" max="13598" width="1.625" style="32" customWidth="1"/>
    <col min="13599" max="13599" width="3.875" style="32" customWidth="1"/>
    <col min="13600" max="13600" width="5.125" style="32" customWidth="1"/>
    <col min="13601" max="13601" width="1.375" style="32" customWidth="1"/>
    <col min="13602" max="13602" width="2.5" style="32" customWidth="1"/>
    <col min="13603" max="13603" width="7.625" style="32" customWidth="1"/>
    <col min="13604" max="13604" width="2.375" style="32" customWidth="1"/>
    <col min="13605" max="13605" width="3.5" style="32" customWidth="1"/>
    <col min="13606" max="13606" width="2.875" style="32" customWidth="1"/>
    <col min="13607" max="13607" width="3.375" style="32" customWidth="1"/>
    <col min="13608" max="13608" width="2.875" style="32" customWidth="1"/>
    <col min="13609" max="13609" width="6.875" style="32" customWidth="1"/>
    <col min="13610" max="13820" width="9" style="32"/>
    <col min="13821" max="13821" width="5" style="32" customWidth="1"/>
    <col min="13822" max="13822" width="2.375" style="32" customWidth="1"/>
    <col min="13823" max="13823" width="1.625" style="32" customWidth="1"/>
    <col min="13824" max="13824" width="0.875" style="32" customWidth="1"/>
    <col min="13825" max="13825" width="7.25" style="32" customWidth="1"/>
    <col min="13826" max="13826" width="8.5" style="32" customWidth="1"/>
    <col min="13827" max="13828" width="2.5" style="32" customWidth="1"/>
    <col min="13829" max="13830" width="4.625" style="32" customWidth="1"/>
    <col min="13831" max="13831" width="3.5" style="32" customWidth="1"/>
    <col min="13832" max="13832" width="1.5" style="32" customWidth="1"/>
    <col min="13833" max="13833" width="5" style="32" customWidth="1"/>
    <col min="13834" max="13834" width="1.625" style="32" customWidth="1"/>
    <col min="13835" max="13835" width="3.25" style="32" customWidth="1"/>
    <col min="13836" max="13836" width="2.25" style="32" customWidth="1"/>
    <col min="13837" max="13837" width="3.75" style="32" customWidth="1"/>
    <col min="13838" max="13838" width="4.125" style="32" customWidth="1"/>
    <col min="13839" max="13839" width="2.25" style="32" customWidth="1"/>
    <col min="13840" max="13840" width="3.75" style="32" customWidth="1"/>
    <col min="13841" max="13841" width="4.75" style="32" customWidth="1"/>
    <col min="13842" max="13842" width="1.5" style="32" customWidth="1"/>
    <col min="13843" max="13843" width="2.25" style="32" customWidth="1"/>
    <col min="13844" max="13844" width="3.625" style="32" customWidth="1"/>
    <col min="13845" max="13845" width="4.125" style="32" customWidth="1"/>
    <col min="13846" max="13846" width="2.25" style="32" customWidth="1"/>
    <col min="13847" max="13847" width="3" style="32" customWidth="1"/>
    <col min="13848" max="13848" width="2.625" style="32" customWidth="1"/>
    <col min="13849" max="13849" width="3.75" style="32" customWidth="1"/>
    <col min="13850" max="13850" width="2.25" style="32" customWidth="1"/>
    <col min="13851" max="13851" width="2" style="32" customWidth="1"/>
    <col min="13852" max="13852" width="4.5" style="32" customWidth="1"/>
    <col min="13853" max="13853" width="2" style="32" customWidth="1"/>
    <col min="13854" max="13854" width="1.625" style="32" customWidth="1"/>
    <col min="13855" max="13855" width="3.875" style="32" customWidth="1"/>
    <col min="13856" max="13856" width="5.125" style="32" customWidth="1"/>
    <col min="13857" max="13857" width="1.375" style="32" customWidth="1"/>
    <col min="13858" max="13858" width="2.5" style="32" customWidth="1"/>
    <col min="13859" max="13859" width="7.625" style="32" customWidth="1"/>
    <col min="13860" max="13860" width="2.375" style="32" customWidth="1"/>
    <col min="13861" max="13861" width="3.5" style="32" customWidth="1"/>
    <col min="13862" max="13862" width="2.875" style="32" customWidth="1"/>
    <col min="13863" max="13863" width="3.375" style="32" customWidth="1"/>
    <col min="13864" max="13864" width="2.875" style="32" customWidth="1"/>
    <col min="13865" max="13865" width="6.875" style="32" customWidth="1"/>
    <col min="13866" max="14076" width="9" style="32"/>
    <col min="14077" max="14077" width="5" style="32" customWidth="1"/>
    <col min="14078" max="14078" width="2.375" style="32" customWidth="1"/>
    <col min="14079" max="14079" width="1.625" style="32" customWidth="1"/>
    <col min="14080" max="14080" width="0.875" style="32" customWidth="1"/>
    <col min="14081" max="14081" width="7.25" style="32" customWidth="1"/>
    <col min="14082" max="14082" width="8.5" style="32" customWidth="1"/>
    <col min="14083" max="14084" width="2.5" style="32" customWidth="1"/>
    <col min="14085" max="14086" width="4.625" style="32" customWidth="1"/>
    <col min="14087" max="14087" width="3.5" style="32" customWidth="1"/>
    <col min="14088" max="14088" width="1.5" style="32" customWidth="1"/>
    <col min="14089" max="14089" width="5" style="32" customWidth="1"/>
    <col min="14090" max="14090" width="1.625" style="32" customWidth="1"/>
    <col min="14091" max="14091" width="3.25" style="32" customWidth="1"/>
    <col min="14092" max="14092" width="2.25" style="32" customWidth="1"/>
    <col min="14093" max="14093" width="3.75" style="32" customWidth="1"/>
    <col min="14094" max="14094" width="4.125" style="32" customWidth="1"/>
    <col min="14095" max="14095" width="2.25" style="32" customWidth="1"/>
    <col min="14096" max="14096" width="3.75" style="32" customWidth="1"/>
    <col min="14097" max="14097" width="4.75" style="32" customWidth="1"/>
    <col min="14098" max="14098" width="1.5" style="32" customWidth="1"/>
    <col min="14099" max="14099" width="2.25" style="32" customWidth="1"/>
    <col min="14100" max="14100" width="3.625" style="32" customWidth="1"/>
    <col min="14101" max="14101" width="4.125" style="32" customWidth="1"/>
    <col min="14102" max="14102" width="2.25" style="32" customWidth="1"/>
    <col min="14103" max="14103" width="3" style="32" customWidth="1"/>
    <col min="14104" max="14104" width="2.625" style="32" customWidth="1"/>
    <col min="14105" max="14105" width="3.75" style="32" customWidth="1"/>
    <col min="14106" max="14106" width="2.25" style="32" customWidth="1"/>
    <col min="14107" max="14107" width="2" style="32" customWidth="1"/>
    <col min="14108" max="14108" width="4.5" style="32" customWidth="1"/>
    <col min="14109" max="14109" width="2" style="32" customWidth="1"/>
    <col min="14110" max="14110" width="1.625" style="32" customWidth="1"/>
    <col min="14111" max="14111" width="3.875" style="32" customWidth="1"/>
    <col min="14112" max="14112" width="5.125" style="32" customWidth="1"/>
    <col min="14113" max="14113" width="1.375" style="32" customWidth="1"/>
    <col min="14114" max="14114" width="2.5" style="32" customWidth="1"/>
    <col min="14115" max="14115" width="7.625" style="32" customWidth="1"/>
    <col min="14116" max="14116" width="2.375" style="32" customWidth="1"/>
    <col min="14117" max="14117" width="3.5" style="32" customWidth="1"/>
    <col min="14118" max="14118" width="2.875" style="32" customWidth="1"/>
    <col min="14119" max="14119" width="3.375" style="32" customWidth="1"/>
    <col min="14120" max="14120" width="2.875" style="32" customWidth="1"/>
    <col min="14121" max="14121" width="6.875" style="32" customWidth="1"/>
    <col min="14122" max="14332" width="9" style="32"/>
    <col min="14333" max="14333" width="5" style="32" customWidth="1"/>
    <col min="14334" max="14334" width="2.375" style="32" customWidth="1"/>
    <col min="14335" max="14335" width="1.625" style="32" customWidth="1"/>
    <col min="14336" max="14336" width="0.875" style="32" customWidth="1"/>
    <col min="14337" max="14337" width="7.25" style="32" customWidth="1"/>
    <col min="14338" max="14338" width="8.5" style="32" customWidth="1"/>
    <col min="14339" max="14340" width="2.5" style="32" customWidth="1"/>
    <col min="14341" max="14342" width="4.625" style="32" customWidth="1"/>
    <col min="14343" max="14343" width="3.5" style="32" customWidth="1"/>
    <col min="14344" max="14344" width="1.5" style="32" customWidth="1"/>
    <col min="14345" max="14345" width="5" style="32" customWidth="1"/>
    <col min="14346" max="14346" width="1.625" style="32" customWidth="1"/>
    <col min="14347" max="14347" width="3.25" style="32" customWidth="1"/>
    <col min="14348" max="14348" width="2.25" style="32" customWidth="1"/>
    <col min="14349" max="14349" width="3.75" style="32" customWidth="1"/>
    <col min="14350" max="14350" width="4.125" style="32" customWidth="1"/>
    <col min="14351" max="14351" width="2.25" style="32" customWidth="1"/>
    <col min="14352" max="14352" width="3.75" style="32" customWidth="1"/>
    <col min="14353" max="14353" width="4.75" style="32" customWidth="1"/>
    <col min="14354" max="14354" width="1.5" style="32" customWidth="1"/>
    <col min="14355" max="14355" width="2.25" style="32" customWidth="1"/>
    <col min="14356" max="14356" width="3.625" style="32" customWidth="1"/>
    <col min="14357" max="14357" width="4.125" style="32" customWidth="1"/>
    <col min="14358" max="14358" width="2.25" style="32" customWidth="1"/>
    <col min="14359" max="14359" width="3" style="32" customWidth="1"/>
    <col min="14360" max="14360" width="2.625" style="32" customWidth="1"/>
    <col min="14361" max="14361" width="3.75" style="32" customWidth="1"/>
    <col min="14362" max="14362" width="2.25" style="32" customWidth="1"/>
    <col min="14363" max="14363" width="2" style="32" customWidth="1"/>
    <col min="14364" max="14364" width="4.5" style="32" customWidth="1"/>
    <col min="14365" max="14365" width="2" style="32" customWidth="1"/>
    <col min="14366" max="14366" width="1.625" style="32" customWidth="1"/>
    <col min="14367" max="14367" width="3.875" style="32" customWidth="1"/>
    <col min="14368" max="14368" width="5.125" style="32" customWidth="1"/>
    <col min="14369" max="14369" width="1.375" style="32" customWidth="1"/>
    <col min="14370" max="14370" width="2.5" style="32" customWidth="1"/>
    <col min="14371" max="14371" width="7.625" style="32" customWidth="1"/>
    <col min="14372" max="14372" width="2.375" style="32" customWidth="1"/>
    <col min="14373" max="14373" width="3.5" style="32" customWidth="1"/>
    <col min="14374" max="14374" width="2.875" style="32" customWidth="1"/>
    <col min="14375" max="14375" width="3.375" style="32" customWidth="1"/>
    <col min="14376" max="14376" width="2.875" style="32" customWidth="1"/>
    <col min="14377" max="14377" width="6.875" style="32" customWidth="1"/>
    <col min="14378" max="14588" width="9" style="32"/>
    <col min="14589" max="14589" width="5" style="32" customWidth="1"/>
    <col min="14590" max="14590" width="2.375" style="32" customWidth="1"/>
    <col min="14591" max="14591" width="1.625" style="32" customWidth="1"/>
    <col min="14592" max="14592" width="0.875" style="32" customWidth="1"/>
    <col min="14593" max="14593" width="7.25" style="32" customWidth="1"/>
    <col min="14594" max="14594" width="8.5" style="32" customWidth="1"/>
    <col min="14595" max="14596" width="2.5" style="32" customWidth="1"/>
    <col min="14597" max="14598" width="4.625" style="32" customWidth="1"/>
    <col min="14599" max="14599" width="3.5" style="32" customWidth="1"/>
    <col min="14600" max="14600" width="1.5" style="32" customWidth="1"/>
    <col min="14601" max="14601" width="5" style="32" customWidth="1"/>
    <col min="14602" max="14602" width="1.625" style="32" customWidth="1"/>
    <col min="14603" max="14603" width="3.25" style="32" customWidth="1"/>
    <col min="14604" max="14604" width="2.25" style="32" customWidth="1"/>
    <col min="14605" max="14605" width="3.75" style="32" customWidth="1"/>
    <col min="14606" max="14606" width="4.125" style="32" customWidth="1"/>
    <col min="14607" max="14607" width="2.25" style="32" customWidth="1"/>
    <col min="14608" max="14608" width="3.75" style="32" customWidth="1"/>
    <col min="14609" max="14609" width="4.75" style="32" customWidth="1"/>
    <col min="14610" max="14610" width="1.5" style="32" customWidth="1"/>
    <col min="14611" max="14611" width="2.25" style="32" customWidth="1"/>
    <col min="14612" max="14612" width="3.625" style="32" customWidth="1"/>
    <col min="14613" max="14613" width="4.125" style="32" customWidth="1"/>
    <col min="14614" max="14614" width="2.25" style="32" customWidth="1"/>
    <col min="14615" max="14615" width="3" style="32" customWidth="1"/>
    <col min="14616" max="14616" width="2.625" style="32" customWidth="1"/>
    <col min="14617" max="14617" width="3.75" style="32" customWidth="1"/>
    <col min="14618" max="14618" width="2.25" style="32" customWidth="1"/>
    <col min="14619" max="14619" width="2" style="32" customWidth="1"/>
    <col min="14620" max="14620" width="4.5" style="32" customWidth="1"/>
    <col min="14621" max="14621" width="2" style="32" customWidth="1"/>
    <col min="14622" max="14622" width="1.625" style="32" customWidth="1"/>
    <col min="14623" max="14623" width="3.875" style="32" customWidth="1"/>
    <col min="14624" max="14624" width="5.125" style="32" customWidth="1"/>
    <col min="14625" max="14625" width="1.375" style="32" customWidth="1"/>
    <col min="14626" max="14626" width="2.5" style="32" customWidth="1"/>
    <col min="14627" max="14627" width="7.625" style="32" customWidth="1"/>
    <col min="14628" max="14628" width="2.375" style="32" customWidth="1"/>
    <col min="14629" max="14629" width="3.5" style="32" customWidth="1"/>
    <col min="14630" max="14630" width="2.875" style="32" customWidth="1"/>
    <col min="14631" max="14631" width="3.375" style="32" customWidth="1"/>
    <col min="14632" max="14632" width="2.875" style="32" customWidth="1"/>
    <col min="14633" max="14633" width="6.875" style="32" customWidth="1"/>
    <col min="14634" max="14844" width="9" style="32"/>
    <col min="14845" max="14845" width="5" style="32" customWidth="1"/>
    <col min="14846" max="14846" width="2.375" style="32" customWidth="1"/>
    <col min="14847" max="14847" width="1.625" style="32" customWidth="1"/>
    <col min="14848" max="14848" width="0.875" style="32" customWidth="1"/>
    <col min="14849" max="14849" width="7.25" style="32" customWidth="1"/>
    <col min="14850" max="14850" width="8.5" style="32" customWidth="1"/>
    <col min="14851" max="14852" width="2.5" style="32" customWidth="1"/>
    <col min="14853" max="14854" width="4.625" style="32" customWidth="1"/>
    <col min="14855" max="14855" width="3.5" style="32" customWidth="1"/>
    <col min="14856" max="14856" width="1.5" style="32" customWidth="1"/>
    <col min="14857" max="14857" width="5" style="32" customWidth="1"/>
    <col min="14858" max="14858" width="1.625" style="32" customWidth="1"/>
    <col min="14859" max="14859" width="3.25" style="32" customWidth="1"/>
    <col min="14860" max="14860" width="2.25" style="32" customWidth="1"/>
    <col min="14861" max="14861" width="3.75" style="32" customWidth="1"/>
    <col min="14862" max="14862" width="4.125" style="32" customWidth="1"/>
    <col min="14863" max="14863" width="2.25" style="32" customWidth="1"/>
    <col min="14864" max="14864" width="3.75" style="32" customWidth="1"/>
    <col min="14865" max="14865" width="4.75" style="32" customWidth="1"/>
    <col min="14866" max="14866" width="1.5" style="32" customWidth="1"/>
    <col min="14867" max="14867" width="2.25" style="32" customWidth="1"/>
    <col min="14868" max="14868" width="3.625" style="32" customWidth="1"/>
    <col min="14869" max="14869" width="4.125" style="32" customWidth="1"/>
    <col min="14870" max="14870" width="2.25" style="32" customWidth="1"/>
    <col min="14871" max="14871" width="3" style="32" customWidth="1"/>
    <col min="14872" max="14872" width="2.625" style="32" customWidth="1"/>
    <col min="14873" max="14873" width="3.75" style="32" customWidth="1"/>
    <col min="14874" max="14874" width="2.25" style="32" customWidth="1"/>
    <col min="14875" max="14875" width="2" style="32" customWidth="1"/>
    <col min="14876" max="14876" width="4.5" style="32" customWidth="1"/>
    <col min="14877" max="14877" width="2" style="32" customWidth="1"/>
    <col min="14878" max="14878" width="1.625" style="32" customWidth="1"/>
    <col min="14879" max="14879" width="3.875" style="32" customWidth="1"/>
    <col min="14880" max="14880" width="5.125" style="32" customWidth="1"/>
    <col min="14881" max="14881" width="1.375" style="32" customWidth="1"/>
    <col min="14882" max="14882" width="2.5" style="32" customWidth="1"/>
    <col min="14883" max="14883" width="7.625" style="32" customWidth="1"/>
    <col min="14884" max="14884" width="2.375" style="32" customWidth="1"/>
    <col min="14885" max="14885" width="3.5" style="32" customWidth="1"/>
    <col min="14886" max="14886" width="2.875" style="32" customWidth="1"/>
    <col min="14887" max="14887" width="3.375" style="32" customWidth="1"/>
    <col min="14888" max="14888" width="2.875" style="32" customWidth="1"/>
    <col min="14889" max="14889" width="6.875" style="32" customWidth="1"/>
    <col min="14890" max="15100" width="9" style="32"/>
    <col min="15101" max="15101" width="5" style="32" customWidth="1"/>
    <col min="15102" max="15102" width="2.375" style="32" customWidth="1"/>
    <col min="15103" max="15103" width="1.625" style="32" customWidth="1"/>
    <col min="15104" max="15104" width="0.875" style="32" customWidth="1"/>
    <col min="15105" max="15105" width="7.25" style="32" customWidth="1"/>
    <col min="15106" max="15106" width="8.5" style="32" customWidth="1"/>
    <col min="15107" max="15108" width="2.5" style="32" customWidth="1"/>
    <col min="15109" max="15110" width="4.625" style="32" customWidth="1"/>
    <col min="15111" max="15111" width="3.5" style="32" customWidth="1"/>
    <col min="15112" max="15112" width="1.5" style="32" customWidth="1"/>
    <col min="15113" max="15113" width="5" style="32" customWidth="1"/>
    <col min="15114" max="15114" width="1.625" style="32" customWidth="1"/>
    <col min="15115" max="15115" width="3.25" style="32" customWidth="1"/>
    <col min="15116" max="15116" width="2.25" style="32" customWidth="1"/>
    <col min="15117" max="15117" width="3.75" style="32" customWidth="1"/>
    <col min="15118" max="15118" width="4.125" style="32" customWidth="1"/>
    <col min="15119" max="15119" width="2.25" style="32" customWidth="1"/>
    <col min="15120" max="15120" width="3.75" style="32" customWidth="1"/>
    <col min="15121" max="15121" width="4.75" style="32" customWidth="1"/>
    <col min="15122" max="15122" width="1.5" style="32" customWidth="1"/>
    <col min="15123" max="15123" width="2.25" style="32" customWidth="1"/>
    <col min="15124" max="15124" width="3.625" style="32" customWidth="1"/>
    <col min="15125" max="15125" width="4.125" style="32" customWidth="1"/>
    <col min="15126" max="15126" width="2.25" style="32" customWidth="1"/>
    <col min="15127" max="15127" width="3" style="32" customWidth="1"/>
    <col min="15128" max="15128" width="2.625" style="32" customWidth="1"/>
    <col min="15129" max="15129" width="3.75" style="32" customWidth="1"/>
    <col min="15130" max="15130" width="2.25" style="32" customWidth="1"/>
    <col min="15131" max="15131" width="2" style="32" customWidth="1"/>
    <col min="15132" max="15132" width="4.5" style="32" customWidth="1"/>
    <col min="15133" max="15133" width="2" style="32" customWidth="1"/>
    <col min="15134" max="15134" width="1.625" style="32" customWidth="1"/>
    <col min="15135" max="15135" width="3.875" style="32" customWidth="1"/>
    <col min="15136" max="15136" width="5.125" style="32" customWidth="1"/>
    <col min="15137" max="15137" width="1.375" style="32" customWidth="1"/>
    <col min="15138" max="15138" width="2.5" style="32" customWidth="1"/>
    <col min="15139" max="15139" width="7.625" style="32" customWidth="1"/>
    <col min="15140" max="15140" width="2.375" style="32" customWidth="1"/>
    <col min="15141" max="15141" width="3.5" style="32" customWidth="1"/>
    <col min="15142" max="15142" width="2.875" style="32" customWidth="1"/>
    <col min="15143" max="15143" width="3.375" style="32" customWidth="1"/>
    <col min="15144" max="15144" width="2.875" style="32" customWidth="1"/>
    <col min="15145" max="15145" width="6.875" style="32" customWidth="1"/>
    <col min="15146" max="15356" width="9" style="32"/>
    <col min="15357" max="15357" width="5" style="32" customWidth="1"/>
    <col min="15358" max="15358" width="2.375" style="32" customWidth="1"/>
    <col min="15359" max="15359" width="1.625" style="32" customWidth="1"/>
    <col min="15360" max="15360" width="0.875" style="32" customWidth="1"/>
    <col min="15361" max="15361" width="7.25" style="32" customWidth="1"/>
    <col min="15362" max="15362" width="8.5" style="32" customWidth="1"/>
    <col min="15363" max="15364" width="2.5" style="32" customWidth="1"/>
    <col min="15365" max="15366" width="4.625" style="32" customWidth="1"/>
    <col min="15367" max="15367" width="3.5" style="32" customWidth="1"/>
    <col min="15368" max="15368" width="1.5" style="32" customWidth="1"/>
    <col min="15369" max="15369" width="5" style="32" customWidth="1"/>
    <col min="15370" max="15370" width="1.625" style="32" customWidth="1"/>
    <col min="15371" max="15371" width="3.25" style="32" customWidth="1"/>
    <col min="15372" max="15372" width="2.25" style="32" customWidth="1"/>
    <col min="15373" max="15373" width="3.75" style="32" customWidth="1"/>
    <col min="15374" max="15374" width="4.125" style="32" customWidth="1"/>
    <col min="15375" max="15375" width="2.25" style="32" customWidth="1"/>
    <col min="15376" max="15376" width="3.75" style="32" customWidth="1"/>
    <col min="15377" max="15377" width="4.75" style="32" customWidth="1"/>
    <col min="15378" max="15378" width="1.5" style="32" customWidth="1"/>
    <col min="15379" max="15379" width="2.25" style="32" customWidth="1"/>
    <col min="15380" max="15380" width="3.625" style="32" customWidth="1"/>
    <col min="15381" max="15381" width="4.125" style="32" customWidth="1"/>
    <col min="15382" max="15382" width="2.25" style="32" customWidth="1"/>
    <col min="15383" max="15383" width="3" style="32" customWidth="1"/>
    <col min="15384" max="15384" width="2.625" style="32" customWidth="1"/>
    <col min="15385" max="15385" width="3.75" style="32" customWidth="1"/>
    <col min="15386" max="15386" width="2.25" style="32" customWidth="1"/>
    <col min="15387" max="15387" width="2" style="32" customWidth="1"/>
    <col min="15388" max="15388" width="4.5" style="32" customWidth="1"/>
    <col min="15389" max="15389" width="2" style="32" customWidth="1"/>
    <col min="15390" max="15390" width="1.625" style="32" customWidth="1"/>
    <col min="15391" max="15391" width="3.875" style="32" customWidth="1"/>
    <col min="15392" max="15392" width="5.125" style="32" customWidth="1"/>
    <col min="15393" max="15393" width="1.375" style="32" customWidth="1"/>
    <col min="15394" max="15394" width="2.5" style="32" customWidth="1"/>
    <col min="15395" max="15395" width="7.625" style="32" customWidth="1"/>
    <col min="15396" max="15396" width="2.375" style="32" customWidth="1"/>
    <col min="15397" max="15397" width="3.5" style="32" customWidth="1"/>
    <col min="15398" max="15398" width="2.875" style="32" customWidth="1"/>
    <col min="15399" max="15399" width="3.375" style="32" customWidth="1"/>
    <col min="15400" max="15400" width="2.875" style="32" customWidth="1"/>
    <col min="15401" max="15401" width="6.875" style="32" customWidth="1"/>
    <col min="15402" max="15612" width="9" style="32"/>
    <col min="15613" max="15613" width="5" style="32" customWidth="1"/>
    <col min="15614" max="15614" width="2.375" style="32" customWidth="1"/>
    <col min="15615" max="15615" width="1.625" style="32" customWidth="1"/>
    <col min="15616" max="15616" width="0.875" style="32" customWidth="1"/>
    <col min="15617" max="15617" width="7.25" style="32" customWidth="1"/>
    <col min="15618" max="15618" width="8.5" style="32" customWidth="1"/>
    <col min="15619" max="15620" width="2.5" style="32" customWidth="1"/>
    <col min="15621" max="15622" width="4.625" style="32" customWidth="1"/>
    <col min="15623" max="15623" width="3.5" style="32" customWidth="1"/>
    <col min="15624" max="15624" width="1.5" style="32" customWidth="1"/>
    <col min="15625" max="15625" width="5" style="32" customWidth="1"/>
    <col min="15626" max="15626" width="1.625" style="32" customWidth="1"/>
    <col min="15627" max="15627" width="3.25" style="32" customWidth="1"/>
    <col min="15628" max="15628" width="2.25" style="32" customWidth="1"/>
    <col min="15629" max="15629" width="3.75" style="32" customWidth="1"/>
    <col min="15630" max="15630" width="4.125" style="32" customWidth="1"/>
    <col min="15631" max="15631" width="2.25" style="32" customWidth="1"/>
    <col min="15632" max="15632" width="3.75" style="32" customWidth="1"/>
    <col min="15633" max="15633" width="4.75" style="32" customWidth="1"/>
    <col min="15634" max="15634" width="1.5" style="32" customWidth="1"/>
    <col min="15635" max="15635" width="2.25" style="32" customWidth="1"/>
    <col min="15636" max="15636" width="3.625" style="32" customWidth="1"/>
    <col min="15637" max="15637" width="4.125" style="32" customWidth="1"/>
    <col min="15638" max="15638" width="2.25" style="32" customWidth="1"/>
    <col min="15639" max="15639" width="3" style="32" customWidth="1"/>
    <col min="15640" max="15640" width="2.625" style="32" customWidth="1"/>
    <col min="15641" max="15641" width="3.75" style="32" customWidth="1"/>
    <col min="15642" max="15642" width="2.25" style="32" customWidth="1"/>
    <col min="15643" max="15643" width="2" style="32" customWidth="1"/>
    <col min="15644" max="15644" width="4.5" style="32" customWidth="1"/>
    <col min="15645" max="15645" width="2" style="32" customWidth="1"/>
    <col min="15646" max="15646" width="1.625" style="32" customWidth="1"/>
    <col min="15647" max="15647" width="3.875" style="32" customWidth="1"/>
    <col min="15648" max="15648" width="5.125" style="32" customWidth="1"/>
    <col min="15649" max="15649" width="1.375" style="32" customWidth="1"/>
    <col min="15650" max="15650" width="2.5" style="32" customWidth="1"/>
    <col min="15651" max="15651" width="7.625" style="32" customWidth="1"/>
    <col min="15652" max="15652" width="2.375" style="32" customWidth="1"/>
    <col min="15653" max="15653" width="3.5" style="32" customWidth="1"/>
    <col min="15654" max="15654" width="2.875" style="32" customWidth="1"/>
    <col min="15655" max="15655" width="3.375" style="32" customWidth="1"/>
    <col min="15656" max="15656" width="2.875" style="32" customWidth="1"/>
    <col min="15657" max="15657" width="6.875" style="32" customWidth="1"/>
    <col min="15658" max="15868" width="9" style="32"/>
    <col min="15869" max="15869" width="5" style="32" customWidth="1"/>
    <col min="15870" max="15870" width="2.375" style="32" customWidth="1"/>
    <col min="15871" max="15871" width="1.625" style="32" customWidth="1"/>
    <col min="15872" max="15872" width="0.875" style="32" customWidth="1"/>
    <col min="15873" max="15873" width="7.25" style="32" customWidth="1"/>
    <col min="15874" max="15874" width="8.5" style="32" customWidth="1"/>
    <col min="15875" max="15876" width="2.5" style="32" customWidth="1"/>
    <col min="15877" max="15878" width="4.625" style="32" customWidth="1"/>
    <col min="15879" max="15879" width="3.5" style="32" customWidth="1"/>
    <col min="15880" max="15880" width="1.5" style="32" customWidth="1"/>
    <col min="15881" max="15881" width="5" style="32" customWidth="1"/>
    <col min="15882" max="15882" width="1.625" style="32" customWidth="1"/>
    <col min="15883" max="15883" width="3.25" style="32" customWidth="1"/>
    <col min="15884" max="15884" width="2.25" style="32" customWidth="1"/>
    <col min="15885" max="15885" width="3.75" style="32" customWidth="1"/>
    <col min="15886" max="15886" width="4.125" style="32" customWidth="1"/>
    <col min="15887" max="15887" width="2.25" style="32" customWidth="1"/>
    <col min="15888" max="15888" width="3.75" style="32" customWidth="1"/>
    <col min="15889" max="15889" width="4.75" style="32" customWidth="1"/>
    <col min="15890" max="15890" width="1.5" style="32" customWidth="1"/>
    <col min="15891" max="15891" width="2.25" style="32" customWidth="1"/>
    <col min="15892" max="15892" width="3.625" style="32" customWidth="1"/>
    <col min="15893" max="15893" width="4.125" style="32" customWidth="1"/>
    <col min="15894" max="15894" width="2.25" style="32" customWidth="1"/>
    <col min="15895" max="15895" width="3" style="32" customWidth="1"/>
    <col min="15896" max="15896" width="2.625" style="32" customWidth="1"/>
    <col min="15897" max="15897" width="3.75" style="32" customWidth="1"/>
    <col min="15898" max="15898" width="2.25" style="32" customWidth="1"/>
    <col min="15899" max="15899" width="2" style="32" customWidth="1"/>
    <col min="15900" max="15900" width="4.5" style="32" customWidth="1"/>
    <col min="15901" max="15901" width="2" style="32" customWidth="1"/>
    <col min="15902" max="15902" width="1.625" style="32" customWidth="1"/>
    <col min="15903" max="15903" width="3.875" style="32" customWidth="1"/>
    <col min="15904" max="15904" width="5.125" style="32" customWidth="1"/>
    <col min="15905" max="15905" width="1.375" style="32" customWidth="1"/>
    <col min="15906" max="15906" width="2.5" style="32" customWidth="1"/>
    <col min="15907" max="15907" width="7.625" style="32" customWidth="1"/>
    <col min="15908" max="15908" width="2.375" style="32" customWidth="1"/>
    <col min="15909" max="15909" width="3.5" style="32" customWidth="1"/>
    <col min="15910" max="15910" width="2.875" style="32" customWidth="1"/>
    <col min="15911" max="15911" width="3.375" style="32" customWidth="1"/>
    <col min="15912" max="15912" width="2.875" style="32" customWidth="1"/>
    <col min="15913" max="15913" width="6.875" style="32" customWidth="1"/>
    <col min="15914" max="16124" width="9" style="32"/>
    <col min="16125" max="16125" width="5" style="32" customWidth="1"/>
    <col min="16126" max="16126" width="2.375" style="32" customWidth="1"/>
    <col min="16127" max="16127" width="1.625" style="32" customWidth="1"/>
    <col min="16128" max="16128" width="0.875" style="32" customWidth="1"/>
    <col min="16129" max="16129" width="7.25" style="32" customWidth="1"/>
    <col min="16130" max="16130" width="8.5" style="32" customWidth="1"/>
    <col min="16131" max="16132" width="2.5" style="32" customWidth="1"/>
    <col min="16133" max="16134" width="4.625" style="32" customWidth="1"/>
    <col min="16135" max="16135" width="3.5" style="32" customWidth="1"/>
    <col min="16136" max="16136" width="1.5" style="32" customWidth="1"/>
    <col min="16137" max="16137" width="5" style="32" customWidth="1"/>
    <col min="16138" max="16138" width="1.625" style="32" customWidth="1"/>
    <col min="16139" max="16139" width="3.25" style="32" customWidth="1"/>
    <col min="16140" max="16140" width="2.25" style="32" customWidth="1"/>
    <col min="16141" max="16141" width="3.75" style="32" customWidth="1"/>
    <col min="16142" max="16142" width="4.125" style="32" customWidth="1"/>
    <col min="16143" max="16143" width="2.25" style="32" customWidth="1"/>
    <col min="16144" max="16144" width="3.75" style="32" customWidth="1"/>
    <col min="16145" max="16145" width="4.75" style="32" customWidth="1"/>
    <col min="16146" max="16146" width="1.5" style="32" customWidth="1"/>
    <col min="16147" max="16147" width="2.25" style="32" customWidth="1"/>
    <col min="16148" max="16148" width="3.625" style="32" customWidth="1"/>
    <col min="16149" max="16149" width="4.125" style="32" customWidth="1"/>
    <col min="16150" max="16150" width="2.25" style="32" customWidth="1"/>
    <col min="16151" max="16151" width="3" style="32" customWidth="1"/>
    <col min="16152" max="16152" width="2.625" style="32" customWidth="1"/>
    <col min="16153" max="16153" width="3.75" style="32" customWidth="1"/>
    <col min="16154" max="16154" width="2.25" style="32" customWidth="1"/>
    <col min="16155" max="16155" width="2" style="32" customWidth="1"/>
    <col min="16156" max="16156" width="4.5" style="32" customWidth="1"/>
    <col min="16157" max="16157" width="2" style="32" customWidth="1"/>
    <col min="16158" max="16158" width="1.625" style="32" customWidth="1"/>
    <col min="16159" max="16159" width="3.875" style="32" customWidth="1"/>
    <col min="16160" max="16160" width="5.125" style="32" customWidth="1"/>
    <col min="16161" max="16161" width="1.375" style="32" customWidth="1"/>
    <col min="16162" max="16162" width="2.5" style="32" customWidth="1"/>
    <col min="16163" max="16163" width="7.625" style="32" customWidth="1"/>
    <col min="16164" max="16164" width="2.375" style="32" customWidth="1"/>
    <col min="16165" max="16165" width="3.5" style="32" customWidth="1"/>
    <col min="16166" max="16166" width="2.875" style="32" customWidth="1"/>
    <col min="16167" max="16167" width="3.375" style="32" customWidth="1"/>
    <col min="16168" max="16168" width="2.875" style="32" customWidth="1"/>
    <col min="16169" max="16169" width="6.875" style="32" customWidth="1"/>
    <col min="16170" max="16384" width="9" style="32"/>
  </cols>
  <sheetData>
    <row r="1" spans="1:42" ht="22.5" customHeight="1" x14ac:dyDescent="0.15">
      <c r="A1" s="38" t="s">
        <v>272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2" ht="28.5" customHeight="1" x14ac:dyDescent="0.15">
      <c r="A2" s="401" t="s">
        <v>463</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305"/>
    </row>
    <row r="3" spans="1:42" ht="20.100000000000001" customHeight="1" x14ac:dyDescent="0.2">
      <c r="A3" s="8"/>
      <c r="B3" s="8"/>
      <c r="C3" s="8"/>
      <c r="D3" s="8"/>
      <c r="E3" s="8"/>
      <c r="F3" s="8"/>
      <c r="G3" s="9"/>
      <c r="H3" s="9"/>
      <c r="I3" s="9"/>
      <c r="J3" s="9"/>
      <c r="K3" s="9"/>
      <c r="L3" s="9"/>
      <c r="M3" s="9"/>
      <c r="N3" s="9"/>
      <c r="O3" s="9"/>
      <c r="P3" s="9"/>
      <c r="Q3" s="9"/>
      <c r="R3" s="9"/>
      <c r="S3" s="9"/>
      <c r="T3" s="9"/>
      <c r="U3" s="9"/>
      <c r="V3" s="9"/>
      <c r="W3"/>
      <c r="X3" s="9"/>
      <c r="Y3" s="9"/>
      <c r="Z3" s="9"/>
      <c r="AA3" s="9"/>
      <c r="AB3" s="9"/>
      <c r="AC3" s="9"/>
      <c r="AD3" s="9"/>
      <c r="AE3" s="9"/>
      <c r="AF3" s="597" t="s">
        <v>273</v>
      </c>
      <c r="AG3" s="597"/>
      <c r="AH3" s="597"/>
      <c r="AI3" s="597"/>
      <c r="AJ3" s="597"/>
      <c r="AK3" s="597"/>
      <c r="AL3" s="597"/>
      <c r="AM3" s="597"/>
      <c r="AN3" s="597"/>
      <c r="AO3"/>
      <c r="AP3"/>
    </row>
    <row r="4" spans="1:42" ht="22.5" customHeight="1" x14ac:dyDescent="0.15">
      <c r="A4" s="34"/>
      <c r="B4" s="35"/>
      <c r="C4" s="35"/>
      <c r="D4" s="35"/>
      <c r="E4" s="35"/>
      <c r="F4" s="35"/>
      <c r="G4" s="35"/>
      <c r="H4" s="35"/>
      <c r="I4" s="35"/>
      <c r="J4" s="35"/>
      <c r="K4" s="35"/>
      <c r="L4" s="35"/>
      <c r="M4" s="35"/>
      <c r="N4" s="35"/>
      <c r="O4" s="35"/>
      <c r="P4" s="35"/>
      <c r="Q4" s="35"/>
      <c r="R4" s="35"/>
      <c r="S4" s="35"/>
      <c r="T4" s="35"/>
      <c r="U4" s="35"/>
      <c r="W4"/>
      <c r="X4"/>
      <c r="Y4"/>
      <c r="Z4"/>
      <c r="AA4"/>
      <c r="AB4"/>
      <c r="AC4"/>
      <c r="AD4"/>
      <c r="AE4"/>
      <c r="AF4" s="481" t="s">
        <v>28</v>
      </c>
      <c r="AG4" s="482"/>
      <c r="AH4" s="483"/>
      <c r="AI4" s="481" t="s">
        <v>354</v>
      </c>
      <c r="AJ4" s="482"/>
      <c r="AK4" s="482"/>
      <c r="AL4" s="483"/>
      <c r="AM4" s="589" t="s">
        <v>356</v>
      </c>
      <c r="AN4" s="483"/>
      <c r="AO4"/>
      <c r="AP4"/>
    </row>
    <row r="5" spans="1:42" ht="22.5" customHeight="1" x14ac:dyDescent="0.15">
      <c r="A5" s="35"/>
      <c r="B5" s="35"/>
      <c r="C5" s="35"/>
      <c r="D5" s="35"/>
      <c r="E5" s="35"/>
      <c r="F5" s="35"/>
      <c r="G5" s="35"/>
      <c r="H5" s="35"/>
      <c r="I5" s="35"/>
      <c r="J5" s="35"/>
      <c r="K5" s="35"/>
      <c r="L5" s="35"/>
      <c r="M5" s="35"/>
      <c r="N5" s="35"/>
      <c r="O5" s="35"/>
      <c r="P5" s="35"/>
      <c r="Q5" s="35"/>
      <c r="R5" s="35"/>
      <c r="S5" s="35"/>
      <c r="T5" s="35"/>
      <c r="U5" s="35"/>
      <c r="W5"/>
      <c r="X5"/>
      <c r="Y5"/>
      <c r="Z5"/>
      <c r="AA5"/>
      <c r="AB5"/>
      <c r="AC5"/>
      <c r="AD5"/>
      <c r="AE5"/>
      <c r="AF5" s="831" t="s">
        <v>139</v>
      </c>
      <c r="AG5" s="832"/>
      <c r="AH5" s="833"/>
      <c r="AI5" s="551" t="s">
        <v>236</v>
      </c>
      <c r="AJ5" s="551"/>
      <c r="AK5" s="551"/>
      <c r="AL5" s="551"/>
      <c r="AM5" s="590"/>
      <c r="AN5" s="591"/>
      <c r="AO5"/>
      <c r="AP5"/>
    </row>
    <row r="6" spans="1:42" ht="22.5" customHeight="1" x14ac:dyDescent="0.15">
      <c r="A6" s="35"/>
      <c r="B6" s="35"/>
      <c r="C6" s="35"/>
      <c r="D6" s="35"/>
      <c r="E6" s="35"/>
      <c r="F6" s="35"/>
      <c r="G6" s="35"/>
      <c r="H6" s="35"/>
      <c r="I6" s="35"/>
      <c r="J6" s="35"/>
      <c r="K6" s="35"/>
      <c r="L6" s="35"/>
      <c r="M6" s="35"/>
      <c r="N6" s="35"/>
      <c r="O6" s="35"/>
      <c r="P6" s="35"/>
      <c r="Q6" s="35"/>
      <c r="R6" s="35"/>
      <c r="S6" s="35"/>
      <c r="T6" s="35"/>
      <c r="U6" s="35"/>
      <c r="W6"/>
      <c r="Y6"/>
      <c r="Z6" s="395" t="s">
        <v>448</v>
      </c>
      <c r="AA6" s="396"/>
      <c r="AB6" s="396"/>
      <c r="AC6" s="396"/>
      <c r="AD6" s="396"/>
      <c r="AE6" s="397"/>
      <c r="AF6" s="594" t="str">
        <f>'【記載例】計画様式第２号 '!$L$2</f>
        <v>岡山丸の内病院</v>
      </c>
      <c r="AG6" s="592"/>
      <c r="AH6" s="592"/>
      <c r="AI6" s="592"/>
      <c r="AJ6" s="592"/>
      <c r="AK6" s="592"/>
      <c r="AL6" s="592"/>
      <c r="AM6" s="592"/>
      <c r="AN6" s="593"/>
      <c r="AO6"/>
      <c r="AP6"/>
    </row>
    <row r="7" spans="1:42" ht="22.5" customHeight="1" x14ac:dyDescent="0.15">
      <c r="A7" s="35"/>
      <c r="B7" s="35"/>
      <c r="C7" s="35"/>
      <c r="D7" s="35"/>
      <c r="E7" s="35"/>
      <c r="F7" s="35"/>
      <c r="G7" s="35"/>
      <c r="H7" s="35"/>
      <c r="I7" s="35"/>
      <c r="J7" s="35"/>
      <c r="K7" s="35"/>
      <c r="L7" s="35"/>
      <c r="M7" s="35"/>
      <c r="N7" s="35"/>
      <c r="O7" s="35"/>
      <c r="P7" s="35"/>
      <c r="Q7" s="35"/>
      <c r="R7" s="35"/>
      <c r="S7" s="35"/>
      <c r="T7" s="35"/>
      <c r="U7" s="35"/>
      <c r="W7"/>
      <c r="Y7"/>
      <c r="Z7" s="395" t="s">
        <v>60</v>
      </c>
      <c r="AA7" s="396"/>
      <c r="AB7" s="396"/>
      <c r="AC7" s="396"/>
      <c r="AD7" s="396"/>
      <c r="AE7" s="397"/>
      <c r="AF7" s="595">
        <v>80</v>
      </c>
      <c r="AG7" s="595"/>
      <c r="AH7" s="595"/>
      <c r="AI7" s="595"/>
      <c r="AJ7" s="595"/>
      <c r="AK7" s="595"/>
      <c r="AL7" s="596"/>
      <c r="AM7" s="594" t="s">
        <v>61</v>
      </c>
      <c r="AN7" s="593"/>
      <c r="AO7"/>
      <c r="AP7"/>
    </row>
    <row r="8" spans="1:42" ht="22.5" customHeight="1" x14ac:dyDescent="0.15">
      <c r="A8" s="484" t="s">
        <v>62</v>
      </c>
      <c r="B8" s="485"/>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6"/>
      <c r="AO8" s="10"/>
    </row>
    <row r="9" spans="1:42" ht="22.5" customHeight="1" x14ac:dyDescent="0.15">
      <c r="A9" s="472" t="s">
        <v>63</v>
      </c>
      <c r="B9" s="512"/>
      <c r="C9" s="513"/>
      <c r="D9" s="472" t="s">
        <v>228</v>
      </c>
      <c r="E9" s="473"/>
      <c r="F9" s="473"/>
      <c r="G9" s="474"/>
      <c r="H9" s="487" t="s">
        <v>276</v>
      </c>
      <c r="I9" s="488"/>
      <c r="J9" s="488"/>
      <c r="K9" s="489"/>
      <c r="L9" s="496" t="s">
        <v>274</v>
      </c>
      <c r="M9" s="497"/>
      <c r="N9" s="497"/>
      <c r="O9" s="497"/>
      <c r="P9" s="498"/>
      <c r="Q9" s="505" t="s">
        <v>417</v>
      </c>
      <c r="R9" s="506"/>
      <c r="S9" s="506"/>
      <c r="T9" s="507"/>
      <c r="U9" s="603" t="s">
        <v>64</v>
      </c>
      <c r="V9" s="603"/>
      <c r="W9" s="603"/>
      <c r="X9" s="603"/>
      <c r="Y9" s="603"/>
      <c r="Z9" s="603"/>
      <c r="AA9" s="603"/>
      <c r="AB9" s="505" t="s">
        <v>416</v>
      </c>
      <c r="AC9" s="555"/>
      <c r="AD9" s="555"/>
      <c r="AE9" s="556"/>
      <c r="AF9" s="505" t="s">
        <v>275</v>
      </c>
      <c r="AG9" s="555"/>
      <c r="AH9" s="556"/>
      <c r="AI9" s="552" t="s">
        <v>415</v>
      </c>
      <c r="AJ9" s="553"/>
      <c r="AK9" s="554"/>
      <c r="AL9" s="552" t="s">
        <v>414</v>
      </c>
      <c r="AM9" s="553"/>
      <c r="AN9" s="554"/>
      <c r="AO9"/>
    </row>
    <row r="10" spans="1:42" ht="22.5" customHeight="1" x14ac:dyDescent="0.15">
      <c r="A10" s="514" t="s">
        <v>227</v>
      </c>
      <c r="B10" s="515"/>
      <c r="C10" s="516"/>
      <c r="D10" s="475" t="s">
        <v>229</v>
      </c>
      <c r="E10" s="476"/>
      <c r="F10" s="476"/>
      <c r="G10" s="477"/>
      <c r="H10" s="490"/>
      <c r="I10" s="491"/>
      <c r="J10" s="491"/>
      <c r="K10" s="492"/>
      <c r="L10" s="499"/>
      <c r="M10" s="500"/>
      <c r="N10" s="500"/>
      <c r="O10" s="500"/>
      <c r="P10" s="501"/>
      <c r="Q10" s="508"/>
      <c r="R10" s="506"/>
      <c r="S10" s="506"/>
      <c r="T10" s="507"/>
      <c r="U10" s="471"/>
      <c r="V10" s="471"/>
      <c r="W10" s="471"/>
      <c r="X10" s="471"/>
      <c r="Y10" s="471"/>
      <c r="Z10" s="471"/>
      <c r="AA10" s="471"/>
      <c r="AB10" s="505"/>
      <c r="AC10" s="555"/>
      <c r="AD10" s="555"/>
      <c r="AE10" s="556"/>
      <c r="AF10" s="505"/>
      <c r="AG10" s="555"/>
      <c r="AH10" s="556"/>
      <c r="AI10" s="505"/>
      <c r="AJ10" s="555"/>
      <c r="AK10" s="556"/>
      <c r="AL10" s="505"/>
      <c r="AM10" s="555"/>
      <c r="AN10" s="556"/>
      <c r="AO10"/>
    </row>
    <row r="11" spans="1:42" ht="22.5" customHeight="1" x14ac:dyDescent="0.15">
      <c r="A11" s="517"/>
      <c r="B11" s="518"/>
      <c r="C11" s="519"/>
      <c r="D11" s="478"/>
      <c r="E11" s="479"/>
      <c r="F11" s="479"/>
      <c r="G11" s="480"/>
      <c r="H11" s="493"/>
      <c r="I11" s="494"/>
      <c r="J11" s="494"/>
      <c r="K11" s="495"/>
      <c r="L11" s="502"/>
      <c r="M11" s="503"/>
      <c r="N11" s="503"/>
      <c r="O11" s="503"/>
      <c r="P11" s="504"/>
      <c r="Q11" s="509"/>
      <c r="R11" s="510"/>
      <c r="S11" s="510"/>
      <c r="T11" s="511"/>
      <c r="U11" s="471" t="s">
        <v>418</v>
      </c>
      <c r="V11" s="471"/>
      <c r="W11" s="471"/>
      <c r="X11" s="471" t="s">
        <v>65</v>
      </c>
      <c r="Y11" s="471"/>
      <c r="Z11" s="471"/>
      <c r="AA11" s="471"/>
      <c r="AB11" s="557"/>
      <c r="AC11" s="558"/>
      <c r="AD11" s="558"/>
      <c r="AE11" s="559"/>
      <c r="AF11" s="557"/>
      <c r="AG11" s="558"/>
      <c r="AH11" s="559"/>
      <c r="AI11" s="557"/>
      <c r="AJ11" s="558"/>
      <c r="AK11" s="559"/>
      <c r="AL11" s="557"/>
      <c r="AM11" s="558"/>
      <c r="AN11" s="559"/>
      <c r="AO11"/>
    </row>
    <row r="12" spans="1:42" ht="22.5" customHeight="1" x14ac:dyDescent="0.15">
      <c r="A12" s="532" t="s">
        <v>66</v>
      </c>
      <c r="B12" s="533"/>
      <c r="C12" s="534"/>
      <c r="D12" s="365" t="s">
        <v>141</v>
      </c>
      <c r="E12" s="587" t="s">
        <v>142</v>
      </c>
      <c r="F12" s="587"/>
      <c r="G12" s="588"/>
      <c r="H12" s="535" t="s">
        <v>67</v>
      </c>
      <c r="I12" s="536"/>
      <c r="J12" s="536"/>
      <c r="K12" s="537"/>
      <c r="L12" s="365"/>
      <c r="M12" s="587"/>
      <c r="N12" s="587"/>
      <c r="O12" s="587"/>
      <c r="P12" s="588"/>
      <c r="Q12" s="366" t="s">
        <v>150</v>
      </c>
      <c r="R12" s="367" t="s">
        <v>154</v>
      </c>
      <c r="S12" s="583" t="s">
        <v>152</v>
      </c>
      <c r="T12" s="584"/>
      <c r="U12" s="368" t="s">
        <v>149</v>
      </c>
      <c r="V12" s="369" t="s">
        <v>153</v>
      </c>
      <c r="W12" s="370" t="s">
        <v>151</v>
      </c>
      <c r="X12" s="368" t="s">
        <v>149</v>
      </c>
      <c r="Y12" s="369" t="s">
        <v>153</v>
      </c>
      <c r="Z12" s="371" t="s">
        <v>151</v>
      </c>
      <c r="AA12" s="370"/>
      <c r="AB12" s="366" t="s">
        <v>150</v>
      </c>
      <c r="AC12" s="367" t="s">
        <v>154</v>
      </c>
      <c r="AD12" s="583" t="s">
        <v>152</v>
      </c>
      <c r="AE12" s="584"/>
      <c r="AF12" s="560" t="s">
        <v>155</v>
      </c>
      <c r="AG12" s="561"/>
      <c r="AH12" s="562"/>
      <c r="AI12" s="560" t="s">
        <v>155</v>
      </c>
      <c r="AJ12" s="561"/>
      <c r="AK12" s="562"/>
      <c r="AL12" s="560" t="s">
        <v>155</v>
      </c>
      <c r="AM12" s="561"/>
      <c r="AN12" s="562"/>
      <c r="AO12"/>
    </row>
    <row r="13" spans="1:42" ht="28.5" customHeight="1" x14ac:dyDescent="0.15">
      <c r="A13" s="520">
        <v>41620</v>
      </c>
      <c r="B13" s="521"/>
      <c r="C13" s="522"/>
      <c r="D13" s="372"/>
      <c r="E13" s="546"/>
      <c r="F13" s="546"/>
      <c r="G13" s="547"/>
      <c r="H13" s="526">
        <v>31450</v>
      </c>
      <c r="I13" s="527"/>
      <c r="J13" s="527"/>
      <c r="K13" s="528"/>
      <c r="L13" s="373"/>
      <c r="M13" s="544"/>
      <c r="N13" s="544"/>
      <c r="O13" s="544"/>
      <c r="P13" s="545"/>
      <c r="Q13" s="374">
        <v>0.35416666666666669</v>
      </c>
      <c r="R13" s="375" t="s">
        <v>68</v>
      </c>
      <c r="S13" s="585">
        <v>0.77083333333333337</v>
      </c>
      <c r="T13" s="586"/>
      <c r="U13" s="374"/>
      <c r="V13" s="375" t="s">
        <v>154</v>
      </c>
      <c r="W13" s="376"/>
      <c r="X13" s="374"/>
      <c r="Y13" s="375" t="s">
        <v>154</v>
      </c>
      <c r="Z13" s="834"/>
      <c r="AA13" s="835"/>
      <c r="AB13" s="374">
        <v>0.35416666666666669</v>
      </c>
      <c r="AC13" s="375" t="s">
        <v>154</v>
      </c>
      <c r="AD13" s="585">
        <v>0.77083333333333337</v>
      </c>
      <c r="AE13" s="586"/>
      <c r="AF13" s="563">
        <v>513.5</v>
      </c>
      <c r="AG13" s="564"/>
      <c r="AH13" s="565"/>
      <c r="AI13" s="563">
        <v>31.2</v>
      </c>
      <c r="AJ13" s="564"/>
      <c r="AK13" s="565"/>
      <c r="AL13" s="563">
        <v>180.4</v>
      </c>
      <c r="AM13" s="564"/>
      <c r="AN13" s="565"/>
      <c r="AO13"/>
    </row>
    <row r="14" spans="1:42" ht="30" customHeight="1" x14ac:dyDescent="0.15">
      <c r="A14" s="520"/>
      <c r="B14" s="521"/>
      <c r="C14" s="522"/>
      <c r="D14" s="538"/>
      <c r="E14" s="470"/>
      <c r="F14" s="470"/>
      <c r="G14" s="539"/>
      <c r="H14" s="526"/>
      <c r="I14" s="527"/>
      <c r="J14" s="527"/>
      <c r="K14" s="528"/>
      <c r="L14" s="377" t="s">
        <v>147</v>
      </c>
      <c r="M14" s="546" t="s">
        <v>148</v>
      </c>
      <c r="N14" s="546"/>
      <c r="O14" s="546"/>
      <c r="P14" s="547"/>
      <c r="Q14" s="378"/>
      <c r="R14" s="379"/>
      <c r="S14" s="575"/>
      <c r="T14" s="576"/>
      <c r="U14" s="380"/>
      <c r="V14" s="381"/>
      <c r="W14" s="382"/>
      <c r="X14" s="380"/>
      <c r="Y14" s="381"/>
      <c r="Z14" s="604"/>
      <c r="AA14" s="605"/>
      <c r="AB14" s="378"/>
      <c r="AC14" s="379"/>
      <c r="AD14" s="606"/>
      <c r="AE14" s="607"/>
      <c r="AF14" s="563"/>
      <c r="AG14" s="564"/>
      <c r="AH14" s="565"/>
      <c r="AI14" s="563"/>
      <c r="AJ14" s="564"/>
      <c r="AK14" s="565"/>
      <c r="AL14" s="563"/>
      <c r="AM14" s="564"/>
      <c r="AN14" s="565"/>
      <c r="AO14"/>
    </row>
    <row r="15" spans="1:42" ht="30" customHeight="1" x14ac:dyDescent="0.15">
      <c r="A15" s="520"/>
      <c r="B15" s="521"/>
      <c r="C15" s="522"/>
      <c r="D15" s="540"/>
      <c r="E15" s="470"/>
      <c r="F15" s="470"/>
      <c r="G15" s="539"/>
      <c r="H15" s="526"/>
      <c r="I15" s="527"/>
      <c r="J15" s="527"/>
      <c r="K15" s="528"/>
      <c r="L15" s="538" t="s">
        <v>277</v>
      </c>
      <c r="M15" s="598"/>
      <c r="N15" s="598"/>
      <c r="O15" s="598"/>
      <c r="P15" s="599"/>
      <c r="Q15" s="577">
        <f>+S13-Q13</f>
        <v>0.41666666666666669</v>
      </c>
      <c r="R15" s="578"/>
      <c r="S15" s="578"/>
      <c r="T15" s="579"/>
      <c r="U15" s="572" t="s">
        <v>69</v>
      </c>
      <c r="V15" s="573"/>
      <c r="W15" s="574"/>
      <c r="X15" s="572" t="s">
        <v>70</v>
      </c>
      <c r="Y15" s="573"/>
      <c r="Z15" s="573"/>
      <c r="AA15" s="574"/>
      <c r="AB15" s="577">
        <f>+AD13-AB13</f>
        <v>0.41666666666666669</v>
      </c>
      <c r="AC15" s="578"/>
      <c r="AD15" s="578"/>
      <c r="AE15" s="579"/>
      <c r="AF15" s="563"/>
      <c r="AG15" s="564"/>
      <c r="AH15" s="565"/>
      <c r="AI15" s="563"/>
      <c r="AJ15" s="564"/>
      <c r="AK15" s="565"/>
      <c r="AL15" s="563"/>
      <c r="AM15" s="564"/>
      <c r="AN15" s="565"/>
      <c r="AO15"/>
    </row>
    <row r="16" spans="1:42" ht="30" customHeight="1" x14ac:dyDescent="0.15">
      <c r="A16" s="523"/>
      <c r="B16" s="524"/>
      <c r="C16" s="525"/>
      <c r="D16" s="541"/>
      <c r="E16" s="542"/>
      <c r="F16" s="542"/>
      <c r="G16" s="543"/>
      <c r="H16" s="529"/>
      <c r="I16" s="530"/>
      <c r="J16" s="530"/>
      <c r="K16" s="531"/>
      <c r="L16" s="600"/>
      <c r="M16" s="601"/>
      <c r="N16" s="601"/>
      <c r="O16" s="601"/>
      <c r="P16" s="602"/>
      <c r="Q16" s="580"/>
      <c r="R16" s="581"/>
      <c r="S16" s="581"/>
      <c r="T16" s="582"/>
      <c r="U16" s="569"/>
      <c r="V16" s="570"/>
      <c r="W16" s="571"/>
      <c r="X16" s="569"/>
      <c r="Y16" s="570"/>
      <c r="Z16" s="570"/>
      <c r="AA16" s="571"/>
      <c r="AB16" s="580"/>
      <c r="AC16" s="581"/>
      <c r="AD16" s="581"/>
      <c r="AE16" s="582"/>
      <c r="AF16" s="566"/>
      <c r="AG16" s="567"/>
      <c r="AH16" s="568"/>
      <c r="AI16" s="566"/>
      <c r="AJ16" s="567"/>
      <c r="AK16" s="568"/>
      <c r="AL16" s="566"/>
      <c r="AM16" s="567"/>
      <c r="AN16" s="568"/>
      <c r="AO16"/>
    </row>
    <row r="17" spans="1:41" s="81" customFormat="1" ht="18.75" customHeight="1" x14ac:dyDescent="0.15">
      <c r="A17" s="68" t="s">
        <v>71</v>
      </c>
      <c r="B17" s="69" t="s">
        <v>462</v>
      </c>
      <c r="C17" s="68"/>
      <c r="D17" s="70"/>
      <c r="E17" s="71"/>
      <c r="F17" s="72"/>
      <c r="G17" s="73"/>
      <c r="H17" s="74"/>
      <c r="I17" s="74"/>
      <c r="J17" s="74"/>
      <c r="K17" s="74"/>
      <c r="L17" s="75"/>
      <c r="M17" s="76"/>
      <c r="N17" s="76"/>
      <c r="O17" s="76"/>
      <c r="P17" s="76"/>
      <c r="Q17" s="77"/>
      <c r="R17" s="78"/>
      <c r="S17" s="78"/>
      <c r="T17" s="78"/>
      <c r="U17" s="75"/>
      <c r="V17" s="79"/>
      <c r="W17" s="79"/>
      <c r="X17" s="75"/>
      <c r="Y17" s="79"/>
      <c r="Z17" s="79"/>
      <c r="AA17" s="79"/>
      <c r="AB17" s="77"/>
      <c r="AC17" s="78"/>
      <c r="AD17" s="78"/>
      <c r="AE17" s="78"/>
      <c r="AF17" s="80"/>
      <c r="AG17" s="80"/>
      <c r="AH17" s="80"/>
      <c r="AI17" s="80"/>
      <c r="AJ17" s="80"/>
      <c r="AK17" s="80"/>
      <c r="AL17" s="80"/>
      <c r="AM17" s="80"/>
      <c r="AN17" s="80"/>
      <c r="AO17" s="80"/>
    </row>
    <row r="18" spans="1:41" ht="18.75" customHeight="1" x14ac:dyDescent="0.15">
      <c r="A18" s="65"/>
      <c r="B18" s="470" t="s">
        <v>411</v>
      </c>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67"/>
      <c r="AA18" s="67"/>
      <c r="AB18" s="66"/>
      <c r="AF18" s="11"/>
      <c r="AG18" s="11"/>
      <c r="AH18" s="11"/>
      <c r="AI18" s="11"/>
      <c r="AJ18" s="11"/>
      <c r="AK18" s="11"/>
      <c r="AL18" s="11"/>
      <c r="AM18" s="11"/>
      <c r="AN18" s="11"/>
      <c r="AO18" s="11"/>
    </row>
    <row r="19" spans="1:41" ht="18.75" customHeight="1" x14ac:dyDescent="0.15">
      <c r="A19" s="65"/>
      <c r="B19" s="470" t="s">
        <v>412</v>
      </c>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F19" s="11"/>
      <c r="AG19" s="11"/>
      <c r="AH19" s="11"/>
      <c r="AI19" s="11"/>
      <c r="AJ19" s="11"/>
      <c r="AK19" s="11"/>
      <c r="AL19" s="11"/>
      <c r="AM19" s="11"/>
      <c r="AN19" s="11"/>
      <c r="AO19" s="11"/>
    </row>
    <row r="20" spans="1:41" ht="18.75" customHeight="1" x14ac:dyDescent="0.15">
      <c r="A20" s="65"/>
      <c r="B20" s="82" t="s">
        <v>413</v>
      </c>
      <c r="C20" s="82"/>
      <c r="D20" s="82"/>
      <c r="E20" s="82"/>
      <c r="F20" s="82"/>
      <c r="G20" s="82"/>
      <c r="H20" s="82"/>
      <c r="I20" s="82"/>
      <c r="J20" s="82"/>
      <c r="K20" s="82"/>
      <c r="L20" s="82"/>
      <c r="M20" s="82"/>
      <c r="N20" s="82"/>
      <c r="O20" s="82"/>
      <c r="P20" s="82"/>
      <c r="Q20" s="82"/>
      <c r="R20" s="82"/>
      <c r="S20" s="82"/>
      <c r="T20" s="82"/>
      <c r="U20" s="82"/>
      <c r="V20" s="82"/>
      <c r="W20" s="82"/>
      <c r="X20" s="82"/>
      <c r="Y20" s="83"/>
      <c r="Z20" s="83"/>
      <c r="AA20" s="83"/>
      <c r="AB20" s="84"/>
      <c r="AC20" s="85"/>
      <c r="AD20" s="85"/>
      <c r="AE20" s="85"/>
      <c r="AF20" s="86"/>
      <c r="AG20" s="86"/>
      <c r="AH20" s="86"/>
      <c r="AI20" s="86"/>
      <c r="AJ20" s="86"/>
      <c r="AK20" s="86"/>
      <c r="AL20" s="86"/>
      <c r="AM20" s="86"/>
      <c r="AN20" s="86"/>
      <c r="AO20" s="11"/>
    </row>
    <row r="238" ht="14.45" customHeight="1" x14ac:dyDescent="0.15"/>
    <row r="239" ht="14.45" customHeight="1" x14ac:dyDescent="0.15"/>
    <row r="240" ht="14.45" customHeight="1" x14ac:dyDescent="0.15"/>
    <row r="248" ht="14.45" customHeight="1" x14ac:dyDescent="0.15"/>
    <row r="255" ht="14.45" customHeight="1" x14ac:dyDescent="0.15"/>
    <row r="256" ht="14.45" customHeight="1" x14ac:dyDescent="0.15"/>
    <row r="257" ht="14.45" customHeight="1" x14ac:dyDescent="0.15"/>
    <row r="258" ht="14.45" customHeight="1" x14ac:dyDescent="0.15"/>
    <row r="259" ht="14.45" customHeight="1" x14ac:dyDescent="0.15"/>
    <row r="267" ht="14.45" customHeight="1" x14ac:dyDescent="0.15"/>
    <row r="268" ht="14.45" customHeight="1" x14ac:dyDescent="0.15"/>
    <row r="269" ht="14.45" customHeight="1" x14ac:dyDescent="0.15"/>
    <row r="270" ht="14.45" customHeight="1" x14ac:dyDescent="0.15"/>
    <row r="271" ht="14.45" customHeight="1" x14ac:dyDescent="0.15"/>
    <row r="272" ht="14.45" customHeight="1" x14ac:dyDescent="0.15"/>
    <row r="273" ht="14.45" customHeight="1" x14ac:dyDescent="0.15"/>
    <row r="274" ht="14.45" customHeight="1" x14ac:dyDescent="0.15"/>
    <row r="275" ht="14.45" customHeight="1" x14ac:dyDescent="0.15"/>
    <row r="279" ht="14.45" customHeight="1" x14ac:dyDescent="0.15"/>
    <row r="280" ht="14.45" customHeight="1" x14ac:dyDescent="0.15"/>
    <row r="281" ht="14.45" customHeight="1" x14ac:dyDescent="0.15"/>
    <row r="289" ht="14.45" customHeight="1" x14ac:dyDescent="0.15"/>
    <row r="296" ht="14.45" customHeight="1" x14ac:dyDescent="0.15"/>
    <row r="297" ht="14.45" customHeight="1" x14ac:dyDescent="0.15"/>
    <row r="298" ht="14.45" customHeight="1" x14ac:dyDescent="0.15"/>
    <row r="299" ht="14.45" customHeight="1" x14ac:dyDescent="0.15"/>
    <row r="300" ht="14.45" customHeight="1" x14ac:dyDescent="0.15"/>
    <row r="308" ht="14.45" customHeight="1" x14ac:dyDescent="0.15"/>
    <row r="309" ht="14.45" customHeight="1" x14ac:dyDescent="0.15"/>
    <row r="310" ht="14.45" customHeight="1" x14ac:dyDescent="0.15"/>
    <row r="311" ht="14.45" customHeight="1" x14ac:dyDescent="0.15"/>
    <row r="312" ht="14.45" customHeight="1" x14ac:dyDescent="0.15"/>
    <row r="313" ht="14.45" customHeight="1" x14ac:dyDescent="0.15"/>
    <row r="314" ht="14.45" customHeight="1" x14ac:dyDescent="0.15"/>
    <row r="315" ht="14.45" customHeight="1" x14ac:dyDescent="0.15"/>
    <row r="316" ht="14.45" customHeight="1" x14ac:dyDescent="0.15"/>
    <row r="320" ht="14.45" customHeight="1" x14ac:dyDescent="0.15"/>
    <row r="321" ht="14.45" customHeight="1" x14ac:dyDescent="0.15"/>
    <row r="322" ht="14.45" customHeight="1" x14ac:dyDescent="0.15"/>
    <row r="330" ht="14.45" customHeight="1" x14ac:dyDescent="0.15"/>
    <row r="337" ht="14.45" customHeight="1" x14ac:dyDescent="0.15"/>
    <row r="338" ht="14.45" customHeight="1" x14ac:dyDescent="0.15"/>
    <row r="339" ht="14.45" customHeight="1" x14ac:dyDescent="0.15"/>
    <row r="340" ht="14.45" customHeight="1" x14ac:dyDescent="0.15"/>
    <row r="341" ht="14.45" customHeight="1" x14ac:dyDescent="0.15"/>
    <row r="349" ht="14.45" customHeight="1" x14ac:dyDescent="0.15"/>
    <row r="350" ht="14.45" customHeight="1" x14ac:dyDescent="0.15"/>
    <row r="351" ht="14.45" customHeight="1" x14ac:dyDescent="0.15"/>
    <row r="352" ht="14.45" customHeight="1" x14ac:dyDescent="0.15"/>
    <row r="353" ht="14.45" customHeight="1" x14ac:dyDescent="0.15"/>
    <row r="354" ht="14.45" customHeight="1" x14ac:dyDescent="0.15"/>
    <row r="355" ht="14.45" customHeight="1" x14ac:dyDescent="0.15"/>
    <row r="356" ht="14.45" customHeight="1" x14ac:dyDescent="0.15"/>
    <row r="357" ht="14.45" customHeight="1" x14ac:dyDescent="0.15"/>
    <row r="361" ht="14.45" customHeight="1" x14ac:dyDescent="0.15"/>
    <row r="362" ht="14.45" customHeight="1" x14ac:dyDescent="0.15"/>
    <row r="363" ht="14.45" customHeight="1" x14ac:dyDescent="0.15"/>
    <row r="371" ht="14.45" customHeight="1" x14ac:dyDescent="0.15"/>
    <row r="378" ht="14.45" customHeight="1" x14ac:dyDescent="0.15"/>
    <row r="379" ht="14.45" customHeight="1" x14ac:dyDescent="0.15"/>
    <row r="380" ht="14.45" customHeight="1" x14ac:dyDescent="0.15"/>
    <row r="381" ht="14.45" customHeight="1" x14ac:dyDescent="0.15"/>
    <row r="382" ht="14.45" customHeight="1" x14ac:dyDescent="0.15"/>
    <row r="390" ht="14.45" customHeight="1" x14ac:dyDescent="0.15"/>
    <row r="391" ht="14.45" customHeight="1" x14ac:dyDescent="0.15"/>
    <row r="392" ht="14.45" customHeight="1" x14ac:dyDescent="0.15"/>
    <row r="393" ht="14.45" customHeight="1" x14ac:dyDescent="0.15"/>
    <row r="394" ht="14.45" customHeight="1" x14ac:dyDescent="0.15"/>
    <row r="395" ht="14.45" customHeight="1" x14ac:dyDescent="0.15"/>
    <row r="396" ht="14.45" customHeight="1" x14ac:dyDescent="0.15"/>
    <row r="397" ht="14.45" customHeight="1" x14ac:dyDescent="0.15"/>
    <row r="398" ht="14.45" customHeight="1" x14ac:dyDescent="0.15"/>
    <row r="402" ht="14.45" customHeight="1" x14ac:dyDescent="0.15"/>
    <row r="403" ht="14.45" customHeight="1" x14ac:dyDescent="0.15"/>
    <row r="404" ht="14.45" customHeight="1" x14ac:dyDescent="0.15"/>
    <row r="412" ht="14.45" customHeight="1" x14ac:dyDescent="0.15"/>
    <row r="419" ht="14.45" customHeight="1" x14ac:dyDescent="0.15"/>
    <row r="420" ht="14.45" customHeight="1" x14ac:dyDescent="0.15"/>
    <row r="421" ht="14.45" customHeight="1" x14ac:dyDescent="0.15"/>
    <row r="422" ht="14.45" customHeight="1" x14ac:dyDescent="0.15"/>
    <row r="423" ht="14.45" customHeight="1" x14ac:dyDescent="0.15"/>
    <row r="431" ht="14.45" customHeight="1" x14ac:dyDescent="0.15"/>
    <row r="432" ht="14.45" customHeight="1" x14ac:dyDescent="0.15"/>
    <row r="433" ht="14.45" customHeight="1" x14ac:dyDescent="0.15"/>
    <row r="434" ht="14.45" customHeight="1" x14ac:dyDescent="0.15"/>
    <row r="435" ht="14.45" customHeight="1" x14ac:dyDescent="0.15"/>
    <row r="436" ht="14.45" customHeight="1" x14ac:dyDescent="0.15"/>
    <row r="437" ht="14.45" customHeight="1" x14ac:dyDescent="0.15"/>
    <row r="438" ht="14.45" customHeight="1" x14ac:dyDescent="0.15"/>
    <row r="439" ht="14.45" customHeight="1" x14ac:dyDescent="0.15"/>
    <row r="443" ht="14.45" customHeight="1" x14ac:dyDescent="0.15"/>
    <row r="444" ht="14.45" customHeight="1" x14ac:dyDescent="0.15"/>
    <row r="445" ht="14.45" customHeight="1" x14ac:dyDescent="0.15"/>
    <row r="453" ht="14.45" customHeight="1" x14ac:dyDescent="0.15"/>
    <row r="460" ht="14.45" customHeight="1" x14ac:dyDescent="0.15"/>
    <row r="461" ht="14.45" customHeight="1" x14ac:dyDescent="0.15"/>
    <row r="462" ht="14.45" customHeight="1" x14ac:dyDescent="0.15"/>
    <row r="463" ht="14.45" customHeight="1" x14ac:dyDescent="0.15"/>
    <row r="464" ht="14.45" customHeight="1" x14ac:dyDescent="0.15"/>
    <row r="472" ht="14.45" customHeight="1" x14ac:dyDescent="0.15"/>
    <row r="473" ht="14.45" customHeight="1" x14ac:dyDescent="0.15"/>
    <row r="474" ht="14.45" customHeight="1" x14ac:dyDescent="0.15"/>
    <row r="475" ht="14.45" customHeight="1" x14ac:dyDescent="0.15"/>
    <row r="476" ht="14.45" customHeight="1" x14ac:dyDescent="0.15"/>
    <row r="477" ht="14.45" customHeight="1" x14ac:dyDescent="0.15"/>
    <row r="478" ht="14.45" customHeight="1" x14ac:dyDescent="0.15"/>
    <row r="479" ht="14.45" customHeight="1" x14ac:dyDescent="0.15"/>
    <row r="480" ht="14.45" customHeight="1" x14ac:dyDescent="0.15"/>
    <row r="484" ht="14.45" customHeight="1" x14ac:dyDescent="0.15"/>
    <row r="485" ht="14.45" customHeight="1" x14ac:dyDescent="0.15"/>
    <row r="486" ht="14.45" customHeight="1" x14ac:dyDescent="0.15"/>
    <row r="494" ht="14.45" customHeight="1" x14ac:dyDescent="0.15"/>
    <row r="501" ht="14.45" customHeight="1" x14ac:dyDescent="0.15"/>
    <row r="502" ht="14.45" customHeight="1" x14ac:dyDescent="0.15"/>
    <row r="503" ht="14.45" customHeight="1" x14ac:dyDescent="0.15"/>
    <row r="504" ht="14.45" customHeight="1" x14ac:dyDescent="0.15"/>
    <row r="505" ht="14.45" customHeight="1" x14ac:dyDescent="0.15"/>
    <row r="513" ht="14.45" customHeight="1" x14ac:dyDescent="0.15"/>
    <row r="514" ht="14.45" customHeight="1" x14ac:dyDescent="0.15"/>
    <row r="515" ht="14.45" customHeight="1" x14ac:dyDescent="0.15"/>
    <row r="516" ht="14.45" customHeight="1" x14ac:dyDescent="0.15"/>
    <row r="517" ht="14.45" customHeight="1" x14ac:dyDescent="0.15"/>
    <row r="518" ht="14.45" customHeight="1" x14ac:dyDescent="0.15"/>
    <row r="519" ht="14.45" customHeight="1" x14ac:dyDescent="0.15"/>
    <row r="520" ht="14.45" customHeight="1" x14ac:dyDescent="0.15"/>
    <row r="521" ht="14.45" customHeight="1" x14ac:dyDescent="0.15"/>
    <row r="525" ht="14.45" customHeight="1" x14ac:dyDescent="0.15"/>
    <row r="526" ht="14.45" customHeight="1" x14ac:dyDescent="0.15"/>
    <row r="527" ht="14.45" customHeight="1" x14ac:dyDescent="0.15"/>
    <row r="535" ht="14.45" customHeight="1" x14ac:dyDescent="0.15"/>
    <row r="542" ht="14.45" customHeight="1" x14ac:dyDescent="0.15"/>
    <row r="543" ht="14.45" customHeight="1" x14ac:dyDescent="0.15"/>
    <row r="544" ht="14.45" customHeight="1" x14ac:dyDescent="0.15"/>
    <row r="545" ht="14.45" customHeight="1" x14ac:dyDescent="0.15"/>
    <row r="546" ht="14.45" customHeight="1" x14ac:dyDescent="0.15"/>
    <row r="554" ht="14.45" customHeight="1" x14ac:dyDescent="0.15"/>
    <row r="555" ht="14.45" customHeight="1" x14ac:dyDescent="0.15"/>
    <row r="556" ht="14.45" customHeight="1" x14ac:dyDescent="0.15"/>
    <row r="557" ht="14.45" customHeight="1" x14ac:dyDescent="0.15"/>
    <row r="558" ht="14.45" customHeight="1" x14ac:dyDescent="0.15"/>
    <row r="559" ht="14.45" customHeight="1" x14ac:dyDescent="0.15"/>
    <row r="560" ht="14.45" customHeight="1" x14ac:dyDescent="0.15"/>
    <row r="561" ht="14.45" customHeight="1" x14ac:dyDescent="0.15"/>
    <row r="562" ht="14.45" customHeight="1" x14ac:dyDescent="0.15"/>
    <row r="566" ht="14.45" customHeight="1" x14ac:dyDescent="0.15"/>
    <row r="567" ht="14.45" customHeight="1" x14ac:dyDescent="0.15"/>
    <row r="568" ht="14.45" customHeight="1" x14ac:dyDescent="0.15"/>
    <row r="576" ht="14.45" customHeight="1" x14ac:dyDescent="0.15"/>
    <row r="583" ht="14.45" customHeight="1" x14ac:dyDescent="0.15"/>
    <row r="584" ht="14.45" customHeight="1" x14ac:dyDescent="0.15"/>
    <row r="585" ht="14.45" customHeight="1" x14ac:dyDescent="0.15"/>
    <row r="586" ht="14.45" customHeight="1" x14ac:dyDescent="0.15"/>
    <row r="587" ht="14.45" customHeight="1" x14ac:dyDescent="0.15"/>
    <row r="595" ht="14.45" customHeight="1" x14ac:dyDescent="0.15"/>
    <row r="596" ht="14.45" customHeight="1" x14ac:dyDescent="0.15"/>
    <row r="597" ht="14.45" customHeight="1" x14ac:dyDescent="0.15"/>
    <row r="598" ht="14.45" customHeight="1" x14ac:dyDescent="0.15"/>
    <row r="599" ht="14.45" customHeight="1" x14ac:dyDescent="0.15"/>
    <row r="600" ht="14.45" customHeight="1" x14ac:dyDescent="0.15"/>
    <row r="601" ht="14.45" customHeight="1" x14ac:dyDescent="0.15"/>
    <row r="602" ht="14.45" customHeight="1" x14ac:dyDescent="0.15"/>
    <row r="603" ht="14.45" customHeight="1" x14ac:dyDescent="0.15"/>
  </sheetData>
  <sheetProtection selectLockedCells="1"/>
  <mergeCells count="61">
    <mergeCell ref="B18:Y18"/>
    <mergeCell ref="B19:AB19"/>
    <mergeCell ref="AF13:AH16"/>
    <mergeCell ref="AI13:AK16"/>
    <mergeCell ref="AL13:AN16"/>
    <mergeCell ref="D14:G16"/>
    <mergeCell ref="M14:P14"/>
    <mergeCell ref="S14:T14"/>
    <mergeCell ref="Z14:AA14"/>
    <mergeCell ref="AD14:AE14"/>
    <mergeCell ref="L15:P16"/>
    <mergeCell ref="Q15:T16"/>
    <mergeCell ref="U15:W15"/>
    <mergeCell ref="X15:AA15"/>
    <mergeCell ref="AB15:AE16"/>
    <mergeCell ref="U16:W16"/>
    <mergeCell ref="X16:AA16"/>
    <mergeCell ref="AF12:AH12"/>
    <mergeCell ref="AI12:AK12"/>
    <mergeCell ref="AL12:AN12"/>
    <mergeCell ref="A13:C16"/>
    <mergeCell ref="E13:G13"/>
    <mergeCell ref="H13:K16"/>
    <mergeCell ref="M13:P13"/>
    <mergeCell ref="S13:T13"/>
    <mergeCell ref="Z13:AA13"/>
    <mergeCell ref="AD13:AE13"/>
    <mergeCell ref="A12:C12"/>
    <mergeCell ref="E12:G12"/>
    <mergeCell ref="H12:K12"/>
    <mergeCell ref="M12:P12"/>
    <mergeCell ref="S12:T12"/>
    <mergeCell ref="AD12:AE12"/>
    <mergeCell ref="AB9:AE11"/>
    <mergeCell ref="AF9:AH11"/>
    <mergeCell ref="AI9:AK11"/>
    <mergeCell ref="AL9:AN11"/>
    <mergeCell ref="A10:C11"/>
    <mergeCell ref="D10:G11"/>
    <mergeCell ref="U11:W11"/>
    <mergeCell ref="X11:AA11"/>
    <mergeCell ref="A9:C9"/>
    <mergeCell ref="D9:G9"/>
    <mergeCell ref="H9:K11"/>
    <mergeCell ref="L9:P11"/>
    <mergeCell ref="Q9:T11"/>
    <mergeCell ref="U9:AA10"/>
    <mergeCell ref="A8:AN8"/>
    <mergeCell ref="A2:AN2"/>
    <mergeCell ref="AF3:AN3"/>
    <mergeCell ref="AF4:AH4"/>
    <mergeCell ref="AI4:AL4"/>
    <mergeCell ref="AM4:AN4"/>
    <mergeCell ref="AF5:AH5"/>
    <mergeCell ref="AI5:AL5"/>
    <mergeCell ref="AM5:AN5"/>
    <mergeCell ref="Z6:AE6"/>
    <mergeCell ref="AF6:AN6"/>
    <mergeCell ref="Z7:AE7"/>
    <mergeCell ref="AF7:AL7"/>
    <mergeCell ref="AM7:AN7"/>
  </mergeCells>
  <phoneticPr fontId="1"/>
  <dataValidations count="2">
    <dataValidation type="list" allowBlank="1" showInputMessage="1" showErrorMessage="1" sqref="AF5:AH5" xr:uid="{00000000-0002-0000-0A00-000000000000}">
      <formula1>" ,共済,健保,国保,学校,社福,医療法人,社会医療法人,一般社団,公益社団,一般財団,公益財団,医師会,その他,個人,会社"</formula1>
    </dataValidation>
    <dataValidation type="list" allowBlank="1" showInputMessage="1" showErrorMessage="1" sqref="AI5:AL5" xr:uid="{00000000-0002-0000-0A00-000001000000}">
      <formula1>" ,A型特例,A型,B型,B型特例,C-1型,C-2型,C-3型"</formula1>
    </dataValidation>
  </dataValidations>
  <printOptions horizontalCentered="1"/>
  <pageMargins left="0.59055118110236227" right="0.59055118110236227" top="0.59055118110236227" bottom="0.59055118110236227" header="0.31496062992125984" footer="0.31496062992125984"/>
  <pageSetup paperSize="9" scale="95" orientation="landscape"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S34"/>
  <sheetViews>
    <sheetView topLeftCell="A20" zoomScaleNormal="100" workbookViewId="0">
      <selection activeCell="Q22" sqref="Q22"/>
    </sheetView>
  </sheetViews>
  <sheetFormatPr defaultRowHeight="13.5" x14ac:dyDescent="0.15"/>
  <cols>
    <col min="1" max="1" width="4.625" style="89" customWidth="1"/>
    <col min="2" max="2" width="15.625" style="89" customWidth="1"/>
    <col min="3" max="3" width="15.625" style="90" customWidth="1"/>
    <col min="4" max="7" width="15.625" style="89" customWidth="1"/>
    <col min="8" max="8" width="18.625" style="89" customWidth="1"/>
    <col min="9" max="9" width="2" style="91" customWidth="1"/>
    <col min="10" max="10" width="3.75" style="91" customWidth="1"/>
    <col min="11" max="11" width="1.5" style="91" customWidth="1"/>
    <col min="12" max="12" width="3.625" style="91" customWidth="1"/>
    <col min="13" max="13" width="1.375" style="91" customWidth="1"/>
    <col min="14" max="14" width="3.875" style="91" customWidth="1"/>
    <col min="15" max="15" width="2.625" style="91" customWidth="1"/>
    <col min="16" max="16" width="2.75" style="91" customWidth="1"/>
    <col min="17" max="17" width="3.25" style="91" customWidth="1"/>
    <col min="18" max="18" width="1.25" style="91" customWidth="1"/>
    <col min="19" max="19" width="3.625" style="91" customWidth="1"/>
    <col min="20" max="20" width="1.25" style="91" customWidth="1"/>
    <col min="21" max="21" width="3.625" style="91" customWidth="1"/>
    <col min="22" max="22" width="11.5" style="89" customWidth="1"/>
    <col min="23" max="16384" width="9" style="89"/>
  </cols>
  <sheetData>
    <row r="1" spans="1:22" ht="15" customHeight="1" x14ac:dyDescent="0.15">
      <c r="A1" s="88" t="s">
        <v>278</v>
      </c>
      <c r="V1" s="92"/>
    </row>
    <row r="2" spans="1:22" ht="30" customHeight="1" x14ac:dyDescent="0.15">
      <c r="C2" s="93"/>
      <c r="F2" s="94"/>
      <c r="G2" s="94"/>
      <c r="H2" s="95" t="s">
        <v>447</v>
      </c>
      <c r="I2" s="629" t="str">
        <f>'【記載例】計画様式第１号 '!$O$6</f>
        <v>岡山丸の内病院</v>
      </c>
      <c r="J2" s="630"/>
      <c r="K2" s="630"/>
      <c r="L2" s="630"/>
      <c r="M2" s="630"/>
      <c r="N2" s="630"/>
      <c r="O2" s="630"/>
      <c r="P2" s="630"/>
      <c r="Q2" s="630"/>
      <c r="R2" s="630"/>
      <c r="S2" s="630"/>
      <c r="T2" s="630"/>
      <c r="U2" s="630"/>
      <c r="V2" s="631"/>
    </row>
    <row r="3" spans="1:22" ht="15" customHeight="1" x14ac:dyDescent="0.15">
      <c r="C3" s="93"/>
      <c r="F3" s="96"/>
      <c r="G3" s="96"/>
      <c r="H3" s="97"/>
      <c r="I3" s="98"/>
      <c r="J3" s="98"/>
      <c r="K3" s="98"/>
      <c r="L3" s="98"/>
      <c r="M3" s="98"/>
      <c r="N3" s="98"/>
      <c r="O3" s="98"/>
      <c r="P3" s="98"/>
      <c r="Q3" s="98"/>
      <c r="R3" s="98"/>
      <c r="S3" s="98"/>
      <c r="T3" s="98"/>
      <c r="U3" s="98"/>
      <c r="V3" s="98"/>
    </row>
    <row r="4" spans="1:22" s="99" customFormat="1" ht="30" customHeight="1" x14ac:dyDescent="0.15">
      <c r="A4" s="646" t="s">
        <v>465</v>
      </c>
      <c r="B4" s="646"/>
      <c r="C4" s="646"/>
      <c r="D4" s="646"/>
      <c r="E4" s="646"/>
      <c r="F4" s="646"/>
      <c r="G4" s="646"/>
      <c r="H4" s="646"/>
      <c r="I4" s="646"/>
      <c r="J4" s="646"/>
      <c r="K4" s="646"/>
      <c r="L4" s="646"/>
      <c r="M4" s="646"/>
      <c r="N4" s="646"/>
      <c r="O4" s="646"/>
      <c r="P4" s="646"/>
      <c r="Q4" s="646"/>
      <c r="R4" s="646"/>
      <c r="S4" s="646"/>
      <c r="T4" s="646"/>
      <c r="U4" s="646"/>
      <c r="V4" s="646"/>
    </row>
    <row r="5" spans="1:22" s="99" customFormat="1" ht="20.100000000000001" customHeight="1" x14ac:dyDescent="0.15">
      <c r="B5" s="100"/>
      <c r="C5" s="101"/>
      <c r="D5" s="100"/>
      <c r="E5" s="100"/>
      <c r="F5" s="100"/>
      <c r="G5" s="100"/>
      <c r="H5" s="102"/>
      <c r="I5" s="103"/>
      <c r="J5" s="103"/>
      <c r="K5" s="103"/>
      <c r="L5" s="647" t="s">
        <v>295</v>
      </c>
      <c r="M5" s="647"/>
      <c r="N5" s="647"/>
      <c r="O5" s="647"/>
      <c r="P5" s="647"/>
      <c r="Q5" s="647"/>
      <c r="R5" s="647"/>
      <c r="S5" s="647"/>
      <c r="T5" s="647"/>
      <c r="U5" s="647"/>
      <c r="V5" s="647"/>
    </row>
    <row r="6" spans="1:22" s="104" customFormat="1" ht="20.100000000000001" customHeight="1" x14ac:dyDescent="0.15">
      <c r="A6" s="616" t="s">
        <v>158</v>
      </c>
      <c r="B6" s="632" t="s">
        <v>281</v>
      </c>
      <c r="C6" s="634" t="s">
        <v>282</v>
      </c>
      <c r="D6" s="636" t="s">
        <v>283</v>
      </c>
      <c r="E6" s="195" t="s">
        <v>284</v>
      </c>
      <c r="F6" s="638" t="s">
        <v>285</v>
      </c>
      <c r="G6" s="638" t="s">
        <v>286</v>
      </c>
      <c r="H6" s="636" t="s">
        <v>287</v>
      </c>
      <c r="I6" s="639" t="s">
        <v>159</v>
      </c>
      <c r="J6" s="640"/>
      <c r="K6" s="640"/>
      <c r="L6" s="640"/>
      <c r="M6" s="640"/>
      <c r="N6" s="640"/>
      <c r="O6" s="640"/>
      <c r="P6" s="640"/>
      <c r="Q6" s="640"/>
      <c r="R6" s="640"/>
      <c r="S6" s="640"/>
      <c r="T6" s="640"/>
      <c r="U6" s="641"/>
      <c r="V6" s="636" t="s">
        <v>288</v>
      </c>
    </row>
    <row r="7" spans="1:22" s="104" customFormat="1" ht="22.5" x14ac:dyDescent="0.15">
      <c r="A7" s="616"/>
      <c r="B7" s="633"/>
      <c r="C7" s="635"/>
      <c r="D7" s="637"/>
      <c r="E7" s="115" t="s">
        <v>160</v>
      </c>
      <c r="F7" s="615"/>
      <c r="G7" s="615"/>
      <c r="H7" s="637"/>
      <c r="I7" s="642"/>
      <c r="J7" s="643"/>
      <c r="K7" s="643"/>
      <c r="L7" s="643"/>
      <c r="M7" s="643"/>
      <c r="N7" s="643"/>
      <c r="O7" s="643"/>
      <c r="P7" s="643"/>
      <c r="Q7" s="643"/>
      <c r="R7" s="643"/>
      <c r="S7" s="643"/>
      <c r="T7" s="643"/>
      <c r="U7" s="644"/>
      <c r="V7" s="645"/>
    </row>
    <row r="8" spans="1:22" ht="20.100000000000001" customHeight="1" x14ac:dyDescent="0.15">
      <c r="A8" s="616">
        <v>1</v>
      </c>
      <c r="B8" s="836" t="s">
        <v>297</v>
      </c>
      <c r="C8" s="837">
        <v>4250000</v>
      </c>
      <c r="D8" s="838">
        <v>520000</v>
      </c>
      <c r="E8" s="838">
        <v>386000</v>
      </c>
      <c r="F8" s="626"/>
      <c r="G8" s="626"/>
      <c r="H8" s="627">
        <f>SUM(C8:G9)</f>
        <v>5156000</v>
      </c>
      <c r="I8" s="116" t="s">
        <v>296</v>
      </c>
      <c r="J8" s="117">
        <v>7</v>
      </c>
      <c r="K8" s="118" t="s">
        <v>161</v>
      </c>
      <c r="L8" s="117">
        <v>4</v>
      </c>
      <c r="M8" s="118" t="s">
        <v>161</v>
      </c>
      <c r="N8" s="117">
        <v>1</v>
      </c>
      <c r="O8" s="118" t="s">
        <v>68</v>
      </c>
      <c r="P8" s="118" t="s">
        <v>296</v>
      </c>
      <c r="Q8" s="117">
        <v>8</v>
      </c>
      <c r="R8" s="118">
        <v>3</v>
      </c>
      <c r="S8" s="117">
        <v>3</v>
      </c>
      <c r="T8" s="118" t="s">
        <v>161</v>
      </c>
      <c r="U8" s="119">
        <v>31</v>
      </c>
      <c r="V8" s="612" t="s">
        <v>289</v>
      </c>
    </row>
    <row r="9" spans="1:22" ht="20.100000000000001" customHeight="1" x14ac:dyDescent="0.15">
      <c r="A9" s="616"/>
      <c r="B9" s="836"/>
      <c r="C9" s="837"/>
      <c r="D9" s="838"/>
      <c r="E9" s="838"/>
      <c r="F9" s="622"/>
      <c r="G9" s="622"/>
      <c r="H9" s="624"/>
      <c r="I9" s="120" t="s">
        <v>162</v>
      </c>
      <c r="J9" s="111"/>
      <c r="K9" s="112" t="s">
        <v>135</v>
      </c>
      <c r="L9" s="614" t="s">
        <v>293</v>
      </c>
      <c r="M9" s="614"/>
      <c r="N9" s="614"/>
      <c r="O9" s="614"/>
      <c r="P9" s="614"/>
      <c r="Q9" s="614"/>
      <c r="R9" s="614"/>
      <c r="S9" s="614"/>
      <c r="T9" s="112" t="s">
        <v>137</v>
      </c>
      <c r="U9" s="121"/>
      <c r="V9" s="613"/>
    </row>
    <row r="10" spans="1:22" ht="20.100000000000001" customHeight="1" x14ac:dyDescent="0.15">
      <c r="A10" s="616">
        <v>2</v>
      </c>
      <c r="B10" s="836" t="s">
        <v>297</v>
      </c>
      <c r="C10" s="837">
        <v>2125000</v>
      </c>
      <c r="D10" s="838">
        <v>260000</v>
      </c>
      <c r="E10" s="838">
        <v>193000</v>
      </c>
      <c r="F10" s="626"/>
      <c r="G10" s="626"/>
      <c r="H10" s="627">
        <f>SUM(C10:G11)</f>
        <v>2578000</v>
      </c>
      <c r="I10" s="116" t="s">
        <v>296</v>
      </c>
      <c r="J10" s="117">
        <v>7</v>
      </c>
      <c r="K10" s="118" t="s">
        <v>161</v>
      </c>
      <c r="L10" s="117">
        <v>4</v>
      </c>
      <c r="M10" s="118" t="s">
        <v>161</v>
      </c>
      <c r="N10" s="117">
        <v>1</v>
      </c>
      <c r="O10" s="118" t="s">
        <v>68</v>
      </c>
      <c r="P10" s="118" t="s">
        <v>296</v>
      </c>
      <c r="Q10" s="117">
        <v>8</v>
      </c>
      <c r="R10" s="118">
        <v>3</v>
      </c>
      <c r="S10" s="117">
        <v>3</v>
      </c>
      <c r="T10" s="118" t="s">
        <v>161</v>
      </c>
      <c r="U10" s="119">
        <v>31</v>
      </c>
      <c r="V10" s="612" t="s">
        <v>289</v>
      </c>
    </row>
    <row r="11" spans="1:22" ht="20.100000000000001" customHeight="1" x14ac:dyDescent="0.15">
      <c r="A11" s="616"/>
      <c r="B11" s="836"/>
      <c r="C11" s="837"/>
      <c r="D11" s="838"/>
      <c r="E11" s="838"/>
      <c r="F11" s="622"/>
      <c r="G11" s="622"/>
      <c r="H11" s="624"/>
      <c r="I11" s="120" t="s">
        <v>162</v>
      </c>
      <c r="J11" s="111"/>
      <c r="K11" s="112" t="s">
        <v>135</v>
      </c>
      <c r="L11" s="614" t="s">
        <v>293</v>
      </c>
      <c r="M11" s="614"/>
      <c r="N11" s="614"/>
      <c r="O11" s="614"/>
      <c r="P11" s="614"/>
      <c r="Q11" s="614"/>
      <c r="R11" s="614"/>
      <c r="S11" s="614"/>
      <c r="T11" s="112" t="s">
        <v>137</v>
      </c>
      <c r="U11" s="121"/>
      <c r="V11" s="613"/>
    </row>
    <row r="12" spans="1:22" ht="20.100000000000001" customHeight="1" x14ac:dyDescent="0.15">
      <c r="A12" s="616">
        <v>3</v>
      </c>
      <c r="B12" s="836" t="s">
        <v>297</v>
      </c>
      <c r="C12" s="837">
        <v>1595000</v>
      </c>
      <c r="D12" s="838">
        <v>195000</v>
      </c>
      <c r="E12" s="838">
        <v>145000</v>
      </c>
      <c r="F12" s="626"/>
      <c r="G12" s="626"/>
      <c r="H12" s="627">
        <f>SUM(C12:G13)</f>
        <v>1935000</v>
      </c>
      <c r="I12" s="116" t="s">
        <v>296</v>
      </c>
      <c r="J12" s="117">
        <v>7</v>
      </c>
      <c r="K12" s="118" t="s">
        <v>161</v>
      </c>
      <c r="L12" s="117">
        <v>7</v>
      </c>
      <c r="M12" s="118" t="s">
        <v>161</v>
      </c>
      <c r="N12" s="117">
        <v>1</v>
      </c>
      <c r="O12" s="118" t="s">
        <v>68</v>
      </c>
      <c r="P12" s="118" t="s">
        <v>296</v>
      </c>
      <c r="Q12" s="117">
        <v>8</v>
      </c>
      <c r="R12" s="118">
        <v>3</v>
      </c>
      <c r="S12" s="117">
        <v>3</v>
      </c>
      <c r="T12" s="118" t="s">
        <v>161</v>
      </c>
      <c r="U12" s="119">
        <v>31</v>
      </c>
      <c r="V12" s="612" t="s">
        <v>289</v>
      </c>
    </row>
    <row r="13" spans="1:22" ht="20.100000000000001" customHeight="1" x14ac:dyDescent="0.15">
      <c r="A13" s="616"/>
      <c r="B13" s="836"/>
      <c r="C13" s="837"/>
      <c r="D13" s="838"/>
      <c r="E13" s="838"/>
      <c r="F13" s="622"/>
      <c r="G13" s="622"/>
      <c r="H13" s="624"/>
      <c r="I13" s="120" t="s">
        <v>162</v>
      </c>
      <c r="J13" s="111"/>
      <c r="K13" s="112" t="s">
        <v>135</v>
      </c>
      <c r="L13" s="614" t="s">
        <v>293</v>
      </c>
      <c r="M13" s="614"/>
      <c r="N13" s="614"/>
      <c r="O13" s="614"/>
      <c r="P13" s="614"/>
      <c r="Q13" s="614"/>
      <c r="R13" s="614"/>
      <c r="S13" s="614"/>
      <c r="T13" s="112" t="s">
        <v>137</v>
      </c>
      <c r="U13" s="121"/>
      <c r="V13" s="613"/>
    </row>
    <row r="14" spans="1:22" ht="20.100000000000001" customHeight="1" x14ac:dyDescent="0.15">
      <c r="A14" s="616">
        <v>4</v>
      </c>
      <c r="B14" s="836" t="s">
        <v>297</v>
      </c>
      <c r="C14" s="837">
        <v>212500</v>
      </c>
      <c r="D14" s="838">
        <v>40000</v>
      </c>
      <c r="E14" s="838">
        <v>60000</v>
      </c>
      <c r="F14" s="626"/>
      <c r="G14" s="626"/>
      <c r="H14" s="627">
        <f>SUM(C14:G15)</f>
        <v>312500</v>
      </c>
      <c r="I14" s="116" t="s">
        <v>296</v>
      </c>
      <c r="J14" s="117">
        <v>7</v>
      </c>
      <c r="K14" s="118" t="s">
        <v>161</v>
      </c>
      <c r="L14" s="117">
        <v>4</v>
      </c>
      <c r="M14" s="118" t="s">
        <v>161</v>
      </c>
      <c r="N14" s="117">
        <v>1</v>
      </c>
      <c r="O14" s="118" t="s">
        <v>68</v>
      </c>
      <c r="P14" s="118" t="s">
        <v>296</v>
      </c>
      <c r="Q14" s="117">
        <v>8</v>
      </c>
      <c r="R14" s="118">
        <v>3</v>
      </c>
      <c r="S14" s="117">
        <v>6</v>
      </c>
      <c r="T14" s="118" t="s">
        <v>161</v>
      </c>
      <c r="U14" s="119">
        <v>30</v>
      </c>
      <c r="V14" s="612" t="s">
        <v>289</v>
      </c>
    </row>
    <row r="15" spans="1:22" ht="20.100000000000001" customHeight="1" x14ac:dyDescent="0.15">
      <c r="A15" s="616"/>
      <c r="B15" s="836"/>
      <c r="C15" s="837"/>
      <c r="D15" s="838"/>
      <c r="E15" s="838"/>
      <c r="F15" s="622"/>
      <c r="G15" s="622"/>
      <c r="H15" s="624"/>
      <c r="I15" s="120" t="s">
        <v>162</v>
      </c>
      <c r="J15" s="111"/>
      <c r="K15" s="112" t="s">
        <v>135</v>
      </c>
      <c r="L15" s="614" t="s">
        <v>293</v>
      </c>
      <c r="M15" s="614"/>
      <c r="N15" s="614"/>
      <c r="O15" s="614"/>
      <c r="P15" s="614"/>
      <c r="Q15" s="614"/>
      <c r="R15" s="614"/>
      <c r="S15" s="614"/>
      <c r="T15" s="112" t="s">
        <v>137</v>
      </c>
      <c r="U15" s="121"/>
      <c r="V15" s="613"/>
    </row>
    <row r="16" spans="1:22" ht="20.100000000000001" customHeight="1" x14ac:dyDescent="0.15">
      <c r="A16" s="616">
        <v>5</v>
      </c>
      <c r="B16" s="836" t="s">
        <v>297</v>
      </c>
      <c r="C16" s="837">
        <v>1980000</v>
      </c>
      <c r="D16" s="838">
        <v>130000</v>
      </c>
      <c r="E16" s="838">
        <v>110000</v>
      </c>
      <c r="F16" s="626"/>
      <c r="G16" s="626"/>
      <c r="H16" s="627">
        <f>SUM(C16:G17)</f>
        <v>2220000</v>
      </c>
      <c r="I16" s="116" t="s">
        <v>296</v>
      </c>
      <c r="J16" s="117">
        <v>7</v>
      </c>
      <c r="K16" s="118" t="s">
        <v>161</v>
      </c>
      <c r="L16" s="117">
        <v>4</v>
      </c>
      <c r="M16" s="118" t="s">
        <v>161</v>
      </c>
      <c r="N16" s="117">
        <v>1</v>
      </c>
      <c r="O16" s="118" t="s">
        <v>68</v>
      </c>
      <c r="P16" s="118" t="s">
        <v>296</v>
      </c>
      <c r="Q16" s="117">
        <v>8</v>
      </c>
      <c r="R16" s="118">
        <v>3</v>
      </c>
      <c r="S16" s="117">
        <v>3</v>
      </c>
      <c r="T16" s="118" t="s">
        <v>161</v>
      </c>
      <c r="U16" s="119">
        <v>31</v>
      </c>
      <c r="V16" s="612" t="s">
        <v>290</v>
      </c>
    </row>
    <row r="17" spans="1:71" ht="20.100000000000001" customHeight="1" x14ac:dyDescent="0.15">
      <c r="A17" s="616"/>
      <c r="B17" s="836"/>
      <c r="C17" s="837"/>
      <c r="D17" s="838"/>
      <c r="E17" s="838"/>
      <c r="F17" s="622"/>
      <c r="G17" s="622"/>
      <c r="H17" s="624"/>
      <c r="I17" s="120" t="s">
        <v>162</v>
      </c>
      <c r="J17" s="111"/>
      <c r="K17" s="112" t="s">
        <v>135</v>
      </c>
      <c r="L17" s="614" t="s">
        <v>293</v>
      </c>
      <c r="M17" s="614"/>
      <c r="N17" s="614"/>
      <c r="O17" s="614"/>
      <c r="P17" s="614"/>
      <c r="Q17" s="614"/>
      <c r="R17" s="614"/>
      <c r="S17" s="614"/>
      <c r="T17" s="112" t="s">
        <v>137</v>
      </c>
      <c r="U17" s="121"/>
      <c r="V17" s="613"/>
    </row>
    <row r="18" spans="1:71" ht="20.100000000000001" customHeight="1" x14ac:dyDescent="0.15">
      <c r="A18" s="616">
        <v>6</v>
      </c>
      <c r="B18" s="836" t="s">
        <v>297</v>
      </c>
      <c r="C18" s="837">
        <v>1980000</v>
      </c>
      <c r="D18" s="838">
        <v>130000</v>
      </c>
      <c r="E18" s="838">
        <v>110000</v>
      </c>
      <c r="F18" s="626"/>
      <c r="G18" s="626"/>
      <c r="H18" s="627">
        <f>SUM(C18:G19)</f>
        <v>2220000</v>
      </c>
      <c r="I18" s="116" t="s">
        <v>296</v>
      </c>
      <c r="J18" s="117">
        <v>7</v>
      </c>
      <c r="K18" s="118" t="s">
        <v>161</v>
      </c>
      <c r="L18" s="117">
        <v>4</v>
      </c>
      <c r="M18" s="118" t="s">
        <v>161</v>
      </c>
      <c r="N18" s="117">
        <v>1</v>
      </c>
      <c r="O18" s="118" t="s">
        <v>68</v>
      </c>
      <c r="P18" s="118" t="s">
        <v>296</v>
      </c>
      <c r="Q18" s="117">
        <v>8</v>
      </c>
      <c r="R18" s="118">
        <v>3</v>
      </c>
      <c r="S18" s="117">
        <v>3</v>
      </c>
      <c r="T18" s="118" t="s">
        <v>161</v>
      </c>
      <c r="U18" s="119">
        <v>31</v>
      </c>
      <c r="V18" s="612" t="s">
        <v>290</v>
      </c>
    </row>
    <row r="19" spans="1:71" ht="20.100000000000001" customHeight="1" x14ac:dyDescent="0.15">
      <c r="A19" s="616"/>
      <c r="B19" s="836"/>
      <c r="C19" s="837"/>
      <c r="D19" s="838"/>
      <c r="E19" s="838"/>
      <c r="F19" s="622"/>
      <c r="G19" s="622"/>
      <c r="H19" s="624"/>
      <c r="I19" s="120" t="s">
        <v>162</v>
      </c>
      <c r="J19" s="111"/>
      <c r="K19" s="112" t="s">
        <v>135</v>
      </c>
      <c r="L19" s="614" t="s">
        <v>293</v>
      </c>
      <c r="M19" s="614"/>
      <c r="N19" s="614"/>
      <c r="O19" s="614"/>
      <c r="P19" s="614"/>
      <c r="Q19" s="614"/>
      <c r="R19" s="614"/>
      <c r="S19" s="614"/>
      <c r="T19" s="112" t="s">
        <v>137</v>
      </c>
      <c r="U19" s="121"/>
      <c r="V19" s="613"/>
    </row>
    <row r="20" spans="1:71" ht="20.100000000000001" customHeight="1" x14ac:dyDescent="0.15">
      <c r="A20" s="616">
        <v>7</v>
      </c>
      <c r="B20" s="836" t="s">
        <v>297</v>
      </c>
      <c r="C20" s="837">
        <v>3500000</v>
      </c>
      <c r="D20" s="838">
        <v>250000</v>
      </c>
      <c r="E20" s="838">
        <v>190000</v>
      </c>
      <c r="F20" s="626"/>
      <c r="G20" s="626"/>
      <c r="H20" s="627">
        <f>SUM(C20:G21)</f>
        <v>3940000</v>
      </c>
      <c r="I20" s="116" t="s">
        <v>296</v>
      </c>
      <c r="J20" s="117">
        <v>7</v>
      </c>
      <c r="K20" s="118" t="s">
        <v>161</v>
      </c>
      <c r="L20" s="117">
        <v>4</v>
      </c>
      <c r="M20" s="118" t="s">
        <v>161</v>
      </c>
      <c r="N20" s="117">
        <v>1</v>
      </c>
      <c r="O20" s="118" t="s">
        <v>68</v>
      </c>
      <c r="P20" s="118" t="s">
        <v>296</v>
      </c>
      <c r="Q20" s="117">
        <v>8</v>
      </c>
      <c r="R20" s="118">
        <v>3</v>
      </c>
      <c r="S20" s="117">
        <v>3</v>
      </c>
      <c r="T20" s="118" t="s">
        <v>161</v>
      </c>
      <c r="U20" s="119">
        <v>31</v>
      </c>
      <c r="V20" s="612" t="s">
        <v>289</v>
      </c>
    </row>
    <row r="21" spans="1:71" ht="20.100000000000001" customHeight="1" x14ac:dyDescent="0.15">
      <c r="A21" s="616"/>
      <c r="B21" s="836"/>
      <c r="C21" s="837"/>
      <c r="D21" s="838"/>
      <c r="E21" s="838"/>
      <c r="F21" s="622"/>
      <c r="G21" s="622"/>
      <c r="H21" s="624"/>
      <c r="I21" s="120" t="s">
        <v>162</v>
      </c>
      <c r="J21" s="111"/>
      <c r="K21" s="112" t="s">
        <v>135</v>
      </c>
      <c r="L21" s="614" t="s">
        <v>429</v>
      </c>
      <c r="M21" s="614"/>
      <c r="N21" s="614"/>
      <c r="O21" s="614"/>
      <c r="P21" s="614"/>
      <c r="Q21" s="614"/>
      <c r="R21" s="614"/>
      <c r="S21" s="614"/>
      <c r="T21" s="112" t="s">
        <v>137</v>
      </c>
      <c r="U21" s="121"/>
      <c r="V21" s="613"/>
    </row>
    <row r="22" spans="1:71" ht="20.100000000000001" customHeight="1" x14ac:dyDescent="0.15">
      <c r="A22" s="616">
        <v>8</v>
      </c>
      <c r="B22" s="836" t="s">
        <v>297</v>
      </c>
      <c r="C22" s="837">
        <v>2500000</v>
      </c>
      <c r="D22" s="838">
        <v>260000</v>
      </c>
      <c r="E22" s="838">
        <v>110000</v>
      </c>
      <c r="F22" s="626"/>
      <c r="G22" s="626"/>
      <c r="H22" s="627">
        <f>SUM(C22:G23)</f>
        <v>2870000</v>
      </c>
      <c r="I22" s="116" t="s">
        <v>296</v>
      </c>
      <c r="J22" s="117">
        <v>7</v>
      </c>
      <c r="K22" s="118" t="s">
        <v>161</v>
      </c>
      <c r="L22" s="117">
        <v>4</v>
      </c>
      <c r="M22" s="118" t="s">
        <v>161</v>
      </c>
      <c r="N22" s="117">
        <v>1</v>
      </c>
      <c r="O22" s="118" t="s">
        <v>68</v>
      </c>
      <c r="P22" s="118" t="s">
        <v>296</v>
      </c>
      <c r="Q22" s="117">
        <v>8</v>
      </c>
      <c r="R22" s="118">
        <v>3</v>
      </c>
      <c r="S22" s="117">
        <v>3</v>
      </c>
      <c r="T22" s="118" t="s">
        <v>161</v>
      </c>
      <c r="U22" s="119">
        <v>31</v>
      </c>
      <c r="V22" s="612" t="s">
        <v>289</v>
      </c>
    </row>
    <row r="23" spans="1:71" ht="20.100000000000001" customHeight="1" x14ac:dyDescent="0.15">
      <c r="A23" s="616"/>
      <c r="B23" s="836"/>
      <c r="C23" s="837"/>
      <c r="D23" s="838"/>
      <c r="E23" s="838"/>
      <c r="F23" s="622"/>
      <c r="G23" s="622"/>
      <c r="H23" s="624"/>
      <c r="I23" s="120" t="s">
        <v>162</v>
      </c>
      <c r="J23" s="111"/>
      <c r="K23" s="112" t="s">
        <v>135</v>
      </c>
      <c r="L23" s="614" t="s">
        <v>294</v>
      </c>
      <c r="M23" s="614"/>
      <c r="N23" s="614"/>
      <c r="O23" s="614"/>
      <c r="P23" s="614"/>
      <c r="Q23" s="614"/>
      <c r="R23" s="614"/>
      <c r="S23" s="614"/>
      <c r="T23" s="112" t="s">
        <v>137</v>
      </c>
      <c r="U23" s="121"/>
      <c r="V23" s="613"/>
    </row>
    <row r="24" spans="1:71" ht="20.100000000000001" customHeight="1" x14ac:dyDescent="0.15">
      <c r="A24" s="616">
        <v>9</v>
      </c>
      <c r="B24" s="617"/>
      <c r="C24" s="619"/>
      <c r="D24" s="621"/>
      <c r="E24" s="621"/>
      <c r="F24" s="621"/>
      <c r="G24" s="621"/>
      <c r="H24" s="623">
        <f>SUM(C24:G25)</f>
        <v>0</v>
      </c>
      <c r="I24" s="105"/>
      <c r="J24" s="106" t="s">
        <v>140</v>
      </c>
      <c r="K24" s="107" t="s">
        <v>161</v>
      </c>
      <c r="L24" s="106" t="s">
        <v>140</v>
      </c>
      <c r="M24" s="110" t="s">
        <v>161</v>
      </c>
      <c r="N24" s="106" t="s">
        <v>140</v>
      </c>
      <c r="O24" s="107" t="s">
        <v>68</v>
      </c>
      <c r="P24" s="107"/>
      <c r="Q24" s="106" t="s">
        <v>140</v>
      </c>
      <c r="R24" s="107" t="s">
        <v>161</v>
      </c>
      <c r="S24" s="106" t="s">
        <v>140</v>
      </c>
      <c r="T24" s="107" t="s">
        <v>161</v>
      </c>
      <c r="U24" s="106" t="s">
        <v>140</v>
      </c>
      <c r="V24" s="612"/>
    </row>
    <row r="25" spans="1:71" ht="20.100000000000001" customHeight="1" x14ac:dyDescent="0.15">
      <c r="A25" s="616"/>
      <c r="B25" s="618"/>
      <c r="C25" s="620"/>
      <c r="D25" s="622"/>
      <c r="E25" s="622"/>
      <c r="F25" s="622"/>
      <c r="G25" s="622"/>
      <c r="H25" s="624"/>
      <c r="I25" s="108" t="s">
        <v>163</v>
      </c>
      <c r="J25" s="111"/>
      <c r="K25" s="112" t="s">
        <v>135</v>
      </c>
      <c r="L25" s="614" t="s">
        <v>140</v>
      </c>
      <c r="M25" s="614"/>
      <c r="N25" s="614"/>
      <c r="O25" s="614"/>
      <c r="P25" s="614"/>
      <c r="Q25" s="614"/>
      <c r="R25" s="614"/>
      <c r="S25" s="614"/>
      <c r="T25" s="112" t="s">
        <v>137</v>
      </c>
      <c r="U25" s="109"/>
      <c r="V25" s="613"/>
    </row>
    <row r="26" spans="1:71" ht="20.100000000000001" customHeight="1" x14ac:dyDescent="0.15">
      <c r="A26" s="616">
        <v>10</v>
      </c>
      <c r="B26" s="617"/>
      <c r="C26" s="619"/>
      <c r="D26" s="621"/>
      <c r="E26" s="621"/>
      <c r="F26" s="621"/>
      <c r="G26" s="621"/>
      <c r="H26" s="623">
        <f>SUM(C26:G27)</f>
        <v>0</v>
      </c>
      <c r="I26" s="105"/>
      <c r="J26" s="106" t="s">
        <v>140</v>
      </c>
      <c r="K26" s="107" t="s">
        <v>161</v>
      </c>
      <c r="L26" s="106" t="s">
        <v>140</v>
      </c>
      <c r="M26" s="110" t="s">
        <v>161</v>
      </c>
      <c r="N26" s="106" t="s">
        <v>140</v>
      </c>
      <c r="O26" s="107" t="s">
        <v>68</v>
      </c>
      <c r="P26" s="107"/>
      <c r="Q26" s="106" t="s">
        <v>140</v>
      </c>
      <c r="R26" s="107" t="s">
        <v>161</v>
      </c>
      <c r="S26" s="106" t="s">
        <v>140</v>
      </c>
      <c r="T26" s="107" t="s">
        <v>161</v>
      </c>
      <c r="U26" s="106" t="s">
        <v>140</v>
      </c>
      <c r="V26" s="612"/>
    </row>
    <row r="27" spans="1:71" ht="20.100000000000001" customHeight="1" x14ac:dyDescent="0.15">
      <c r="A27" s="616"/>
      <c r="B27" s="618"/>
      <c r="C27" s="620"/>
      <c r="D27" s="622"/>
      <c r="E27" s="622"/>
      <c r="F27" s="622"/>
      <c r="G27" s="622"/>
      <c r="H27" s="624"/>
      <c r="I27" s="108" t="s">
        <v>163</v>
      </c>
      <c r="J27" s="111"/>
      <c r="K27" s="112" t="s">
        <v>135</v>
      </c>
      <c r="L27" s="614" t="s">
        <v>140</v>
      </c>
      <c r="M27" s="614"/>
      <c r="N27" s="614"/>
      <c r="O27" s="614"/>
      <c r="P27" s="614"/>
      <c r="Q27" s="614"/>
      <c r="R27" s="614"/>
      <c r="S27" s="614"/>
      <c r="T27" s="112" t="s">
        <v>137</v>
      </c>
      <c r="U27" s="109"/>
      <c r="V27" s="613"/>
    </row>
    <row r="28" spans="1:71" ht="27" customHeight="1" x14ac:dyDescent="0.15">
      <c r="A28" s="113"/>
      <c r="B28" s="196" t="s">
        <v>26</v>
      </c>
      <c r="C28" s="197">
        <f t="shared" ref="C28:H28" si="0">SUM(C8:C27)</f>
        <v>18142500</v>
      </c>
      <c r="D28" s="198">
        <f t="shared" si="0"/>
        <v>1785000</v>
      </c>
      <c r="E28" s="198">
        <f t="shared" si="0"/>
        <v>1304000</v>
      </c>
      <c r="F28" s="198">
        <f t="shared" si="0"/>
        <v>0</v>
      </c>
      <c r="G28" s="198">
        <f t="shared" si="0"/>
        <v>0</v>
      </c>
      <c r="H28" s="198">
        <f t="shared" si="0"/>
        <v>21231500</v>
      </c>
      <c r="I28" s="608"/>
      <c r="J28" s="609"/>
      <c r="K28" s="609"/>
      <c r="L28" s="609"/>
      <c r="M28" s="609"/>
      <c r="N28" s="609"/>
      <c r="O28" s="609"/>
      <c r="P28" s="609"/>
      <c r="Q28" s="609"/>
      <c r="R28" s="609"/>
      <c r="S28" s="609"/>
      <c r="T28" s="609"/>
      <c r="U28" s="610"/>
      <c r="V28" s="113"/>
    </row>
    <row r="29" spans="1:71" ht="20.100000000000001" customHeight="1" x14ac:dyDescent="0.15">
      <c r="A29" s="92" t="s">
        <v>27</v>
      </c>
      <c r="B29" s="89" t="s">
        <v>292</v>
      </c>
      <c r="C29" s="114"/>
      <c r="Z29" s="89" t="s">
        <v>289</v>
      </c>
      <c r="AA29" s="89" t="s">
        <v>293</v>
      </c>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row>
    <row r="30" spans="1:71" ht="20.100000000000001" customHeight="1" x14ac:dyDescent="0.15">
      <c r="B30" s="89" t="s">
        <v>442</v>
      </c>
      <c r="C30" s="89"/>
      <c r="I30" s="89"/>
      <c r="J30" s="89"/>
      <c r="K30" s="89"/>
      <c r="L30" s="89"/>
      <c r="M30" s="89"/>
      <c r="N30" s="89"/>
      <c r="O30" s="89"/>
      <c r="P30" s="89"/>
      <c r="Q30" s="89"/>
      <c r="R30" s="89"/>
      <c r="S30" s="89"/>
      <c r="T30" s="89"/>
      <c r="U30" s="89"/>
      <c r="Z30" s="89" t="s">
        <v>290</v>
      </c>
      <c r="AA30" s="89" t="s">
        <v>429</v>
      </c>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row>
    <row r="31" spans="1:71" ht="20.100000000000001" customHeight="1" x14ac:dyDescent="0.15">
      <c r="B31" s="628" t="s">
        <v>428</v>
      </c>
      <c r="C31" s="628"/>
      <c r="D31" s="628"/>
      <c r="E31" s="628"/>
      <c r="F31" s="628"/>
      <c r="G31" s="628"/>
      <c r="H31" s="628"/>
      <c r="I31" s="628"/>
      <c r="J31" s="628"/>
      <c r="K31" s="628"/>
      <c r="L31" s="628"/>
      <c r="M31" s="628"/>
      <c r="N31" s="628"/>
      <c r="O31" s="628"/>
      <c r="P31" s="628"/>
      <c r="Q31" s="628"/>
      <c r="R31" s="628"/>
      <c r="S31" s="628"/>
      <c r="T31" s="628"/>
      <c r="U31" s="628"/>
      <c r="V31" s="628"/>
      <c r="W31" s="308"/>
      <c r="X31" s="308"/>
      <c r="Y31" s="308"/>
      <c r="Z31" s="308"/>
      <c r="AA31" s="89" t="s">
        <v>294</v>
      </c>
      <c r="AB31" s="308"/>
      <c r="AC31" s="308"/>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row>
    <row r="32" spans="1:71" ht="20.100000000000001" customHeight="1" x14ac:dyDescent="0.15">
      <c r="B32" s="89" t="s">
        <v>357</v>
      </c>
      <c r="C32" s="122"/>
      <c r="D32" s="122"/>
      <c r="E32" s="122"/>
      <c r="F32" s="122"/>
      <c r="G32" s="122"/>
      <c r="H32" s="122"/>
      <c r="I32" s="122"/>
      <c r="J32" s="122"/>
      <c r="K32" s="122"/>
      <c r="L32" s="122"/>
      <c r="M32" s="122"/>
      <c r="N32" s="122"/>
      <c r="O32" s="122"/>
      <c r="P32" s="122"/>
      <c r="Q32" s="122"/>
      <c r="R32" s="122"/>
      <c r="S32" s="122"/>
      <c r="T32" s="122"/>
      <c r="U32" s="122"/>
      <c r="V32" s="122"/>
      <c r="W32" s="12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row>
    <row r="33" spans="1:71" ht="27" customHeight="1" x14ac:dyDescent="0.1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row>
    <row r="34" spans="1:71" x14ac:dyDescent="0.15">
      <c r="B34" s="611"/>
      <c r="C34" s="611"/>
      <c r="D34" s="611"/>
      <c r="E34" s="611"/>
      <c r="F34" s="611"/>
      <c r="G34" s="611"/>
      <c r="H34" s="611"/>
      <c r="I34" s="611"/>
      <c r="J34" s="611"/>
      <c r="K34" s="611"/>
      <c r="L34" s="611"/>
      <c r="M34" s="611"/>
      <c r="N34" s="611"/>
      <c r="O34" s="611"/>
      <c r="P34" s="611"/>
      <c r="Q34" s="611"/>
      <c r="R34" s="611"/>
      <c r="S34" s="611"/>
      <c r="T34" s="611"/>
      <c r="U34" s="611"/>
      <c r="V34" s="611"/>
    </row>
  </sheetData>
  <sheetProtection selectLockedCells="1"/>
  <mergeCells count="115">
    <mergeCell ref="I2:V2"/>
    <mergeCell ref="L5:V5"/>
    <mergeCell ref="A6:A7"/>
    <mergeCell ref="B6:B7"/>
    <mergeCell ref="C6:C7"/>
    <mergeCell ref="D6:D7"/>
    <mergeCell ref="F6:F7"/>
    <mergeCell ref="G6:G7"/>
    <mergeCell ref="H6:H7"/>
    <mergeCell ref="I6:U7"/>
    <mergeCell ref="V6:V7"/>
    <mergeCell ref="A4:V4"/>
    <mergeCell ref="A8:A9"/>
    <mergeCell ref="B8:B9"/>
    <mergeCell ref="C8:C9"/>
    <mergeCell ref="D8:D9"/>
    <mergeCell ref="E8:E9"/>
    <mergeCell ref="F8:F9"/>
    <mergeCell ref="G8:G9"/>
    <mergeCell ref="H8:H9"/>
    <mergeCell ref="V8:V9"/>
    <mergeCell ref="L9:S9"/>
    <mergeCell ref="A10:A11"/>
    <mergeCell ref="B10:B11"/>
    <mergeCell ref="C10:C11"/>
    <mergeCell ref="D10:D11"/>
    <mergeCell ref="E10:E11"/>
    <mergeCell ref="F10:F11"/>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I28:U28"/>
    <mergeCell ref="B34:V34"/>
    <mergeCell ref="V22:V23"/>
    <mergeCell ref="L23:S23"/>
    <mergeCell ref="A26:A27"/>
    <mergeCell ref="B26:B27"/>
    <mergeCell ref="C26:C27"/>
    <mergeCell ref="D26:D27"/>
    <mergeCell ref="E26:E27"/>
    <mergeCell ref="F26:F27"/>
    <mergeCell ref="G26:G27"/>
    <mergeCell ref="H26:H27"/>
    <mergeCell ref="A22:A23"/>
    <mergeCell ref="B22:B23"/>
    <mergeCell ref="C22:C23"/>
    <mergeCell ref="D22:D23"/>
    <mergeCell ref="E22:E23"/>
    <mergeCell ref="F22:F23"/>
    <mergeCell ref="G22:G23"/>
    <mergeCell ref="H22:H23"/>
    <mergeCell ref="V26:V27"/>
    <mergeCell ref="L27:S27"/>
    <mergeCell ref="B31:V31"/>
    <mergeCell ref="A24:A25"/>
    <mergeCell ref="B24:B25"/>
    <mergeCell ref="C24:C25"/>
    <mergeCell ref="D24:D25"/>
    <mergeCell ref="E24:E25"/>
    <mergeCell ref="F24:F25"/>
    <mergeCell ref="G24:G25"/>
    <mergeCell ref="H24:H25"/>
    <mergeCell ref="V24:V25"/>
    <mergeCell ref="L25:S25"/>
  </mergeCells>
  <phoneticPr fontId="1"/>
  <dataValidations count="2">
    <dataValidation type="list" allowBlank="1" showInputMessage="1" showErrorMessage="1" sqref="L27:S27 L9:S9 L21:S21 L19:S19 L17:S17 L15:S15 L13:S13 L11:S11 L23:S23 L25:S25" xr:uid="{00000000-0002-0000-0B00-000000000000}">
      <formula1>$AA$29:$AA$32</formula1>
    </dataValidation>
    <dataValidation type="list" allowBlank="1" showInputMessage="1" showErrorMessage="1" sqref="V8:V27" xr:uid="{00000000-0002-0000-0B00-000001000000}">
      <formula1>$Z$29:$Z$30</formula1>
    </dataValidation>
  </dataValidations>
  <printOptions horizontalCentered="1"/>
  <pageMargins left="0.59055118110236227" right="0.59055118110236227" top="0.78740157480314965" bottom="0.78740157480314965" header="0.31496062992125984" footer="0.31496062992125984"/>
  <pageSetup paperSize="9" scale="80" orientation="landscape"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W614"/>
  <sheetViews>
    <sheetView zoomScaleNormal="100" workbookViewId="0">
      <selection activeCell="T7" sqref="T7:AA7"/>
    </sheetView>
  </sheetViews>
  <sheetFormatPr defaultRowHeight="13.5" x14ac:dyDescent="0.15"/>
  <cols>
    <col min="1" max="10" width="2.125" style="54" customWidth="1"/>
    <col min="11" max="11" width="2.5" style="54" customWidth="1"/>
    <col min="12" max="35" width="2.125" style="54" customWidth="1"/>
    <col min="36" max="37" width="2.5" style="54" customWidth="1"/>
    <col min="38" max="127" width="2.125" style="54" customWidth="1"/>
    <col min="128" max="248" width="9" style="54"/>
    <col min="249" max="258" width="2.125" style="54" customWidth="1"/>
    <col min="259" max="259" width="2.5" style="54" customWidth="1"/>
    <col min="260" max="383" width="2.125" style="54" customWidth="1"/>
    <col min="384" max="504" width="9" style="54"/>
    <col min="505" max="514" width="2.125" style="54" customWidth="1"/>
    <col min="515" max="515" width="2.5" style="54" customWidth="1"/>
    <col min="516" max="639" width="2.125" style="54" customWidth="1"/>
    <col min="640" max="760" width="9" style="54"/>
    <col min="761" max="770" width="2.125" style="54" customWidth="1"/>
    <col min="771" max="771" width="2.5" style="54" customWidth="1"/>
    <col min="772" max="895" width="2.125" style="54" customWidth="1"/>
    <col min="896" max="1016" width="9" style="54"/>
    <col min="1017" max="1026" width="2.125" style="54" customWidth="1"/>
    <col min="1027" max="1027" width="2.5" style="54" customWidth="1"/>
    <col min="1028" max="1151" width="2.125" style="54" customWidth="1"/>
    <col min="1152" max="1272" width="9" style="54"/>
    <col min="1273" max="1282" width="2.125" style="54" customWidth="1"/>
    <col min="1283" max="1283" width="2.5" style="54" customWidth="1"/>
    <col min="1284" max="1407" width="2.125" style="54" customWidth="1"/>
    <col min="1408" max="1528" width="9" style="54"/>
    <col min="1529" max="1538" width="2.125" style="54" customWidth="1"/>
    <col min="1539" max="1539" width="2.5" style="54" customWidth="1"/>
    <col min="1540" max="1663" width="2.125" style="54" customWidth="1"/>
    <col min="1664" max="1784" width="9" style="54"/>
    <col min="1785" max="1794" width="2.125" style="54" customWidth="1"/>
    <col min="1795" max="1795" width="2.5" style="54" customWidth="1"/>
    <col min="1796" max="1919" width="2.125" style="54" customWidth="1"/>
    <col min="1920" max="2040" width="9" style="54"/>
    <col min="2041" max="2050" width="2.125" style="54" customWidth="1"/>
    <col min="2051" max="2051" width="2.5" style="54" customWidth="1"/>
    <col min="2052" max="2175" width="2.125" style="54" customWidth="1"/>
    <col min="2176" max="2296" width="9" style="54"/>
    <col min="2297" max="2306" width="2.125" style="54" customWidth="1"/>
    <col min="2307" max="2307" width="2.5" style="54" customWidth="1"/>
    <col min="2308" max="2431" width="2.125" style="54" customWidth="1"/>
    <col min="2432" max="2552" width="9" style="54"/>
    <col min="2553" max="2562" width="2.125" style="54" customWidth="1"/>
    <col min="2563" max="2563" width="2.5" style="54" customWidth="1"/>
    <col min="2564" max="2687" width="2.125" style="54" customWidth="1"/>
    <col min="2688" max="2808" width="9" style="54"/>
    <col min="2809" max="2818" width="2.125" style="54" customWidth="1"/>
    <col min="2819" max="2819" width="2.5" style="54" customWidth="1"/>
    <col min="2820" max="2943" width="2.125" style="54" customWidth="1"/>
    <col min="2944" max="3064" width="9" style="54"/>
    <col min="3065" max="3074" width="2.125" style="54" customWidth="1"/>
    <col min="3075" max="3075" width="2.5" style="54" customWidth="1"/>
    <col min="3076" max="3199" width="2.125" style="54" customWidth="1"/>
    <col min="3200" max="3320" width="9" style="54"/>
    <col min="3321" max="3330" width="2.125" style="54" customWidth="1"/>
    <col min="3331" max="3331" width="2.5" style="54" customWidth="1"/>
    <col min="3332" max="3455" width="2.125" style="54" customWidth="1"/>
    <col min="3456" max="3576" width="9" style="54"/>
    <col min="3577" max="3586" width="2.125" style="54" customWidth="1"/>
    <col min="3587" max="3587" width="2.5" style="54" customWidth="1"/>
    <col min="3588" max="3711" width="2.125" style="54" customWidth="1"/>
    <col min="3712" max="3832" width="9" style="54"/>
    <col min="3833" max="3842" width="2.125" style="54" customWidth="1"/>
    <col min="3843" max="3843" width="2.5" style="54" customWidth="1"/>
    <col min="3844" max="3967" width="2.125" style="54" customWidth="1"/>
    <col min="3968" max="4088" width="9" style="54"/>
    <col min="4089" max="4098" width="2.125" style="54" customWidth="1"/>
    <col min="4099" max="4099" width="2.5" style="54" customWidth="1"/>
    <col min="4100" max="4223" width="2.125" style="54" customWidth="1"/>
    <col min="4224" max="4344" width="9" style="54"/>
    <col min="4345" max="4354" width="2.125" style="54" customWidth="1"/>
    <col min="4355" max="4355" width="2.5" style="54" customWidth="1"/>
    <col min="4356" max="4479" width="2.125" style="54" customWidth="1"/>
    <col min="4480" max="4600" width="9" style="54"/>
    <col min="4601" max="4610" width="2.125" style="54" customWidth="1"/>
    <col min="4611" max="4611" width="2.5" style="54" customWidth="1"/>
    <col min="4612" max="4735" width="2.125" style="54" customWidth="1"/>
    <col min="4736" max="4856" width="9" style="54"/>
    <col min="4857" max="4866" width="2.125" style="54" customWidth="1"/>
    <col min="4867" max="4867" width="2.5" style="54" customWidth="1"/>
    <col min="4868" max="4991" width="2.125" style="54" customWidth="1"/>
    <col min="4992" max="5112" width="9" style="54"/>
    <col min="5113" max="5122" width="2.125" style="54" customWidth="1"/>
    <col min="5123" max="5123" width="2.5" style="54" customWidth="1"/>
    <col min="5124" max="5247" width="2.125" style="54" customWidth="1"/>
    <col min="5248" max="5368" width="9" style="54"/>
    <col min="5369" max="5378" width="2.125" style="54" customWidth="1"/>
    <col min="5379" max="5379" width="2.5" style="54" customWidth="1"/>
    <col min="5380" max="5503" width="2.125" style="54" customWidth="1"/>
    <col min="5504" max="5624" width="9" style="54"/>
    <col min="5625" max="5634" width="2.125" style="54" customWidth="1"/>
    <col min="5635" max="5635" width="2.5" style="54" customWidth="1"/>
    <col min="5636" max="5759" width="2.125" style="54" customWidth="1"/>
    <col min="5760" max="5880" width="9" style="54"/>
    <col min="5881" max="5890" width="2.125" style="54" customWidth="1"/>
    <col min="5891" max="5891" width="2.5" style="54" customWidth="1"/>
    <col min="5892" max="6015" width="2.125" style="54" customWidth="1"/>
    <col min="6016" max="6136" width="9" style="54"/>
    <col min="6137" max="6146" width="2.125" style="54" customWidth="1"/>
    <col min="6147" max="6147" width="2.5" style="54" customWidth="1"/>
    <col min="6148" max="6271" width="2.125" style="54" customWidth="1"/>
    <col min="6272" max="6392" width="9" style="54"/>
    <col min="6393" max="6402" width="2.125" style="54" customWidth="1"/>
    <col min="6403" max="6403" width="2.5" style="54" customWidth="1"/>
    <col min="6404" max="6527" width="2.125" style="54" customWidth="1"/>
    <col min="6528" max="6648" width="9" style="54"/>
    <col min="6649" max="6658" width="2.125" style="54" customWidth="1"/>
    <col min="6659" max="6659" width="2.5" style="54" customWidth="1"/>
    <col min="6660" max="6783" width="2.125" style="54" customWidth="1"/>
    <col min="6784" max="6904" width="9" style="54"/>
    <col min="6905" max="6914" width="2.125" style="54" customWidth="1"/>
    <col min="6915" max="6915" width="2.5" style="54" customWidth="1"/>
    <col min="6916" max="7039" width="2.125" style="54" customWidth="1"/>
    <col min="7040" max="7160" width="9" style="54"/>
    <col min="7161" max="7170" width="2.125" style="54" customWidth="1"/>
    <col min="7171" max="7171" width="2.5" style="54" customWidth="1"/>
    <col min="7172" max="7295" width="2.125" style="54" customWidth="1"/>
    <col min="7296" max="7416" width="9" style="54"/>
    <col min="7417" max="7426" width="2.125" style="54" customWidth="1"/>
    <col min="7427" max="7427" width="2.5" style="54" customWidth="1"/>
    <col min="7428" max="7551" width="2.125" style="54" customWidth="1"/>
    <col min="7552" max="7672" width="9" style="54"/>
    <col min="7673" max="7682" width="2.125" style="54" customWidth="1"/>
    <col min="7683" max="7683" width="2.5" style="54" customWidth="1"/>
    <col min="7684" max="7807" width="2.125" style="54" customWidth="1"/>
    <col min="7808" max="7928" width="9" style="54"/>
    <col min="7929" max="7938" width="2.125" style="54" customWidth="1"/>
    <col min="7939" max="7939" width="2.5" style="54" customWidth="1"/>
    <col min="7940" max="8063" width="2.125" style="54" customWidth="1"/>
    <col min="8064" max="8184" width="9" style="54"/>
    <col min="8185" max="8194" width="2.125" style="54" customWidth="1"/>
    <col min="8195" max="8195" width="2.5" style="54" customWidth="1"/>
    <col min="8196" max="8319" width="2.125" style="54" customWidth="1"/>
    <col min="8320" max="8440" width="9" style="54"/>
    <col min="8441" max="8450" width="2.125" style="54" customWidth="1"/>
    <col min="8451" max="8451" width="2.5" style="54" customWidth="1"/>
    <col min="8452" max="8575" width="2.125" style="54" customWidth="1"/>
    <col min="8576" max="8696" width="9" style="54"/>
    <col min="8697" max="8706" width="2.125" style="54" customWidth="1"/>
    <col min="8707" max="8707" width="2.5" style="54" customWidth="1"/>
    <col min="8708" max="8831" width="2.125" style="54" customWidth="1"/>
    <col min="8832" max="8952" width="9" style="54"/>
    <col min="8953" max="8962" width="2.125" style="54" customWidth="1"/>
    <col min="8963" max="8963" width="2.5" style="54" customWidth="1"/>
    <col min="8964" max="9087" width="2.125" style="54" customWidth="1"/>
    <col min="9088" max="9208" width="9" style="54"/>
    <col min="9209" max="9218" width="2.125" style="54" customWidth="1"/>
    <col min="9219" max="9219" width="2.5" style="54" customWidth="1"/>
    <col min="9220" max="9343" width="2.125" style="54" customWidth="1"/>
    <col min="9344" max="9464" width="9" style="54"/>
    <col min="9465" max="9474" width="2.125" style="54" customWidth="1"/>
    <col min="9475" max="9475" width="2.5" style="54" customWidth="1"/>
    <col min="9476" max="9599" width="2.125" style="54" customWidth="1"/>
    <col min="9600" max="9720" width="9" style="54"/>
    <col min="9721" max="9730" width="2.125" style="54" customWidth="1"/>
    <col min="9731" max="9731" width="2.5" style="54" customWidth="1"/>
    <col min="9732" max="9855" width="2.125" style="54" customWidth="1"/>
    <col min="9856" max="9976" width="9" style="54"/>
    <col min="9977" max="9986" width="2.125" style="54" customWidth="1"/>
    <col min="9987" max="9987" width="2.5" style="54" customWidth="1"/>
    <col min="9988" max="10111" width="2.125" style="54" customWidth="1"/>
    <col min="10112" max="10232" width="9" style="54"/>
    <col min="10233" max="10242" width="2.125" style="54" customWidth="1"/>
    <col min="10243" max="10243" width="2.5" style="54" customWidth="1"/>
    <col min="10244" max="10367" width="2.125" style="54" customWidth="1"/>
    <col min="10368" max="10488" width="9" style="54"/>
    <col min="10489" max="10498" width="2.125" style="54" customWidth="1"/>
    <col min="10499" max="10499" width="2.5" style="54" customWidth="1"/>
    <col min="10500" max="10623" width="2.125" style="54" customWidth="1"/>
    <col min="10624" max="10744" width="9" style="54"/>
    <col min="10745" max="10754" width="2.125" style="54" customWidth="1"/>
    <col min="10755" max="10755" width="2.5" style="54" customWidth="1"/>
    <col min="10756" max="10879" width="2.125" style="54" customWidth="1"/>
    <col min="10880" max="11000" width="9" style="54"/>
    <col min="11001" max="11010" width="2.125" style="54" customWidth="1"/>
    <col min="11011" max="11011" width="2.5" style="54" customWidth="1"/>
    <col min="11012" max="11135" width="2.125" style="54" customWidth="1"/>
    <col min="11136" max="11256" width="9" style="54"/>
    <col min="11257" max="11266" width="2.125" style="54" customWidth="1"/>
    <col min="11267" max="11267" width="2.5" style="54" customWidth="1"/>
    <col min="11268" max="11391" width="2.125" style="54" customWidth="1"/>
    <col min="11392" max="11512" width="9" style="54"/>
    <col min="11513" max="11522" width="2.125" style="54" customWidth="1"/>
    <col min="11523" max="11523" width="2.5" style="54" customWidth="1"/>
    <col min="11524" max="11647" width="2.125" style="54" customWidth="1"/>
    <col min="11648" max="11768" width="9" style="54"/>
    <col min="11769" max="11778" width="2.125" style="54" customWidth="1"/>
    <col min="11779" max="11779" width="2.5" style="54" customWidth="1"/>
    <col min="11780" max="11903" width="2.125" style="54" customWidth="1"/>
    <col min="11904" max="12024" width="9" style="54"/>
    <col min="12025" max="12034" width="2.125" style="54" customWidth="1"/>
    <col min="12035" max="12035" width="2.5" style="54" customWidth="1"/>
    <col min="12036" max="12159" width="2.125" style="54" customWidth="1"/>
    <col min="12160" max="12280" width="9" style="54"/>
    <col min="12281" max="12290" width="2.125" style="54" customWidth="1"/>
    <col min="12291" max="12291" width="2.5" style="54" customWidth="1"/>
    <col min="12292" max="12415" width="2.125" style="54" customWidth="1"/>
    <col min="12416" max="12536" width="9" style="54"/>
    <col min="12537" max="12546" width="2.125" style="54" customWidth="1"/>
    <col min="12547" max="12547" width="2.5" style="54" customWidth="1"/>
    <col min="12548" max="12671" width="2.125" style="54" customWidth="1"/>
    <col min="12672" max="12792" width="9" style="54"/>
    <col min="12793" max="12802" width="2.125" style="54" customWidth="1"/>
    <col min="12803" max="12803" width="2.5" style="54" customWidth="1"/>
    <col min="12804" max="12927" width="2.125" style="54" customWidth="1"/>
    <col min="12928" max="13048" width="9" style="54"/>
    <col min="13049" max="13058" width="2.125" style="54" customWidth="1"/>
    <col min="13059" max="13059" width="2.5" style="54" customWidth="1"/>
    <col min="13060" max="13183" width="2.125" style="54" customWidth="1"/>
    <col min="13184" max="13304" width="9" style="54"/>
    <col min="13305" max="13314" width="2.125" style="54" customWidth="1"/>
    <col min="13315" max="13315" width="2.5" style="54" customWidth="1"/>
    <col min="13316" max="13439" width="2.125" style="54" customWidth="1"/>
    <col min="13440" max="13560" width="9" style="54"/>
    <col min="13561" max="13570" width="2.125" style="54" customWidth="1"/>
    <col min="13571" max="13571" width="2.5" style="54" customWidth="1"/>
    <col min="13572" max="13695" width="2.125" style="54" customWidth="1"/>
    <col min="13696" max="13816" width="9" style="54"/>
    <col min="13817" max="13826" width="2.125" style="54" customWidth="1"/>
    <col min="13827" max="13827" width="2.5" style="54" customWidth="1"/>
    <col min="13828" max="13951" width="2.125" style="54" customWidth="1"/>
    <col min="13952" max="14072" width="9" style="54"/>
    <col min="14073" max="14082" width="2.125" style="54" customWidth="1"/>
    <col min="14083" max="14083" width="2.5" style="54" customWidth="1"/>
    <col min="14084" max="14207" width="2.125" style="54" customWidth="1"/>
    <col min="14208" max="14328" width="9" style="54"/>
    <col min="14329" max="14338" width="2.125" style="54" customWidth="1"/>
    <col min="14339" max="14339" width="2.5" style="54" customWidth="1"/>
    <col min="14340" max="14463" width="2.125" style="54" customWidth="1"/>
    <col min="14464" max="14584" width="9" style="54"/>
    <col min="14585" max="14594" width="2.125" style="54" customWidth="1"/>
    <col min="14595" max="14595" width="2.5" style="54" customWidth="1"/>
    <col min="14596" max="14719" width="2.125" style="54" customWidth="1"/>
    <col min="14720" max="14840" width="9" style="54"/>
    <col min="14841" max="14850" width="2.125" style="54" customWidth="1"/>
    <col min="14851" max="14851" width="2.5" style="54" customWidth="1"/>
    <col min="14852" max="14975" width="2.125" style="54" customWidth="1"/>
    <col min="14976" max="15096" width="9" style="54"/>
    <col min="15097" max="15106" width="2.125" style="54" customWidth="1"/>
    <col min="15107" max="15107" width="2.5" style="54" customWidth="1"/>
    <col min="15108" max="15231" width="2.125" style="54" customWidth="1"/>
    <col min="15232" max="15352" width="9" style="54"/>
    <col min="15353" max="15362" width="2.125" style="54" customWidth="1"/>
    <col min="15363" max="15363" width="2.5" style="54" customWidth="1"/>
    <col min="15364" max="15487" width="2.125" style="54" customWidth="1"/>
    <col min="15488" max="15608" width="9" style="54"/>
    <col min="15609" max="15618" width="2.125" style="54" customWidth="1"/>
    <col min="15619" max="15619" width="2.5" style="54" customWidth="1"/>
    <col min="15620" max="15743" width="2.125" style="54" customWidth="1"/>
    <col min="15744" max="15864" width="9" style="54"/>
    <col min="15865" max="15874" width="2.125" style="54" customWidth="1"/>
    <col min="15875" max="15875" width="2.5" style="54" customWidth="1"/>
    <col min="15876" max="15999" width="2.125" style="54" customWidth="1"/>
    <col min="16000" max="16120" width="9" style="54"/>
    <col min="16121" max="16130" width="2.125" style="54" customWidth="1"/>
    <col min="16131" max="16131" width="2.5" style="54" customWidth="1"/>
    <col min="16132" max="16255" width="2.125" style="54" customWidth="1"/>
    <col min="16256" max="16384" width="9" style="54"/>
  </cols>
  <sheetData>
    <row r="1" spans="1:101" x14ac:dyDescent="0.15">
      <c r="A1" s="18" t="s">
        <v>298</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row>
    <row r="2" spans="1:101" ht="20.100000000000001" customHeight="1" x14ac:dyDescent="0.15">
      <c r="A2" s="123"/>
      <c r="B2" s="123"/>
      <c r="C2" s="123"/>
      <c r="D2" s="123"/>
      <c r="E2" s="123"/>
      <c r="F2" s="123"/>
      <c r="G2" s="123"/>
      <c r="H2" s="123"/>
      <c r="I2" s="123"/>
      <c r="J2" s="123"/>
      <c r="K2" s="123"/>
      <c r="L2" s="123"/>
      <c r="M2" s="123"/>
      <c r="N2" s="123"/>
      <c r="O2" s="123"/>
      <c r="P2" s="123"/>
      <c r="Q2" s="123"/>
      <c r="R2" s="123"/>
      <c r="S2" s="123"/>
      <c r="T2" s="123"/>
      <c r="U2" s="123"/>
      <c r="V2" s="683" t="s">
        <v>449</v>
      </c>
      <c r="W2" s="684"/>
      <c r="X2" s="684"/>
      <c r="Y2" s="684"/>
      <c r="Z2" s="684"/>
      <c r="AA2" s="685"/>
      <c r="AB2" s="839" t="str">
        <f>'【記載例】計画様式第１号 '!$O$6</f>
        <v>岡山丸の内病院</v>
      </c>
      <c r="AC2" s="840"/>
      <c r="AD2" s="840"/>
      <c r="AE2" s="840"/>
      <c r="AF2" s="840"/>
      <c r="AG2" s="840"/>
      <c r="AH2" s="840"/>
      <c r="AI2" s="840"/>
      <c r="AJ2" s="840"/>
      <c r="AK2" s="840"/>
      <c r="AL2" s="840"/>
      <c r="AM2" s="840"/>
      <c r="AN2" s="841"/>
    </row>
    <row r="3" spans="1:101" ht="8.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row>
    <row r="4" spans="1:101" ht="10.5" customHeight="1" x14ac:dyDescent="0.15">
      <c r="A4" s="686" t="s">
        <v>467</v>
      </c>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124"/>
    </row>
    <row r="5" spans="1:101" ht="10.5" customHeight="1" x14ac:dyDescent="0.15">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124"/>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row>
    <row r="6" spans="1:101" ht="20.100000000000001" customHeight="1" x14ac:dyDescent="0.15">
      <c r="A6" s="660" t="s">
        <v>72</v>
      </c>
      <c r="B6" s="660"/>
      <c r="C6" s="660" t="s">
        <v>73</v>
      </c>
      <c r="D6" s="660"/>
      <c r="E6" s="660"/>
      <c r="F6" s="660"/>
      <c r="G6" s="660"/>
      <c r="H6" s="660"/>
      <c r="I6" s="660"/>
      <c r="J6" s="660"/>
      <c r="K6" s="660"/>
      <c r="L6" s="659" t="s">
        <v>299</v>
      </c>
      <c r="M6" s="659"/>
      <c r="N6" s="687"/>
      <c r="O6" s="662">
        <v>5</v>
      </c>
      <c r="P6" s="687"/>
      <c r="Q6" s="662" t="s">
        <v>74</v>
      </c>
      <c r="R6" s="659"/>
      <c r="S6" s="659"/>
      <c r="T6" s="659" t="s">
        <v>299</v>
      </c>
      <c r="U6" s="659"/>
      <c r="V6" s="687"/>
      <c r="W6" s="662">
        <v>7</v>
      </c>
      <c r="X6" s="687"/>
      <c r="Y6" s="662" t="s">
        <v>74</v>
      </c>
      <c r="Z6" s="659"/>
      <c r="AA6" s="659"/>
      <c r="AB6" s="660" t="s">
        <v>300</v>
      </c>
      <c r="AC6" s="660"/>
      <c r="AD6" s="660"/>
      <c r="AE6" s="660"/>
      <c r="AF6" s="660"/>
      <c r="AG6" s="660"/>
      <c r="AH6" s="660"/>
      <c r="AI6" s="660"/>
      <c r="AJ6" s="660"/>
      <c r="AK6" s="660"/>
      <c r="AL6" s="660"/>
      <c r="AM6" s="660"/>
      <c r="AN6" s="660"/>
      <c r="AO6" s="125"/>
      <c r="AP6" s="125"/>
      <c r="AQ6" s="125"/>
      <c r="AR6" s="125"/>
      <c r="AS6" s="125"/>
      <c r="AT6" s="125"/>
      <c r="AU6" s="125"/>
      <c r="AV6" s="125"/>
      <c r="AW6" s="125"/>
      <c r="AX6" s="125"/>
      <c r="AY6" s="125"/>
      <c r="AZ6" s="125"/>
      <c r="BA6" s="125"/>
      <c r="BB6" s="125"/>
      <c r="BC6" s="125"/>
      <c r="BD6" s="125"/>
      <c r="BE6" s="125"/>
      <c r="BF6" s="125"/>
      <c r="BG6" s="125"/>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row>
    <row r="7" spans="1:101" ht="20.100000000000001" customHeight="1" x14ac:dyDescent="0.15">
      <c r="A7" s="661"/>
      <c r="B7" s="661"/>
      <c r="C7" s="661"/>
      <c r="D7" s="661"/>
      <c r="E7" s="661"/>
      <c r="F7" s="661"/>
      <c r="G7" s="661"/>
      <c r="H7" s="661"/>
      <c r="I7" s="661"/>
      <c r="J7" s="661"/>
      <c r="K7" s="661"/>
      <c r="L7" s="659" t="s">
        <v>75</v>
      </c>
      <c r="M7" s="659"/>
      <c r="N7" s="659"/>
      <c r="O7" s="659"/>
      <c r="P7" s="659"/>
      <c r="Q7" s="659"/>
      <c r="R7" s="659"/>
      <c r="S7" s="659"/>
      <c r="T7" s="659" t="s">
        <v>301</v>
      </c>
      <c r="U7" s="659"/>
      <c r="V7" s="659"/>
      <c r="W7" s="659"/>
      <c r="X7" s="659"/>
      <c r="Y7" s="659"/>
      <c r="Z7" s="659"/>
      <c r="AA7" s="659"/>
      <c r="AB7" s="661"/>
      <c r="AC7" s="661"/>
      <c r="AD7" s="661"/>
      <c r="AE7" s="661"/>
      <c r="AF7" s="661"/>
      <c r="AG7" s="661"/>
      <c r="AH7" s="661"/>
      <c r="AI7" s="661"/>
      <c r="AJ7" s="661"/>
      <c r="AK7" s="661"/>
      <c r="AL7" s="661"/>
      <c r="AM7" s="661"/>
      <c r="AN7" s="661"/>
      <c r="AO7" s="125"/>
      <c r="AP7" s="125"/>
      <c r="AQ7" s="125"/>
      <c r="AR7" s="125"/>
      <c r="AS7" s="125"/>
      <c r="AT7" s="125"/>
      <c r="AU7" s="125"/>
      <c r="AV7" s="125"/>
      <c r="AW7" s="125"/>
      <c r="AX7" s="125"/>
      <c r="AY7" s="125"/>
      <c r="AZ7" s="125"/>
      <c r="BA7" s="125"/>
      <c r="BB7" s="125"/>
      <c r="BC7" s="125"/>
      <c r="BD7" s="125"/>
      <c r="BE7" s="125"/>
      <c r="BF7" s="125"/>
      <c r="BG7" s="125"/>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row>
    <row r="8" spans="1:101" ht="16.5" customHeight="1" x14ac:dyDescent="0.15">
      <c r="A8" s="663" t="s">
        <v>76</v>
      </c>
      <c r="B8" s="664"/>
      <c r="C8" s="134"/>
      <c r="D8" s="133"/>
      <c r="E8" s="133"/>
      <c r="F8" s="133"/>
      <c r="G8" s="133"/>
      <c r="H8" s="133"/>
      <c r="I8" s="133"/>
      <c r="J8" s="133"/>
      <c r="K8" s="135"/>
      <c r="L8" s="669" t="s">
        <v>67</v>
      </c>
      <c r="M8" s="670"/>
      <c r="N8" s="670"/>
      <c r="O8" s="670"/>
      <c r="P8" s="670"/>
      <c r="Q8" s="670"/>
      <c r="R8" s="670"/>
      <c r="S8" s="671"/>
      <c r="T8" s="669" t="s">
        <v>67</v>
      </c>
      <c r="U8" s="670"/>
      <c r="V8" s="670"/>
      <c r="W8" s="670"/>
      <c r="X8" s="670"/>
      <c r="Y8" s="670"/>
      <c r="Z8" s="670"/>
      <c r="AA8" s="671"/>
      <c r="AB8" s="672"/>
      <c r="AC8" s="673"/>
      <c r="AD8" s="673"/>
      <c r="AE8" s="673"/>
      <c r="AF8" s="673"/>
      <c r="AG8" s="673"/>
      <c r="AH8" s="673"/>
      <c r="AI8" s="673"/>
      <c r="AJ8" s="673"/>
      <c r="AK8" s="673"/>
      <c r="AL8" s="673"/>
      <c r="AM8" s="673"/>
      <c r="AN8" s="674"/>
      <c r="AO8" s="125"/>
      <c r="AP8" s="125"/>
      <c r="AQ8" s="125"/>
      <c r="AR8" s="125"/>
      <c r="AS8" s="125"/>
      <c r="AT8" s="125"/>
      <c r="AU8" s="125"/>
      <c r="AV8" s="125"/>
      <c r="AW8" s="125"/>
      <c r="AX8" s="125"/>
      <c r="AY8" s="125"/>
      <c r="AZ8" s="125"/>
      <c r="BA8" s="125"/>
      <c r="BB8" s="125"/>
      <c r="BC8" s="125"/>
      <c r="BD8" s="125"/>
      <c r="BE8" s="125"/>
      <c r="BF8" s="125"/>
      <c r="BG8" s="125"/>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row>
    <row r="9" spans="1:101" ht="16.5" customHeight="1" x14ac:dyDescent="0.15">
      <c r="A9" s="665"/>
      <c r="B9" s="666"/>
      <c r="C9" s="681" t="s">
        <v>77</v>
      </c>
      <c r="D9" s="682"/>
      <c r="E9" s="682"/>
      <c r="F9" s="682"/>
      <c r="G9" s="682"/>
      <c r="H9" s="682"/>
      <c r="I9" s="682"/>
      <c r="J9" s="682"/>
      <c r="K9" s="136" t="s">
        <v>78</v>
      </c>
      <c r="L9" s="690">
        <v>8570800</v>
      </c>
      <c r="M9" s="691"/>
      <c r="N9" s="691"/>
      <c r="O9" s="691"/>
      <c r="P9" s="691"/>
      <c r="Q9" s="691"/>
      <c r="R9" s="691"/>
      <c r="S9" s="692"/>
      <c r="T9" s="690">
        <v>7170600</v>
      </c>
      <c r="U9" s="691"/>
      <c r="V9" s="691"/>
      <c r="W9" s="691"/>
      <c r="X9" s="691"/>
      <c r="Y9" s="691"/>
      <c r="Z9" s="691"/>
      <c r="AA9" s="692"/>
      <c r="AB9" s="675"/>
      <c r="AC9" s="676"/>
      <c r="AD9" s="676"/>
      <c r="AE9" s="676"/>
      <c r="AF9" s="676"/>
      <c r="AG9" s="676"/>
      <c r="AH9" s="676"/>
      <c r="AI9" s="676"/>
      <c r="AJ9" s="676"/>
      <c r="AK9" s="676"/>
      <c r="AL9" s="676"/>
      <c r="AM9" s="676"/>
      <c r="AN9" s="677"/>
      <c r="AO9" s="125"/>
      <c r="AP9" s="125"/>
      <c r="AQ9" s="125"/>
      <c r="AR9" s="125"/>
      <c r="AS9" s="125"/>
      <c r="AT9" s="125"/>
      <c r="AU9" s="125"/>
      <c r="AV9" s="125"/>
      <c r="AW9" s="125"/>
      <c r="AX9" s="125"/>
      <c r="AY9" s="125"/>
      <c r="AZ9" s="125"/>
      <c r="BA9" s="125"/>
      <c r="BB9" s="125"/>
      <c r="BC9" s="125"/>
      <c r="BD9" s="125"/>
      <c r="BE9" s="125"/>
      <c r="BF9" s="125"/>
      <c r="BG9" s="125"/>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row>
    <row r="10" spans="1:101" ht="16.5" customHeight="1" x14ac:dyDescent="0.15">
      <c r="A10" s="665"/>
      <c r="B10" s="666"/>
      <c r="C10" s="693" t="s">
        <v>79</v>
      </c>
      <c r="D10" s="694"/>
      <c r="E10" s="694"/>
      <c r="F10" s="694"/>
      <c r="G10" s="694"/>
      <c r="H10" s="694"/>
      <c r="I10" s="694"/>
      <c r="J10" s="694"/>
      <c r="K10" s="137" t="s">
        <v>80</v>
      </c>
      <c r="L10" s="695">
        <f>SUM(L11:S12)</f>
        <v>4654000</v>
      </c>
      <c r="M10" s="696"/>
      <c r="N10" s="696"/>
      <c r="O10" s="696"/>
      <c r="P10" s="696"/>
      <c r="Q10" s="696"/>
      <c r="R10" s="696"/>
      <c r="S10" s="697"/>
      <c r="T10" s="695">
        <f>SUM(T11:AA12)</f>
        <v>4188000</v>
      </c>
      <c r="U10" s="696"/>
      <c r="V10" s="696"/>
      <c r="W10" s="696"/>
      <c r="X10" s="696"/>
      <c r="Y10" s="696"/>
      <c r="Z10" s="696"/>
      <c r="AA10" s="697"/>
      <c r="AB10" s="675"/>
      <c r="AC10" s="676"/>
      <c r="AD10" s="676"/>
      <c r="AE10" s="676"/>
      <c r="AF10" s="676"/>
      <c r="AG10" s="676"/>
      <c r="AH10" s="676"/>
      <c r="AI10" s="676"/>
      <c r="AJ10" s="676"/>
      <c r="AK10" s="676"/>
      <c r="AL10" s="676"/>
      <c r="AM10" s="676"/>
      <c r="AN10" s="677"/>
      <c r="AO10" s="125"/>
      <c r="AP10" s="125"/>
      <c r="AQ10" s="125"/>
      <c r="AR10" s="125"/>
      <c r="AS10" s="125"/>
      <c r="AT10" s="125"/>
      <c r="AU10" s="125"/>
      <c r="AV10" s="125"/>
      <c r="AW10" s="125"/>
      <c r="AX10" s="125"/>
      <c r="AY10" s="125"/>
      <c r="AZ10" s="125"/>
      <c r="BA10" s="125"/>
      <c r="BB10" s="125"/>
      <c r="BC10" s="125"/>
      <c r="BD10" s="125"/>
      <c r="BE10" s="125"/>
      <c r="BF10" s="125"/>
      <c r="BG10" s="125"/>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row>
    <row r="11" spans="1:101" ht="16.5" customHeight="1" x14ac:dyDescent="0.15">
      <c r="A11" s="665"/>
      <c r="B11" s="666"/>
      <c r="C11" s="134"/>
      <c r="D11" s="694" t="s">
        <v>81</v>
      </c>
      <c r="E11" s="694"/>
      <c r="F11" s="694"/>
      <c r="G11" s="694"/>
      <c r="H11" s="694"/>
      <c r="I11" s="694"/>
      <c r="J11" s="694"/>
      <c r="K11" s="137"/>
      <c r="L11" s="698">
        <v>4654000</v>
      </c>
      <c r="M11" s="699"/>
      <c r="N11" s="699"/>
      <c r="O11" s="699"/>
      <c r="P11" s="699"/>
      <c r="Q11" s="699"/>
      <c r="R11" s="699"/>
      <c r="S11" s="700"/>
      <c r="T11" s="698">
        <v>4188000</v>
      </c>
      <c r="U11" s="699"/>
      <c r="V11" s="699"/>
      <c r="W11" s="699"/>
      <c r="X11" s="699"/>
      <c r="Y11" s="699"/>
      <c r="Z11" s="699"/>
      <c r="AA11" s="700"/>
      <c r="AB11" s="675"/>
      <c r="AC11" s="676"/>
      <c r="AD11" s="676"/>
      <c r="AE11" s="676"/>
      <c r="AF11" s="676"/>
      <c r="AG11" s="676"/>
      <c r="AH11" s="676"/>
      <c r="AI11" s="676"/>
      <c r="AJ11" s="676"/>
      <c r="AK11" s="676"/>
      <c r="AL11" s="676"/>
      <c r="AM11" s="676"/>
      <c r="AN11" s="677"/>
      <c r="AO11" s="125"/>
      <c r="AP11" s="125"/>
      <c r="AQ11" s="125"/>
      <c r="AR11" s="125"/>
      <c r="AS11" s="125"/>
      <c r="AT11" s="125"/>
      <c r="AU11" s="125"/>
      <c r="AV11" s="125"/>
      <c r="AW11" s="125"/>
      <c r="AX11" s="125"/>
      <c r="AY11" s="125"/>
      <c r="AZ11" s="125"/>
      <c r="BA11" s="125"/>
      <c r="BB11" s="125"/>
      <c r="BC11" s="125"/>
      <c r="BD11" s="125"/>
      <c r="BE11" s="125"/>
      <c r="BF11" s="125"/>
      <c r="BG11" s="125"/>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row>
    <row r="12" spans="1:101" ht="16.5" customHeight="1" x14ac:dyDescent="0.15">
      <c r="A12" s="665"/>
      <c r="B12" s="666"/>
      <c r="C12" s="138"/>
      <c r="D12" s="694" t="s">
        <v>82</v>
      </c>
      <c r="E12" s="694"/>
      <c r="F12" s="694"/>
      <c r="G12" s="694"/>
      <c r="H12" s="694"/>
      <c r="I12" s="694"/>
      <c r="J12" s="694"/>
      <c r="K12" s="137"/>
      <c r="L12" s="698">
        <v>0</v>
      </c>
      <c r="M12" s="699"/>
      <c r="N12" s="699"/>
      <c r="O12" s="699"/>
      <c r="P12" s="699"/>
      <c r="Q12" s="699"/>
      <c r="R12" s="699"/>
      <c r="S12" s="700"/>
      <c r="T12" s="698">
        <v>0</v>
      </c>
      <c r="U12" s="699"/>
      <c r="V12" s="699"/>
      <c r="W12" s="699"/>
      <c r="X12" s="699"/>
      <c r="Y12" s="699"/>
      <c r="Z12" s="699"/>
      <c r="AA12" s="700"/>
      <c r="AB12" s="675"/>
      <c r="AC12" s="676"/>
      <c r="AD12" s="676"/>
      <c r="AE12" s="676"/>
      <c r="AF12" s="676"/>
      <c r="AG12" s="676"/>
      <c r="AH12" s="676"/>
      <c r="AI12" s="676"/>
      <c r="AJ12" s="676"/>
      <c r="AK12" s="676"/>
      <c r="AL12" s="676"/>
      <c r="AM12" s="676"/>
      <c r="AN12" s="677"/>
      <c r="AO12" s="125"/>
      <c r="AP12" s="125"/>
      <c r="AQ12" s="125"/>
      <c r="AR12" s="125"/>
      <c r="AS12" s="125"/>
      <c r="AT12" s="125"/>
      <c r="AU12" s="125"/>
      <c r="AV12" s="125"/>
      <c r="AW12" s="125"/>
      <c r="AX12" s="125"/>
      <c r="AY12" s="125"/>
      <c r="AZ12" s="125"/>
      <c r="BA12" s="125"/>
      <c r="BB12" s="125"/>
      <c r="BC12" s="125"/>
      <c r="BD12" s="125"/>
      <c r="BE12" s="125"/>
      <c r="BF12" s="125"/>
      <c r="BG12" s="125"/>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row>
    <row r="13" spans="1:101" ht="16.5" customHeight="1" x14ac:dyDescent="0.15">
      <c r="A13" s="665"/>
      <c r="B13" s="666"/>
      <c r="C13" s="693" t="s">
        <v>83</v>
      </c>
      <c r="D13" s="694"/>
      <c r="E13" s="694"/>
      <c r="F13" s="694"/>
      <c r="G13" s="694"/>
      <c r="H13" s="694"/>
      <c r="I13" s="694"/>
      <c r="J13" s="694"/>
      <c r="K13" s="137" t="s">
        <v>84</v>
      </c>
      <c r="L13" s="698">
        <v>18102700</v>
      </c>
      <c r="M13" s="699"/>
      <c r="N13" s="699"/>
      <c r="O13" s="699"/>
      <c r="P13" s="699"/>
      <c r="Q13" s="699"/>
      <c r="R13" s="699"/>
      <c r="S13" s="700"/>
      <c r="T13" s="698">
        <v>21047900</v>
      </c>
      <c r="U13" s="699"/>
      <c r="V13" s="699"/>
      <c r="W13" s="699"/>
      <c r="X13" s="699"/>
      <c r="Y13" s="699"/>
      <c r="Z13" s="699"/>
      <c r="AA13" s="700"/>
      <c r="AB13" s="675"/>
      <c r="AC13" s="676"/>
      <c r="AD13" s="676"/>
      <c r="AE13" s="676"/>
      <c r="AF13" s="676"/>
      <c r="AG13" s="676"/>
      <c r="AH13" s="676"/>
      <c r="AI13" s="676"/>
      <c r="AJ13" s="676"/>
      <c r="AK13" s="676"/>
      <c r="AL13" s="676"/>
      <c r="AM13" s="676"/>
      <c r="AN13" s="677"/>
      <c r="AO13" s="125"/>
      <c r="AP13" s="125"/>
      <c r="AQ13" s="125"/>
      <c r="AR13" s="125"/>
      <c r="AS13" s="125"/>
      <c r="AT13" s="125"/>
      <c r="AU13" s="125"/>
      <c r="AV13" s="125"/>
      <c r="AW13" s="125"/>
      <c r="AX13" s="125"/>
      <c r="AY13" s="125"/>
      <c r="AZ13" s="125"/>
      <c r="BA13" s="125"/>
      <c r="BB13" s="125"/>
      <c r="BC13" s="125"/>
      <c r="BD13" s="125"/>
      <c r="BE13" s="125"/>
      <c r="BF13" s="125"/>
      <c r="BG13" s="125"/>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row>
    <row r="14" spans="1:101" ht="16.5" customHeight="1" x14ac:dyDescent="0.15">
      <c r="A14" s="665"/>
      <c r="B14" s="666"/>
      <c r="C14" s="693" t="s">
        <v>85</v>
      </c>
      <c r="D14" s="694"/>
      <c r="E14" s="694"/>
      <c r="F14" s="694"/>
      <c r="G14" s="694"/>
      <c r="H14" s="694"/>
      <c r="I14" s="694"/>
      <c r="J14" s="694"/>
      <c r="K14" s="137" t="s">
        <v>86</v>
      </c>
      <c r="L14" s="698">
        <v>178000</v>
      </c>
      <c r="M14" s="699"/>
      <c r="N14" s="699"/>
      <c r="O14" s="699"/>
      <c r="P14" s="699"/>
      <c r="Q14" s="699"/>
      <c r="R14" s="699"/>
      <c r="S14" s="700"/>
      <c r="T14" s="698">
        <v>115000</v>
      </c>
      <c r="U14" s="699"/>
      <c r="V14" s="699"/>
      <c r="W14" s="699"/>
      <c r="X14" s="699"/>
      <c r="Y14" s="699"/>
      <c r="Z14" s="699"/>
      <c r="AA14" s="700"/>
      <c r="AB14" s="675"/>
      <c r="AC14" s="676"/>
      <c r="AD14" s="676"/>
      <c r="AE14" s="676"/>
      <c r="AF14" s="676"/>
      <c r="AG14" s="676"/>
      <c r="AH14" s="676"/>
      <c r="AI14" s="676"/>
      <c r="AJ14" s="676"/>
      <c r="AK14" s="676"/>
      <c r="AL14" s="676"/>
      <c r="AM14" s="676"/>
      <c r="AN14" s="677"/>
      <c r="AO14" s="125"/>
      <c r="AP14" s="125"/>
      <c r="AQ14" s="125"/>
      <c r="AR14" s="125"/>
      <c r="AS14" s="125"/>
      <c r="AT14" s="125"/>
      <c r="AU14" s="125"/>
      <c r="AV14" s="125"/>
      <c r="AW14" s="125"/>
      <c r="AX14" s="125"/>
      <c r="AY14" s="125"/>
      <c r="AZ14" s="125"/>
      <c r="BA14" s="125"/>
      <c r="BB14" s="125"/>
      <c r="BC14" s="125"/>
      <c r="BD14" s="125"/>
      <c r="BE14" s="125"/>
      <c r="BF14" s="125"/>
      <c r="BG14" s="125"/>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row>
    <row r="15" spans="1:101" ht="16.5" customHeight="1" x14ac:dyDescent="0.15">
      <c r="A15" s="665"/>
      <c r="B15" s="666"/>
      <c r="C15" s="704" t="s">
        <v>87</v>
      </c>
      <c r="D15" s="705"/>
      <c r="E15" s="705"/>
      <c r="F15" s="705"/>
      <c r="G15" s="705"/>
      <c r="H15" s="705"/>
      <c r="I15" s="705"/>
      <c r="J15" s="705"/>
      <c r="K15" s="139" t="s">
        <v>88</v>
      </c>
      <c r="L15" s="698">
        <v>49000</v>
      </c>
      <c r="M15" s="699"/>
      <c r="N15" s="699"/>
      <c r="O15" s="699"/>
      <c r="P15" s="699"/>
      <c r="Q15" s="699"/>
      <c r="R15" s="699"/>
      <c r="S15" s="700"/>
      <c r="T15" s="698">
        <v>36000</v>
      </c>
      <c r="U15" s="699"/>
      <c r="V15" s="699"/>
      <c r="W15" s="699"/>
      <c r="X15" s="699"/>
      <c r="Y15" s="699"/>
      <c r="Z15" s="699"/>
      <c r="AA15" s="700"/>
      <c r="AB15" s="675"/>
      <c r="AC15" s="676"/>
      <c r="AD15" s="676"/>
      <c r="AE15" s="676"/>
      <c r="AF15" s="676"/>
      <c r="AG15" s="676"/>
      <c r="AH15" s="676"/>
      <c r="AI15" s="676"/>
      <c r="AJ15" s="676"/>
      <c r="AK15" s="676"/>
      <c r="AL15" s="676"/>
      <c r="AM15" s="676"/>
      <c r="AN15" s="677"/>
      <c r="AO15" s="125"/>
      <c r="AP15" s="125"/>
      <c r="AQ15" s="125"/>
      <c r="AR15" s="125"/>
      <c r="AS15" s="125"/>
      <c r="AT15" s="125"/>
      <c r="AU15" s="125"/>
      <c r="AV15" s="125"/>
      <c r="AW15" s="125"/>
      <c r="AX15" s="125"/>
      <c r="AY15" s="125"/>
      <c r="AZ15" s="125"/>
      <c r="BA15" s="125"/>
      <c r="BB15" s="125"/>
      <c r="BC15" s="125"/>
      <c r="BD15" s="125"/>
      <c r="BE15" s="125"/>
      <c r="BF15" s="125"/>
      <c r="BG15" s="125"/>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row>
    <row r="16" spans="1:101" ht="29.25" customHeight="1" x14ac:dyDescent="0.15">
      <c r="A16" s="667"/>
      <c r="B16" s="668"/>
      <c r="C16" s="687" t="s">
        <v>89</v>
      </c>
      <c r="D16" s="714"/>
      <c r="E16" s="714"/>
      <c r="F16" s="714"/>
      <c r="G16" s="714"/>
      <c r="H16" s="714"/>
      <c r="I16" s="714"/>
      <c r="J16" s="714"/>
      <c r="K16" s="662"/>
      <c r="L16" s="695">
        <f>SUM(L9:S10,L13:S15)</f>
        <v>31554500</v>
      </c>
      <c r="M16" s="696"/>
      <c r="N16" s="696"/>
      <c r="O16" s="696"/>
      <c r="P16" s="696"/>
      <c r="Q16" s="696"/>
      <c r="R16" s="696"/>
      <c r="S16" s="697"/>
      <c r="T16" s="695">
        <f>SUM(T9:AA10,T13:AA15)</f>
        <v>32557500</v>
      </c>
      <c r="U16" s="696"/>
      <c r="V16" s="696"/>
      <c r="W16" s="696"/>
      <c r="X16" s="696"/>
      <c r="Y16" s="696"/>
      <c r="Z16" s="696"/>
      <c r="AA16" s="697"/>
      <c r="AB16" s="678"/>
      <c r="AC16" s="679"/>
      <c r="AD16" s="679"/>
      <c r="AE16" s="679"/>
      <c r="AF16" s="679"/>
      <c r="AG16" s="679"/>
      <c r="AH16" s="679"/>
      <c r="AI16" s="679"/>
      <c r="AJ16" s="679"/>
      <c r="AK16" s="679"/>
      <c r="AL16" s="679"/>
      <c r="AM16" s="679"/>
      <c r="AN16" s="680"/>
      <c r="AO16" s="125"/>
      <c r="AP16" s="125"/>
      <c r="AQ16" s="125"/>
      <c r="AR16" s="125"/>
      <c r="AS16" s="125"/>
      <c r="AT16" s="125"/>
      <c r="AU16" s="125"/>
      <c r="AV16" s="125"/>
      <c r="AW16" s="125"/>
      <c r="AX16" s="125"/>
      <c r="AY16" s="125"/>
      <c r="AZ16" s="125"/>
      <c r="BA16" s="125"/>
      <c r="BB16" s="125"/>
      <c r="BC16" s="125"/>
      <c r="BD16" s="125"/>
      <c r="BE16" s="125"/>
      <c r="BF16" s="125"/>
      <c r="BG16" s="125"/>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row>
    <row r="17" spans="1:93" ht="16.5" customHeight="1" x14ac:dyDescent="0.15">
      <c r="A17" s="723" t="s">
        <v>90</v>
      </c>
      <c r="B17" s="724"/>
      <c r="C17" s="682" t="s">
        <v>91</v>
      </c>
      <c r="D17" s="682"/>
      <c r="E17" s="682"/>
      <c r="F17" s="682"/>
      <c r="G17" s="682"/>
      <c r="H17" s="682"/>
      <c r="I17" s="682"/>
      <c r="J17" s="682"/>
      <c r="K17" s="140" t="s">
        <v>92</v>
      </c>
      <c r="L17" s="695">
        <f>SUM(L18,L22:S23)</f>
        <v>25110200</v>
      </c>
      <c r="M17" s="696"/>
      <c r="N17" s="696"/>
      <c r="O17" s="696"/>
      <c r="P17" s="696"/>
      <c r="Q17" s="696"/>
      <c r="R17" s="696"/>
      <c r="S17" s="697"/>
      <c r="T17" s="695">
        <f>SUM(T18,T22:AA23)</f>
        <v>21231500</v>
      </c>
      <c r="U17" s="696"/>
      <c r="V17" s="696"/>
      <c r="W17" s="696"/>
      <c r="X17" s="696"/>
      <c r="Y17" s="696"/>
      <c r="Z17" s="696"/>
      <c r="AA17" s="697"/>
      <c r="AB17" s="143"/>
      <c r="AC17" s="708" t="s">
        <v>339</v>
      </c>
      <c r="AD17" s="708"/>
      <c r="AE17" s="708"/>
      <c r="AF17" s="708"/>
      <c r="AG17" s="708"/>
      <c r="AH17" s="708"/>
      <c r="AI17" s="708"/>
      <c r="AJ17" s="708"/>
      <c r="AK17" s="708"/>
      <c r="AL17" s="708"/>
      <c r="AM17" s="708"/>
      <c r="AN17" s="144"/>
      <c r="AO17" s="125"/>
      <c r="AP17" s="125"/>
      <c r="AQ17" s="125"/>
      <c r="AR17" s="125"/>
      <c r="AS17" s="125"/>
      <c r="AT17" s="125"/>
      <c r="AU17" s="125"/>
      <c r="AV17" s="125"/>
      <c r="AW17" s="125"/>
      <c r="AX17" s="125"/>
      <c r="AY17" s="125"/>
      <c r="AZ17" s="125"/>
      <c r="BA17" s="125"/>
      <c r="BB17" s="125"/>
      <c r="BC17" s="125"/>
      <c r="BD17" s="125"/>
      <c r="BE17" s="125"/>
      <c r="BF17" s="125"/>
      <c r="BG17" s="125"/>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row>
    <row r="18" spans="1:93" ht="16.5" customHeight="1" x14ac:dyDescent="0.15">
      <c r="A18" s="725"/>
      <c r="B18" s="726"/>
      <c r="C18" s="127"/>
      <c r="D18" s="709" t="s">
        <v>93</v>
      </c>
      <c r="E18" s="709"/>
      <c r="F18" s="709"/>
      <c r="G18" s="709"/>
      <c r="H18" s="709"/>
      <c r="I18" s="709"/>
      <c r="J18" s="709"/>
      <c r="K18" s="141" t="s">
        <v>94</v>
      </c>
      <c r="L18" s="695">
        <f>SUM(L19:S21)</f>
        <v>20570200</v>
      </c>
      <c r="M18" s="696"/>
      <c r="N18" s="696"/>
      <c r="O18" s="696"/>
      <c r="P18" s="696"/>
      <c r="Q18" s="696"/>
      <c r="R18" s="696"/>
      <c r="S18" s="697"/>
      <c r="T18" s="695">
        <f>SUM(T19:AA21)</f>
        <v>9981500</v>
      </c>
      <c r="U18" s="696"/>
      <c r="V18" s="696"/>
      <c r="W18" s="696"/>
      <c r="X18" s="696"/>
      <c r="Y18" s="696"/>
      <c r="Z18" s="696"/>
      <c r="AA18" s="697"/>
      <c r="AB18" s="145"/>
      <c r="AC18" s="710" t="s">
        <v>340</v>
      </c>
      <c r="AD18" s="711"/>
      <c r="AE18" s="711"/>
      <c r="AF18" s="711"/>
      <c r="AG18" s="711"/>
      <c r="AH18" s="711"/>
      <c r="AI18" s="711"/>
      <c r="AJ18" s="712">
        <f>'[2]【記載例】計画様式第１号 '!$E$23</f>
        <v>3</v>
      </c>
      <c r="AK18" s="713"/>
      <c r="AL18" s="657" t="s">
        <v>95</v>
      </c>
      <c r="AM18" s="657"/>
      <c r="AN18" s="132"/>
      <c r="AO18" s="125"/>
      <c r="AP18" s="125"/>
      <c r="AQ18" s="125"/>
      <c r="AR18" s="125"/>
      <c r="AS18" s="125"/>
      <c r="AT18" s="125"/>
      <c r="AU18" s="125"/>
      <c r="AV18" s="125"/>
      <c r="AW18" s="125"/>
      <c r="AX18" s="125"/>
      <c r="AY18" s="125"/>
      <c r="AZ18" s="125"/>
      <c r="BA18" s="125"/>
      <c r="BB18" s="125"/>
      <c r="BC18" s="125"/>
      <c r="BD18" s="125"/>
      <c r="BE18" s="125"/>
      <c r="BF18" s="125"/>
      <c r="BG18" s="125"/>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row>
    <row r="19" spans="1:93" ht="16.5" customHeight="1" x14ac:dyDescent="0.15">
      <c r="A19" s="725"/>
      <c r="B19" s="726"/>
      <c r="C19" s="127"/>
      <c r="D19" s="127"/>
      <c r="E19" s="694" t="s">
        <v>96</v>
      </c>
      <c r="F19" s="694"/>
      <c r="G19" s="694"/>
      <c r="H19" s="694"/>
      <c r="I19" s="694"/>
      <c r="J19" s="694"/>
      <c r="K19" s="141"/>
      <c r="L19" s="698">
        <v>17500200</v>
      </c>
      <c r="M19" s="699"/>
      <c r="N19" s="699"/>
      <c r="O19" s="699"/>
      <c r="P19" s="699"/>
      <c r="Q19" s="699"/>
      <c r="R19" s="699"/>
      <c r="S19" s="700"/>
      <c r="T19" s="701">
        <v>8182500</v>
      </c>
      <c r="U19" s="702"/>
      <c r="V19" s="702"/>
      <c r="W19" s="702"/>
      <c r="X19" s="702"/>
      <c r="Y19" s="702"/>
      <c r="Z19" s="702"/>
      <c r="AA19" s="703"/>
      <c r="AB19" s="145"/>
      <c r="AC19" s="706" t="s">
        <v>341</v>
      </c>
      <c r="AD19" s="707"/>
      <c r="AE19" s="707"/>
      <c r="AF19" s="707"/>
      <c r="AG19" s="707"/>
      <c r="AH19" s="707"/>
      <c r="AI19" s="707"/>
      <c r="AJ19" s="715">
        <v>1.5</v>
      </c>
      <c r="AK19" s="716"/>
      <c r="AL19" s="657" t="s">
        <v>95</v>
      </c>
      <c r="AM19" s="657"/>
      <c r="AN19" s="132"/>
      <c r="AO19" s="125"/>
      <c r="AP19" s="125"/>
      <c r="AQ19" s="125"/>
      <c r="AR19" s="125"/>
      <c r="AS19" s="125"/>
      <c r="AT19" s="125"/>
      <c r="AU19" s="125"/>
      <c r="AV19" s="125"/>
      <c r="AW19" s="125"/>
      <c r="AX19" s="125"/>
      <c r="AY19" s="125"/>
      <c r="AZ19" s="125"/>
      <c r="BA19" s="125"/>
      <c r="BB19" s="125"/>
      <c r="BC19" s="125"/>
      <c r="BD19" s="125"/>
      <c r="BE19" s="125"/>
      <c r="BF19" s="125"/>
      <c r="BG19" s="125"/>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row>
    <row r="20" spans="1:93" ht="16.5" customHeight="1" x14ac:dyDescent="0.15">
      <c r="A20" s="725"/>
      <c r="B20" s="726"/>
      <c r="C20" s="127"/>
      <c r="D20" s="127"/>
      <c r="E20" s="694" t="s">
        <v>97</v>
      </c>
      <c r="F20" s="694"/>
      <c r="G20" s="694"/>
      <c r="H20" s="694"/>
      <c r="I20" s="694"/>
      <c r="J20" s="694"/>
      <c r="K20" s="141"/>
      <c r="L20" s="698">
        <v>1500000</v>
      </c>
      <c r="M20" s="699"/>
      <c r="N20" s="699"/>
      <c r="O20" s="699"/>
      <c r="P20" s="699"/>
      <c r="Q20" s="699"/>
      <c r="R20" s="699"/>
      <c r="S20" s="700"/>
      <c r="T20" s="698">
        <v>1015000</v>
      </c>
      <c r="U20" s="699"/>
      <c r="V20" s="699"/>
      <c r="W20" s="699"/>
      <c r="X20" s="699"/>
      <c r="Y20" s="699"/>
      <c r="Z20" s="699"/>
      <c r="AA20" s="700"/>
      <c r="AB20" s="145"/>
      <c r="AC20" s="655" t="s">
        <v>342</v>
      </c>
      <c r="AD20" s="717"/>
      <c r="AE20" s="717"/>
      <c r="AF20" s="717"/>
      <c r="AG20" s="717"/>
      <c r="AH20" s="717"/>
      <c r="AI20" s="717"/>
      <c r="AJ20" s="718">
        <f>SUM(AJ18:AK19)</f>
        <v>4.5</v>
      </c>
      <c r="AK20" s="718"/>
      <c r="AL20" s="657" t="s">
        <v>95</v>
      </c>
      <c r="AM20" s="657"/>
      <c r="AN20" s="132"/>
      <c r="AO20" s="125"/>
      <c r="AP20" s="125"/>
      <c r="AQ20" s="125"/>
      <c r="AR20" s="125"/>
      <c r="AS20" s="125"/>
      <c r="AT20" s="125"/>
      <c r="AU20" s="125"/>
      <c r="AV20" s="125"/>
      <c r="AW20" s="125"/>
      <c r="AX20" s="125"/>
      <c r="AY20" s="125"/>
      <c r="AZ20" s="125"/>
      <c r="BA20" s="125"/>
      <c r="BB20" s="125"/>
      <c r="BC20" s="125"/>
      <c r="BD20" s="125"/>
      <c r="BE20" s="125"/>
      <c r="BF20" s="125"/>
      <c r="BG20" s="125"/>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row>
    <row r="21" spans="1:93" ht="16.5" customHeight="1" x14ac:dyDescent="0.15">
      <c r="A21" s="725"/>
      <c r="B21" s="726"/>
      <c r="C21" s="127"/>
      <c r="D21" s="127"/>
      <c r="E21" s="694" t="s">
        <v>98</v>
      </c>
      <c r="F21" s="694"/>
      <c r="G21" s="694"/>
      <c r="H21" s="694"/>
      <c r="I21" s="694"/>
      <c r="J21" s="694"/>
      <c r="K21" s="141"/>
      <c r="L21" s="698">
        <v>1570000</v>
      </c>
      <c r="M21" s="699"/>
      <c r="N21" s="699"/>
      <c r="O21" s="699"/>
      <c r="P21" s="699"/>
      <c r="Q21" s="699"/>
      <c r="R21" s="699"/>
      <c r="S21" s="700"/>
      <c r="T21" s="698">
        <v>784000</v>
      </c>
      <c r="U21" s="699"/>
      <c r="V21" s="699"/>
      <c r="W21" s="699"/>
      <c r="X21" s="699"/>
      <c r="Y21" s="699"/>
      <c r="Z21" s="699"/>
      <c r="AA21" s="700"/>
      <c r="AB21" s="145"/>
      <c r="AC21" s="125"/>
      <c r="AD21" s="126"/>
      <c r="AE21" s="126"/>
      <c r="AF21" s="126"/>
      <c r="AG21" s="126"/>
      <c r="AH21" s="126"/>
      <c r="AI21" s="126"/>
      <c r="AJ21"/>
      <c r="AK21"/>
      <c r="AL21"/>
      <c r="AM21"/>
      <c r="AN21" s="132"/>
      <c r="AO21" s="125"/>
      <c r="AP21" s="125"/>
      <c r="AQ21" s="125"/>
      <c r="AR21" s="125"/>
      <c r="AS21" s="125"/>
      <c r="AT21" s="125"/>
      <c r="AU21" s="125"/>
      <c r="AV21" s="125"/>
      <c r="AW21" s="125"/>
      <c r="AX21" s="125"/>
      <c r="AY21" s="125"/>
      <c r="AZ21" s="125"/>
      <c r="BA21" s="125"/>
      <c r="BB21" s="125"/>
      <c r="BC21" s="125"/>
      <c r="BD21" s="125"/>
      <c r="BE21" s="125"/>
      <c r="BF21" s="125"/>
      <c r="BG21" s="125"/>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row>
    <row r="22" spans="1:93" ht="16.5" customHeight="1" x14ac:dyDescent="0.15">
      <c r="A22" s="725"/>
      <c r="B22" s="726"/>
      <c r="C22" s="127"/>
      <c r="D22" s="709" t="s">
        <v>99</v>
      </c>
      <c r="E22" s="709"/>
      <c r="F22" s="709"/>
      <c r="G22" s="709"/>
      <c r="H22" s="709"/>
      <c r="I22" s="709"/>
      <c r="J22" s="709"/>
      <c r="K22" s="141" t="s">
        <v>100</v>
      </c>
      <c r="L22" s="698">
        <v>4540000</v>
      </c>
      <c r="M22" s="699"/>
      <c r="N22" s="699"/>
      <c r="O22" s="699"/>
      <c r="P22" s="699"/>
      <c r="Q22" s="699"/>
      <c r="R22" s="699"/>
      <c r="S22" s="700"/>
      <c r="T22" s="698">
        <v>4440000</v>
      </c>
      <c r="U22" s="699"/>
      <c r="V22" s="699"/>
      <c r="W22" s="699"/>
      <c r="X22" s="699"/>
      <c r="Y22" s="699"/>
      <c r="Z22" s="699"/>
      <c r="AA22" s="700"/>
      <c r="AB22" s="145"/>
      <c r="AC22" s="125"/>
      <c r="AD22" s="125"/>
      <c r="AE22" s="125"/>
      <c r="AF22" s="125"/>
      <c r="AG22" s="125"/>
      <c r="AH22" s="125"/>
      <c r="AI22" s="125"/>
      <c r="AJ22" s="125"/>
      <c r="AK22" s="125"/>
      <c r="AL22" s="125"/>
      <c r="AM22" s="125"/>
      <c r="AN22" s="132"/>
      <c r="AO22" s="125"/>
      <c r="AP22" s="125"/>
      <c r="AQ22" s="125"/>
      <c r="AR22" s="125"/>
      <c r="AS22" s="125"/>
      <c r="AT22" s="125"/>
      <c r="AU22" s="125"/>
      <c r="AV22" s="125"/>
      <c r="AW22" s="125"/>
      <c r="AX22" s="125"/>
      <c r="AY22" s="125"/>
      <c r="AZ22" s="125"/>
      <c r="BA22" s="125"/>
      <c r="BB22" s="125"/>
      <c r="BC22" s="125"/>
      <c r="BD22" s="125"/>
      <c r="BE22" s="125"/>
      <c r="BF22" s="125"/>
      <c r="BG22" s="125"/>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row>
    <row r="23" spans="1:93" ht="16.5" customHeight="1" x14ac:dyDescent="0.15">
      <c r="A23" s="725"/>
      <c r="B23" s="726"/>
      <c r="C23" s="127"/>
      <c r="D23" s="709" t="s">
        <v>101</v>
      </c>
      <c r="E23" s="709"/>
      <c r="F23" s="709"/>
      <c r="G23" s="709"/>
      <c r="H23" s="709"/>
      <c r="I23" s="709"/>
      <c r="J23" s="709"/>
      <c r="K23" s="141"/>
      <c r="L23" s="698">
        <v>0</v>
      </c>
      <c r="M23" s="699"/>
      <c r="N23" s="699"/>
      <c r="O23" s="699"/>
      <c r="P23" s="699"/>
      <c r="Q23" s="699"/>
      <c r="R23" s="699"/>
      <c r="S23" s="700"/>
      <c r="T23" s="698">
        <v>6810000</v>
      </c>
      <c r="U23" s="699"/>
      <c r="V23" s="699"/>
      <c r="W23" s="699"/>
      <c r="X23" s="699"/>
      <c r="Y23" s="699"/>
      <c r="Z23" s="699"/>
      <c r="AA23" s="700"/>
      <c r="AB23" s="145"/>
      <c r="AC23" s="655" t="s">
        <v>102</v>
      </c>
      <c r="AD23" s="655"/>
      <c r="AE23" s="655"/>
      <c r="AF23" s="655"/>
      <c r="AG23" s="655"/>
      <c r="AH23" s="655"/>
      <c r="AI23" s="655"/>
      <c r="AJ23" s="655"/>
      <c r="AK23" s="655"/>
      <c r="AL23" s="655"/>
      <c r="AM23" s="655"/>
      <c r="AN23" s="132"/>
      <c r="AO23" s="125"/>
      <c r="AP23" s="125"/>
      <c r="AQ23" s="125"/>
      <c r="AR23" s="125"/>
      <c r="AS23" s="125"/>
      <c r="AT23" s="125"/>
      <c r="AU23" s="125"/>
      <c r="AV23" s="125"/>
      <c r="AW23" s="125"/>
      <c r="AX23" s="125"/>
      <c r="AY23" s="125"/>
      <c r="AZ23" s="125"/>
      <c r="BA23" s="125"/>
      <c r="BB23" s="125"/>
      <c r="BC23" s="125"/>
      <c r="BD23" s="125"/>
      <c r="BE23" s="125"/>
      <c r="BF23" s="125"/>
      <c r="BG23" s="125"/>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row>
    <row r="24" spans="1:93" ht="16.5" customHeight="1" x14ac:dyDescent="0.15">
      <c r="A24" s="725"/>
      <c r="B24" s="726"/>
      <c r="C24" s="694" t="s">
        <v>103</v>
      </c>
      <c r="D24" s="694"/>
      <c r="E24" s="694"/>
      <c r="F24" s="694"/>
      <c r="G24" s="694"/>
      <c r="H24" s="694"/>
      <c r="I24" s="694"/>
      <c r="J24" s="694"/>
      <c r="K24" s="141" t="s">
        <v>104</v>
      </c>
      <c r="L24" s="695">
        <f>SUM(L25:S27)</f>
        <v>5227600</v>
      </c>
      <c r="M24" s="696"/>
      <c r="N24" s="696"/>
      <c r="O24" s="696"/>
      <c r="P24" s="696"/>
      <c r="Q24" s="696"/>
      <c r="R24" s="696"/>
      <c r="S24" s="697"/>
      <c r="T24" s="695">
        <f>SUM(T25:AA27)</f>
        <v>4514500</v>
      </c>
      <c r="U24" s="696"/>
      <c r="V24" s="696"/>
      <c r="W24" s="696"/>
      <c r="X24" s="696"/>
      <c r="Y24" s="696"/>
      <c r="Z24" s="696"/>
      <c r="AA24" s="697"/>
      <c r="AB24" s="145"/>
      <c r="AC24" s="655" t="s">
        <v>317</v>
      </c>
      <c r="AD24" s="655"/>
      <c r="AE24" s="655"/>
      <c r="AF24" s="655"/>
      <c r="AG24" s="655"/>
      <c r="AH24" s="655"/>
      <c r="AI24" s="655"/>
      <c r="AJ24" s="655"/>
      <c r="AK24" s="655"/>
      <c r="AL24" s="655"/>
      <c r="AM24" s="655"/>
      <c r="AN24" s="132"/>
      <c r="AO24" s="125"/>
      <c r="AP24" s="125"/>
      <c r="AQ24" s="125"/>
      <c r="AR24" s="125"/>
      <c r="AS24" s="125"/>
      <c r="AT24" s="125"/>
      <c r="AU24" s="125"/>
      <c r="AV24" s="125"/>
      <c r="AW24" s="125"/>
      <c r="AX24" s="125"/>
      <c r="AY24" s="125"/>
      <c r="AZ24" s="125"/>
      <c r="BA24" s="125"/>
      <c r="BB24" s="125"/>
      <c r="BC24" s="125"/>
      <c r="BD24" s="125"/>
      <c r="BE24" s="125"/>
      <c r="BF24" s="125"/>
      <c r="BG24" s="125"/>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row>
    <row r="25" spans="1:93" ht="16.5" customHeight="1" thickBot="1" x14ac:dyDescent="0.2">
      <c r="A25" s="725"/>
      <c r="B25" s="726"/>
      <c r="C25" s="127"/>
      <c r="D25" s="720" t="s">
        <v>105</v>
      </c>
      <c r="E25" s="720"/>
      <c r="F25" s="720"/>
      <c r="G25" s="720"/>
      <c r="H25" s="720"/>
      <c r="I25" s="720"/>
      <c r="J25" s="720"/>
      <c r="K25" s="141"/>
      <c r="L25" s="698">
        <v>4158000</v>
      </c>
      <c r="M25" s="699"/>
      <c r="N25" s="699"/>
      <c r="O25" s="699"/>
      <c r="P25" s="699"/>
      <c r="Q25" s="699"/>
      <c r="R25" s="699"/>
      <c r="S25" s="700"/>
      <c r="T25" s="698">
        <v>3604000</v>
      </c>
      <c r="U25" s="699"/>
      <c r="V25" s="699"/>
      <c r="W25" s="699"/>
      <c r="X25" s="699"/>
      <c r="Y25" s="699"/>
      <c r="Z25" s="699"/>
      <c r="AA25" s="700"/>
      <c r="AB25" s="145"/>
      <c r="AC25" s="129"/>
      <c r="AD25" s="129"/>
      <c r="AE25" s="721">
        <f>T18</f>
        <v>9981500</v>
      </c>
      <c r="AF25" s="721"/>
      <c r="AG25" s="721"/>
      <c r="AH25" s="721"/>
      <c r="AI25" s="721"/>
      <c r="AJ25" s="721"/>
      <c r="AK25" s="130" t="s">
        <v>67</v>
      </c>
      <c r="AL25" s="657"/>
      <c r="AM25" s="657"/>
      <c r="AN25" s="132"/>
      <c r="AO25" s="125"/>
      <c r="AP25" s="125"/>
      <c r="AQ25" s="125"/>
      <c r="AR25" s="125"/>
      <c r="AS25" s="125"/>
      <c r="AT25" s="125"/>
      <c r="AU25" s="125"/>
      <c r="AV25" s="125"/>
      <c r="AW25" s="125"/>
      <c r="AX25" s="125"/>
      <c r="AY25" s="125"/>
      <c r="AZ25" s="125"/>
      <c r="BA25" s="125"/>
      <c r="BB25" s="125"/>
      <c r="BC25" s="125"/>
      <c r="BD25" s="125"/>
      <c r="BE25" s="125"/>
      <c r="BF25" s="125"/>
      <c r="BG25" s="125"/>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row>
    <row r="26" spans="1:93" ht="16.5" customHeight="1" x14ac:dyDescent="0.15">
      <c r="A26" s="725"/>
      <c r="B26" s="726"/>
      <c r="C26" s="127"/>
      <c r="D26" s="720" t="s">
        <v>106</v>
      </c>
      <c r="E26" s="720"/>
      <c r="F26" s="720"/>
      <c r="G26" s="720"/>
      <c r="H26" s="720"/>
      <c r="I26" s="720"/>
      <c r="J26" s="720"/>
      <c r="K26" s="141"/>
      <c r="L26" s="698">
        <v>754000</v>
      </c>
      <c r="M26" s="699"/>
      <c r="N26" s="699"/>
      <c r="O26" s="699"/>
      <c r="P26" s="699"/>
      <c r="Q26" s="699"/>
      <c r="R26" s="699"/>
      <c r="S26" s="700"/>
      <c r="T26" s="698">
        <v>697000</v>
      </c>
      <c r="U26" s="699"/>
      <c r="V26" s="699"/>
      <c r="W26" s="699"/>
      <c r="X26" s="699"/>
      <c r="Y26" s="699"/>
      <c r="Z26" s="699"/>
      <c r="AA26" s="700"/>
      <c r="AB26" s="145"/>
      <c r="AC26" s="131"/>
      <c r="AD26" s="719" t="s">
        <v>107</v>
      </c>
      <c r="AE26" s="719"/>
      <c r="AF26" s="719"/>
      <c r="AG26" s="719"/>
      <c r="AH26" s="719"/>
      <c r="AI26" s="719"/>
      <c r="AJ26" s="719"/>
      <c r="AK26" s="719"/>
      <c r="AL26" s="657"/>
      <c r="AM26" s="657"/>
      <c r="AN26" s="132"/>
      <c r="AO26" s="125"/>
      <c r="AP26" s="125"/>
      <c r="AQ26" s="125"/>
      <c r="AR26" s="125"/>
      <c r="AS26" s="125"/>
      <c r="AT26" s="125"/>
      <c r="AU26" s="125"/>
      <c r="AV26" s="125"/>
      <c r="AW26" s="125"/>
      <c r="AX26" s="125"/>
      <c r="AY26" s="125"/>
      <c r="AZ26" s="125"/>
      <c r="BA26" s="125"/>
      <c r="BB26" s="125"/>
      <c r="BC26" s="125"/>
      <c r="BD26" s="125"/>
      <c r="BE26" s="125"/>
      <c r="BF26" s="125"/>
      <c r="BG26" s="125"/>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row>
    <row r="27" spans="1:93" ht="16.5" customHeight="1" thickBot="1" x14ac:dyDescent="0.2">
      <c r="A27" s="725"/>
      <c r="B27" s="726"/>
      <c r="C27" s="127"/>
      <c r="D27" s="720" t="s">
        <v>108</v>
      </c>
      <c r="E27" s="720"/>
      <c r="F27" s="720"/>
      <c r="G27" s="720"/>
      <c r="H27" s="720"/>
      <c r="I27" s="720"/>
      <c r="J27" s="720"/>
      <c r="K27" s="141"/>
      <c r="L27" s="698">
        <v>315600</v>
      </c>
      <c r="M27" s="699"/>
      <c r="N27" s="699"/>
      <c r="O27" s="699"/>
      <c r="P27" s="699"/>
      <c r="Q27" s="699"/>
      <c r="R27" s="699"/>
      <c r="S27" s="700"/>
      <c r="T27" s="698">
        <v>213500</v>
      </c>
      <c r="U27" s="699"/>
      <c r="V27" s="699"/>
      <c r="W27" s="699"/>
      <c r="X27" s="699"/>
      <c r="Y27" s="699"/>
      <c r="Z27" s="699"/>
      <c r="AA27" s="700"/>
      <c r="AB27" s="145"/>
      <c r="AC27" s="129"/>
      <c r="AD27" s="129"/>
      <c r="AE27" s="721">
        <f>AE25/AJ18</f>
        <v>3327166.6666666665</v>
      </c>
      <c r="AF27" s="721"/>
      <c r="AG27" s="721"/>
      <c r="AH27" s="721"/>
      <c r="AI27" s="721"/>
      <c r="AJ27" s="721"/>
      <c r="AK27" s="130" t="s">
        <v>67</v>
      </c>
      <c r="AL27" s="657"/>
      <c r="AM27" s="657"/>
      <c r="AN27" s="132"/>
      <c r="AO27" s="125"/>
      <c r="AP27" s="125"/>
      <c r="AQ27" s="125"/>
      <c r="AR27" s="125"/>
      <c r="AS27" s="125"/>
      <c r="AT27" s="125"/>
      <c r="AU27" s="125"/>
      <c r="AV27" s="125"/>
      <c r="AW27" s="125"/>
      <c r="AX27" s="125"/>
      <c r="AY27" s="125"/>
      <c r="AZ27" s="125"/>
      <c r="BA27" s="125"/>
      <c r="BB27" s="125"/>
      <c r="BC27" s="125"/>
      <c r="BD27" s="125"/>
      <c r="BE27" s="125"/>
      <c r="BF27" s="125"/>
      <c r="BG27" s="125"/>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row>
    <row r="28" spans="1:93" ht="16.5" customHeight="1" x14ac:dyDescent="0.15">
      <c r="A28" s="725"/>
      <c r="B28" s="726"/>
      <c r="C28" s="694" t="s">
        <v>109</v>
      </c>
      <c r="D28" s="694"/>
      <c r="E28" s="694"/>
      <c r="F28" s="694"/>
      <c r="G28" s="694"/>
      <c r="H28" s="694"/>
      <c r="I28" s="694"/>
      <c r="J28" s="694"/>
      <c r="K28" s="141" t="s">
        <v>110</v>
      </c>
      <c r="L28" s="695">
        <f>SUM(L29:S39)</f>
        <v>1216700</v>
      </c>
      <c r="M28" s="696"/>
      <c r="N28" s="696"/>
      <c r="O28" s="696"/>
      <c r="P28" s="696"/>
      <c r="Q28" s="696"/>
      <c r="R28" s="696"/>
      <c r="S28" s="697"/>
      <c r="T28" s="695">
        <f>SUM(T29:AA39)</f>
        <v>932500</v>
      </c>
      <c r="U28" s="696"/>
      <c r="V28" s="696"/>
      <c r="W28" s="696"/>
      <c r="X28" s="696"/>
      <c r="Y28" s="696"/>
      <c r="Z28" s="696"/>
      <c r="AA28" s="697"/>
      <c r="AB28" s="145"/>
      <c r="AC28" s="125"/>
      <c r="AD28" s="128"/>
      <c r="AE28" s="128"/>
      <c r="AF28" s="128"/>
      <c r="AG28" s="128"/>
      <c r="AH28" s="128"/>
      <c r="AI28" s="128"/>
      <c r="AJ28" s="128"/>
      <c r="AK28" s="125"/>
      <c r="AL28" s="125"/>
      <c r="AM28" s="125"/>
      <c r="AN28" s="132"/>
      <c r="AO28" s="125"/>
      <c r="AP28" s="125"/>
      <c r="AQ28" s="125"/>
      <c r="AR28" s="125"/>
      <c r="AS28" s="125"/>
      <c r="AT28" s="125"/>
      <c r="AU28" s="125"/>
      <c r="AV28" s="125"/>
      <c r="AW28" s="125"/>
      <c r="AX28" s="125"/>
      <c r="AY28" s="125"/>
      <c r="AZ28" s="125"/>
      <c r="BA28" s="125"/>
      <c r="BB28" s="125"/>
      <c r="BC28" s="125"/>
      <c r="BD28" s="125"/>
      <c r="BE28" s="125"/>
      <c r="BF28" s="125"/>
      <c r="BG28" s="125"/>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row>
    <row r="29" spans="1:93" ht="16.5" customHeight="1" x14ac:dyDescent="0.15">
      <c r="A29" s="725"/>
      <c r="B29" s="726"/>
      <c r="C29" s="127"/>
      <c r="D29" s="720" t="s">
        <v>111</v>
      </c>
      <c r="E29" s="720"/>
      <c r="F29" s="720"/>
      <c r="G29" s="720"/>
      <c r="H29" s="720"/>
      <c r="I29" s="720"/>
      <c r="J29" s="720"/>
      <c r="K29" s="141"/>
      <c r="L29" s="698">
        <v>415000</v>
      </c>
      <c r="M29" s="699"/>
      <c r="N29" s="699"/>
      <c r="O29" s="699"/>
      <c r="P29" s="699"/>
      <c r="Q29" s="699"/>
      <c r="R29" s="699"/>
      <c r="S29" s="700"/>
      <c r="T29" s="698">
        <v>275000</v>
      </c>
      <c r="U29" s="699"/>
      <c r="V29" s="699"/>
      <c r="W29" s="699"/>
      <c r="X29" s="699"/>
      <c r="Y29" s="699"/>
      <c r="Z29" s="699"/>
      <c r="AA29" s="700"/>
      <c r="AB29" s="145"/>
      <c r="AC29" s="656" t="s">
        <v>112</v>
      </c>
      <c r="AD29" s="656"/>
      <c r="AE29" s="656"/>
      <c r="AF29" s="656"/>
      <c r="AG29" s="656"/>
      <c r="AH29" s="656"/>
      <c r="AI29" s="656"/>
      <c r="AJ29" s="656"/>
      <c r="AK29" s="656"/>
      <c r="AL29" s="656"/>
      <c r="AM29" s="656"/>
      <c r="AN29" s="132"/>
      <c r="AO29" s="125"/>
      <c r="AP29" s="125"/>
      <c r="AQ29" s="125"/>
      <c r="AR29" s="125"/>
      <c r="AS29" s="125"/>
      <c r="AT29" s="125"/>
      <c r="AU29" s="125"/>
      <c r="AV29" s="125"/>
      <c r="AW29" s="125"/>
      <c r="AX29" s="125"/>
      <c r="AY29" s="125"/>
      <c r="AZ29" s="125"/>
      <c r="BA29" s="125"/>
      <c r="BB29" s="125"/>
      <c r="BC29" s="125"/>
      <c r="BD29" s="125"/>
      <c r="BE29" s="125"/>
      <c r="BF29" s="125"/>
      <c r="BG29" s="125"/>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row>
    <row r="30" spans="1:93" ht="16.5" customHeight="1" x14ac:dyDescent="0.15">
      <c r="A30" s="725"/>
      <c r="B30" s="726"/>
      <c r="C30" s="127"/>
      <c r="D30" s="720" t="s">
        <v>113</v>
      </c>
      <c r="E30" s="720"/>
      <c r="F30" s="720"/>
      <c r="G30" s="720"/>
      <c r="H30" s="720"/>
      <c r="I30" s="720"/>
      <c r="J30" s="720"/>
      <c r="K30" s="141"/>
      <c r="L30" s="698">
        <v>21000</v>
      </c>
      <c r="M30" s="699"/>
      <c r="N30" s="699"/>
      <c r="O30" s="699"/>
      <c r="P30" s="699"/>
      <c r="Q30" s="699"/>
      <c r="R30" s="699"/>
      <c r="S30" s="700"/>
      <c r="T30" s="698">
        <v>35000</v>
      </c>
      <c r="U30" s="699"/>
      <c r="V30" s="699"/>
      <c r="W30" s="699"/>
      <c r="X30" s="699"/>
      <c r="Y30" s="699"/>
      <c r="Z30" s="699"/>
      <c r="AA30" s="700"/>
      <c r="AB30" s="145"/>
      <c r="AC30" s="655" t="s">
        <v>329</v>
      </c>
      <c r="AD30" s="655"/>
      <c r="AE30" s="655"/>
      <c r="AF30" s="655"/>
      <c r="AG30" s="655"/>
      <c r="AH30" s="655"/>
      <c r="AI30" s="655"/>
      <c r="AJ30" s="655"/>
      <c r="AK30" s="655"/>
      <c r="AL30" s="655"/>
      <c r="AM30" s="655"/>
      <c r="AN30" s="132"/>
      <c r="AO30" s="125"/>
      <c r="AP30" s="125"/>
      <c r="AQ30" s="125"/>
      <c r="AR30" s="125"/>
      <c r="AS30" s="125"/>
      <c r="AT30" s="125"/>
      <c r="AU30" s="125"/>
      <c r="AV30" s="125"/>
      <c r="AW30" s="125"/>
      <c r="AX30" s="125"/>
      <c r="AY30" s="125"/>
      <c r="AZ30" s="125"/>
      <c r="BA30" s="125"/>
      <c r="BB30" s="125"/>
      <c r="BC30" s="125"/>
      <c r="BD30" s="125"/>
      <c r="BE30" s="125"/>
      <c r="BF30" s="125"/>
      <c r="BG30" s="125"/>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row>
    <row r="31" spans="1:93" ht="16.5" customHeight="1" thickBot="1" x14ac:dyDescent="0.2">
      <c r="A31" s="725"/>
      <c r="B31" s="726"/>
      <c r="C31" s="127"/>
      <c r="D31" s="720" t="s">
        <v>114</v>
      </c>
      <c r="E31" s="720"/>
      <c r="F31" s="720"/>
      <c r="G31" s="720"/>
      <c r="H31" s="720"/>
      <c r="I31" s="720"/>
      <c r="J31" s="720"/>
      <c r="K31" s="141"/>
      <c r="L31" s="698">
        <v>78000</v>
      </c>
      <c r="M31" s="699"/>
      <c r="N31" s="699"/>
      <c r="O31" s="699"/>
      <c r="P31" s="699"/>
      <c r="Q31" s="699"/>
      <c r="R31" s="699"/>
      <c r="S31" s="700"/>
      <c r="T31" s="698">
        <v>56000</v>
      </c>
      <c r="U31" s="699"/>
      <c r="V31" s="699"/>
      <c r="W31" s="699"/>
      <c r="X31" s="699"/>
      <c r="Y31" s="699"/>
      <c r="Z31" s="699"/>
      <c r="AA31" s="700"/>
      <c r="AB31" s="145"/>
      <c r="AC31" s="129"/>
      <c r="AD31" s="129"/>
      <c r="AE31" s="721">
        <f>T22</f>
        <v>4440000</v>
      </c>
      <c r="AF31" s="721"/>
      <c r="AG31" s="721"/>
      <c r="AH31" s="721"/>
      <c r="AI31" s="721"/>
      <c r="AJ31" s="721"/>
      <c r="AK31" s="130" t="s">
        <v>67</v>
      </c>
      <c r="AL31" s="657"/>
      <c r="AM31" s="657"/>
      <c r="AN31" s="132"/>
      <c r="AO31" s="125"/>
      <c r="AP31" s="125"/>
      <c r="AQ31" s="125"/>
      <c r="AR31" s="125"/>
      <c r="AS31" s="125"/>
      <c r="AT31" s="125"/>
      <c r="AU31" s="125"/>
      <c r="AV31" s="125"/>
      <c r="AW31" s="125"/>
      <c r="AX31" s="125"/>
      <c r="AY31" s="125"/>
      <c r="AZ31" s="125"/>
      <c r="BA31" s="125"/>
      <c r="BB31" s="125"/>
      <c r="BC31" s="125"/>
      <c r="BD31" s="125"/>
      <c r="BE31" s="125"/>
      <c r="BF31" s="125"/>
      <c r="BG31" s="125"/>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row>
    <row r="32" spans="1:93" ht="16.5" customHeight="1" x14ac:dyDescent="0.15">
      <c r="A32" s="725"/>
      <c r="B32" s="726"/>
      <c r="C32" s="127"/>
      <c r="D32" s="720" t="s">
        <v>115</v>
      </c>
      <c r="E32" s="720"/>
      <c r="F32" s="720"/>
      <c r="G32" s="720"/>
      <c r="H32" s="720"/>
      <c r="I32" s="720"/>
      <c r="J32" s="720"/>
      <c r="K32" s="141"/>
      <c r="L32" s="698">
        <v>154700</v>
      </c>
      <c r="M32" s="699"/>
      <c r="N32" s="699"/>
      <c r="O32" s="699"/>
      <c r="P32" s="699"/>
      <c r="Q32" s="699"/>
      <c r="R32" s="699"/>
      <c r="S32" s="700"/>
      <c r="T32" s="698">
        <v>112000</v>
      </c>
      <c r="U32" s="699"/>
      <c r="V32" s="699"/>
      <c r="W32" s="699"/>
      <c r="X32" s="699"/>
      <c r="Y32" s="699"/>
      <c r="Z32" s="699"/>
      <c r="AA32" s="700"/>
      <c r="AB32" s="145"/>
      <c r="AC32" s="131"/>
      <c r="AD32" s="719" t="s">
        <v>116</v>
      </c>
      <c r="AE32" s="719"/>
      <c r="AF32" s="719"/>
      <c r="AG32" s="719"/>
      <c r="AH32" s="719"/>
      <c r="AI32" s="719"/>
      <c r="AJ32" s="719"/>
      <c r="AK32" s="719"/>
      <c r="AL32" s="657"/>
      <c r="AM32" s="657"/>
      <c r="AN32" s="132"/>
      <c r="AO32" s="125"/>
      <c r="AP32" s="125"/>
      <c r="AQ32" s="125"/>
      <c r="AR32" s="125"/>
      <c r="AS32" s="125"/>
      <c r="AT32" s="125"/>
      <c r="AU32" s="125"/>
      <c r="AV32" s="125"/>
      <c r="AW32" s="125"/>
      <c r="AX32" s="125"/>
      <c r="AY32" s="125"/>
      <c r="AZ32" s="125"/>
      <c r="BA32" s="125"/>
      <c r="BB32" s="125"/>
      <c r="BC32" s="125"/>
      <c r="BD32" s="125"/>
      <c r="BE32" s="125"/>
      <c r="BF32" s="125"/>
      <c r="BG32" s="125"/>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row>
    <row r="33" spans="1:101" ht="16.5" customHeight="1" thickBot="1" x14ac:dyDescent="0.2">
      <c r="A33" s="725"/>
      <c r="B33" s="726"/>
      <c r="C33" s="127"/>
      <c r="D33" s="720" t="s">
        <v>117</v>
      </c>
      <c r="E33" s="720"/>
      <c r="F33" s="720"/>
      <c r="G33" s="720"/>
      <c r="H33" s="720"/>
      <c r="I33" s="720"/>
      <c r="J33" s="720"/>
      <c r="K33" s="141"/>
      <c r="L33" s="698">
        <v>489500</v>
      </c>
      <c r="M33" s="699"/>
      <c r="N33" s="699"/>
      <c r="O33" s="699"/>
      <c r="P33" s="699"/>
      <c r="Q33" s="699"/>
      <c r="R33" s="699"/>
      <c r="S33" s="700"/>
      <c r="T33" s="698">
        <v>387000</v>
      </c>
      <c r="U33" s="699"/>
      <c r="V33" s="699"/>
      <c r="W33" s="699"/>
      <c r="X33" s="699"/>
      <c r="Y33" s="699"/>
      <c r="Z33" s="699"/>
      <c r="AA33" s="700"/>
      <c r="AB33" s="145"/>
      <c r="AC33" s="129"/>
      <c r="AD33" s="129"/>
      <c r="AE33" s="721">
        <f>AE31/AJ19</f>
        <v>2960000</v>
      </c>
      <c r="AF33" s="721"/>
      <c r="AG33" s="721"/>
      <c r="AH33" s="721"/>
      <c r="AI33" s="721"/>
      <c r="AJ33" s="721"/>
      <c r="AK33" s="130" t="s">
        <v>67</v>
      </c>
      <c r="AL33" s="657"/>
      <c r="AM33" s="657"/>
      <c r="AN33" s="132"/>
      <c r="AO33" s="125"/>
      <c r="AP33" s="125"/>
      <c r="AQ33" s="125"/>
      <c r="AR33" s="125"/>
      <c r="AS33" s="125"/>
      <c r="AT33" s="125"/>
      <c r="AU33" s="125"/>
      <c r="AV33" s="125"/>
      <c r="AW33" s="125"/>
      <c r="AX33" s="125"/>
      <c r="AY33" s="125"/>
      <c r="AZ33" s="125"/>
      <c r="BA33" s="125"/>
      <c r="BB33" s="125"/>
      <c r="BC33" s="125"/>
      <c r="BD33" s="125"/>
      <c r="BE33" s="125"/>
      <c r="BF33" s="125"/>
      <c r="BG33" s="125"/>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row>
    <row r="34" spans="1:101" ht="16.5" customHeight="1" x14ac:dyDescent="0.15">
      <c r="A34" s="725"/>
      <c r="B34" s="726"/>
      <c r="C34" s="127"/>
      <c r="D34" s="720" t="s">
        <v>118</v>
      </c>
      <c r="E34" s="720"/>
      <c r="F34" s="720"/>
      <c r="G34" s="720"/>
      <c r="H34" s="720"/>
      <c r="I34" s="720"/>
      <c r="J34" s="720"/>
      <c r="K34" s="141"/>
      <c r="L34" s="698">
        <v>2500</v>
      </c>
      <c r="M34" s="699"/>
      <c r="N34" s="699"/>
      <c r="O34" s="699"/>
      <c r="P34" s="699"/>
      <c r="Q34" s="699"/>
      <c r="R34" s="699"/>
      <c r="S34" s="700"/>
      <c r="T34" s="698">
        <v>6500</v>
      </c>
      <c r="U34" s="699"/>
      <c r="V34" s="699"/>
      <c r="W34" s="699"/>
      <c r="X34" s="699"/>
      <c r="Y34" s="699"/>
      <c r="Z34" s="699"/>
      <c r="AA34" s="700"/>
      <c r="AB34" s="145"/>
      <c r="AC34" s="125"/>
      <c r="AD34" s="125"/>
      <c r="AE34" s="125"/>
      <c r="AF34" s="125"/>
      <c r="AG34" s="125"/>
      <c r="AH34" s="125"/>
      <c r="AI34" s="125"/>
      <c r="AJ34" s="125"/>
      <c r="AK34" s="125"/>
      <c r="AL34" s="125"/>
      <c r="AM34" s="125"/>
      <c r="AN34" s="132"/>
      <c r="AO34" s="125"/>
      <c r="AP34" s="125"/>
      <c r="AQ34" s="125"/>
      <c r="AR34" s="125"/>
      <c r="AS34" s="125"/>
      <c r="AT34" s="125"/>
      <c r="AU34" s="125"/>
      <c r="AV34" s="125"/>
      <c r="AW34" s="125"/>
      <c r="AX34" s="125"/>
      <c r="AY34" s="125"/>
      <c r="AZ34" s="125"/>
      <c r="BA34" s="125"/>
      <c r="BB34" s="125"/>
      <c r="BC34" s="125"/>
      <c r="BD34" s="125"/>
      <c r="BE34" s="125"/>
      <c r="BF34" s="125"/>
      <c r="BG34" s="125"/>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row>
    <row r="35" spans="1:101" ht="16.5" customHeight="1" x14ac:dyDescent="0.15">
      <c r="A35" s="725"/>
      <c r="B35" s="726"/>
      <c r="C35" s="127"/>
      <c r="D35" s="720" t="s">
        <v>119</v>
      </c>
      <c r="E35" s="720"/>
      <c r="F35" s="720"/>
      <c r="G35" s="720"/>
      <c r="H35" s="720"/>
      <c r="I35" s="720"/>
      <c r="J35" s="720"/>
      <c r="K35" s="141"/>
      <c r="L35" s="698">
        <v>56000</v>
      </c>
      <c r="M35" s="699"/>
      <c r="N35" s="699"/>
      <c r="O35" s="699"/>
      <c r="P35" s="699"/>
      <c r="Q35" s="699"/>
      <c r="R35" s="699"/>
      <c r="S35" s="700"/>
      <c r="T35" s="698">
        <v>61000</v>
      </c>
      <c r="U35" s="699"/>
      <c r="V35" s="699"/>
      <c r="W35" s="699"/>
      <c r="X35" s="699"/>
      <c r="Y35" s="699"/>
      <c r="Z35" s="699"/>
      <c r="AA35" s="700"/>
      <c r="AB35" s="145"/>
      <c r="AC35" s="722" t="s">
        <v>343</v>
      </c>
      <c r="AD35" s="722"/>
      <c r="AE35" s="722"/>
      <c r="AF35" s="722"/>
      <c r="AG35" s="722"/>
      <c r="AH35" s="722"/>
      <c r="AI35" s="722"/>
      <c r="AJ35" s="722"/>
      <c r="AK35" s="722"/>
      <c r="AL35" s="722"/>
      <c r="AM35" s="722"/>
      <c r="AN35" s="132"/>
      <c r="AO35" s="125"/>
      <c r="AP35" s="125"/>
      <c r="AQ35" s="125"/>
      <c r="AR35" s="125"/>
      <c r="AS35" s="125"/>
      <c r="AT35" s="125"/>
      <c r="AU35" s="125"/>
      <c r="AV35" s="125"/>
      <c r="AW35" s="125"/>
      <c r="AX35" s="125"/>
      <c r="AY35" s="125"/>
      <c r="AZ35" s="125"/>
      <c r="BA35" s="125"/>
      <c r="BB35" s="125"/>
      <c r="BC35" s="125"/>
      <c r="BD35" s="125"/>
      <c r="BE35" s="125"/>
      <c r="BF35" s="125"/>
      <c r="BG35" s="125"/>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row>
    <row r="36" spans="1:101" ht="16.5" customHeight="1" x14ac:dyDescent="0.15">
      <c r="A36" s="725"/>
      <c r="B36" s="726"/>
      <c r="C36" s="127"/>
      <c r="D36" s="720" t="s">
        <v>120</v>
      </c>
      <c r="E36" s="720"/>
      <c r="F36" s="720"/>
      <c r="G36" s="720"/>
      <c r="H36" s="720"/>
      <c r="I36" s="720"/>
      <c r="J36" s="720"/>
      <c r="K36" s="141"/>
      <c r="L36" s="698"/>
      <c r="M36" s="699"/>
      <c r="N36" s="699"/>
      <c r="O36" s="699"/>
      <c r="P36" s="699"/>
      <c r="Q36" s="699"/>
      <c r="R36" s="699"/>
      <c r="S36" s="700"/>
      <c r="T36" s="698"/>
      <c r="U36" s="699"/>
      <c r="V36" s="699"/>
      <c r="W36" s="699"/>
      <c r="X36" s="699"/>
      <c r="Y36" s="699"/>
      <c r="Z36" s="699"/>
      <c r="AA36" s="700"/>
      <c r="AB36" s="145"/>
      <c r="AC36" s="722"/>
      <c r="AD36" s="722"/>
      <c r="AE36" s="722"/>
      <c r="AF36" s="722"/>
      <c r="AG36" s="722"/>
      <c r="AH36" s="722"/>
      <c r="AI36" s="722"/>
      <c r="AJ36" s="722"/>
      <c r="AK36" s="722"/>
      <c r="AL36" s="722"/>
      <c r="AM36" s="722"/>
      <c r="AN36" s="132"/>
      <c r="AO36" s="125"/>
      <c r="AP36" s="125"/>
      <c r="AQ36" s="125"/>
      <c r="AR36" s="125"/>
      <c r="AS36" s="125"/>
      <c r="AT36" s="125"/>
      <c r="AU36" s="125"/>
      <c r="AV36" s="125"/>
      <c r="AW36" s="125"/>
      <c r="AX36" s="125"/>
      <c r="AY36" s="125"/>
      <c r="AZ36" s="125"/>
      <c r="BA36" s="125"/>
      <c r="BB36" s="125"/>
      <c r="BC36" s="125"/>
      <c r="BD36" s="125"/>
      <c r="BE36" s="125"/>
      <c r="BF36" s="125"/>
      <c r="BG36" s="125"/>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row>
    <row r="37" spans="1:101" ht="16.5" customHeight="1" x14ac:dyDescent="0.15">
      <c r="A37" s="725"/>
      <c r="B37" s="726"/>
      <c r="C37" s="127"/>
      <c r="D37" s="720" t="s">
        <v>121</v>
      </c>
      <c r="E37" s="720"/>
      <c r="F37" s="720"/>
      <c r="G37" s="720"/>
      <c r="H37" s="720"/>
      <c r="I37" s="720"/>
      <c r="J37" s="720"/>
      <c r="K37" s="141"/>
      <c r="L37" s="698"/>
      <c r="M37" s="699"/>
      <c r="N37" s="699"/>
      <c r="O37" s="699"/>
      <c r="P37" s="699"/>
      <c r="Q37" s="699"/>
      <c r="R37" s="699"/>
      <c r="S37" s="700"/>
      <c r="T37" s="698"/>
      <c r="U37" s="699"/>
      <c r="V37" s="699"/>
      <c r="W37" s="699"/>
      <c r="X37" s="699"/>
      <c r="Y37" s="699"/>
      <c r="Z37" s="699"/>
      <c r="AA37" s="700"/>
      <c r="AB37" s="145"/>
      <c r="AC37"/>
      <c r="AD37"/>
      <c r="AE37"/>
      <c r="AF37"/>
      <c r="AG37"/>
      <c r="AH37"/>
      <c r="AI37"/>
      <c r="AJ37"/>
      <c r="AK37"/>
      <c r="AL37"/>
      <c r="AM37"/>
      <c r="AN37" s="132"/>
      <c r="AO37" s="125"/>
      <c r="AP37" s="125"/>
      <c r="AQ37" s="125"/>
      <c r="AR37" s="125"/>
      <c r="AS37" s="125"/>
      <c r="AT37" s="125"/>
      <c r="AU37" s="125"/>
      <c r="AV37" s="125"/>
      <c r="AW37" s="125"/>
      <c r="AX37" s="125"/>
      <c r="AY37" s="125"/>
      <c r="AZ37" s="125"/>
      <c r="BA37" s="125"/>
      <c r="BB37" s="125"/>
      <c r="BC37" s="125"/>
      <c r="BD37" s="125"/>
      <c r="BE37" s="125"/>
      <c r="BF37" s="125"/>
      <c r="BG37" s="125"/>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row>
    <row r="38" spans="1:101" ht="16.5" customHeight="1" x14ac:dyDescent="0.15">
      <c r="A38" s="725"/>
      <c r="B38" s="726"/>
      <c r="C38" s="127"/>
      <c r="D38" s="720" t="s">
        <v>220</v>
      </c>
      <c r="E38" s="720"/>
      <c r="F38" s="720"/>
      <c r="G38" s="720"/>
      <c r="H38" s="720"/>
      <c r="I38" s="720"/>
      <c r="J38" s="720"/>
      <c r="K38" s="141"/>
      <c r="L38" s="698"/>
      <c r="M38" s="699"/>
      <c r="N38" s="699"/>
      <c r="O38" s="699"/>
      <c r="P38" s="699"/>
      <c r="Q38" s="699"/>
      <c r="R38" s="699"/>
      <c r="S38" s="700"/>
      <c r="T38" s="698"/>
      <c r="U38" s="699"/>
      <c r="V38" s="699"/>
      <c r="W38" s="699"/>
      <c r="X38" s="699"/>
      <c r="Y38" s="699"/>
      <c r="Z38" s="699"/>
      <c r="AA38" s="700"/>
      <c r="AB38" s="145"/>
      <c r="AC38"/>
      <c r="AD38"/>
      <c r="AE38"/>
      <c r="AF38"/>
      <c r="AG38"/>
      <c r="AH38"/>
      <c r="AI38"/>
      <c r="AJ38"/>
      <c r="AK38"/>
      <c r="AL38"/>
      <c r="AM38"/>
      <c r="AN38" s="180"/>
      <c r="AO38" s="125"/>
      <c r="AP38" s="125"/>
      <c r="AQ38" s="125"/>
      <c r="AR38" s="125"/>
      <c r="AS38" s="125"/>
      <c r="AT38" s="125"/>
      <c r="AU38" s="125"/>
      <c r="AV38" s="125"/>
      <c r="AW38" s="125"/>
      <c r="AX38" s="125"/>
      <c r="AY38" s="125"/>
      <c r="AZ38" s="125"/>
      <c r="BA38" s="125"/>
      <c r="BB38" s="125"/>
      <c r="BC38" s="125"/>
      <c r="BD38" s="125"/>
      <c r="BE38" s="125"/>
      <c r="BF38" s="125"/>
      <c r="BG38" s="125"/>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row>
    <row r="39" spans="1:101" ht="18" customHeight="1" x14ac:dyDescent="0.15">
      <c r="A39" s="725"/>
      <c r="B39" s="726"/>
      <c r="C39" s="127"/>
      <c r="D39" s="720" t="s">
        <v>122</v>
      </c>
      <c r="E39" s="720"/>
      <c r="F39" s="720"/>
      <c r="G39" s="720"/>
      <c r="H39" s="720"/>
      <c r="I39" s="720"/>
      <c r="J39" s="720"/>
      <c r="K39" s="141"/>
      <c r="L39" s="698"/>
      <c r="M39" s="699"/>
      <c r="N39" s="699"/>
      <c r="O39" s="699"/>
      <c r="P39" s="699"/>
      <c r="Q39" s="699"/>
      <c r="R39" s="699"/>
      <c r="S39" s="700"/>
      <c r="T39" s="698"/>
      <c r="U39" s="699"/>
      <c r="V39" s="699"/>
      <c r="W39" s="699"/>
      <c r="X39" s="699"/>
      <c r="Y39" s="699"/>
      <c r="Z39" s="699"/>
      <c r="AA39" s="700"/>
      <c r="AB39" s="145"/>
      <c r="AC39" s="658" t="s">
        <v>346</v>
      </c>
      <c r="AD39" s="658"/>
      <c r="AE39" s="658"/>
      <c r="AF39" s="658"/>
      <c r="AG39" s="658"/>
      <c r="AH39" s="658"/>
      <c r="AI39" s="658"/>
      <c r="AJ39" s="658"/>
      <c r="AK39" s="658"/>
      <c r="AL39" s="658"/>
      <c r="AM39" s="658"/>
      <c r="AN39" s="180"/>
      <c r="AO39" s="125"/>
      <c r="AP39" s="125"/>
      <c r="AQ39" s="125"/>
      <c r="AR39" s="125"/>
      <c r="AS39" s="125"/>
      <c r="AT39" s="125"/>
      <c r="AU39" s="125"/>
      <c r="AV39" s="125"/>
      <c r="AW39" s="125"/>
      <c r="AX39" s="125"/>
      <c r="AY39" s="125"/>
      <c r="AZ39" s="125"/>
      <c r="BA39" s="125"/>
      <c r="BB39" s="125"/>
      <c r="BC39" s="125"/>
      <c r="BD39" s="125"/>
      <c r="BE39" s="125"/>
      <c r="BF39" s="125"/>
      <c r="BG39" s="125"/>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row>
    <row r="40" spans="1:101" ht="16.5" customHeight="1" x14ac:dyDescent="0.15">
      <c r="A40" s="725"/>
      <c r="B40" s="726"/>
      <c r="C40" s="694" t="s">
        <v>123</v>
      </c>
      <c r="D40" s="694"/>
      <c r="E40" s="694"/>
      <c r="F40" s="694"/>
      <c r="G40" s="694"/>
      <c r="H40" s="694"/>
      <c r="I40" s="694"/>
      <c r="J40" s="694"/>
      <c r="K40" s="141" t="s">
        <v>124</v>
      </c>
      <c r="L40" s="698"/>
      <c r="M40" s="699"/>
      <c r="N40" s="699"/>
      <c r="O40" s="699"/>
      <c r="P40" s="699"/>
      <c r="Q40" s="699"/>
      <c r="R40" s="699"/>
      <c r="S40" s="700"/>
      <c r="T40" s="698"/>
      <c r="U40" s="699"/>
      <c r="V40" s="699"/>
      <c r="W40" s="699"/>
      <c r="X40" s="699"/>
      <c r="Y40" s="699"/>
      <c r="Z40" s="699"/>
      <c r="AA40" s="700"/>
      <c r="AB40" s="145"/>
      <c r="AC40" s="658"/>
      <c r="AD40" s="658"/>
      <c r="AE40" s="658"/>
      <c r="AF40" s="658"/>
      <c r="AG40" s="658"/>
      <c r="AH40" s="658"/>
      <c r="AI40" s="658"/>
      <c r="AJ40" s="658"/>
      <c r="AK40" s="658"/>
      <c r="AL40" s="658"/>
      <c r="AM40" s="658"/>
      <c r="AN40" s="132"/>
      <c r="AO40" s="125"/>
      <c r="AP40" s="125"/>
      <c r="AQ40" s="125"/>
      <c r="AR40" s="125"/>
      <c r="AS40" s="125"/>
      <c r="AT40" s="125"/>
      <c r="AU40" s="125"/>
      <c r="AV40" s="125"/>
      <c r="AW40" s="125"/>
      <c r="AX40" s="125"/>
      <c r="AY40" s="125"/>
      <c r="AZ40" s="125"/>
      <c r="BA40" s="125"/>
      <c r="BB40" s="125"/>
      <c r="BC40" s="125"/>
      <c r="BD40" s="125"/>
      <c r="BE40" s="125"/>
      <c r="BF40" s="125"/>
      <c r="BG40" s="125"/>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row>
    <row r="41" spans="1:101" ht="16.5" customHeight="1" x14ac:dyDescent="0.15">
      <c r="A41" s="725"/>
      <c r="B41" s="726"/>
      <c r="C41" s="709" t="s">
        <v>235</v>
      </c>
      <c r="D41" s="709"/>
      <c r="E41" s="709"/>
      <c r="F41" s="709"/>
      <c r="G41" s="709"/>
      <c r="H41" s="709"/>
      <c r="I41" s="709"/>
      <c r="J41" s="709"/>
      <c r="K41" s="141" t="s">
        <v>125</v>
      </c>
      <c r="L41" s="698"/>
      <c r="M41" s="699"/>
      <c r="N41" s="699"/>
      <c r="O41" s="699"/>
      <c r="P41" s="699"/>
      <c r="Q41" s="699"/>
      <c r="R41" s="699"/>
      <c r="S41" s="700"/>
      <c r="T41" s="698"/>
      <c r="U41" s="699"/>
      <c r="V41" s="699"/>
      <c r="W41" s="699"/>
      <c r="X41" s="699"/>
      <c r="Y41" s="699"/>
      <c r="Z41" s="699"/>
      <c r="AA41" s="700"/>
      <c r="AB41" s="145"/>
      <c r="AC41" s="658"/>
      <c r="AD41" s="658"/>
      <c r="AE41" s="658"/>
      <c r="AF41" s="658"/>
      <c r="AG41" s="658"/>
      <c r="AH41" s="658"/>
      <c r="AI41" s="658"/>
      <c r="AJ41" s="658"/>
      <c r="AK41" s="658"/>
      <c r="AL41" s="658"/>
      <c r="AM41" s="658"/>
      <c r="AN41" s="132"/>
      <c r="AO41" s="125"/>
      <c r="AP41" s="125"/>
      <c r="AQ41" s="125"/>
      <c r="AR41" s="125"/>
      <c r="AS41" s="125"/>
      <c r="AT41" s="125"/>
      <c r="AU41" s="125"/>
      <c r="AV41" s="125"/>
      <c r="AW41" s="125"/>
      <c r="AX41" s="125"/>
      <c r="AY41" s="125"/>
      <c r="AZ41" s="125"/>
      <c r="BA41" s="125"/>
      <c r="BB41" s="125"/>
      <c r="BC41" s="125"/>
      <c r="BD41" s="125"/>
      <c r="BE41" s="125"/>
      <c r="BF41" s="125"/>
      <c r="BG41" s="125"/>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row>
    <row r="42" spans="1:101" ht="16.5" customHeight="1" x14ac:dyDescent="0.15">
      <c r="A42" s="725"/>
      <c r="B42" s="726"/>
      <c r="C42" s="694" t="s">
        <v>126</v>
      </c>
      <c r="D42" s="694"/>
      <c r="E42" s="694"/>
      <c r="F42" s="694"/>
      <c r="G42" s="694"/>
      <c r="H42" s="694"/>
      <c r="I42" s="694"/>
      <c r="J42" s="694"/>
      <c r="K42" s="141"/>
      <c r="L42" s="695">
        <f>SUM(L24,L28,L40,L41)</f>
        <v>6444300</v>
      </c>
      <c r="M42" s="696"/>
      <c r="N42" s="696"/>
      <c r="O42" s="696"/>
      <c r="P42" s="696"/>
      <c r="Q42" s="696"/>
      <c r="R42" s="696"/>
      <c r="S42" s="697"/>
      <c r="T42" s="695">
        <f>SUM(T24,T28,T40,T41)</f>
        <v>5447000</v>
      </c>
      <c r="U42" s="696"/>
      <c r="V42" s="696"/>
      <c r="W42" s="696"/>
      <c r="X42" s="696"/>
      <c r="Y42" s="696"/>
      <c r="Z42" s="696"/>
      <c r="AA42" s="697"/>
      <c r="AB42" s="145"/>
      <c r="AC42"/>
      <c r="AD42"/>
      <c r="AE42"/>
      <c r="AF42"/>
      <c r="AG42"/>
      <c r="AH42"/>
      <c r="AI42"/>
      <c r="AJ42"/>
      <c r="AK42"/>
      <c r="AL42"/>
      <c r="AM42"/>
      <c r="AN42" s="181"/>
      <c r="AO42" s="125"/>
      <c r="AP42" s="125"/>
      <c r="AQ42" s="125"/>
      <c r="AR42" s="125"/>
      <c r="AS42" s="125"/>
      <c r="AT42" s="125"/>
      <c r="AU42" s="125"/>
      <c r="AV42" s="125"/>
      <c r="AW42" s="125"/>
      <c r="AX42" s="125"/>
      <c r="AY42" s="125"/>
      <c r="AZ42" s="125"/>
      <c r="BA42" s="125"/>
      <c r="BB42" s="125"/>
      <c r="BC42" s="125"/>
      <c r="BD42" s="125"/>
      <c r="BE42" s="125"/>
      <c r="BF42" s="125"/>
      <c r="BG42" s="125"/>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row>
    <row r="43" spans="1:101" ht="16.5" customHeight="1" x14ac:dyDescent="0.15">
      <c r="A43" s="725"/>
      <c r="B43" s="726"/>
      <c r="C43" s="729" t="s">
        <v>127</v>
      </c>
      <c r="D43" s="729"/>
      <c r="E43" s="729"/>
      <c r="F43" s="729"/>
      <c r="G43" s="729"/>
      <c r="H43" s="729"/>
      <c r="I43" s="729"/>
      <c r="J43" s="729"/>
      <c r="K43" s="142" t="s">
        <v>128</v>
      </c>
      <c r="L43" s="730"/>
      <c r="M43" s="731"/>
      <c r="N43" s="731"/>
      <c r="O43" s="731"/>
      <c r="P43" s="731"/>
      <c r="Q43" s="731"/>
      <c r="R43" s="731"/>
      <c r="S43" s="732"/>
      <c r="T43" s="730"/>
      <c r="U43" s="731"/>
      <c r="V43" s="731"/>
      <c r="W43" s="731"/>
      <c r="X43" s="731"/>
      <c r="Y43" s="731"/>
      <c r="Z43" s="731"/>
      <c r="AA43" s="732"/>
      <c r="AB43" s="145"/>
      <c r="AC43"/>
      <c r="AD43"/>
      <c r="AE43"/>
      <c r="AF43"/>
      <c r="AG43"/>
      <c r="AH43"/>
      <c r="AI43"/>
      <c r="AJ43"/>
      <c r="AK43"/>
      <c r="AL43"/>
      <c r="AM43"/>
      <c r="AN43" s="181"/>
      <c r="AO43" s="125"/>
      <c r="AP43" s="125"/>
      <c r="AQ43" s="125"/>
      <c r="AR43" s="125"/>
      <c r="AS43" s="125"/>
      <c r="AT43" s="125"/>
      <c r="AU43" s="125"/>
      <c r="AV43" s="125"/>
      <c r="AW43" s="125"/>
      <c r="AX43" s="125"/>
      <c r="AY43" s="125"/>
      <c r="AZ43" s="125"/>
      <c r="BA43" s="125"/>
      <c r="BB43" s="125"/>
      <c r="BC43" s="125"/>
      <c r="BD43" s="125"/>
      <c r="BE43" s="125"/>
      <c r="BF43" s="125"/>
      <c r="BG43" s="125"/>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row>
    <row r="44" spans="1:101" ht="30" customHeight="1" x14ac:dyDescent="0.15">
      <c r="A44" s="727"/>
      <c r="B44" s="728"/>
      <c r="C44" s="687" t="s">
        <v>129</v>
      </c>
      <c r="D44" s="714"/>
      <c r="E44" s="714"/>
      <c r="F44" s="714"/>
      <c r="G44" s="714"/>
      <c r="H44" s="714"/>
      <c r="I44" s="714"/>
      <c r="J44" s="714"/>
      <c r="K44" s="662"/>
      <c r="L44" s="695">
        <f>SUM(L17,L42,L43)</f>
        <v>31554500</v>
      </c>
      <c r="M44" s="696"/>
      <c r="N44" s="696"/>
      <c r="O44" s="696"/>
      <c r="P44" s="696"/>
      <c r="Q44" s="696"/>
      <c r="R44" s="696"/>
      <c r="S44" s="697"/>
      <c r="T44" s="695">
        <f>SUM(T17,T42,T43)</f>
        <v>26678500</v>
      </c>
      <c r="U44" s="696"/>
      <c r="V44" s="696"/>
      <c r="W44" s="696"/>
      <c r="X44" s="696"/>
      <c r="Y44" s="696"/>
      <c r="Z44" s="696"/>
      <c r="AA44" s="697"/>
      <c r="AB44" s="146"/>
      <c r="AC44" s="182"/>
      <c r="AD44" s="182"/>
      <c r="AE44" s="182"/>
      <c r="AF44" s="182"/>
      <c r="AG44" s="182"/>
      <c r="AH44" s="182"/>
      <c r="AI44" s="182"/>
      <c r="AJ44" s="182"/>
      <c r="AK44" s="182"/>
      <c r="AL44" s="182"/>
      <c r="AM44" s="182"/>
      <c r="AN44" s="183"/>
      <c r="AO44" s="125"/>
      <c r="AP44" s="125"/>
      <c r="AQ44" s="125"/>
      <c r="AR44" s="125"/>
      <c r="AS44" s="125"/>
      <c r="AT44" s="125"/>
      <c r="AU44" s="125"/>
      <c r="AV44" s="125"/>
      <c r="AW44" s="125"/>
      <c r="AX44" s="125"/>
      <c r="AY44" s="125"/>
      <c r="AZ44" s="125"/>
      <c r="BA44" s="125"/>
      <c r="BB44" s="125"/>
      <c r="BC44" s="125"/>
      <c r="BD44" s="125"/>
      <c r="BE44" s="125"/>
      <c r="BF44" s="125"/>
      <c r="BG44" s="125"/>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row>
    <row r="45" spans="1:101" s="126" customFormat="1" ht="14.25" customHeight="1" x14ac:dyDescent="0.15">
      <c r="A45" s="648" t="s">
        <v>302</v>
      </c>
      <c r="B45" s="648"/>
      <c r="C45" s="652" t="s">
        <v>334</v>
      </c>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row>
    <row r="46" spans="1:101" s="126" customFormat="1" ht="14.25" customHeight="1" x14ac:dyDescent="0.15">
      <c r="A46" s="125"/>
      <c r="B46" s="654" t="s">
        <v>344</v>
      </c>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row>
    <row r="47" spans="1:101" x14ac:dyDescent="0.15">
      <c r="A47" s="125"/>
      <c r="C47" s="125" t="s">
        <v>345</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row>
    <row r="48" spans="1:101" x14ac:dyDescent="0.15">
      <c r="A48" s="125"/>
      <c r="B48" s="125"/>
      <c r="C48" s="653" t="s">
        <v>335</v>
      </c>
      <c r="D48" s="653"/>
      <c r="E48" s="653"/>
      <c r="F48" s="653"/>
      <c r="G48" s="653"/>
      <c r="H48" s="653"/>
      <c r="I48" s="653"/>
      <c r="J48" s="653"/>
      <c r="K48" s="653"/>
      <c r="L48" s="653"/>
      <c r="M48" s="653"/>
      <c r="N48" s="653"/>
      <c r="O48" s="653"/>
      <c r="P48" s="653"/>
      <c r="Q48" s="653"/>
      <c r="R48" s="653"/>
      <c r="S48" s="653"/>
      <c r="T48" s="653"/>
      <c r="U48" s="653"/>
      <c r="V48" s="653"/>
      <c r="W48" s="653"/>
      <c r="X48" s="653"/>
      <c r="Y48" s="653"/>
      <c r="Z48" s="653"/>
      <c r="AA48" s="653"/>
      <c r="AB48" s="653"/>
      <c r="AC48" s="653"/>
      <c r="AD48" s="653"/>
      <c r="AE48" s="653"/>
      <c r="AF48" s="653"/>
      <c r="AG48" s="653"/>
      <c r="AH48" s="653"/>
      <c r="AI48" s="653"/>
      <c r="AJ48" s="653"/>
      <c r="AK48" s="653"/>
      <c r="AL48" s="653"/>
      <c r="AM48" s="653"/>
      <c r="AN48" s="653"/>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row>
    <row r="49" spans="1:101" x14ac:dyDescent="0.15">
      <c r="A49" s="125"/>
      <c r="B49" s="125"/>
      <c r="C49" s="654" t="s">
        <v>336</v>
      </c>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row>
    <row r="50" spans="1:101" x14ac:dyDescent="0.15">
      <c r="A50" s="125"/>
      <c r="B50" s="125"/>
      <c r="C50" s="383"/>
      <c r="D50" s="383" t="s">
        <v>443</v>
      </c>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row>
    <row r="51" spans="1:101" x14ac:dyDescent="0.15">
      <c r="A51" s="125"/>
      <c r="B51" s="125"/>
      <c r="C51" s="125"/>
      <c r="D51" s="125"/>
      <c r="E51" s="125" t="s">
        <v>337</v>
      </c>
      <c r="F51" s="125"/>
      <c r="G51" s="125"/>
      <c r="H51" s="125"/>
      <c r="I51" s="125"/>
      <c r="J51" s="125"/>
      <c r="K51" s="125"/>
      <c r="L51" s="125"/>
      <c r="M51" s="125"/>
      <c r="N51" s="125"/>
      <c r="O51" s="125"/>
      <c r="P51" s="125"/>
      <c r="Q51" s="125"/>
      <c r="R51" s="184"/>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row>
    <row r="52" spans="1:101" x14ac:dyDescent="0.15">
      <c r="A52" s="125"/>
      <c r="B52" s="125"/>
      <c r="C52" s="125"/>
      <c r="D52" s="125"/>
      <c r="E52" s="648" t="s">
        <v>338</v>
      </c>
      <c r="F52" s="648"/>
      <c r="G52" s="648"/>
      <c r="H52" s="648"/>
      <c r="I52" s="648"/>
      <c r="J52" s="648"/>
      <c r="K52" s="648"/>
      <c r="L52" s="648"/>
      <c r="M52" s="648"/>
      <c r="N52" s="648"/>
      <c r="O52" s="648"/>
      <c r="P52" s="648"/>
      <c r="Q52" s="648"/>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row>
    <row r="53" spans="1:101" x14ac:dyDescent="0.15">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row>
    <row r="54" spans="1:10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row>
    <row r="55" spans="1:101" x14ac:dyDescent="0.15">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row>
    <row r="56" spans="1:101" x14ac:dyDescent="0.15">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row>
    <row r="57" spans="1:101" x14ac:dyDescent="0.15">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row>
    <row r="58" spans="1:101" x14ac:dyDescent="0.15">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row>
    <row r="59" spans="1:101" x14ac:dyDescent="0.15">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row>
    <row r="60" spans="1:101" x14ac:dyDescent="0.15">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row>
    <row r="61" spans="1:101" x14ac:dyDescent="0.15">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row>
    <row r="62" spans="1:101" x14ac:dyDescent="0.15">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row>
    <row r="63" spans="1:101" x14ac:dyDescent="0.15">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row>
    <row r="64" spans="1:101" x14ac:dyDescent="0.15">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row>
    <row r="65" spans="1:101" x14ac:dyDescent="0.15">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row>
    <row r="66" spans="1:101" x14ac:dyDescent="0.15">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row>
    <row r="67" spans="1:101"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row>
    <row r="68" spans="1:101" x14ac:dyDescent="0.15">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row>
    <row r="69" spans="1:101" x14ac:dyDescent="0.15">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row>
    <row r="70" spans="1:101" x14ac:dyDescent="0.15">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row>
    <row r="71" spans="1:101" x14ac:dyDescent="0.15">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c r="CW71" s="126"/>
    </row>
    <row r="72" spans="1:101" x14ac:dyDescent="0.15">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row>
    <row r="73" spans="1:101" x14ac:dyDescent="0.15">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c r="CW73" s="126"/>
    </row>
    <row r="74" spans="1:101" x14ac:dyDescent="0.15">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row>
    <row r="75" spans="1:101" x14ac:dyDescent="0.15">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row>
    <row r="76" spans="1:101" x14ac:dyDescent="0.15">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row>
    <row r="77" spans="1:101" x14ac:dyDescent="0.15">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row>
    <row r="78" spans="1:101" x14ac:dyDescent="0.15">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row>
    <row r="79" spans="1:101" x14ac:dyDescent="0.15">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row>
    <row r="80" spans="1:101" x14ac:dyDescent="0.15">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row>
    <row r="81" spans="1:101" x14ac:dyDescent="0.15">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row>
    <row r="82" spans="1:101" x14ac:dyDescent="0.1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row>
    <row r="83" spans="1:101" x14ac:dyDescent="0.15">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row>
    <row r="84" spans="1:101" x14ac:dyDescent="0.15">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6"/>
      <c r="CL84" s="126"/>
      <c r="CM84" s="126"/>
      <c r="CN84" s="126"/>
      <c r="CO84" s="126"/>
      <c r="CP84" s="126"/>
      <c r="CQ84" s="126"/>
      <c r="CR84" s="126"/>
      <c r="CS84" s="126"/>
      <c r="CT84" s="126"/>
      <c r="CU84" s="126"/>
      <c r="CV84" s="126"/>
      <c r="CW84" s="126"/>
    </row>
    <row r="85" spans="1:101" x14ac:dyDescent="0.15">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6"/>
      <c r="CL85" s="126"/>
      <c r="CM85" s="126"/>
      <c r="CN85" s="126"/>
      <c r="CO85" s="126"/>
      <c r="CP85" s="126"/>
      <c r="CQ85" s="126"/>
      <c r="CR85" s="126"/>
      <c r="CS85" s="126"/>
      <c r="CT85" s="126"/>
      <c r="CU85" s="126"/>
      <c r="CV85" s="126"/>
      <c r="CW85" s="126"/>
    </row>
    <row r="86" spans="1:101" x14ac:dyDescent="0.15">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row>
    <row r="87" spans="1:101" x14ac:dyDescent="0.15">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row>
    <row r="88" spans="1:101" x14ac:dyDescent="0.15">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row>
    <row r="89" spans="1:101" x14ac:dyDescent="0.15">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row>
    <row r="90" spans="1:101" x14ac:dyDescent="0.15">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row>
    <row r="91" spans="1:101" x14ac:dyDescent="0.15">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6"/>
      <c r="CL91" s="126"/>
      <c r="CM91" s="126"/>
      <c r="CN91" s="126"/>
      <c r="CO91" s="126"/>
      <c r="CP91" s="126"/>
      <c r="CQ91" s="126"/>
      <c r="CR91" s="126"/>
      <c r="CS91" s="126"/>
      <c r="CT91" s="126"/>
      <c r="CU91" s="126"/>
      <c r="CV91" s="126"/>
      <c r="CW91" s="126"/>
    </row>
    <row r="92" spans="1:101" x14ac:dyDescent="0.15">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row>
    <row r="93" spans="1:101" x14ac:dyDescent="0.15">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row>
    <row r="94" spans="1:101" x14ac:dyDescent="0.1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row>
    <row r="95" spans="1:101" x14ac:dyDescent="0.15">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row>
    <row r="96" spans="1:101" x14ac:dyDescent="0.15">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row>
    <row r="97" spans="1:101" x14ac:dyDescent="0.15">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row>
    <row r="98" spans="1:101" x14ac:dyDescent="0.15">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26"/>
      <c r="CS98" s="126"/>
      <c r="CT98" s="126"/>
      <c r="CU98" s="126"/>
      <c r="CV98" s="126"/>
      <c r="CW98" s="126"/>
    </row>
    <row r="99" spans="1:101" x14ac:dyDescent="0.15">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6"/>
      <c r="CL99" s="126"/>
      <c r="CM99" s="126"/>
      <c r="CN99" s="126"/>
      <c r="CO99" s="126"/>
      <c r="CP99" s="126"/>
      <c r="CQ99" s="126"/>
      <c r="CR99" s="126"/>
      <c r="CS99" s="126"/>
      <c r="CT99" s="126"/>
      <c r="CU99" s="126"/>
      <c r="CV99" s="126"/>
      <c r="CW99" s="126"/>
    </row>
    <row r="100" spans="1:101" x14ac:dyDescent="0.15">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26"/>
      <c r="CS100" s="126"/>
      <c r="CT100" s="126"/>
      <c r="CU100" s="126"/>
      <c r="CV100" s="126"/>
      <c r="CW100" s="126"/>
    </row>
    <row r="101" spans="1:101" x14ac:dyDescent="0.15">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6"/>
      <c r="CL101" s="126"/>
      <c r="CM101" s="126"/>
      <c r="CN101" s="126"/>
      <c r="CO101" s="126"/>
      <c r="CP101" s="126"/>
      <c r="CQ101" s="126"/>
      <c r="CR101" s="126"/>
      <c r="CS101" s="126"/>
      <c r="CT101" s="126"/>
      <c r="CU101" s="126"/>
      <c r="CV101" s="126"/>
      <c r="CW101" s="126"/>
    </row>
    <row r="102" spans="1:101" x14ac:dyDescent="0.15">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6"/>
      <c r="CL102" s="126"/>
      <c r="CM102" s="126"/>
      <c r="CN102" s="126"/>
      <c r="CO102" s="126"/>
      <c r="CP102" s="126"/>
      <c r="CQ102" s="126"/>
      <c r="CR102" s="126"/>
      <c r="CS102" s="126"/>
      <c r="CT102" s="126"/>
      <c r="CU102" s="126"/>
      <c r="CV102" s="126"/>
      <c r="CW102" s="126"/>
    </row>
    <row r="103" spans="1:101" x14ac:dyDescent="0.15">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6"/>
      <c r="CL103" s="126"/>
      <c r="CM103" s="126"/>
      <c r="CN103" s="126"/>
      <c r="CO103" s="126"/>
      <c r="CP103" s="126"/>
      <c r="CQ103" s="126"/>
      <c r="CR103" s="126"/>
      <c r="CS103" s="126"/>
      <c r="CT103" s="126"/>
      <c r="CU103" s="126"/>
      <c r="CV103" s="126"/>
      <c r="CW103" s="126"/>
    </row>
    <row r="104" spans="1:101" x14ac:dyDescent="0.15">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6"/>
      <c r="CL104" s="126"/>
      <c r="CM104" s="126"/>
      <c r="CN104" s="126"/>
      <c r="CO104" s="126"/>
      <c r="CP104" s="126"/>
      <c r="CQ104" s="126"/>
      <c r="CR104" s="126"/>
      <c r="CS104" s="126"/>
      <c r="CT104" s="126"/>
      <c r="CU104" s="126"/>
      <c r="CV104" s="126"/>
      <c r="CW104" s="126"/>
    </row>
    <row r="105" spans="1:101" x14ac:dyDescent="0.1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row>
    <row r="106" spans="1:101" x14ac:dyDescent="0.15">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row>
    <row r="107" spans="1:101" x14ac:dyDescent="0.15">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row>
    <row r="108" spans="1:101" x14ac:dyDescent="0.15">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row>
    <row r="109" spans="1:101" x14ac:dyDescent="0.15">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row>
    <row r="110" spans="1:101" x14ac:dyDescent="0.15">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row>
    <row r="111" spans="1:101" x14ac:dyDescent="0.15">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row>
    <row r="112" spans="1:101" x14ac:dyDescent="0.15">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row>
    <row r="113" spans="1:101" x14ac:dyDescent="0.15">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6"/>
      <c r="CL113" s="126"/>
      <c r="CM113" s="126"/>
      <c r="CN113" s="126"/>
      <c r="CO113" s="126"/>
      <c r="CP113" s="126"/>
      <c r="CQ113" s="126"/>
      <c r="CR113" s="126"/>
      <c r="CS113" s="126"/>
      <c r="CT113" s="126"/>
      <c r="CU113" s="126"/>
      <c r="CV113" s="126"/>
      <c r="CW113" s="126"/>
    </row>
    <row r="114" spans="1:101" x14ac:dyDescent="0.15">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6"/>
      <c r="CL114" s="126"/>
      <c r="CM114" s="126"/>
      <c r="CN114" s="126"/>
      <c r="CO114" s="126"/>
      <c r="CP114" s="126"/>
      <c r="CQ114" s="126"/>
      <c r="CR114" s="126"/>
      <c r="CS114" s="126"/>
      <c r="CT114" s="126"/>
      <c r="CU114" s="126"/>
      <c r="CV114" s="126"/>
      <c r="CW114" s="126"/>
    </row>
    <row r="115" spans="1:101" x14ac:dyDescent="0.15">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row>
    <row r="116" spans="1:101" x14ac:dyDescent="0.15">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row>
    <row r="117" spans="1:101" x14ac:dyDescent="0.15">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row>
    <row r="118" spans="1:101" x14ac:dyDescent="0.15">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row>
    <row r="119" spans="1:101" x14ac:dyDescent="0.15">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row>
    <row r="120" spans="1:101" x14ac:dyDescent="0.15">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6"/>
      <c r="CL120" s="126"/>
      <c r="CM120" s="126"/>
      <c r="CN120" s="126"/>
      <c r="CO120" s="126"/>
      <c r="CP120" s="126"/>
      <c r="CQ120" s="126"/>
      <c r="CR120" s="126"/>
      <c r="CS120" s="126"/>
      <c r="CT120" s="126"/>
      <c r="CU120" s="126"/>
      <c r="CV120" s="126"/>
      <c r="CW120" s="126"/>
    </row>
    <row r="121" spans="1:101" x14ac:dyDescent="0.15">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6"/>
      <c r="CO121" s="126"/>
      <c r="CP121" s="126"/>
      <c r="CQ121" s="126"/>
      <c r="CR121" s="126"/>
      <c r="CS121" s="126"/>
      <c r="CT121" s="126"/>
      <c r="CU121" s="126"/>
      <c r="CV121" s="126"/>
      <c r="CW121" s="126"/>
    </row>
    <row r="122" spans="1:101" x14ac:dyDescent="0.15">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6"/>
      <c r="CL122" s="126"/>
      <c r="CM122" s="126"/>
      <c r="CN122" s="126"/>
      <c r="CO122" s="126"/>
      <c r="CP122" s="126"/>
      <c r="CQ122" s="126"/>
      <c r="CR122" s="126"/>
      <c r="CS122" s="126"/>
      <c r="CT122" s="126"/>
      <c r="CU122" s="126"/>
      <c r="CV122" s="126"/>
      <c r="CW122" s="126"/>
    </row>
    <row r="123" spans="1:101" x14ac:dyDescent="0.15">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6"/>
      <c r="CL123" s="126"/>
      <c r="CM123" s="126"/>
      <c r="CN123" s="126"/>
      <c r="CO123" s="126"/>
      <c r="CP123" s="126"/>
      <c r="CQ123" s="126"/>
      <c r="CR123" s="126"/>
      <c r="CS123" s="126"/>
      <c r="CT123" s="126"/>
      <c r="CU123" s="126"/>
      <c r="CV123" s="126"/>
      <c r="CW123" s="126"/>
    </row>
    <row r="124" spans="1:101" x14ac:dyDescent="0.15">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6"/>
      <c r="CL124" s="126"/>
      <c r="CM124" s="126"/>
      <c r="CN124" s="126"/>
      <c r="CO124" s="126"/>
      <c r="CP124" s="126"/>
      <c r="CQ124" s="126"/>
      <c r="CR124" s="126"/>
      <c r="CS124" s="126"/>
      <c r="CT124" s="126"/>
      <c r="CU124" s="126"/>
      <c r="CV124" s="126"/>
      <c r="CW124" s="126"/>
    </row>
    <row r="125" spans="1:101" x14ac:dyDescent="0.15">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row>
    <row r="126" spans="1:101" x14ac:dyDescent="0.15">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row>
    <row r="127" spans="1:101" x14ac:dyDescent="0.15">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row>
    <row r="128" spans="1:101" x14ac:dyDescent="0.15">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row>
    <row r="129" spans="1:10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row>
    <row r="130" spans="1:101" x14ac:dyDescent="0.15">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6"/>
      <c r="CL130" s="126"/>
      <c r="CM130" s="126"/>
      <c r="CN130" s="126"/>
      <c r="CO130" s="126"/>
      <c r="CP130" s="126"/>
      <c r="CQ130" s="126"/>
      <c r="CR130" s="126"/>
      <c r="CS130" s="126"/>
      <c r="CT130" s="126"/>
      <c r="CU130" s="126"/>
      <c r="CV130" s="126"/>
      <c r="CW130" s="126"/>
    </row>
    <row r="131" spans="1:101" x14ac:dyDescent="0.15">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6"/>
      <c r="CL131" s="126"/>
      <c r="CM131" s="126"/>
      <c r="CN131" s="126"/>
      <c r="CO131" s="126"/>
      <c r="CP131" s="126"/>
      <c r="CQ131" s="126"/>
      <c r="CR131" s="126"/>
      <c r="CS131" s="126"/>
      <c r="CT131" s="126"/>
      <c r="CU131" s="126"/>
      <c r="CV131" s="126"/>
      <c r="CW131" s="126"/>
    </row>
    <row r="132" spans="1:101" x14ac:dyDescent="0.15">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6"/>
      <c r="CL132" s="126"/>
      <c r="CM132" s="126"/>
      <c r="CN132" s="126"/>
      <c r="CO132" s="126"/>
      <c r="CP132" s="126"/>
      <c r="CQ132" s="126"/>
      <c r="CR132" s="126"/>
      <c r="CS132" s="126"/>
      <c r="CT132" s="126"/>
      <c r="CU132" s="126"/>
      <c r="CV132" s="126"/>
      <c r="CW132" s="126"/>
    </row>
    <row r="133" spans="1:101" x14ac:dyDescent="0.15">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row>
    <row r="134" spans="1:101" x14ac:dyDescent="0.15">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6"/>
      <c r="CL134" s="126"/>
      <c r="CM134" s="126"/>
      <c r="CN134" s="126"/>
      <c r="CO134" s="126"/>
      <c r="CP134" s="126"/>
      <c r="CQ134" s="126"/>
      <c r="CR134" s="126"/>
      <c r="CS134" s="126"/>
      <c r="CT134" s="126"/>
      <c r="CU134" s="126"/>
      <c r="CV134" s="126"/>
      <c r="CW134" s="126"/>
    </row>
    <row r="135" spans="1:101" x14ac:dyDescent="0.15">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row>
    <row r="136" spans="1:101" x14ac:dyDescent="0.15">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6"/>
      <c r="CL136" s="126"/>
      <c r="CM136" s="126"/>
      <c r="CN136" s="126"/>
      <c r="CO136" s="126"/>
      <c r="CP136" s="126"/>
      <c r="CQ136" s="126"/>
      <c r="CR136" s="126"/>
      <c r="CS136" s="126"/>
      <c r="CT136" s="126"/>
      <c r="CU136" s="126"/>
      <c r="CV136" s="126"/>
      <c r="CW136" s="126"/>
    </row>
    <row r="137" spans="1:101" x14ac:dyDescent="0.15">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6"/>
      <c r="CL137" s="126"/>
      <c r="CM137" s="126"/>
      <c r="CN137" s="126"/>
      <c r="CO137" s="126"/>
      <c r="CP137" s="126"/>
      <c r="CQ137" s="126"/>
      <c r="CR137" s="126"/>
      <c r="CS137" s="126"/>
      <c r="CT137" s="126"/>
      <c r="CU137" s="126"/>
      <c r="CV137" s="126"/>
      <c r="CW137" s="126"/>
    </row>
    <row r="138" spans="1:101" x14ac:dyDescent="0.15">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6"/>
      <c r="CL138" s="126"/>
      <c r="CM138" s="126"/>
      <c r="CN138" s="126"/>
      <c r="CO138" s="126"/>
      <c r="CP138" s="126"/>
      <c r="CQ138" s="126"/>
      <c r="CR138" s="126"/>
      <c r="CS138" s="126"/>
      <c r="CT138" s="126"/>
      <c r="CU138" s="126"/>
      <c r="CV138" s="126"/>
      <c r="CW138" s="126"/>
    </row>
    <row r="139" spans="1:101" x14ac:dyDescent="0.1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6"/>
      <c r="CL139" s="126"/>
      <c r="CM139" s="126"/>
      <c r="CN139" s="126"/>
      <c r="CO139" s="126"/>
      <c r="CP139" s="126"/>
      <c r="CQ139" s="126"/>
      <c r="CR139" s="126"/>
      <c r="CS139" s="126"/>
      <c r="CT139" s="126"/>
      <c r="CU139" s="126"/>
      <c r="CV139" s="126"/>
      <c r="CW139" s="126"/>
    </row>
    <row r="140" spans="1:101" x14ac:dyDescent="0.15">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6"/>
      <c r="CL140" s="126"/>
      <c r="CM140" s="126"/>
      <c r="CN140" s="126"/>
      <c r="CO140" s="126"/>
      <c r="CP140" s="126"/>
      <c r="CQ140" s="126"/>
      <c r="CR140" s="126"/>
      <c r="CS140" s="126"/>
      <c r="CT140" s="126"/>
      <c r="CU140" s="126"/>
      <c r="CV140" s="126"/>
      <c r="CW140" s="126"/>
    </row>
    <row r="141" spans="1:101" x14ac:dyDescent="0.15">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6"/>
      <c r="CL141" s="126"/>
      <c r="CM141" s="126"/>
      <c r="CN141" s="126"/>
      <c r="CO141" s="126"/>
      <c r="CP141" s="126"/>
      <c r="CQ141" s="126"/>
      <c r="CR141" s="126"/>
      <c r="CS141" s="126"/>
      <c r="CT141" s="126"/>
      <c r="CU141" s="126"/>
      <c r="CV141" s="126"/>
      <c r="CW141" s="126"/>
    </row>
    <row r="142" spans="1:101" x14ac:dyDescent="0.15">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26"/>
      <c r="CW142" s="126"/>
    </row>
    <row r="143" spans="1:101" x14ac:dyDescent="0.15">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26"/>
      <c r="CW143" s="126"/>
    </row>
    <row r="144" spans="1:101" x14ac:dyDescent="0.15">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26"/>
      <c r="CW144" s="126"/>
    </row>
    <row r="145" spans="1:101" x14ac:dyDescent="0.15">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26"/>
      <c r="CW145" s="126"/>
    </row>
    <row r="146" spans="1:101" x14ac:dyDescent="0.15">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6"/>
      <c r="CW146" s="126"/>
    </row>
    <row r="147" spans="1:101" x14ac:dyDescent="0.15">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6"/>
      <c r="CW147" s="126"/>
    </row>
    <row r="148" spans="1:101" x14ac:dyDescent="0.15">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6"/>
      <c r="CL148" s="126"/>
      <c r="CM148" s="126"/>
      <c r="CN148" s="126"/>
      <c r="CO148" s="126"/>
      <c r="CP148" s="126"/>
      <c r="CQ148" s="126"/>
      <c r="CR148" s="126"/>
      <c r="CS148" s="126"/>
      <c r="CT148" s="126"/>
      <c r="CU148" s="126"/>
      <c r="CV148" s="126"/>
      <c r="CW148" s="126"/>
    </row>
    <row r="149" spans="1:101" x14ac:dyDescent="0.15">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row>
    <row r="150" spans="1:101" x14ac:dyDescent="0.15">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row>
    <row r="151" spans="1:101" x14ac:dyDescent="0.15">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row>
    <row r="152" spans="1:101" x14ac:dyDescent="0.15">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6"/>
      <c r="CL152" s="126"/>
      <c r="CM152" s="126"/>
      <c r="CN152" s="126"/>
      <c r="CO152" s="126"/>
      <c r="CP152" s="126"/>
      <c r="CQ152" s="126"/>
      <c r="CR152" s="126"/>
      <c r="CS152" s="126"/>
      <c r="CT152" s="126"/>
      <c r="CU152" s="126"/>
      <c r="CV152" s="126"/>
      <c r="CW152" s="126"/>
    </row>
    <row r="153" spans="1:101" x14ac:dyDescent="0.15">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6"/>
      <c r="CL153" s="126"/>
      <c r="CM153" s="126"/>
      <c r="CN153" s="126"/>
      <c r="CO153" s="126"/>
      <c r="CP153" s="126"/>
      <c r="CQ153" s="126"/>
      <c r="CR153" s="126"/>
      <c r="CS153" s="126"/>
      <c r="CT153" s="126"/>
      <c r="CU153" s="126"/>
      <c r="CV153" s="126"/>
      <c r="CW153" s="126"/>
    </row>
    <row r="154" spans="1:101" x14ac:dyDescent="0.15">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6"/>
      <c r="CL154" s="126"/>
      <c r="CM154" s="126"/>
      <c r="CN154" s="126"/>
      <c r="CO154" s="126"/>
      <c r="CP154" s="126"/>
      <c r="CQ154" s="126"/>
      <c r="CR154" s="126"/>
      <c r="CS154" s="126"/>
      <c r="CT154" s="126"/>
      <c r="CU154" s="126"/>
      <c r="CV154" s="126"/>
      <c r="CW154" s="126"/>
    </row>
    <row r="155" spans="1:101" x14ac:dyDescent="0.15">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6"/>
      <c r="CL155" s="126"/>
      <c r="CM155" s="126"/>
      <c r="CN155" s="126"/>
      <c r="CO155" s="126"/>
      <c r="CP155" s="126"/>
      <c r="CQ155" s="126"/>
      <c r="CR155" s="126"/>
      <c r="CS155" s="126"/>
      <c r="CT155" s="126"/>
      <c r="CU155" s="126"/>
      <c r="CV155" s="126"/>
      <c r="CW155" s="126"/>
    </row>
    <row r="156" spans="1:101" x14ac:dyDescent="0.15">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6"/>
      <c r="CL156" s="126"/>
      <c r="CM156" s="126"/>
      <c r="CN156" s="126"/>
      <c r="CO156" s="126"/>
      <c r="CP156" s="126"/>
      <c r="CQ156" s="126"/>
      <c r="CR156" s="126"/>
      <c r="CS156" s="126"/>
      <c r="CT156" s="126"/>
      <c r="CU156" s="126"/>
      <c r="CV156" s="126"/>
      <c r="CW156" s="126"/>
    </row>
    <row r="157" spans="1:101" x14ac:dyDescent="0.15">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row>
    <row r="158" spans="1:101" x14ac:dyDescent="0.15">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row>
    <row r="159" spans="1:101" x14ac:dyDescent="0.15">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row>
    <row r="160" spans="1:101" x14ac:dyDescent="0.15">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6"/>
      <c r="CL160" s="126"/>
      <c r="CM160" s="126"/>
      <c r="CN160" s="126"/>
      <c r="CO160" s="126"/>
      <c r="CP160" s="126"/>
      <c r="CQ160" s="126"/>
      <c r="CR160" s="126"/>
      <c r="CS160" s="126"/>
      <c r="CT160" s="126"/>
      <c r="CU160" s="126"/>
      <c r="CV160" s="126"/>
      <c r="CW160" s="126"/>
    </row>
    <row r="161" spans="1:101" x14ac:dyDescent="0.15">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c r="BI161" s="125"/>
      <c r="BJ161" s="125"/>
      <c r="BK161" s="125"/>
      <c r="BL161" s="125"/>
      <c r="BM161" s="125"/>
      <c r="BN161" s="125"/>
      <c r="BO161" s="125"/>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row>
    <row r="162" spans="1:101" x14ac:dyDescent="0.15">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row>
    <row r="163" spans="1:101" x14ac:dyDescent="0.15">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row>
    <row r="164" spans="1:101" x14ac:dyDescent="0.15">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6"/>
      <c r="CL164" s="126"/>
      <c r="CM164" s="126"/>
      <c r="CN164" s="126"/>
      <c r="CO164" s="126"/>
      <c r="CP164" s="126"/>
      <c r="CQ164" s="126"/>
      <c r="CR164" s="126"/>
      <c r="CS164" s="126"/>
      <c r="CT164" s="126"/>
      <c r="CU164" s="126"/>
      <c r="CV164" s="126"/>
      <c r="CW164" s="126"/>
    </row>
    <row r="165" spans="1:101" x14ac:dyDescent="0.15">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6"/>
      <c r="CL165" s="126"/>
      <c r="CM165" s="126"/>
      <c r="CN165" s="126"/>
      <c r="CO165" s="126"/>
      <c r="CP165" s="126"/>
      <c r="CQ165" s="126"/>
      <c r="CR165" s="126"/>
      <c r="CS165" s="126"/>
      <c r="CT165" s="126"/>
      <c r="CU165" s="126"/>
      <c r="CV165" s="126"/>
      <c r="CW165" s="126"/>
    </row>
    <row r="166" spans="1:101" x14ac:dyDescent="0.15">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6"/>
      <c r="CL166" s="126"/>
      <c r="CM166" s="126"/>
      <c r="CN166" s="126"/>
      <c r="CO166" s="126"/>
      <c r="CP166" s="126"/>
      <c r="CQ166" s="126"/>
      <c r="CR166" s="126"/>
      <c r="CS166" s="126"/>
      <c r="CT166" s="126"/>
      <c r="CU166" s="126"/>
      <c r="CV166" s="126"/>
      <c r="CW166" s="126"/>
    </row>
    <row r="167" spans="1:101" x14ac:dyDescent="0.15">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6"/>
      <c r="CL167" s="126"/>
      <c r="CM167" s="126"/>
      <c r="CN167" s="126"/>
      <c r="CO167" s="126"/>
      <c r="CP167" s="126"/>
      <c r="CQ167" s="126"/>
      <c r="CR167" s="126"/>
      <c r="CS167" s="126"/>
      <c r="CT167" s="126"/>
      <c r="CU167" s="126"/>
      <c r="CV167" s="126"/>
      <c r="CW167" s="126"/>
    </row>
    <row r="168" spans="1:101" x14ac:dyDescent="0.15">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row>
    <row r="169" spans="1:101" x14ac:dyDescent="0.15">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row>
    <row r="170" spans="1:101" x14ac:dyDescent="0.15">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c r="BI170" s="125"/>
      <c r="BJ170" s="125"/>
      <c r="BK170" s="125"/>
      <c r="BL170" s="125"/>
      <c r="BM170" s="125"/>
      <c r="BN170" s="125"/>
      <c r="BO170" s="125"/>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row>
    <row r="171" spans="1:101" x14ac:dyDescent="0.15">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c r="BI171" s="125"/>
      <c r="BJ171" s="125"/>
      <c r="BK171" s="125"/>
      <c r="BL171" s="125"/>
      <c r="BM171" s="125"/>
      <c r="BN171" s="125"/>
      <c r="BO171" s="125"/>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6"/>
      <c r="CO171" s="126"/>
      <c r="CP171" s="126"/>
      <c r="CQ171" s="126"/>
      <c r="CR171" s="126"/>
      <c r="CS171" s="126"/>
      <c r="CT171" s="126"/>
      <c r="CU171" s="126"/>
      <c r="CV171" s="126"/>
      <c r="CW171" s="126"/>
    </row>
    <row r="172" spans="1:101" x14ac:dyDescent="0.15">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125"/>
      <c r="BO172" s="125"/>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6"/>
      <c r="CL172" s="126"/>
      <c r="CM172" s="126"/>
      <c r="CN172" s="126"/>
      <c r="CO172" s="126"/>
      <c r="CP172" s="126"/>
      <c r="CQ172" s="126"/>
      <c r="CR172" s="126"/>
      <c r="CS172" s="126"/>
      <c r="CT172" s="126"/>
      <c r="CU172" s="126"/>
      <c r="CV172" s="126"/>
      <c r="CW172" s="126"/>
    </row>
    <row r="173" spans="1:101" x14ac:dyDescent="0.15">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125"/>
      <c r="BO173" s="125"/>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row>
    <row r="174" spans="1:101" x14ac:dyDescent="0.15">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125"/>
      <c r="BO174" s="125"/>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row>
    <row r="175" spans="1:101" x14ac:dyDescent="0.15">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6"/>
      <c r="CL175" s="126"/>
      <c r="CM175" s="126"/>
      <c r="CN175" s="126"/>
      <c r="CO175" s="126"/>
      <c r="CP175" s="126"/>
      <c r="CQ175" s="126"/>
      <c r="CR175" s="126"/>
      <c r="CS175" s="126"/>
      <c r="CT175" s="126"/>
      <c r="CU175" s="126"/>
      <c r="CV175" s="126"/>
      <c r="CW175" s="126"/>
    </row>
    <row r="176" spans="1:101" x14ac:dyDescent="0.15">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6"/>
      <c r="CL176" s="126"/>
      <c r="CM176" s="126"/>
      <c r="CN176" s="126"/>
      <c r="CO176" s="126"/>
      <c r="CP176" s="126"/>
      <c r="CQ176" s="126"/>
      <c r="CR176" s="126"/>
      <c r="CS176" s="126"/>
      <c r="CT176" s="126"/>
      <c r="CU176" s="126"/>
      <c r="CV176" s="126"/>
      <c r="CW176" s="126"/>
    </row>
    <row r="177" spans="1:101" x14ac:dyDescent="0.15">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c r="BI177" s="125"/>
      <c r="BJ177" s="125"/>
      <c r="BK177" s="125"/>
      <c r="BL177" s="125"/>
      <c r="BM177" s="125"/>
      <c r="BN177" s="125"/>
      <c r="BO177" s="125"/>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row>
    <row r="178" spans="1:101" x14ac:dyDescent="0.15">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c r="AX178" s="125"/>
      <c r="AY178" s="125"/>
      <c r="AZ178" s="125"/>
      <c r="BA178" s="125"/>
      <c r="BB178" s="125"/>
      <c r="BC178" s="125"/>
      <c r="BD178" s="125"/>
      <c r="BE178" s="125"/>
      <c r="BF178" s="125"/>
      <c r="BG178" s="125"/>
      <c r="BH178" s="125"/>
      <c r="BI178" s="125"/>
      <c r="BJ178" s="125"/>
      <c r="BK178" s="125"/>
      <c r="BL178" s="125"/>
      <c r="BM178" s="125"/>
      <c r="BN178" s="125"/>
      <c r="BO178" s="125"/>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row>
    <row r="179" spans="1:101" x14ac:dyDescent="0.15">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125"/>
      <c r="BB179" s="125"/>
      <c r="BC179" s="125"/>
      <c r="BD179" s="125"/>
      <c r="BE179" s="125"/>
      <c r="BF179" s="125"/>
      <c r="BG179" s="125"/>
      <c r="BH179" s="125"/>
      <c r="BI179" s="125"/>
      <c r="BJ179" s="125"/>
      <c r="BK179" s="125"/>
      <c r="BL179" s="125"/>
      <c r="BM179" s="125"/>
      <c r="BN179" s="125"/>
      <c r="BO179" s="125"/>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6"/>
      <c r="CL179" s="126"/>
      <c r="CM179" s="126"/>
      <c r="CN179" s="126"/>
      <c r="CO179" s="126"/>
      <c r="CP179" s="126"/>
      <c r="CQ179" s="126"/>
      <c r="CR179" s="126"/>
      <c r="CS179" s="126"/>
      <c r="CT179" s="126"/>
      <c r="CU179" s="126"/>
      <c r="CV179" s="126"/>
      <c r="CW179" s="126"/>
    </row>
    <row r="180" spans="1:101" x14ac:dyDescent="0.15">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5"/>
      <c r="BO180" s="125"/>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6"/>
      <c r="CL180" s="126"/>
      <c r="CM180" s="126"/>
      <c r="CN180" s="126"/>
      <c r="CO180" s="126"/>
      <c r="CP180" s="126"/>
      <c r="CQ180" s="126"/>
      <c r="CR180" s="126"/>
      <c r="CS180" s="126"/>
      <c r="CT180" s="126"/>
      <c r="CU180" s="126"/>
      <c r="CV180" s="126"/>
      <c r="CW180" s="126"/>
    </row>
    <row r="181" spans="1:101" x14ac:dyDescent="0.15">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c r="BI181" s="125"/>
      <c r="BJ181" s="125"/>
      <c r="BK181" s="125"/>
      <c r="BL181" s="125"/>
      <c r="BM181" s="125"/>
      <c r="BN181" s="125"/>
      <c r="BO181" s="125"/>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6"/>
      <c r="CL181" s="126"/>
      <c r="CM181" s="126"/>
      <c r="CN181" s="126"/>
      <c r="CO181" s="126"/>
      <c r="CP181" s="126"/>
      <c r="CQ181" s="126"/>
      <c r="CR181" s="126"/>
      <c r="CS181" s="126"/>
      <c r="CT181" s="126"/>
      <c r="CU181" s="126"/>
      <c r="CV181" s="126"/>
      <c r="CW181" s="126"/>
    </row>
    <row r="182" spans="1:101" x14ac:dyDescent="0.15">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6"/>
      <c r="CL182" s="126"/>
      <c r="CM182" s="126"/>
      <c r="CN182" s="126"/>
      <c r="CO182" s="126"/>
      <c r="CP182" s="126"/>
      <c r="CQ182" s="126"/>
      <c r="CR182" s="126"/>
      <c r="CS182" s="126"/>
      <c r="CT182" s="126"/>
      <c r="CU182" s="126"/>
      <c r="CV182" s="126"/>
      <c r="CW182" s="126"/>
    </row>
    <row r="183" spans="1:101" x14ac:dyDescent="0.15">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c r="BL183" s="125"/>
      <c r="BM183" s="125"/>
      <c r="BN183" s="125"/>
      <c r="BO183" s="125"/>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6"/>
      <c r="CL183" s="126"/>
      <c r="CM183" s="126"/>
      <c r="CN183" s="126"/>
      <c r="CO183" s="126"/>
      <c r="CP183" s="126"/>
      <c r="CQ183" s="126"/>
      <c r="CR183" s="126"/>
      <c r="CS183" s="126"/>
      <c r="CT183" s="126"/>
      <c r="CU183" s="126"/>
      <c r="CV183" s="126"/>
      <c r="CW183" s="126"/>
    </row>
    <row r="184" spans="1:101" x14ac:dyDescent="0.15">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125"/>
      <c r="BB184" s="125"/>
      <c r="BC184" s="125"/>
      <c r="BD184" s="125"/>
      <c r="BE184" s="125"/>
      <c r="BF184" s="125"/>
      <c r="BG184" s="125"/>
      <c r="BH184" s="125"/>
      <c r="BI184" s="125"/>
      <c r="BJ184" s="125"/>
      <c r="BK184" s="125"/>
      <c r="BL184" s="125"/>
      <c r="BM184" s="125"/>
      <c r="BN184" s="125"/>
      <c r="BO184" s="125"/>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6"/>
      <c r="CL184" s="126"/>
      <c r="CM184" s="126"/>
      <c r="CN184" s="126"/>
      <c r="CO184" s="126"/>
      <c r="CP184" s="126"/>
      <c r="CQ184" s="126"/>
      <c r="CR184" s="126"/>
      <c r="CS184" s="126"/>
      <c r="CT184" s="126"/>
      <c r="CU184" s="126"/>
      <c r="CV184" s="126"/>
      <c r="CW184" s="126"/>
    </row>
    <row r="185" spans="1:101" x14ac:dyDescent="0.15">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c r="BI185" s="125"/>
      <c r="BJ185" s="125"/>
      <c r="BK185" s="125"/>
      <c r="BL185" s="125"/>
      <c r="BM185" s="125"/>
      <c r="BN185" s="125"/>
      <c r="BO185" s="125"/>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6"/>
      <c r="CL185" s="126"/>
      <c r="CM185" s="126"/>
      <c r="CN185" s="126"/>
      <c r="CO185" s="126"/>
      <c r="CP185" s="126"/>
      <c r="CQ185" s="126"/>
      <c r="CR185" s="126"/>
      <c r="CS185" s="126"/>
      <c r="CT185" s="126"/>
      <c r="CU185" s="126"/>
      <c r="CV185" s="126"/>
      <c r="CW185" s="126"/>
    </row>
    <row r="186" spans="1:101" x14ac:dyDescent="0.15">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c r="AX186" s="125"/>
      <c r="AY186" s="125"/>
      <c r="AZ186" s="125"/>
      <c r="BA186" s="125"/>
      <c r="BB186" s="125"/>
      <c r="BC186" s="125"/>
      <c r="BD186" s="125"/>
      <c r="BE186" s="125"/>
      <c r="BF186" s="125"/>
      <c r="BG186" s="125"/>
      <c r="BH186" s="125"/>
      <c r="BI186" s="125"/>
      <c r="BJ186" s="125"/>
      <c r="BK186" s="125"/>
      <c r="BL186" s="125"/>
      <c r="BM186" s="125"/>
      <c r="BN186" s="125"/>
      <c r="BO186" s="125"/>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6"/>
      <c r="CL186" s="126"/>
      <c r="CM186" s="126"/>
      <c r="CN186" s="126"/>
      <c r="CO186" s="126"/>
      <c r="CP186" s="126"/>
      <c r="CQ186" s="126"/>
      <c r="CR186" s="126"/>
      <c r="CS186" s="126"/>
      <c r="CT186" s="126"/>
      <c r="CU186" s="126"/>
      <c r="CV186" s="126"/>
      <c r="CW186" s="126"/>
    </row>
    <row r="187" spans="1:101" x14ac:dyDescent="0.15">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c r="BI187" s="125"/>
      <c r="BJ187" s="125"/>
      <c r="BK187" s="125"/>
      <c r="BL187" s="125"/>
      <c r="BM187" s="125"/>
      <c r="BN187" s="125"/>
      <c r="BO187" s="125"/>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6"/>
      <c r="CL187" s="126"/>
      <c r="CM187" s="126"/>
      <c r="CN187" s="126"/>
      <c r="CO187" s="126"/>
      <c r="CP187" s="126"/>
      <c r="CQ187" s="126"/>
      <c r="CR187" s="126"/>
      <c r="CS187" s="126"/>
      <c r="CT187" s="126"/>
      <c r="CU187" s="126"/>
      <c r="CV187" s="126"/>
      <c r="CW187" s="126"/>
    </row>
    <row r="188" spans="1:101" x14ac:dyDescent="0.15">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c r="AX188" s="125"/>
      <c r="AY188" s="125"/>
      <c r="AZ188" s="125"/>
      <c r="BA188" s="125"/>
      <c r="BB188" s="125"/>
      <c r="BC188" s="125"/>
      <c r="BD188" s="125"/>
      <c r="BE188" s="125"/>
      <c r="BF188" s="125"/>
      <c r="BG188" s="125"/>
      <c r="BH188" s="125"/>
      <c r="BI188" s="125"/>
      <c r="BJ188" s="125"/>
      <c r="BK188" s="125"/>
      <c r="BL188" s="125"/>
      <c r="BM188" s="125"/>
      <c r="BN188" s="125"/>
      <c r="BO188" s="125"/>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6"/>
      <c r="CL188" s="126"/>
      <c r="CM188" s="126"/>
      <c r="CN188" s="126"/>
      <c r="CO188" s="126"/>
      <c r="CP188" s="126"/>
      <c r="CQ188" s="126"/>
      <c r="CR188" s="126"/>
      <c r="CS188" s="126"/>
      <c r="CT188" s="126"/>
      <c r="CU188" s="126"/>
      <c r="CV188" s="126"/>
      <c r="CW188" s="126"/>
    </row>
    <row r="189" spans="1:101" x14ac:dyDescent="0.15">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c r="AX189" s="125"/>
      <c r="AY189" s="125"/>
      <c r="AZ189" s="125"/>
      <c r="BA189" s="125"/>
      <c r="BB189" s="125"/>
      <c r="BC189" s="125"/>
      <c r="BD189" s="125"/>
      <c r="BE189" s="125"/>
      <c r="BF189" s="125"/>
      <c r="BG189" s="125"/>
      <c r="BH189" s="125"/>
      <c r="BI189" s="125"/>
      <c r="BJ189" s="125"/>
      <c r="BK189" s="125"/>
      <c r="BL189" s="125"/>
      <c r="BM189" s="125"/>
      <c r="BN189" s="125"/>
      <c r="BO189" s="125"/>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6"/>
      <c r="CL189" s="126"/>
      <c r="CM189" s="126"/>
      <c r="CN189" s="126"/>
      <c r="CO189" s="126"/>
      <c r="CP189" s="126"/>
      <c r="CQ189" s="126"/>
      <c r="CR189" s="126"/>
      <c r="CS189" s="126"/>
      <c r="CT189" s="126"/>
      <c r="CU189" s="126"/>
      <c r="CV189" s="126"/>
      <c r="CW189" s="126"/>
    </row>
    <row r="190" spans="1:101" x14ac:dyDescent="0.15">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c r="AV190" s="125"/>
      <c r="AW190" s="125"/>
      <c r="AX190" s="125"/>
      <c r="AY190" s="125"/>
      <c r="AZ190" s="125"/>
      <c r="BA190" s="125"/>
      <c r="BB190" s="125"/>
      <c r="BC190" s="125"/>
      <c r="BD190" s="125"/>
      <c r="BE190" s="125"/>
      <c r="BF190" s="125"/>
      <c r="BG190" s="125"/>
      <c r="BH190" s="125"/>
      <c r="BI190" s="125"/>
      <c r="BJ190" s="125"/>
      <c r="BK190" s="125"/>
      <c r="BL190" s="125"/>
      <c r="BM190" s="125"/>
      <c r="BN190" s="125"/>
      <c r="BO190" s="125"/>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6"/>
      <c r="CL190" s="126"/>
      <c r="CM190" s="126"/>
      <c r="CN190" s="126"/>
      <c r="CO190" s="126"/>
      <c r="CP190" s="126"/>
      <c r="CQ190" s="126"/>
      <c r="CR190" s="126"/>
      <c r="CS190" s="126"/>
      <c r="CT190" s="126"/>
      <c r="CU190" s="126"/>
      <c r="CV190" s="126"/>
      <c r="CW190" s="126"/>
    </row>
    <row r="191" spans="1:101" x14ac:dyDescent="0.15">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c r="AX191" s="125"/>
      <c r="AY191" s="125"/>
      <c r="AZ191" s="125"/>
      <c r="BA191" s="125"/>
      <c r="BB191" s="125"/>
      <c r="BC191" s="125"/>
      <c r="BD191" s="125"/>
      <c r="BE191" s="125"/>
      <c r="BF191" s="125"/>
      <c r="BG191" s="125"/>
      <c r="BH191" s="125"/>
      <c r="BI191" s="125"/>
      <c r="BJ191" s="125"/>
      <c r="BK191" s="125"/>
      <c r="BL191" s="125"/>
      <c r="BM191" s="125"/>
      <c r="BN191" s="125"/>
      <c r="BO191" s="125"/>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6"/>
      <c r="CL191" s="126"/>
      <c r="CM191" s="126"/>
      <c r="CN191" s="126"/>
      <c r="CO191" s="126"/>
      <c r="CP191" s="126"/>
      <c r="CQ191" s="126"/>
      <c r="CR191" s="126"/>
      <c r="CS191" s="126"/>
      <c r="CT191" s="126"/>
      <c r="CU191" s="126"/>
      <c r="CV191" s="126"/>
      <c r="CW191" s="126"/>
    </row>
    <row r="192" spans="1:101" x14ac:dyDescent="0.15">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c r="BE192" s="125"/>
      <c r="BF192" s="125"/>
      <c r="BG192" s="125"/>
      <c r="BH192" s="125"/>
      <c r="BI192" s="125"/>
      <c r="BJ192" s="125"/>
      <c r="BK192" s="125"/>
      <c r="BL192" s="125"/>
      <c r="BM192" s="125"/>
      <c r="BN192" s="125"/>
      <c r="BO192" s="125"/>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row>
    <row r="193" spans="1:101" x14ac:dyDescent="0.15">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c r="BE193" s="125"/>
      <c r="BF193" s="125"/>
      <c r="BG193" s="125"/>
      <c r="BH193" s="125"/>
      <c r="BI193" s="125"/>
      <c r="BJ193" s="125"/>
      <c r="BK193" s="125"/>
      <c r="BL193" s="125"/>
      <c r="BM193" s="125"/>
      <c r="BN193" s="125"/>
      <c r="BO193" s="125"/>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6"/>
      <c r="CL193" s="126"/>
      <c r="CM193" s="126"/>
      <c r="CN193" s="126"/>
      <c r="CO193" s="126"/>
      <c r="CP193" s="126"/>
      <c r="CQ193" s="126"/>
      <c r="CR193" s="126"/>
      <c r="CS193" s="126"/>
      <c r="CT193" s="126"/>
      <c r="CU193" s="126"/>
      <c r="CV193" s="126"/>
      <c r="CW193" s="126"/>
    </row>
    <row r="194" spans="1:101" x14ac:dyDescent="0.15">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c r="BN194" s="125"/>
      <c r="BO194" s="125"/>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6"/>
      <c r="CL194" s="126"/>
      <c r="CM194" s="126"/>
      <c r="CN194" s="126"/>
      <c r="CO194" s="126"/>
      <c r="CP194" s="126"/>
      <c r="CQ194" s="126"/>
      <c r="CR194" s="126"/>
      <c r="CS194" s="126"/>
      <c r="CT194" s="126"/>
      <c r="CU194" s="126"/>
      <c r="CV194" s="126"/>
      <c r="CW194" s="126"/>
    </row>
    <row r="195" spans="1:101" x14ac:dyDescent="0.15">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125"/>
      <c r="BB195" s="125"/>
      <c r="BC195" s="125"/>
      <c r="BD195" s="125"/>
      <c r="BE195" s="125"/>
      <c r="BF195" s="125"/>
      <c r="BG195" s="125"/>
      <c r="BH195" s="125"/>
      <c r="BI195" s="125"/>
      <c r="BJ195" s="125"/>
      <c r="BK195" s="125"/>
      <c r="BL195" s="125"/>
      <c r="BM195" s="125"/>
      <c r="BN195" s="125"/>
      <c r="BO195" s="125"/>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6"/>
      <c r="CL195" s="126"/>
      <c r="CM195" s="126"/>
      <c r="CN195" s="126"/>
      <c r="CO195" s="126"/>
      <c r="CP195" s="126"/>
      <c r="CQ195" s="126"/>
      <c r="CR195" s="126"/>
      <c r="CS195" s="126"/>
      <c r="CT195" s="126"/>
      <c r="CU195" s="126"/>
      <c r="CV195" s="126"/>
      <c r="CW195" s="126"/>
    </row>
    <row r="196" spans="1:101" x14ac:dyDescent="0.15">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125"/>
      <c r="BB196" s="125"/>
      <c r="BC196" s="125"/>
      <c r="BD196" s="125"/>
      <c r="BE196" s="125"/>
      <c r="BF196" s="125"/>
      <c r="BG196" s="125"/>
      <c r="BH196" s="125"/>
      <c r="BI196" s="125"/>
      <c r="BJ196" s="125"/>
      <c r="BK196" s="125"/>
      <c r="BL196" s="125"/>
      <c r="BM196" s="125"/>
      <c r="BN196" s="125"/>
      <c r="BO196" s="125"/>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6"/>
      <c r="CL196" s="126"/>
      <c r="CM196" s="126"/>
      <c r="CN196" s="126"/>
      <c r="CO196" s="126"/>
      <c r="CP196" s="126"/>
      <c r="CQ196" s="126"/>
      <c r="CR196" s="126"/>
      <c r="CS196" s="126"/>
      <c r="CT196" s="126"/>
      <c r="CU196" s="126"/>
      <c r="CV196" s="126"/>
      <c r="CW196" s="126"/>
    </row>
    <row r="197" spans="1:101" x14ac:dyDescent="0.15">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c r="AX197" s="125"/>
      <c r="AY197" s="125"/>
      <c r="AZ197" s="125"/>
      <c r="BA197" s="125"/>
      <c r="BB197" s="125"/>
      <c r="BC197" s="125"/>
      <c r="BD197" s="125"/>
      <c r="BE197" s="125"/>
      <c r="BF197" s="125"/>
      <c r="BG197" s="125"/>
      <c r="BH197" s="125"/>
      <c r="BI197" s="125"/>
      <c r="BJ197" s="125"/>
      <c r="BK197" s="125"/>
      <c r="BL197" s="125"/>
      <c r="BM197" s="125"/>
      <c r="BN197" s="125"/>
      <c r="BO197" s="125"/>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6"/>
      <c r="CL197" s="126"/>
      <c r="CM197" s="126"/>
      <c r="CN197" s="126"/>
      <c r="CO197" s="126"/>
      <c r="CP197" s="126"/>
      <c r="CQ197" s="126"/>
      <c r="CR197" s="126"/>
      <c r="CS197" s="126"/>
      <c r="CT197" s="126"/>
      <c r="CU197" s="126"/>
      <c r="CV197" s="126"/>
      <c r="CW197" s="126"/>
    </row>
    <row r="198" spans="1:101" x14ac:dyDescent="0.15">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c r="BI198" s="125"/>
      <c r="BJ198" s="125"/>
      <c r="BK198" s="125"/>
      <c r="BL198" s="125"/>
      <c r="BM198" s="125"/>
      <c r="BN198" s="125"/>
      <c r="BO198" s="125"/>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6"/>
      <c r="CL198" s="126"/>
      <c r="CM198" s="126"/>
      <c r="CN198" s="126"/>
      <c r="CO198" s="126"/>
      <c r="CP198" s="126"/>
      <c r="CQ198" s="126"/>
      <c r="CR198" s="126"/>
      <c r="CS198" s="126"/>
      <c r="CT198" s="126"/>
      <c r="CU198" s="126"/>
      <c r="CV198" s="126"/>
      <c r="CW198" s="126"/>
    </row>
    <row r="199" spans="1:101" x14ac:dyDescent="0.15">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6"/>
      <c r="CL199" s="126"/>
      <c r="CM199" s="126"/>
      <c r="CN199" s="126"/>
      <c r="CO199" s="126"/>
      <c r="CP199" s="126"/>
      <c r="CQ199" s="126"/>
      <c r="CR199" s="126"/>
      <c r="CS199" s="126"/>
      <c r="CT199" s="126"/>
      <c r="CU199" s="126"/>
      <c r="CV199" s="126"/>
      <c r="CW199" s="126"/>
    </row>
    <row r="200" spans="1:101" x14ac:dyDescent="0.15">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row>
    <row r="201" spans="1:101" x14ac:dyDescent="0.15">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c r="AV201" s="125"/>
      <c r="AW201" s="125"/>
      <c r="AX201" s="125"/>
      <c r="AY201" s="125"/>
      <c r="AZ201" s="125"/>
      <c r="BA201" s="125"/>
      <c r="BB201" s="125"/>
      <c r="BC201" s="125"/>
      <c r="BD201" s="125"/>
      <c r="BE201" s="125"/>
      <c r="BF201" s="125"/>
      <c r="BG201" s="125"/>
      <c r="BH201" s="125"/>
      <c r="BI201" s="125"/>
      <c r="BJ201" s="125"/>
      <c r="BK201" s="125"/>
      <c r="BL201" s="125"/>
      <c r="BM201" s="125"/>
      <c r="BN201" s="125"/>
      <c r="BO201" s="125"/>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6"/>
      <c r="CL201" s="126"/>
      <c r="CM201" s="126"/>
      <c r="CN201" s="126"/>
      <c r="CO201" s="126"/>
      <c r="CP201" s="126"/>
      <c r="CQ201" s="126"/>
      <c r="CR201" s="126"/>
      <c r="CS201" s="126"/>
      <c r="CT201" s="126"/>
      <c r="CU201" s="126"/>
      <c r="CV201" s="126"/>
      <c r="CW201" s="126"/>
    </row>
    <row r="202" spans="1:101" x14ac:dyDescent="0.15">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c r="BI202" s="125"/>
      <c r="BJ202" s="125"/>
      <c r="BK202" s="125"/>
      <c r="BL202" s="125"/>
      <c r="BM202" s="125"/>
      <c r="BN202" s="125"/>
      <c r="BO202" s="125"/>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6"/>
      <c r="CL202" s="126"/>
      <c r="CM202" s="126"/>
      <c r="CN202" s="126"/>
      <c r="CO202" s="126"/>
      <c r="CP202" s="126"/>
      <c r="CQ202" s="126"/>
      <c r="CR202" s="126"/>
      <c r="CS202" s="126"/>
      <c r="CT202" s="126"/>
      <c r="CU202" s="126"/>
      <c r="CV202" s="126"/>
      <c r="CW202" s="126"/>
    </row>
    <row r="203" spans="1:101" x14ac:dyDescent="0.15">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c r="AX203" s="125"/>
      <c r="AY203" s="125"/>
      <c r="AZ203" s="125"/>
      <c r="BA203" s="125"/>
      <c r="BB203" s="125"/>
      <c r="BC203" s="125"/>
      <c r="BD203" s="125"/>
      <c r="BE203" s="125"/>
      <c r="BF203" s="125"/>
      <c r="BG203" s="125"/>
      <c r="BH203" s="125"/>
      <c r="BI203" s="125"/>
      <c r="BJ203" s="125"/>
      <c r="BK203" s="125"/>
      <c r="BL203" s="125"/>
      <c r="BM203" s="125"/>
      <c r="BN203" s="125"/>
      <c r="BO203" s="125"/>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6"/>
      <c r="CL203" s="126"/>
      <c r="CM203" s="126"/>
      <c r="CN203" s="126"/>
      <c r="CO203" s="126"/>
      <c r="CP203" s="126"/>
      <c r="CQ203" s="126"/>
      <c r="CR203" s="126"/>
      <c r="CS203" s="126"/>
      <c r="CT203" s="126"/>
      <c r="CU203" s="126"/>
      <c r="CV203" s="126"/>
      <c r="CW203" s="126"/>
    </row>
    <row r="204" spans="1:101" x14ac:dyDescent="0.15">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c r="AX204" s="125"/>
      <c r="AY204" s="125"/>
      <c r="AZ204" s="125"/>
      <c r="BA204" s="125"/>
      <c r="BB204" s="125"/>
      <c r="BC204" s="125"/>
      <c r="BD204" s="125"/>
      <c r="BE204" s="125"/>
      <c r="BF204" s="125"/>
      <c r="BG204" s="125"/>
      <c r="BH204" s="125"/>
      <c r="BI204" s="125"/>
      <c r="BJ204" s="125"/>
      <c r="BK204" s="125"/>
      <c r="BL204" s="125"/>
      <c r="BM204" s="125"/>
      <c r="BN204" s="125"/>
      <c r="BO204" s="125"/>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6"/>
      <c r="CL204" s="126"/>
      <c r="CM204" s="126"/>
      <c r="CN204" s="126"/>
      <c r="CO204" s="126"/>
      <c r="CP204" s="126"/>
      <c r="CQ204" s="126"/>
      <c r="CR204" s="126"/>
      <c r="CS204" s="126"/>
      <c r="CT204" s="126"/>
      <c r="CU204" s="126"/>
      <c r="CV204" s="126"/>
      <c r="CW204" s="126"/>
    </row>
    <row r="205" spans="1:101" x14ac:dyDescent="0.15">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c r="BI205" s="125"/>
      <c r="BJ205" s="125"/>
      <c r="BK205" s="125"/>
      <c r="BL205" s="125"/>
      <c r="BM205" s="125"/>
      <c r="BN205" s="125"/>
      <c r="BO205" s="125"/>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6"/>
      <c r="CL205" s="126"/>
      <c r="CM205" s="126"/>
      <c r="CN205" s="126"/>
      <c r="CO205" s="126"/>
      <c r="CP205" s="126"/>
      <c r="CQ205" s="126"/>
      <c r="CR205" s="126"/>
      <c r="CS205" s="126"/>
      <c r="CT205" s="126"/>
      <c r="CU205" s="126"/>
      <c r="CV205" s="126"/>
      <c r="CW205" s="126"/>
    </row>
    <row r="206" spans="1:101" x14ac:dyDescent="0.15">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c r="AV206" s="125"/>
      <c r="AW206" s="125"/>
      <c r="AX206" s="125"/>
      <c r="AY206" s="125"/>
      <c r="AZ206" s="125"/>
      <c r="BA206" s="125"/>
      <c r="BB206" s="125"/>
      <c r="BC206" s="125"/>
      <c r="BD206" s="125"/>
      <c r="BE206" s="125"/>
      <c r="BF206" s="125"/>
      <c r="BG206" s="125"/>
      <c r="BH206" s="125"/>
      <c r="BI206" s="125"/>
      <c r="BJ206" s="125"/>
      <c r="BK206" s="125"/>
      <c r="BL206" s="125"/>
      <c r="BM206" s="125"/>
      <c r="BN206" s="125"/>
      <c r="BO206" s="125"/>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row>
    <row r="207" spans="1:101" x14ac:dyDescent="0.15">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c r="AV207" s="125"/>
      <c r="AW207" s="125"/>
      <c r="AX207" s="125"/>
      <c r="AY207" s="125"/>
      <c r="AZ207" s="125"/>
      <c r="BA207" s="125"/>
      <c r="BB207" s="125"/>
      <c r="BC207" s="125"/>
      <c r="BD207" s="125"/>
      <c r="BE207" s="125"/>
      <c r="BF207" s="125"/>
      <c r="BG207" s="125"/>
      <c r="BH207" s="125"/>
      <c r="BI207" s="125"/>
      <c r="BJ207" s="125"/>
      <c r="BK207" s="125"/>
      <c r="BL207" s="125"/>
      <c r="BM207" s="125"/>
      <c r="BN207" s="125"/>
      <c r="BO207" s="125"/>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6"/>
      <c r="CL207" s="126"/>
      <c r="CM207" s="126"/>
      <c r="CN207" s="126"/>
      <c r="CO207" s="126"/>
      <c r="CP207" s="126"/>
      <c r="CQ207" s="126"/>
      <c r="CR207" s="126"/>
      <c r="CS207" s="126"/>
      <c r="CT207" s="126"/>
      <c r="CU207" s="126"/>
      <c r="CV207" s="126"/>
      <c r="CW207" s="126"/>
    </row>
    <row r="208" spans="1:101" x14ac:dyDescent="0.15">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6"/>
      <c r="CL208" s="126"/>
      <c r="CM208" s="126"/>
      <c r="CN208" s="126"/>
      <c r="CO208" s="126"/>
      <c r="CP208" s="126"/>
      <c r="CQ208" s="126"/>
      <c r="CR208" s="126"/>
      <c r="CS208" s="126"/>
      <c r="CT208" s="126"/>
      <c r="CU208" s="126"/>
      <c r="CV208" s="126"/>
      <c r="CW208" s="126"/>
    </row>
    <row r="209" spans="1:101" x14ac:dyDescent="0.15">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6"/>
      <c r="CL209" s="126"/>
      <c r="CM209" s="126"/>
      <c r="CN209" s="126"/>
      <c r="CO209" s="126"/>
      <c r="CP209" s="126"/>
      <c r="CQ209" s="126"/>
      <c r="CR209" s="126"/>
      <c r="CS209" s="126"/>
      <c r="CT209" s="126"/>
      <c r="CU209" s="126"/>
      <c r="CV209" s="126"/>
      <c r="CW209" s="126"/>
    </row>
    <row r="210" spans="1:101" x14ac:dyDescent="0.15">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6"/>
      <c r="CL210" s="126"/>
      <c r="CM210" s="126"/>
      <c r="CN210" s="126"/>
      <c r="CO210" s="126"/>
      <c r="CP210" s="126"/>
      <c r="CQ210" s="126"/>
      <c r="CR210" s="126"/>
      <c r="CS210" s="126"/>
      <c r="CT210" s="126"/>
      <c r="CU210" s="126"/>
      <c r="CV210" s="126"/>
      <c r="CW210" s="126"/>
    </row>
    <row r="211" spans="1:101" x14ac:dyDescent="0.15">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c r="AV211" s="125"/>
      <c r="AW211" s="125"/>
      <c r="AX211" s="125"/>
      <c r="AY211" s="125"/>
      <c r="AZ211" s="125"/>
      <c r="BA211" s="125"/>
      <c r="BB211" s="125"/>
      <c r="BC211" s="125"/>
      <c r="BD211" s="125"/>
      <c r="BE211" s="125"/>
      <c r="BF211" s="125"/>
      <c r="BG211" s="125"/>
      <c r="BH211" s="125"/>
      <c r="BI211" s="125"/>
      <c r="BJ211" s="125"/>
      <c r="BK211" s="125"/>
      <c r="BL211" s="125"/>
      <c r="BM211" s="125"/>
      <c r="BN211" s="125"/>
      <c r="BO211" s="125"/>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6"/>
      <c r="CL211" s="126"/>
      <c r="CM211" s="126"/>
      <c r="CN211" s="126"/>
      <c r="CO211" s="126"/>
      <c r="CP211" s="126"/>
      <c r="CQ211" s="126"/>
      <c r="CR211" s="126"/>
      <c r="CS211" s="126"/>
      <c r="CT211" s="126"/>
      <c r="CU211" s="126"/>
      <c r="CV211" s="126"/>
      <c r="CW211" s="126"/>
    </row>
    <row r="212" spans="1:101" x14ac:dyDescent="0.15">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c r="AV212" s="125"/>
      <c r="AW212" s="125"/>
      <c r="AX212" s="125"/>
      <c r="AY212" s="125"/>
      <c r="AZ212" s="125"/>
      <c r="BA212" s="125"/>
      <c r="BB212" s="125"/>
      <c r="BC212" s="125"/>
      <c r="BD212" s="125"/>
      <c r="BE212" s="125"/>
      <c r="BF212" s="125"/>
      <c r="BG212" s="125"/>
      <c r="BH212" s="125"/>
      <c r="BI212" s="125"/>
      <c r="BJ212" s="125"/>
      <c r="BK212" s="125"/>
      <c r="BL212" s="125"/>
      <c r="BM212" s="125"/>
      <c r="BN212" s="125"/>
      <c r="BO212" s="125"/>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6"/>
      <c r="CL212" s="126"/>
      <c r="CM212" s="126"/>
      <c r="CN212" s="126"/>
      <c r="CO212" s="126"/>
      <c r="CP212" s="126"/>
      <c r="CQ212" s="126"/>
      <c r="CR212" s="126"/>
      <c r="CS212" s="126"/>
      <c r="CT212" s="126"/>
      <c r="CU212" s="126"/>
      <c r="CV212" s="126"/>
      <c r="CW212" s="126"/>
    </row>
    <row r="213" spans="1:101" x14ac:dyDescent="0.15">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c r="AV213" s="125"/>
      <c r="AW213" s="125"/>
      <c r="AX213" s="125"/>
      <c r="AY213" s="125"/>
      <c r="AZ213" s="125"/>
      <c r="BA213" s="125"/>
      <c r="BB213" s="125"/>
      <c r="BC213" s="125"/>
      <c r="BD213" s="125"/>
      <c r="BE213" s="125"/>
      <c r="BF213" s="125"/>
      <c r="BG213" s="125"/>
      <c r="BH213" s="125"/>
      <c r="BI213" s="125"/>
      <c r="BJ213" s="125"/>
      <c r="BK213" s="125"/>
      <c r="BL213" s="125"/>
      <c r="BM213" s="125"/>
      <c r="BN213" s="125"/>
      <c r="BO213" s="125"/>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row>
    <row r="214" spans="1:101" x14ac:dyDescent="0.15">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c r="AV214" s="125"/>
      <c r="AW214" s="125"/>
      <c r="AX214" s="125"/>
      <c r="AY214" s="125"/>
      <c r="AZ214" s="125"/>
      <c r="BA214" s="125"/>
      <c r="BB214" s="125"/>
      <c r="BC214" s="125"/>
      <c r="BD214" s="125"/>
      <c r="BE214" s="125"/>
      <c r="BF214" s="125"/>
      <c r="BG214" s="125"/>
      <c r="BH214" s="125"/>
      <c r="BI214" s="125"/>
      <c r="BJ214" s="125"/>
      <c r="BK214" s="125"/>
      <c r="BL214" s="125"/>
      <c r="BM214" s="125"/>
      <c r="BN214" s="125"/>
      <c r="BO214" s="125"/>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6"/>
      <c r="CL214" s="126"/>
      <c r="CM214" s="126"/>
      <c r="CN214" s="126"/>
      <c r="CO214" s="126"/>
      <c r="CP214" s="126"/>
      <c r="CQ214" s="126"/>
      <c r="CR214" s="126"/>
      <c r="CS214" s="126"/>
      <c r="CT214" s="126"/>
      <c r="CU214" s="126"/>
      <c r="CV214" s="126"/>
      <c r="CW214" s="126"/>
    </row>
    <row r="215" spans="1:101" x14ac:dyDescent="0.15">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c r="AV215" s="125"/>
      <c r="AW215" s="125"/>
      <c r="AX215" s="125"/>
      <c r="AY215" s="125"/>
      <c r="AZ215" s="125"/>
      <c r="BA215" s="125"/>
      <c r="BB215" s="125"/>
      <c r="BC215" s="125"/>
      <c r="BD215" s="125"/>
      <c r="BE215" s="125"/>
      <c r="BF215" s="125"/>
      <c r="BG215" s="125"/>
      <c r="BH215" s="125"/>
      <c r="BI215" s="125"/>
      <c r="BJ215" s="125"/>
      <c r="BK215" s="125"/>
      <c r="BL215" s="125"/>
      <c r="BM215" s="125"/>
      <c r="BN215" s="125"/>
      <c r="BO215" s="125"/>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6"/>
      <c r="CL215" s="126"/>
      <c r="CM215" s="126"/>
      <c r="CN215" s="126"/>
      <c r="CO215" s="126"/>
      <c r="CP215" s="126"/>
      <c r="CQ215" s="126"/>
      <c r="CR215" s="126"/>
      <c r="CS215" s="126"/>
      <c r="CT215" s="126"/>
      <c r="CU215" s="126"/>
      <c r="CV215" s="126"/>
      <c r="CW215" s="126"/>
    </row>
    <row r="216" spans="1:101" x14ac:dyDescent="0.15">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5"/>
      <c r="BE216" s="125"/>
      <c r="BF216" s="125"/>
      <c r="BG216" s="125"/>
      <c r="BH216" s="125"/>
      <c r="BI216" s="125"/>
      <c r="BJ216" s="125"/>
      <c r="BK216" s="125"/>
      <c r="BL216" s="125"/>
      <c r="BM216" s="125"/>
      <c r="BN216" s="125"/>
      <c r="BO216" s="125"/>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6"/>
      <c r="CL216" s="126"/>
      <c r="CM216" s="126"/>
      <c r="CN216" s="126"/>
      <c r="CO216" s="126"/>
      <c r="CP216" s="126"/>
      <c r="CQ216" s="126"/>
      <c r="CR216" s="126"/>
      <c r="CS216" s="126"/>
      <c r="CT216" s="126"/>
      <c r="CU216" s="126"/>
      <c r="CV216" s="126"/>
      <c r="CW216" s="126"/>
    </row>
    <row r="217" spans="1:101" x14ac:dyDescent="0.15">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6"/>
      <c r="CL217" s="126"/>
      <c r="CM217" s="126"/>
      <c r="CN217" s="126"/>
      <c r="CO217" s="126"/>
      <c r="CP217" s="126"/>
      <c r="CQ217" s="126"/>
      <c r="CR217" s="126"/>
      <c r="CS217" s="126"/>
      <c r="CT217" s="126"/>
      <c r="CU217" s="126"/>
      <c r="CV217" s="126"/>
      <c r="CW217" s="126"/>
    </row>
    <row r="218" spans="1:101" x14ac:dyDescent="0.15">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6"/>
      <c r="CL218" s="126"/>
      <c r="CM218" s="126"/>
      <c r="CN218" s="126"/>
      <c r="CO218" s="126"/>
      <c r="CP218" s="126"/>
      <c r="CQ218" s="126"/>
      <c r="CR218" s="126"/>
      <c r="CS218" s="126"/>
      <c r="CT218" s="126"/>
      <c r="CU218" s="126"/>
      <c r="CV218" s="126"/>
      <c r="CW218" s="126"/>
    </row>
    <row r="219" spans="1:101" x14ac:dyDescent="0.15">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125"/>
      <c r="BF219" s="125"/>
      <c r="BG219" s="125"/>
      <c r="BH219" s="125"/>
      <c r="BI219" s="125"/>
      <c r="BJ219" s="125"/>
      <c r="BK219" s="125"/>
      <c r="BL219" s="125"/>
      <c r="BM219" s="125"/>
      <c r="BN219" s="125"/>
      <c r="BO219" s="125"/>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6"/>
      <c r="CL219" s="126"/>
      <c r="CM219" s="126"/>
      <c r="CN219" s="126"/>
      <c r="CO219" s="126"/>
      <c r="CP219" s="126"/>
      <c r="CQ219" s="126"/>
      <c r="CR219" s="126"/>
      <c r="CS219" s="126"/>
      <c r="CT219" s="126"/>
      <c r="CU219" s="126"/>
      <c r="CV219" s="126"/>
      <c r="CW219" s="126"/>
    </row>
    <row r="220" spans="1:101" x14ac:dyDescent="0.15">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6"/>
      <c r="CL220" s="126"/>
      <c r="CM220" s="126"/>
      <c r="CN220" s="126"/>
      <c r="CO220" s="126"/>
      <c r="CP220" s="126"/>
      <c r="CQ220" s="126"/>
      <c r="CR220" s="126"/>
      <c r="CS220" s="126"/>
      <c r="CT220" s="126"/>
      <c r="CU220" s="126"/>
      <c r="CV220" s="126"/>
      <c r="CW220" s="126"/>
    </row>
    <row r="221" spans="1:101" x14ac:dyDescent="0.15">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6"/>
      <c r="CL221" s="126"/>
      <c r="CM221" s="126"/>
      <c r="CN221" s="126"/>
      <c r="CO221" s="126"/>
      <c r="CP221" s="126"/>
      <c r="CQ221" s="126"/>
      <c r="CR221" s="126"/>
      <c r="CS221" s="126"/>
      <c r="CT221" s="126"/>
      <c r="CU221" s="126"/>
      <c r="CV221" s="126"/>
      <c r="CW221" s="126"/>
    </row>
    <row r="222" spans="1:101" x14ac:dyDescent="0.15">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c r="AX222" s="125"/>
      <c r="AY222" s="125"/>
      <c r="AZ222" s="125"/>
      <c r="BA222" s="125"/>
      <c r="BB222" s="125"/>
      <c r="BC222" s="125"/>
      <c r="BD222" s="125"/>
      <c r="BE222" s="125"/>
      <c r="BF222" s="125"/>
      <c r="BG222" s="125"/>
      <c r="BH222" s="125"/>
      <c r="BI222" s="125"/>
      <c r="BJ222" s="125"/>
      <c r="BK222" s="125"/>
      <c r="BL222" s="125"/>
      <c r="BM222" s="125"/>
      <c r="BN222" s="125"/>
      <c r="BO222" s="125"/>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6"/>
      <c r="CL222" s="126"/>
      <c r="CM222" s="126"/>
      <c r="CN222" s="126"/>
      <c r="CO222" s="126"/>
      <c r="CP222" s="126"/>
      <c r="CQ222" s="126"/>
      <c r="CR222" s="126"/>
      <c r="CS222" s="126"/>
      <c r="CT222" s="126"/>
      <c r="CU222" s="126"/>
      <c r="CV222" s="126"/>
      <c r="CW222" s="126"/>
    </row>
    <row r="223" spans="1:101" x14ac:dyDescent="0.15">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6"/>
      <c r="CL223" s="126"/>
      <c r="CM223" s="126"/>
      <c r="CN223" s="126"/>
      <c r="CO223" s="126"/>
      <c r="CP223" s="126"/>
      <c r="CQ223" s="126"/>
      <c r="CR223" s="126"/>
      <c r="CS223" s="126"/>
      <c r="CT223" s="126"/>
      <c r="CU223" s="126"/>
      <c r="CV223" s="126"/>
      <c r="CW223" s="126"/>
    </row>
    <row r="224" spans="1:101" x14ac:dyDescent="0.15">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c r="AV224" s="125"/>
      <c r="AW224" s="125"/>
      <c r="AX224" s="125"/>
      <c r="AY224" s="125"/>
      <c r="AZ224" s="125"/>
      <c r="BA224" s="125"/>
      <c r="BB224" s="125"/>
      <c r="BC224" s="125"/>
      <c r="BD224" s="125"/>
      <c r="BE224" s="125"/>
      <c r="BF224" s="125"/>
      <c r="BG224" s="125"/>
      <c r="BH224" s="125"/>
      <c r="BI224" s="125"/>
      <c r="BJ224" s="125"/>
      <c r="BK224" s="125"/>
      <c r="BL224" s="125"/>
      <c r="BM224" s="125"/>
      <c r="BN224" s="125"/>
      <c r="BO224" s="125"/>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6"/>
      <c r="CL224" s="126"/>
      <c r="CM224" s="126"/>
      <c r="CN224" s="126"/>
      <c r="CO224" s="126"/>
      <c r="CP224" s="126"/>
      <c r="CQ224" s="126"/>
      <c r="CR224" s="126"/>
      <c r="CS224" s="126"/>
      <c r="CT224" s="126"/>
      <c r="CU224" s="126"/>
      <c r="CV224" s="126"/>
      <c r="CW224" s="126"/>
    </row>
    <row r="225" spans="1:101" x14ac:dyDescent="0.15">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c r="AX225" s="125"/>
      <c r="AY225" s="125"/>
      <c r="AZ225" s="125"/>
      <c r="BA225" s="125"/>
      <c r="BB225" s="125"/>
      <c r="BC225" s="125"/>
      <c r="BD225" s="125"/>
      <c r="BE225" s="125"/>
      <c r="BF225" s="125"/>
      <c r="BG225" s="125"/>
      <c r="BH225" s="125"/>
      <c r="BI225" s="125"/>
      <c r="BJ225" s="125"/>
      <c r="BK225" s="125"/>
      <c r="BL225" s="125"/>
      <c r="BM225" s="125"/>
      <c r="BN225" s="125"/>
      <c r="BO225" s="125"/>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6"/>
      <c r="CL225" s="126"/>
      <c r="CM225" s="126"/>
      <c r="CN225" s="126"/>
      <c r="CO225" s="126"/>
      <c r="CP225" s="126"/>
      <c r="CQ225" s="126"/>
      <c r="CR225" s="126"/>
      <c r="CS225" s="126"/>
      <c r="CT225" s="126"/>
      <c r="CU225" s="126"/>
      <c r="CV225" s="126"/>
      <c r="CW225" s="126"/>
    </row>
    <row r="226" spans="1:101" x14ac:dyDescent="0.15">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c r="AX226" s="125"/>
      <c r="AY226" s="125"/>
      <c r="AZ226" s="125"/>
      <c r="BA226" s="125"/>
      <c r="BB226" s="125"/>
      <c r="BC226" s="125"/>
      <c r="BD226" s="125"/>
      <c r="BE226" s="125"/>
      <c r="BF226" s="125"/>
      <c r="BG226" s="125"/>
      <c r="BH226" s="125"/>
      <c r="BI226" s="125"/>
      <c r="BJ226" s="125"/>
      <c r="BK226" s="125"/>
      <c r="BL226" s="125"/>
      <c r="BM226" s="125"/>
      <c r="BN226" s="125"/>
      <c r="BO226" s="125"/>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6"/>
      <c r="CL226" s="126"/>
      <c r="CM226" s="126"/>
      <c r="CN226" s="126"/>
      <c r="CO226" s="126"/>
      <c r="CP226" s="126"/>
      <c r="CQ226" s="126"/>
      <c r="CR226" s="126"/>
      <c r="CS226" s="126"/>
      <c r="CT226" s="126"/>
      <c r="CU226" s="126"/>
      <c r="CV226" s="126"/>
      <c r="CW226" s="126"/>
    </row>
    <row r="227" spans="1:101" x14ac:dyDescent="0.15">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c r="AX227" s="125"/>
      <c r="AY227" s="125"/>
      <c r="AZ227" s="125"/>
      <c r="BA227" s="125"/>
      <c r="BB227" s="125"/>
      <c r="BC227" s="125"/>
      <c r="BD227" s="125"/>
      <c r="BE227" s="125"/>
      <c r="BF227" s="125"/>
      <c r="BG227" s="125"/>
      <c r="BH227" s="125"/>
      <c r="BI227" s="125"/>
      <c r="BJ227" s="125"/>
      <c r="BK227" s="125"/>
      <c r="BL227" s="125"/>
      <c r="BM227" s="125"/>
      <c r="BN227" s="125"/>
      <c r="BO227" s="125"/>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6"/>
      <c r="CL227" s="126"/>
      <c r="CM227" s="126"/>
      <c r="CN227" s="126"/>
      <c r="CO227" s="126"/>
      <c r="CP227" s="126"/>
      <c r="CQ227" s="126"/>
      <c r="CR227" s="126"/>
      <c r="CS227" s="126"/>
      <c r="CT227" s="126"/>
      <c r="CU227" s="126"/>
      <c r="CV227" s="126"/>
      <c r="CW227" s="126"/>
    </row>
    <row r="228" spans="1:101" x14ac:dyDescent="0.15">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5"/>
      <c r="BB228" s="125"/>
      <c r="BC228" s="125"/>
      <c r="BD228" s="125"/>
      <c r="BE228" s="125"/>
      <c r="BF228" s="125"/>
      <c r="BG228" s="125"/>
      <c r="BH228" s="125"/>
      <c r="BI228" s="125"/>
      <c r="BJ228" s="125"/>
      <c r="BK228" s="125"/>
      <c r="BL228" s="125"/>
      <c r="BM228" s="125"/>
      <c r="BN228" s="125"/>
      <c r="BO228" s="125"/>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6"/>
      <c r="CL228" s="126"/>
      <c r="CM228" s="126"/>
      <c r="CN228" s="126"/>
      <c r="CO228" s="126"/>
      <c r="CP228" s="126"/>
      <c r="CQ228" s="126"/>
      <c r="CR228" s="126"/>
      <c r="CS228" s="126"/>
      <c r="CT228" s="126"/>
      <c r="CU228" s="126"/>
      <c r="CV228" s="126"/>
      <c r="CW228" s="126"/>
    </row>
    <row r="229" spans="1:101" x14ac:dyDescent="0.15">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c r="BD229" s="125"/>
      <c r="BE229" s="125"/>
      <c r="BF229" s="125"/>
      <c r="BG229" s="125"/>
      <c r="BH229" s="125"/>
      <c r="BI229" s="125"/>
      <c r="BJ229" s="125"/>
      <c r="BK229" s="125"/>
      <c r="BL229" s="125"/>
      <c r="BM229" s="125"/>
      <c r="BN229" s="125"/>
      <c r="BO229" s="125"/>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6"/>
      <c r="CL229" s="126"/>
      <c r="CM229" s="126"/>
      <c r="CN229" s="126"/>
      <c r="CO229" s="126"/>
      <c r="CP229" s="126"/>
      <c r="CQ229" s="126"/>
      <c r="CR229" s="126"/>
      <c r="CS229" s="126"/>
      <c r="CT229" s="126"/>
      <c r="CU229" s="126"/>
      <c r="CV229" s="126"/>
      <c r="CW229" s="126"/>
    </row>
    <row r="230" spans="1:101" x14ac:dyDescent="0.15">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c r="AX230" s="125"/>
      <c r="AY230" s="125"/>
      <c r="AZ230" s="125"/>
      <c r="BA230" s="125"/>
      <c r="BB230" s="125"/>
      <c r="BC230" s="125"/>
      <c r="BD230" s="125"/>
      <c r="BE230" s="125"/>
      <c r="BF230" s="125"/>
      <c r="BG230" s="125"/>
      <c r="BH230" s="125"/>
      <c r="BI230" s="125"/>
      <c r="BJ230" s="125"/>
      <c r="BK230" s="125"/>
      <c r="BL230" s="125"/>
      <c r="BM230" s="125"/>
      <c r="BN230" s="125"/>
      <c r="BO230" s="125"/>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6"/>
      <c r="CL230" s="126"/>
      <c r="CM230" s="126"/>
      <c r="CN230" s="126"/>
      <c r="CO230" s="126"/>
      <c r="CP230" s="126"/>
      <c r="CQ230" s="126"/>
      <c r="CR230" s="126"/>
      <c r="CS230" s="126"/>
      <c r="CT230" s="126"/>
      <c r="CU230" s="126"/>
      <c r="CV230" s="126"/>
      <c r="CW230" s="126"/>
    </row>
    <row r="231" spans="1:101" x14ac:dyDescent="0.15">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6"/>
      <c r="CL231" s="126"/>
      <c r="CM231" s="126"/>
      <c r="CN231" s="126"/>
      <c r="CO231" s="126"/>
      <c r="CP231" s="126"/>
      <c r="CQ231" s="126"/>
      <c r="CR231" s="126"/>
      <c r="CS231" s="126"/>
      <c r="CT231" s="126"/>
      <c r="CU231" s="126"/>
      <c r="CV231" s="126"/>
      <c r="CW231" s="126"/>
    </row>
    <row r="232" spans="1:101" x14ac:dyDescent="0.15">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c r="AV232" s="125"/>
      <c r="AW232" s="125"/>
      <c r="AX232" s="125"/>
      <c r="AY232" s="125"/>
      <c r="AZ232" s="125"/>
      <c r="BA232" s="125"/>
      <c r="BB232" s="125"/>
      <c r="BC232" s="125"/>
      <c r="BD232" s="125"/>
      <c r="BE232" s="125"/>
      <c r="BF232" s="125"/>
      <c r="BG232" s="125"/>
      <c r="BH232" s="125"/>
      <c r="BI232" s="125"/>
      <c r="BJ232" s="125"/>
      <c r="BK232" s="125"/>
      <c r="BL232" s="125"/>
      <c r="BM232" s="125"/>
      <c r="BN232" s="125"/>
      <c r="BO232" s="125"/>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6"/>
      <c r="CL232" s="126"/>
      <c r="CM232" s="126"/>
      <c r="CN232" s="126"/>
      <c r="CO232" s="126"/>
      <c r="CP232" s="126"/>
      <c r="CQ232" s="126"/>
      <c r="CR232" s="126"/>
      <c r="CS232" s="126"/>
      <c r="CT232" s="126"/>
      <c r="CU232" s="126"/>
      <c r="CV232" s="126"/>
      <c r="CW232" s="126"/>
    </row>
    <row r="233" spans="1:101" x14ac:dyDescent="0.15">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c r="AX233" s="125"/>
      <c r="AY233" s="125"/>
      <c r="AZ233" s="125"/>
      <c r="BA233" s="125"/>
      <c r="BB233" s="125"/>
      <c r="BC233" s="125"/>
      <c r="BD233" s="125"/>
      <c r="BE233" s="125"/>
      <c r="BF233" s="125"/>
      <c r="BG233" s="125"/>
      <c r="BH233" s="125"/>
      <c r="BI233" s="125"/>
      <c r="BJ233" s="125"/>
      <c r="BK233" s="125"/>
      <c r="BL233" s="125"/>
      <c r="BM233" s="125"/>
      <c r="BN233" s="125"/>
      <c r="BO233" s="125"/>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6"/>
      <c r="CL233" s="126"/>
      <c r="CM233" s="126"/>
      <c r="CN233" s="126"/>
      <c r="CO233" s="126"/>
      <c r="CP233" s="126"/>
      <c r="CQ233" s="126"/>
      <c r="CR233" s="126"/>
      <c r="CS233" s="126"/>
      <c r="CT233" s="126"/>
      <c r="CU233" s="126"/>
      <c r="CV233" s="126"/>
      <c r="CW233" s="126"/>
    </row>
    <row r="234" spans="1:101" x14ac:dyDescent="0.15">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c r="AX234" s="125"/>
      <c r="AY234" s="125"/>
      <c r="AZ234" s="125"/>
      <c r="BA234" s="125"/>
      <c r="BB234" s="125"/>
      <c r="BC234" s="125"/>
      <c r="BD234" s="125"/>
      <c r="BE234" s="125"/>
      <c r="BF234" s="125"/>
      <c r="BG234" s="125"/>
      <c r="BH234" s="125"/>
      <c r="BI234" s="125"/>
      <c r="BJ234" s="125"/>
      <c r="BK234" s="125"/>
      <c r="BL234" s="125"/>
      <c r="BM234" s="125"/>
      <c r="BN234" s="125"/>
      <c r="BO234" s="125"/>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6"/>
      <c r="CL234" s="126"/>
      <c r="CM234" s="126"/>
      <c r="CN234" s="126"/>
      <c r="CO234" s="126"/>
      <c r="CP234" s="126"/>
      <c r="CQ234" s="126"/>
      <c r="CR234" s="126"/>
      <c r="CS234" s="126"/>
      <c r="CT234" s="126"/>
      <c r="CU234" s="126"/>
      <c r="CV234" s="126"/>
      <c r="CW234" s="126"/>
    </row>
    <row r="235" spans="1:101" x14ac:dyDescent="0.15">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125"/>
      <c r="BM235" s="125"/>
      <c r="BN235" s="125"/>
      <c r="BO235" s="125"/>
      <c r="BP235" s="126"/>
      <c r="BQ235" s="126"/>
      <c r="BR235" s="126"/>
      <c r="BS235" s="126"/>
      <c r="BT235" s="126"/>
      <c r="BU235" s="126"/>
      <c r="BV235" s="126"/>
      <c r="BW235" s="126"/>
      <c r="BX235" s="126"/>
      <c r="BY235" s="126"/>
      <c r="BZ235" s="126"/>
      <c r="CA235" s="126"/>
      <c r="CB235" s="126"/>
      <c r="CC235" s="126"/>
      <c r="CD235" s="126"/>
      <c r="CE235" s="126"/>
      <c r="CF235" s="126"/>
      <c r="CG235" s="126"/>
      <c r="CH235" s="126"/>
      <c r="CI235" s="126"/>
      <c r="CJ235" s="126"/>
      <c r="CK235" s="126"/>
      <c r="CL235" s="126"/>
      <c r="CM235" s="126"/>
      <c r="CN235" s="126"/>
      <c r="CO235" s="126"/>
      <c r="CP235" s="126"/>
      <c r="CQ235" s="126"/>
      <c r="CR235" s="126"/>
      <c r="CS235" s="126"/>
      <c r="CT235" s="126"/>
      <c r="CU235" s="126"/>
      <c r="CV235" s="126"/>
      <c r="CW235" s="126"/>
    </row>
    <row r="236" spans="1:101" x14ac:dyDescent="0.15">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6"/>
      <c r="BQ236" s="126"/>
      <c r="BR236" s="126"/>
      <c r="BS236" s="126"/>
      <c r="BT236" s="126"/>
      <c r="BU236" s="126"/>
      <c r="BV236" s="126"/>
      <c r="BW236" s="126"/>
      <c r="BX236" s="126"/>
      <c r="BY236" s="126"/>
      <c r="BZ236" s="126"/>
      <c r="CA236" s="126"/>
      <c r="CB236" s="126"/>
      <c r="CC236" s="126"/>
      <c r="CD236" s="126"/>
      <c r="CE236" s="126"/>
      <c r="CF236" s="126"/>
      <c r="CG236" s="126"/>
      <c r="CH236" s="126"/>
      <c r="CI236" s="126"/>
      <c r="CJ236" s="126"/>
      <c r="CK236" s="126"/>
      <c r="CL236" s="126"/>
      <c r="CM236" s="126"/>
      <c r="CN236" s="126"/>
      <c r="CO236" s="126"/>
      <c r="CP236" s="126"/>
      <c r="CQ236" s="126"/>
      <c r="CR236" s="126"/>
      <c r="CS236" s="126"/>
      <c r="CT236" s="126"/>
      <c r="CU236" s="126"/>
      <c r="CV236" s="126"/>
      <c r="CW236" s="126"/>
    </row>
    <row r="237" spans="1:101" x14ac:dyDescent="0.15">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c r="AX237" s="125"/>
      <c r="AY237" s="125"/>
      <c r="AZ237" s="125"/>
      <c r="BA237" s="125"/>
      <c r="BB237" s="125"/>
      <c r="BC237" s="125"/>
      <c r="BD237" s="125"/>
      <c r="BE237" s="125"/>
      <c r="BF237" s="125"/>
      <c r="BG237" s="125"/>
      <c r="BH237" s="125"/>
      <c r="BI237" s="125"/>
      <c r="BJ237" s="125"/>
      <c r="BK237" s="125"/>
      <c r="BL237" s="125"/>
      <c r="BM237" s="125"/>
      <c r="BN237" s="125"/>
      <c r="BO237" s="125"/>
      <c r="BP237" s="126"/>
      <c r="BQ237" s="126"/>
      <c r="BR237" s="126"/>
      <c r="BS237" s="126"/>
      <c r="BT237" s="126"/>
      <c r="BU237" s="126"/>
      <c r="BV237" s="126"/>
      <c r="BW237" s="126"/>
      <c r="BX237" s="126"/>
      <c r="BY237" s="126"/>
      <c r="BZ237" s="126"/>
      <c r="CA237" s="126"/>
      <c r="CB237" s="126"/>
      <c r="CC237" s="126"/>
      <c r="CD237" s="126"/>
      <c r="CE237" s="126"/>
      <c r="CF237" s="126"/>
      <c r="CG237" s="126"/>
      <c r="CH237" s="126"/>
      <c r="CI237" s="126"/>
      <c r="CJ237" s="126"/>
      <c r="CK237" s="126"/>
      <c r="CL237" s="126"/>
      <c r="CM237" s="126"/>
      <c r="CN237" s="126"/>
      <c r="CO237" s="126"/>
      <c r="CP237" s="126"/>
      <c r="CQ237" s="126"/>
      <c r="CR237" s="126"/>
      <c r="CS237" s="126"/>
      <c r="CT237" s="126"/>
      <c r="CU237" s="126"/>
      <c r="CV237" s="126"/>
      <c r="CW237" s="126"/>
    </row>
    <row r="238" spans="1:101" x14ac:dyDescent="0.15">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c r="AX238" s="125"/>
      <c r="AY238" s="125"/>
      <c r="AZ238" s="125"/>
      <c r="BA238" s="125"/>
      <c r="BB238" s="125"/>
      <c r="BC238" s="125"/>
      <c r="BD238" s="125"/>
      <c r="BE238" s="125"/>
      <c r="BF238" s="125"/>
      <c r="BG238" s="125"/>
      <c r="BH238" s="125"/>
      <c r="BI238" s="125"/>
      <c r="BJ238" s="125"/>
      <c r="BK238" s="125"/>
      <c r="BL238" s="125"/>
      <c r="BM238" s="125"/>
      <c r="BN238" s="125"/>
      <c r="BO238" s="125"/>
      <c r="BP238" s="126"/>
      <c r="BQ238" s="126"/>
      <c r="BR238" s="126"/>
      <c r="BS238" s="126"/>
      <c r="BT238" s="126"/>
      <c r="BU238" s="126"/>
      <c r="BV238" s="126"/>
      <c r="BW238" s="126"/>
      <c r="BX238" s="126"/>
      <c r="BY238" s="126"/>
      <c r="BZ238" s="126"/>
      <c r="CA238" s="126"/>
      <c r="CB238" s="126"/>
      <c r="CC238" s="126"/>
      <c r="CD238" s="126"/>
      <c r="CE238" s="126"/>
      <c r="CF238" s="126"/>
      <c r="CG238" s="126"/>
      <c r="CH238" s="126"/>
      <c r="CI238" s="126"/>
      <c r="CJ238" s="126"/>
      <c r="CK238" s="126"/>
      <c r="CL238" s="126"/>
      <c r="CM238" s="126"/>
      <c r="CN238" s="126"/>
      <c r="CO238" s="126"/>
      <c r="CP238" s="126"/>
      <c r="CQ238" s="126"/>
      <c r="CR238" s="126"/>
      <c r="CS238" s="126"/>
      <c r="CT238" s="126"/>
      <c r="CU238" s="126"/>
      <c r="CV238" s="126"/>
      <c r="CW238" s="126"/>
    </row>
    <row r="239" spans="1:101" x14ac:dyDescent="0.15">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c r="AX239" s="125"/>
      <c r="AY239" s="125"/>
      <c r="AZ239" s="125"/>
      <c r="BA239" s="125"/>
      <c r="BB239" s="125"/>
      <c r="BC239" s="125"/>
      <c r="BD239" s="125"/>
      <c r="BE239" s="125"/>
      <c r="BF239" s="125"/>
      <c r="BG239" s="125"/>
      <c r="BH239" s="125"/>
      <c r="BI239" s="125"/>
      <c r="BJ239" s="125"/>
      <c r="BK239" s="125"/>
      <c r="BL239" s="125"/>
      <c r="BM239" s="125"/>
      <c r="BN239" s="125"/>
      <c r="BO239" s="125"/>
      <c r="BP239" s="126"/>
      <c r="BQ239" s="126"/>
      <c r="BR239" s="126"/>
      <c r="BS239" s="126"/>
      <c r="BT239" s="126"/>
      <c r="BU239" s="126"/>
      <c r="BV239" s="126"/>
      <c r="BW239" s="126"/>
      <c r="BX239" s="126"/>
      <c r="BY239" s="126"/>
      <c r="BZ239" s="126"/>
      <c r="CA239" s="126"/>
      <c r="CB239" s="126"/>
      <c r="CC239" s="126"/>
      <c r="CD239" s="126"/>
      <c r="CE239" s="126"/>
      <c r="CF239" s="126"/>
      <c r="CG239" s="126"/>
      <c r="CH239" s="126"/>
      <c r="CI239" s="126"/>
      <c r="CJ239" s="126"/>
      <c r="CK239" s="126"/>
      <c r="CL239" s="126"/>
      <c r="CM239" s="126"/>
      <c r="CN239" s="126"/>
      <c r="CO239" s="126"/>
      <c r="CP239" s="126"/>
      <c r="CQ239" s="126"/>
      <c r="CR239" s="126"/>
      <c r="CS239" s="126"/>
      <c r="CT239" s="126"/>
      <c r="CU239" s="126"/>
      <c r="CV239" s="126"/>
      <c r="CW239" s="126"/>
    </row>
    <row r="240" spans="1:101" x14ac:dyDescent="0.15">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c r="AX240" s="125"/>
      <c r="AY240" s="125"/>
      <c r="AZ240" s="125"/>
      <c r="BA240" s="125"/>
      <c r="BB240" s="125"/>
      <c r="BC240" s="125"/>
      <c r="BD240" s="125"/>
      <c r="BE240" s="125"/>
      <c r="BF240" s="125"/>
      <c r="BG240" s="125"/>
      <c r="BH240" s="125"/>
      <c r="BI240" s="125"/>
      <c r="BJ240" s="125"/>
      <c r="BK240" s="125"/>
      <c r="BL240" s="125"/>
      <c r="BM240" s="125"/>
      <c r="BN240" s="125"/>
      <c r="BO240" s="125"/>
      <c r="BP240" s="126"/>
      <c r="BQ240" s="126"/>
      <c r="BR240" s="126"/>
      <c r="BS240" s="126"/>
      <c r="BT240" s="126"/>
      <c r="BU240" s="126"/>
      <c r="BV240" s="126"/>
      <c r="BW240" s="126"/>
      <c r="BX240" s="126"/>
      <c r="BY240" s="126"/>
      <c r="BZ240" s="126"/>
      <c r="CA240" s="126"/>
      <c r="CB240" s="126"/>
      <c r="CC240" s="126"/>
      <c r="CD240" s="126"/>
      <c r="CE240" s="126"/>
      <c r="CF240" s="126"/>
      <c r="CG240" s="126"/>
      <c r="CH240" s="126"/>
      <c r="CI240" s="126"/>
      <c r="CJ240" s="126"/>
      <c r="CK240" s="126"/>
      <c r="CL240" s="126"/>
      <c r="CM240" s="126"/>
      <c r="CN240" s="126"/>
      <c r="CO240" s="126"/>
      <c r="CP240" s="126"/>
      <c r="CQ240" s="126"/>
      <c r="CR240" s="126"/>
      <c r="CS240" s="126"/>
      <c r="CT240" s="126"/>
      <c r="CU240" s="126"/>
      <c r="CV240" s="126"/>
      <c r="CW240" s="126"/>
    </row>
    <row r="241" spans="1:101" x14ac:dyDescent="0.15">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c r="AX241" s="125"/>
      <c r="AY241" s="125"/>
      <c r="AZ241" s="125"/>
      <c r="BA241" s="125"/>
      <c r="BB241" s="125"/>
      <c r="BC241" s="125"/>
      <c r="BD241" s="125"/>
      <c r="BE241" s="125"/>
      <c r="BF241" s="125"/>
      <c r="BG241" s="125"/>
      <c r="BH241" s="125"/>
      <c r="BI241" s="125"/>
      <c r="BJ241" s="125"/>
      <c r="BK241" s="125"/>
      <c r="BL241" s="125"/>
      <c r="BM241" s="125"/>
      <c r="BN241" s="125"/>
      <c r="BO241" s="125"/>
      <c r="BP241" s="126"/>
      <c r="BQ241" s="126"/>
      <c r="BR241" s="126"/>
      <c r="BS241" s="126"/>
      <c r="BT241" s="126"/>
      <c r="BU241" s="126"/>
      <c r="BV241" s="126"/>
      <c r="BW241" s="126"/>
      <c r="BX241" s="126"/>
      <c r="BY241" s="126"/>
      <c r="BZ241" s="126"/>
      <c r="CA241" s="126"/>
      <c r="CB241" s="126"/>
      <c r="CC241" s="126"/>
      <c r="CD241" s="126"/>
      <c r="CE241" s="126"/>
      <c r="CF241" s="126"/>
      <c r="CG241" s="126"/>
      <c r="CH241" s="126"/>
      <c r="CI241" s="126"/>
      <c r="CJ241" s="126"/>
      <c r="CK241" s="126"/>
      <c r="CL241" s="126"/>
      <c r="CM241" s="126"/>
      <c r="CN241" s="126"/>
      <c r="CO241" s="126"/>
      <c r="CP241" s="126"/>
      <c r="CQ241" s="126"/>
      <c r="CR241" s="126"/>
      <c r="CS241" s="126"/>
      <c r="CT241" s="126"/>
      <c r="CU241" s="126"/>
      <c r="CV241" s="126"/>
      <c r="CW241" s="126"/>
    </row>
    <row r="242" spans="1:101" x14ac:dyDescent="0.15">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c r="AV242" s="125"/>
      <c r="AW242" s="125"/>
      <c r="AX242" s="125"/>
      <c r="AY242" s="125"/>
      <c r="AZ242" s="125"/>
      <c r="BA242" s="125"/>
      <c r="BB242" s="125"/>
      <c r="BC242" s="125"/>
      <c r="BD242" s="125"/>
      <c r="BE242" s="125"/>
      <c r="BF242" s="125"/>
      <c r="BG242" s="125"/>
      <c r="BH242" s="125"/>
      <c r="BI242" s="125"/>
      <c r="BJ242" s="125"/>
      <c r="BK242" s="125"/>
      <c r="BL242" s="125"/>
      <c r="BM242" s="125"/>
      <c r="BN242" s="125"/>
      <c r="BO242" s="125"/>
      <c r="BP242" s="126"/>
      <c r="BQ242" s="126"/>
      <c r="BR242" s="126"/>
      <c r="BS242" s="126"/>
      <c r="BT242" s="126"/>
      <c r="BU242" s="126"/>
      <c r="BV242" s="126"/>
      <c r="BW242" s="126"/>
      <c r="BX242" s="126"/>
      <c r="BY242" s="126"/>
      <c r="BZ242" s="126"/>
      <c r="CA242" s="126"/>
      <c r="CB242" s="126"/>
      <c r="CC242" s="126"/>
      <c r="CD242" s="126"/>
      <c r="CE242" s="126"/>
      <c r="CF242" s="126"/>
      <c r="CG242" s="126"/>
      <c r="CH242" s="126"/>
      <c r="CI242" s="126"/>
      <c r="CJ242" s="126"/>
      <c r="CK242" s="126"/>
      <c r="CL242" s="126"/>
      <c r="CM242" s="126"/>
      <c r="CN242" s="126"/>
      <c r="CO242" s="126"/>
      <c r="CP242" s="126"/>
      <c r="CQ242" s="126"/>
      <c r="CR242" s="126"/>
      <c r="CS242" s="126"/>
      <c r="CT242" s="126"/>
      <c r="CU242" s="126"/>
      <c r="CV242" s="126"/>
      <c r="CW242" s="126"/>
    </row>
    <row r="243" spans="1:101" x14ac:dyDescent="0.15">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c r="AV243" s="125"/>
      <c r="AW243" s="125"/>
      <c r="AX243" s="125"/>
      <c r="AY243" s="125"/>
      <c r="AZ243" s="125"/>
      <c r="BA243" s="125"/>
      <c r="BB243" s="125"/>
      <c r="BC243" s="125"/>
      <c r="BD243" s="125"/>
      <c r="BE243" s="125"/>
      <c r="BF243" s="125"/>
      <c r="BG243" s="125"/>
      <c r="BH243" s="125"/>
      <c r="BI243" s="125"/>
      <c r="BJ243" s="125"/>
      <c r="BK243" s="125"/>
      <c r="BL243" s="125"/>
      <c r="BM243" s="125"/>
      <c r="BN243" s="125"/>
      <c r="BO243" s="125"/>
      <c r="BP243" s="126"/>
      <c r="BQ243" s="126"/>
      <c r="BR243" s="126"/>
      <c r="BS243" s="126"/>
      <c r="BT243" s="126"/>
      <c r="BU243" s="126"/>
      <c r="BV243" s="126"/>
      <c r="BW243" s="126"/>
      <c r="BX243" s="126"/>
      <c r="BY243" s="126"/>
      <c r="BZ243" s="126"/>
      <c r="CA243" s="126"/>
      <c r="CB243" s="126"/>
      <c r="CC243" s="126"/>
      <c r="CD243" s="126"/>
      <c r="CE243" s="126"/>
      <c r="CF243" s="126"/>
      <c r="CG243" s="126"/>
      <c r="CH243" s="126"/>
      <c r="CI243" s="126"/>
      <c r="CJ243" s="126"/>
      <c r="CK243" s="126"/>
      <c r="CL243" s="126"/>
      <c r="CM243" s="126"/>
      <c r="CN243" s="126"/>
      <c r="CO243" s="126"/>
      <c r="CP243" s="126"/>
      <c r="CQ243" s="126"/>
      <c r="CR243" s="126"/>
      <c r="CS243" s="126"/>
      <c r="CT243" s="126"/>
      <c r="CU243" s="126"/>
      <c r="CV243" s="126"/>
      <c r="CW243" s="126"/>
    </row>
    <row r="244" spans="1:101" x14ac:dyDescent="0.15">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c r="BC244" s="125"/>
      <c r="BD244" s="125"/>
      <c r="BE244" s="125"/>
      <c r="BF244" s="125"/>
      <c r="BG244" s="125"/>
      <c r="BH244" s="125"/>
      <c r="BI244" s="125"/>
      <c r="BJ244" s="125"/>
      <c r="BK244" s="125"/>
      <c r="BL244" s="125"/>
      <c r="BM244" s="125"/>
      <c r="BN244" s="125"/>
      <c r="BO244" s="125"/>
      <c r="BP244" s="126"/>
      <c r="BQ244" s="126"/>
      <c r="BR244" s="126"/>
      <c r="BS244" s="126"/>
      <c r="BT244" s="126"/>
      <c r="BU244" s="126"/>
      <c r="BV244" s="126"/>
      <c r="BW244" s="126"/>
      <c r="BX244" s="126"/>
      <c r="BY244" s="126"/>
      <c r="BZ244" s="126"/>
      <c r="CA244" s="126"/>
      <c r="CB244" s="126"/>
      <c r="CC244" s="126"/>
      <c r="CD244" s="126"/>
      <c r="CE244" s="126"/>
      <c r="CF244" s="126"/>
      <c r="CG244" s="126"/>
      <c r="CH244" s="126"/>
      <c r="CI244" s="126"/>
      <c r="CJ244" s="126"/>
      <c r="CK244" s="126"/>
      <c r="CL244" s="126"/>
      <c r="CM244" s="126"/>
      <c r="CN244" s="126"/>
      <c r="CO244" s="126"/>
      <c r="CP244" s="126"/>
      <c r="CQ244" s="126"/>
      <c r="CR244" s="126"/>
      <c r="CS244" s="126"/>
      <c r="CT244" s="126"/>
      <c r="CU244" s="126"/>
      <c r="CV244" s="126"/>
      <c r="CW244" s="126"/>
    </row>
    <row r="245" spans="1:101" x14ac:dyDescent="0.15">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c r="AV245" s="125"/>
      <c r="AW245" s="125"/>
      <c r="AX245" s="125"/>
      <c r="AY245" s="125"/>
      <c r="AZ245" s="125"/>
      <c r="BA245" s="125"/>
      <c r="BB245" s="125"/>
      <c r="BC245" s="125"/>
      <c r="BD245" s="125"/>
      <c r="BE245" s="125"/>
      <c r="BF245" s="125"/>
      <c r="BG245" s="125"/>
      <c r="BH245" s="125"/>
      <c r="BI245" s="125"/>
      <c r="BJ245" s="125"/>
      <c r="BK245" s="125"/>
      <c r="BL245" s="125"/>
      <c r="BM245" s="125"/>
      <c r="BN245" s="125"/>
      <c r="BO245" s="125"/>
      <c r="BP245" s="126"/>
      <c r="BQ245" s="126"/>
      <c r="BR245" s="126"/>
      <c r="BS245" s="126"/>
      <c r="BT245" s="126"/>
      <c r="BU245" s="126"/>
      <c r="BV245" s="126"/>
      <c r="BW245" s="126"/>
      <c r="BX245" s="126"/>
      <c r="BY245" s="126"/>
      <c r="BZ245" s="126"/>
      <c r="CA245" s="126"/>
      <c r="CB245" s="126"/>
      <c r="CC245" s="126"/>
      <c r="CD245" s="126"/>
      <c r="CE245" s="126"/>
      <c r="CF245" s="126"/>
      <c r="CG245" s="126"/>
      <c r="CH245" s="126"/>
      <c r="CI245" s="126"/>
      <c r="CJ245" s="126"/>
      <c r="CK245" s="126"/>
      <c r="CL245" s="126"/>
      <c r="CM245" s="126"/>
      <c r="CN245" s="126"/>
      <c r="CO245" s="126"/>
      <c r="CP245" s="126"/>
      <c r="CQ245" s="126"/>
      <c r="CR245" s="126"/>
      <c r="CS245" s="126"/>
      <c r="CT245" s="126"/>
      <c r="CU245" s="126"/>
      <c r="CV245" s="126"/>
      <c r="CW245" s="126"/>
    </row>
    <row r="246" spans="1:101" x14ac:dyDescent="0.15">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c r="BC246" s="125"/>
      <c r="BD246" s="125"/>
      <c r="BE246" s="125"/>
      <c r="BF246" s="125"/>
      <c r="BG246" s="125"/>
      <c r="BH246" s="125"/>
      <c r="BI246" s="125"/>
      <c r="BJ246" s="125"/>
      <c r="BK246" s="125"/>
      <c r="BL246" s="125"/>
      <c r="BM246" s="125"/>
      <c r="BN246" s="125"/>
      <c r="BO246" s="125"/>
      <c r="BP246" s="126"/>
      <c r="BQ246" s="126"/>
      <c r="BR246" s="126"/>
      <c r="BS246" s="126"/>
      <c r="BT246" s="126"/>
      <c r="BU246" s="126"/>
      <c r="BV246" s="126"/>
      <c r="BW246" s="126"/>
      <c r="BX246" s="126"/>
      <c r="BY246" s="126"/>
      <c r="BZ246" s="126"/>
      <c r="CA246" s="126"/>
      <c r="CB246" s="126"/>
      <c r="CC246" s="126"/>
      <c r="CD246" s="126"/>
      <c r="CE246" s="126"/>
      <c r="CF246" s="126"/>
      <c r="CG246" s="126"/>
      <c r="CH246" s="126"/>
      <c r="CI246" s="126"/>
      <c r="CJ246" s="126"/>
      <c r="CK246" s="126"/>
      <c r="CL246" s="126"/>
      <c r="CM246" s="126"/>
      <c r="CN246" s="126"/>
      <c r="CO246" s="126"/>
      <c r="CP246" s="126"/>
      <c r="CQ246" s="126"/>
      <c r="CR246" s="126"/>
      <c r="CS246" s="126"/>
      <c r="CT246" s="126"/>
      <c r="CU246" s="126"/>
      <c r="CV246" s="126"/>
      <c r="CW246" s="126"/>
    </row>
    <row r="247" spans="1:101" x14ac:dyDescent="0.15">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c r="BD247" s="125"/>
      <c r="BE247" s="125"/>
      <c r="BF247" s="125"/>
      <c r="BG247" s="125"/>
      <c r="BH247" s="125"/>
      <c r="BI247" s="125"/>
      <c r="BJ247" s="125"/>
      <c r="BK247" s="125"/>
      <c r="BL247" s="125"/>
      <c r="BM247" s="125"/>
      <c r="BN247" s="125"/>
      <c r="BO247" s="125"/>
      <c r="BP247" s="126"/>
      <c r="BQ247" s="126"/>
      <c r="BR247" s="126"/>
      <c r="BS247" s="126"/>
      <c r="BT247" s="126"/>
      <c r="BU247" s="126"/>
      <c r="BV247" s="126"/>
      <c r="BW247" s="126"/>
      <c r="BX247" s="126"/>
      <c r="BY247" s="126"/>
      <c r="BZ247" s="126"/>
      <c r="CA247" s="126"/>
      <c r="CB247" s="126"/>
      <c r="CC247" s="126"/>
      <c r="CD247" s="126"/>
      <c r="CE247" s="126"/>
      <c r="CF247" s="126"/>
      <c r="CG247" s="126"/>
      <c r="CH247" s="126"/>
      <c r="CI247" s="126"/>
      <c r="CJ247" s="126"/>
      <c r="CK247" s="126"/>
      <c r="CL247" s="126"/>
      <c r="CM247" s="126"/>
      <c r="CN247" s="126"/>
      <c r="CO247" s="126"/>
      <c r="CP247" s="126"/>
      <c r="CQ247" s="126"/>
      <c r="CR247" s="126"/>
      <c r="CS247" s="126"/>
      <c r="CT247" s="126"/>
      <c r="CU247" s="126"/>
      <c r="CV247" s="126"/>
      <c r="CW247" s="126"/>
    </row>
    <row r="248" spans="1:101" x14ac:dyDescent="0.15">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c r="AV248" s="125"/>
      <c r="AW248" s="125"/>
      <c r="AX248" s="125"/>
      <c r="AY248" s="125"/>
      <c r="AZ248" s="125"/>
      <c r="BA248" s="125"/>
      <c r="BB248" s="125"/>
      <c r="BC248" s="125"/>
      <c r="BD248" s="125"/>
      <c r="BE248" s="125"/>
      <c r="BF248" s="125"/>
      <c r="BG248" s="125"/>
      <c r="BH248" s="125"/>
      <c r="BI248" s="125"/>
      <c r="BJ248" s="125"/>
      <c r="BK248" s="125"/>
      <c r="BL248" s="125"/>
      <c r="BM248" s="125"/>
      <c r="BN248" s="125"/>
      <c r="BO248" s="125"/>
      <c r="BP248" s="126"/>
      <c r="BQ248" s="126"/>
      <c r="BR248" s="126"/>
      <c r="BS248" s="126"/>
      <c r="BT248" s="126"/>
      <c r="BU248" s="126"/>
      <c r="BV248" s="126"/>
      <c r="BW248" s="126"/>
      <c r="BX248" s="126"/>
      <c r="BY248" s="126"/>
      <c r="BZ248" s="126"/>
      <c r="CA248" s="126"/>
      <c r="CB248" s="126"/>
      <c r="CC248" s="126"/>
      <c r="CD248" s="126"/>
      <c r="CE248" s="126"/>
      <c r="CF248" s="126"/>
      <c r="CG248" s="126"/>
      <c r="CH248" s="126"/>
      <c r="CI248" s="126"/>
      <c r="CJ248" s="126"/>
      <c r="CK248" s="126"/>
      <c r="CL248" s="126"/>
      <c r="CM248" s="126"/>
      <c r="CN248" s="126"/>
      <c r="CO248" s="126"/>
      <c r="CP248" s="126"/>
      <c r="CQ248" s="126"/>
      <c r="CR248" s="126"/>
      <c r="CS248" s="126"/>
      <c r="CT248" s="126"/>
      <c r="CU248" s="126"/>
      <c r="CV248" s="126"/>
      <c r="CW248" s="126"/>
    </row>
    <row r="249" spans="1:101" x14ac:dyDescent="0.15">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c r="AV249" s="125"/>
      <c r="AW249" s="125"/>
      <c r="AX249" s="125"/>
      <c r="AY249" s="125"/>
      <c r="AZ249" s="125"/>
      <c r="BA249" s="125"/>
      <c r="BB249" s="125"/>
      <c r="BC249" s="125"/>
      <c r="BD249" s="125"/>
      <c r="BE249" s="125"/>
      <c r="BF249" s="125"/>
      <c r="BG249" s="125"/>
      <c r="BH249" s="125"/>
      <c r="BI249" s="125"/>
      <c r="BJ249" s="125"/>
      <c r="BK249" s="125"/>
      <c r="BL249" s="125"/>
      <c r="BM249" s="125"/>
      <c r="BN249" s="125"/>
      <c r="BO249" s="125"/>
      <c r="BP249" s="126"/>
      <c r="BQ249" s="126"/>
      <c r="BR249" s="126"/>
      <c r="BS249" s="126"/>
      <c r="BT249" s="126"/>
      <c r="BU249" s="126"/>
      <c r="BV249" s="126"/>
      <c r="BW249" s="126"/>
      <c r="BX249" s="126"/>
      <c r="BY249" s="126"/>
      <c r="BZ249" s="126"/>
      <c r="CA249" s="126"/>
      <c r="CB249" s="126"/>
      <c r="CC249" s="126"/>
      <c r="CD249" s="126"/>
      <c r="CE249" s="126"/>
      <c r="CF249" s="126"/>
      <c r="CG249" s="126"/>
      <c r="CH249" s="126"/>
      <c r="CI249" s="126"/>
      <c r="CJ249" s="126"/>
      <c r="CK249" s="126"/>
      <c r="CL249" s="126"/>
      <c r="CM249" s="126"/>
      <c r="CN249" s="126"/>
      <c r="CO249" s="126"/>
      <c r="CP249" s="126"/>
      <c r="CQ249" s="126"/>
      <c r="CR249" s="126"/>
      <c r="CS249" s="126"/>
      <c r="CT249" s="126"/>
      <c r="CU249" s="126"/>
      <c r="CV249" s="126"/>
      <c r="CW249" s="126"/>
    </row>
    <row r="250" spans="1:101" x14ac:dyDescent="0.15">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c r="AV250" s="125"/>
      <c r="AW250" s="125"/>
      <c r="AX250" s="125"/>
      <c r="AY250" s="125"/>
      <c r="AZ250" s="125"/>
      <c r="BA250" s="125"/>
      <c r="BB250" s="125"/>
      <c r="BC250" s="125"/>
      <c r="BD250" s="125"/>
      <c r="BE250" s="125"/>
      <c r="BF250" s="125"/>
      <c r="BG250" s="125"/>
      <c r="BH250" s="125"/>
      <c r="BI250" s="125"/>
      <c r="BJ250" s="125"/>
      <c r="BK250" s="125"/>
      <c r="BL250" s="125"/>
      <c r="BM250" s="125"/>
      <c r="BN250" s="125"/>
      <c r="BO250" s="125"/>
      <c r="BP250" s="126"/>
      <c r="BQ250" s="126"/>
      <c r="BR250" s="126"/>
      <c r="BS250" s="126"/>
      <c r="BT250" s="126"/>
      <c r="BU250" s="126"/>
      <c r="BV250" s="126"/>
      <c r="BW250" s="126"/>
      <c r="BX250" s="126"/>
      <c r="BY250" s="126"/>
      <c r="BZ250" s="126"/>
      <c r="CA250" s="126"/>
      <c r="CB250" s="126"/>
      <c r="CC250" s="126"/>
      <c r="CD250" s="126"/>
      <c r="CE250" s="126"/>
      <c r="CF250" s="126"/>
      <c r="CG250" s="126"/>
      <c r="CH250" s="126"/>
      <c r="CI250" s="126"/>
      <c r="CJ250" s="126"/>
      <c r="CK250" s="126"/>
      <c r="CL250" s="126"/>
      <c r="CM250" s="126"/>
      <c r="CN250" s="126"/>
      <c r="CO250" s="126"/>
      <c r="CP250" s="126"/>
      <c r="CQ250" s="126"/>
      <c r="CR250" s="126"/>
      <c r="CS250" s="126"/>
      <c r="CT250" s="126"/>
      <c r="CU250" s="126"/>
      <c r="CV250" s="126"/>
      <c r="CW250" s="126"/>
    </row>
    <row r="251" spans="1:101" x14ac:dyDescent="0.15">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c r="AV251" s="125"/>
      <c r="AW251" s="125"/>
      <c r="AX251" s="125"/>
      <c r="AY251" s="125"/>
      <c r="AZ251" s="125"/>
      <c r="BA251" s="125"/>
      <c r="BB251" s="125"/>
      <c r="BC251" s="125"/>
      <c r="BD251" s="125"/>
      <c r="BE251" s="125"/>
      <c r="BF251" s="125"/>
      <c r="BG251" s="125"/>
      <c r="BH251" s="125"/>
      <c r="BI251" s="125"/>
      <c r="BJ251" s="125"/>
      <c r="BK251" s="125"/>
      <c r="BL251" s="125"/>
      <c r="BM251" s="125"/>
      <c r="BN251" s="125"/>
      <c r="BO251" s="125"/>
      <c r="BP251" s="126"/>
      <c r="BQ251" s="126"/>
      <c r="BR251" s="126"/>
      <c r="BS251" s="126"/>
      <c r="BT251" s="126"/>
      <c r="BU251" s="126"/>
      <c r="BV251" s="126"/>
      <c r="BW251" s="126"/>
      <c r="BX251" s="126"/>
      <c r="BY251" s="126"/>
      <c r="BZ251" s="126"/>
      <c r="CA251" s="126"/>
      <c r="CB251" s="126"/>
      <c r="CC251" s="126"/>
      <c r="CD251" s="126"/>
      <c r="CE251" s="126"/>
      <c r="CF251" s="126"/>
      <c r="CG251" s="126"/>
      <c r="CH251" s="126"/>
      <c r="CI251" s="126"/>
      <c r="CJ251" s="126"/>
      <c r="CK251" s="126"/>
      <c r="CL251" s="126"/>
      <c r="CM251" s="126"/>
      <c r="CN251" s="126"/>
      <c r="CO251" s="126"/>
      <c r="CP251" s="126"/>
      <c r="CQ251" s="126"/>
      <c r="CR251" s="126"/>
      <c r="CS251" s="126"/>
      <c r="CT251" s="126"/>
      <c r="CU251" s="126"/>
      <c r="CV251" s="126"/>
      <c r="CW251" s="126"/>
    </row>
    <row r="252" spans="1:101" x14ac:dyDescent="0.15">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c r="AV252" s="125"/>
      <c r="AW252" s="125"/>
      <c r="AX252" s="125"/>
      <c r="AY252" s="125"/>
      <c r="AZ252" s="125"/>
      <c r="BA252" s="125"/>
      <c r="BB252" s="125"/>
      <c r="BC252" s="125"/>
      <c r="BD252" s="125"/>
      <c r="BE252" s="125"/>
      <c r="BF252" s="125"/>
      <c r="BG252" s="125"/>
      <c r="BH252" s="125"/>
      <c r="BI252" s="125"/>
      <c r="BJ252" s="125"/>
      <c r="BK252" s="125"/>
      <c r="BL252" s="125"/>
      <c r="BM252" s="125"/>
      <c r="BN252" s="125"/>
      <c r="BO252" s="125"/>
      <c r="BP252" s="126"/>
      <c r="BQ252" s="126"/>
      <c r="BR252" s="126"/>
      <c r="BS252" s="126"/>
      <c r="BT252" s="126"/>
      <c r="BU252" s="126"/>
      <c r="BV252" s="126"/>
      <c r="BW252" s="126"/>
      <c r="BX252" s="126"/>
      <c r="BY252" s="126"/>
      <c r="BZ252" s="126"/>
      <c r="CA252" s="126"/>
      <c r="CB252" s="126"/>
      <c r="CC252" s="126"/>
      <c r="CD252" s="126"/>
      <c r="CE252" s="126"/>
      <c r="CF252" s="126"/>
      <c r="CG252" s="126"/>
      <c r="CH252" s="126"/>
      <c r="CI252" s="126"/>
      <c r="CJ252" s="126"/>
      <c r="CK252" s="126"/>
      <c r="CL252" s="126"/>
      <c r="CM252" s="126"/>
      <c r="CN252" s="126"/>
      <c r="CO252" s="126"/>
      <c r="CP252" s="126"/>
      <c r="CQ252" s="126"/>
      <c r="CR252" s="126"/>
      <c r="CS252" s="126"/>
      <c r="CT252" s="126"/>
      <c r="CU252" s="126"/>
      <c r="CV252" s="126"/>
      <c r="CW252" s="126"/>
    </row>
    <row r="253" spans="1:101" x14ac:dyDescent="0.15">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c r="AX253" s="125"/>
      <c r="AY253" s="125"/>
      <c r="AZ253" s="125"/>
      <c r="BA253" s="125"/>
      <c r="BB253" s="125"/>
      <c r="BC253" s="125"/>
      <c r="BD253" s="125"/>
      <c r="BE253" s="125"/>
      <c r="BF253" s="125"/>
      <c r="BG253" s="125"/>
      <c r="BH253" s="125"/>
      <c r="BI253" s="125"/>
      <c r="BJ253" s="125"/>
      <c r="BK253" s="125"/>
      <c r="BL253" s="125"/>
      <c r="BM253" s="125"/>
      <c r="BN253" s="125"/>
      <c r="BO253" s="125"/>
      <c r="BP253" s="126"/>
      <c r="BQ253" s="126"/>
      <c r="BR253" s="126"/>
      <c r="BS253" s="126"/>
      <c r="BT253" s="126"/>
      <c r="BU253" s="126"/>
      <c r="BV253" s="126"/>
      <c r="BW253" s="126"/>
      <c r="BX253" s="126"/>
      <c r="BY253" s="126"/>
      <c r="BZ253" s="126"/>
      <c r="CA253" s="126"/>
      <c r="CB253" s="126"/>
      <c r="CC253" s="126"/>
      <c r="CD253" s="126"/>
      <c r="CE253" s="126"/>
      <c r="CF253" s="126"/>
      <c r="CG253" s="126"/>
      <c r="CH253" s="126"/>
      <c r="CI253" s="126"/>
      <c r="CJ253" s="126"/>
      <c r="CK253" s="126"/>
      <c r="CL253" s="126"/>
      <c r="CM253" s="126"/>
      <c r="CN253" s="126"/>
      <c r="CO253" s="126"/>
      <c r="CP253" s="126"/>
      <c r="CQ253" s="126"/>
      <c r="CR253" s="126"/>
      <c r="CS253" s="126"/>
      <c r="CT253" s="126"/>
      <c r="CU253" s="126"/>
      <c r="CV253" s="126"/>
      <c r="CW253" s="126"/>
    </row>
    <row r="254" spans="1:101" x14ac:dyDescent="0.15">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c r="AV254" s="125"/>
      <c r="AW254" s="125"/>
      <c r="AX254" s="125"/>
      <c r="AY254" s="125"/>
      <c r="AZ254" s="125"/>
      <c r="BA254" s="125"/>
      <c r="BB254" s="125"/>
      <c r="BC254" s="125"/>
      <c r="BD254" s="125"/>
      <c r="BE254" s="125"/>
      <c r="BF254" s="125"/>
      <c r="BG254" s="125"/>
      <c r="BH254" s="125"/>
      <c r="BI254" s="125"/>
      <c r="BJ254" s="125"/>
      <c r="BK254" s="125"/>
      <c r="BL254" s="125"/>
      <c r="BM254" s="125"/>
      <c r="BN254" s="125"/>
      <c r="BO254" s="125"/>
      <c r="BP254" s="126"/>
      <c r="BQ254" s="126"/>
      <c r="BR254" s="126"/>
      <c r="BS254" s="126"/>
      <c r="BT254" s="126"/>
      <c r="BU254" s="126"/>
      <c r="BV254" s="126"/>
      <c r="BW254" s="126"/>
      <c r="BX254" s="126"/>
      <c r="BY254" s="126"/>
      <c r="BZ254" s="126"/>
      <c r="CA254" s="126"/>
      <c r="CB254" s="126"/>
      <c r="CC254" s="126"/>
      <c r="CD254" s="126"/>
      <c r="CE254" s="126"/>
      <c r="CF254" s="126"/>
      <c r="CG254" s="126"/>
      <c r="CH254" s="126"/>
      <c r="CI254" s="126"/>
      <c r="CJ254" s="126"/>
      <c r="CK254" s="126"/>
      <c r="CL254" s="126"/>
      <c r="CM254" s="126"/>
      <c r="CN254" s="126"/>
      <c r="CO254" s="126"/>
      <c r="CP254" s="126"/>
      <c r="CQ254" s="126"/>
      <c r="CR254" s="126"/>
      <c r="CS254" s="126"/>
      <c r="CT254" s="126"/>
      <c r="CU254" s="126"/>
      <c r="CV254" s="126"/>
      <c r="CW254" s="126"/>
    </row>
    <row r="255" spans="1:101" x14ac:dyDescent="0.15">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c r="AV255" s="125"/>
      <c r="AW255" s="125"/>
      <c r="AX255" s="125"/>
      <c r="AY255" s="125"/>
      <c r="AZ255" s="125"/>
      <c r="BA255" s="125"/>
      <c r="BB255" s="125"/>
      <c r="BC255" s="125"/>
      <c r="BD255" s="125"/>
      <c r="BE255" s="125"/>
      <c r="BF255" s="125"/>
      <c r="BG255" s="125"/>
      <c r="BH255" s="125"/>
      <c r="BI255" s="125"/>
      <c r="BJ255" s="125"/>
      <c r="BK255" s="125"/>
      <c r="BL255" s="125"/>
      <c r="BM255" s="125"/>
      <c r="BN255" s="125"/>
      <c r="BO255" s="125"/>
      <c r="BP255" s="126"/>
      <c r="BQ255" s="126"/>
      <c r="BR255" s="126"/>
      <c r="BS255" s="126"/>
      <c r="BT255" s="126"/>
      <c r="BU255" s="126"/>
      <c r="BV255" s="126"/>
      <c r="BW255" s="126"/>
      <c r="BX255" s="126"/>
      <c r="BY255" s="126"/>
      <c r="BZ255" s="126"/>
      <c r="CA255" s="126"/>
      <c r="CB255" s="126"/>
      <c r="CC255" s="126"/>
      <c r="CD255" s="126"/>
      <c r="CE255" s="126"/>
      <c r="CF255" s="126"/>
      <c r="CG255" s="126"/>
      <c r="CH255" s="126"/>
      <c r="CI255" s="126"/>
      <c r="CJ255" s="126"/>
      <c r="CK255" s="126"/>
      <c r="CL255" s="126"/>
      <c r="CM255" s="126"/>
      <c r="CN255" s="126"/>
      <c r="CO255" s="126"/>
      <c r="CP255" s="126"/>
      <c r="CQ255" s="126"/>
      <c r="CR255" s="126"/>
      <c r="CS255" s="126"/>
      <c r="CT255" s="126"/>
      <c r="CU255" s="126"/>
      <c r="CV255" s="126"/>
      <c r="CW255" s="126"/>
    </row>
    <row r="256" spans="1:101" x14ac:dyDescent="0.15">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c r="BM256" s="125"/>
      <c r="BN256" s="125"/>
      <c r="BO256" s="125"/>
      <c r="BP256" s="126"/>
      <c r="BQ256" s="126"/>
      <c r="BR256" s="126"/>
      <c r="BS256" s="126"/>
      <c r="BT256" s="126"/>
      <c r="BU256" s="126"/>
      <c r="BV256" s="126"/>
      <c r="BW256" s="126"/>
      <c r="BX256" s="126"/>
      <c r="BY256" s="126"/>
      <c r="BZ256" s="126"/>
      <c r="CA256" s="126"/>
      <c r="CB256" s="126"/>
      <c r="CC256" s="126"/>
      <c r="CD256" s="126"/>
      <c r="CE256" s="126"/>
      <c r="CF256" s="126"/>
      <c r="CG256" s="126"/>
      <c r="CH256" s="126"/>
      <c r="CI256" s="126"/>
      <c r="CJ256" s="126"/>
      <c r="CK256" s="126"/>
      <c r="CL256" s="126"/>
      <c r="CM256" s="126"/>
      <c r="CN256" s="126"/>
      <c r="CO256" s="126"/>
      <c r="CP256" s="126"/>
      <c r="CQ256" s="126"/>
      <c r="CR256" s="126"/>
      <c r="CS256" s="126"/>
      <c r="CT256" s="126"/>
      <c r="CU256" s="126"/>
      <c r="CV256" s="126"/>
      <c r="CW256" s="126"/>
    </row>
    <row r="257" spans="1:101" x14ac:dyDescent="0.15">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c r="AV257" s="125"/>
      <c r="AW257" s="125"/>
      <c r="AX257" s="125"/>
      <c r="AY257" s="125"/>
      <c r="AZ257" s="125"/>
      <c r="BA257" s="125"/>
      <c r="BB257" s="125"/>
      <c r="BC257" s="125"/>
      <c r="BD257" s="125"/>
      <c r="BE257" s="125"/>
      <c r="BF257" s="125"/>
      <c r="BG257" s="125"/>
      <c r="BH257" s="125"/>
      <c r="BI257" s="125"/>
      <c r="BJ257" s="125"/>
      <c r="BK257" s="125"/>
      <c r="BL257" s="125"/>
      <c r="BM257" s="125"/>
      <c r="BN257" s="125"/>
      <c r="BO257" s="125"/>
      <c r="BP257" s="126"/>
      <c r="BQ257" s="126"/>
      <c r="BR257" s="126"/>
      <c r="BS257" s="126"/>
      <c r="BT257" s="126"/>
      <c r="BU257" s="126"/>
      <c r="BV257" s="126"/>
      <c r="BW257" s="126"/>
      <c r="BX257" s="126"/>
      <c r="BY257" s="126"/>
      <c r="BZ257" s="126"/>
      <c r="CA257" s="126"/>
      <c r="CB257" s="126"/>
      <c r="CC257" s="126"/>
      <c r="CD257" s="126"/>
      <c r="CE257" s="126"/>
      <c r="CF257" s="126"/>
      <c r="CG257" s="126"/>
      <c r="CH257" s="126"/>
      <c r="CI257" s="126"/>
      <c r="CJ257" s="126"/>
      <c r="CK257" s="126"/>
      <c r="CL257" s="126"/>
      <c r="CM257" s="126"/>
      <c r="CN257" s="126"/>
      <c r="CO257" s="126"/>
      <c r="CP257" s="126"/>
      <c r="CQ257" s="126"/>
      <c r="CR257" s="126"/>
      <c r="CS257" s="126"/>
      <c r="CT257" s="126"/>
      <c r="CU257" s="126"/>
      <c r="CV257" s="126"/>
      <c r="CW257" s="126"/>
    </row>
    <row r="258" spans="1:101" x14ac:dyDescent="0.15">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c r="AV258" s="125"/>
      <c r="AW258" s="125"/>
      <c r="AX258" s="125"/>
      <c r="AY258" s="125"/>
      <c r="AZ258" s="125"/>
      <c r="BA258" s="125"/>
      <c r="BB258" s="125"/>
      <c r="BC258" s="125"/>
      <c r="BD258" s="125"/>
      <c r="BE258" s="125"/>
      <c r="BF258" s="125"/>
      <c r="BG258" s="125"/>
      <c r="BH258" s="125"/>
      <c r="BI258" s="125"/>
      <c r="BJ258" s="125"/>
      <c r="BK258" s="125"/>
      <c r="BL258" s="125"/>
      <c r="BM258" s="125"/>
      <c r="BN258" s="125"/>
      <c r="BO258" s="125"/>
      <c r="BP258" s="126"/>
      <c r="BQ258" s="126"/>
      <c r="BR258" s="126"/>
      <c r="BS258" s="126"/>
      <c r="BT258" s="126"/>
      <c r="BU258" s="126"/>
      <c r="BV258" s="126"/>
      <c r="BW258" s="126"/>
      <c r="BX258" s="126"/>
      <c r="BY258" s="126"/>
      <c r="BZ258" s="126"/>
      <c r="CA258" s="126"/>
      <c r="CB258" s="126"/>
      <c r="CC258" s="126"/>
      <c r="CD258" s="126"/>
      <c r="CE258" s="126"/>
      <c r="CF258" s="126"/>
      <c r="CG258" s="126"/>
      <c r="CH258" s="126"/>
      <c r="CI258" s="126"/>
      <c r="CJ258" s="126"/>
      <c r="CK258" s="126"/>
      <c r="CL258" s="126"/>
      <c r="CM258" s="126"/>
      <c r="CN258" s="126"/>
      <c r="CO258" s="126"/>
      <c r="CP258" s="126"/>
      <c r="CQ258" s="126"/>
      <c r="CR258" s="126"/>
      <c r="CS258" s="126"/>
      <c r="CT258" s="126"/>
      <c r="CU258" s="126"/>
      <c r="CV258" s="126"/>
      <c r="CW258" s="126"/>
    </row>
    <row r="259" spans="1:101" x14ac:dyDescent="0.15">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c r="AV259" s="125"/>
      <c r="AW259" s="125"/>
      <c r="AX259" s="125"/>
      <c r="AY259" s="125"/>
      <c r="AZ259" s="125"/>
      <c r="BA259" s="125"/>
      <c r="BB259" s="125"/>
      <c r="BC259" s="125"/>
      <c r="BD259" s="125"/>
      <c r="BE259" s="125"/>
      <c r="BF259" s="125"/>
      <c r="BG259" s="125"/>
      <c r="BH259" s="125"/>
      <c r="BI259" s="125"/>
      <c r="BJ259" s="125"/>
      <c r="BK259" s="125"/>
      <c r="BL259" s="125"/>
      <c r="BM259" s="125"/>
      <c r="BN259" s="125"/>
      <c r="BO259" s="125"/>
      <c r="BP259" s="126"/>
      <c r="BQ259" s="126"/>
      <c r="BR259" s="126"/>
      <c r="BS259" s="126"/>
      <c r="BT259" s="126"/>
      <c r="BU259" s="126"/>
      <c r="BV259" s="126"/>
      <c r="BW259" s="126"/>
      <c r="BX259" s="126"/>
      <c r="BY259" s="126"/>
      <c r="BZ259" s="126"/>
      <c r="CA259" s="126"/>
      <c r="CB259" s="126"/>
      <c r="CC259" s="126"/>
      <c r="CD259" s="126"/>
      <c r="CE259" s="126"/>
      <c r="CF259" s="126"/>
      <c r="CG259" s="126"/>
      <c r="CH259" s="126"/>
      <c r="CI259" s="126"/>
      <c r="CJ259" s="126"/>
      <c r="CK259" s="126"/>
      <c r="CL259" s="126"/>
      <c r="CM259" s="126"/>
      <c r="CN259" s="126"/>
      <c r="CO259" s="126"/>
      <c r="CP259" s="126"/>
      <c r="CQ259" s="126"/>
      <c r="CR259" s="126"/>
      <c r="CS259" s="126"/>
      <c r="CT259" s="126"/>
      <c r="CU259" s="126"/>
      <c r="CV259" s="126"/>
      <c r="CW259" s="126"/>
    </row>
    <row r="260" spans="1:101" x14ac:dyDescent="0.15">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c r="AV260" s="125"/>
      <c r="AW260" s="125"/>
      <c r="AX260" s="125"/>
      <c r="AY260" s="125"/>
      <c r="AZ260" s="125"/>
      <c r="BA260" s="125"/>
      <c r="BB260" s="125"/>
      <c r="BC260" s="125"/>
      <c r="BD260" s="125"/>
      <c r="BE260" s="125"/>
      <c r="BF260" s="125"/>
      <c r="BG260" s="125"/>
      <c r="BH260" s="125"/>
      <c r="BI260" s="125"/>
      <c r="BJ260" s="125"/>
      <c r="BK260" s="125"/>
      <c r="BL260" s="125"/>
      <c r="BM260" s="125"/>
      <c r="BN260" s="125"/>
      <c r="BO260" s="125"/>
      <c r="BP260" s="126"/>
      <c r="BQ260" s="126"/>
      <c r="BR260" s="126"/>
      <c r="BS260" s="126"/>
      <c r="BT260" s="126"/>
      <c r="BU260" s="126"/>
      <c r="BV260" s="126"/>
      <c r="BW260" s="126"/>
      <c r="BX260" s="126"/>
      <c r="BY260" s="126"/>
      <c r="BZ260" s="126"/>
      <c r="CA260" s="126"/>
      <c r="CB260" s="126"/>
      <c r="CC260" s="126"/>
      <c r="CD260" s="126"/>
      <c r="CE260" s="126"/>
      <c r="CF260" s="126"/>
      <c r="CG260" s="126"/>
      <c r="CH260" s="126"/>
      <c r="CI260" s="126"/>
      <c r="CJ260" s="126"/>
      <c r="CK260" s="126"/>
      <c r="CL260" s="126"/>
      <c r="CM260" s="126"/>
      <c r="CN260" s="126"/>
      <c r="CO260" s="126"/>
      <c r="CP260" s="126"/>
      <c r="CQ260" s="126"/>
      <c r="CR260" s="126"/>
      <c r="CS260" s="126"/>
      <c r="CT260" s="126"/>
      <c r="CU260" s="126"/>
      <c r="CV260" s="126"/>
      <c r="CW260" s="126"/>
    </row>
    <row r="261" spans="1:101" x14ac:dyDescent="0.15">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c r="AV261" s="125"/>
      <c r="AW261" s="125"/>
      <c r="AX261" s="125"/>
      <c r="AY261" s="125"/>
      <c r="AZ261" s="125"/>
      <c r="BA261" s="125"/>
      <c r="BB261" s="125"/>
      <c r="BC261" s="125"/>
      <c r="BD261" s="125"/>
      <c r="BE261" s="125"/>
      <c r="BF261" s="125"/>
      <c r="BG261" s="125"/>
      <c r="BH261" s="125"/>
      <c r="BI261" s="125"/>
      <c r="BJ261" s="125"/>
      <c r="BK261" s="125"/>
      <c r="BL261" s="125"/>
      <c r="BM261" s="125"/>
      <c r="BN261" s="125"/>
      <c r="BO261" s="125"/>
      <c r="BP261" s="126"/>
      <c r="BQ261" s="126"/>
      <c r="BR261" s="126"/>
      <c r="BS261" s="126"/>
      <c r="BT261" s="126"/>
      <c r="BU261" s="126"/>
      <c r="BV261" s="126"/>
      <c r="BW261" s="126"/>
      <c r="BX261" s="126"/>
      <c r="BY261" s="126"/>
      <c r="BZ261" s="126"/>
      <c r="CA261" s="126"/>
      <c r="CB261" s="126"/>
      <c r="CC261" s="126"/>
      <c r="CD261" s="126"/>
      <c r="CE261" s="126"/>
      <c r="CF261" s="126"/>
      <c r="CG261" s="126"/>
      <c r="CH261" s="126"/>
      <c r="CI261" s="126"/>
      <c r="CJ261" s="126"/>
      <c r="CK261" s="126"/>
      <c r="CL261" s="126"/>
      <c r="CM261" s="126"/>
      <c r="CN261" s="126"/>
      <c r="CO261" s="126"/>
      <c r="CP261" s="126"/>
      <c r="CQ261" s="126"/>
      <c r="CR261" s="126"/>
      <c r="CS261" s="126"/>
      <c r="CT261" s="126"/>
      <c r="CU261" s="126"/>
      <c r="CV261" s="126"/>
      <c r="CW261" s="126"/>
    </row>
    <row r="262" spans="1:101" x14ac:dyDescent="0.15">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c r="BB262" s="125"/>
      <c r="BC262" s="125"/>
      <c r="BD262" s="125"/>
      <c r="BE262" s="125"/>
      <c r="BF262" s="125"/>
      <c r="BG262" s="125"/>
      <c r="BH262" s="125"/>
      <c r="BI262" s="125"/>
      <c r="BJ262" s="125"/>
      <c r="BK262" s="125"/>
      <c r="BL262" s="125"/>
      <c r="BM262" s="125"/>
      <c r="BN262" s="125"/>
      <c r="BO262" s="125"/>
      <c r="BP262" s="126"/>
      <c r="BQ262" s="126"/>
      <c r="BR262" s="126"/>
      <c r="BS262" s="126"/>
      <c r="BT262" s="126"/>
      <c r="BU262" s="126"/>
      <c r="BV262" s="126"/>
      <c r="BW262" s="126"/>
      <c r="BX262" s="126"/>
      <c r="BY262" s="126"/>
      <c r="BZ262" s="126"/>
      <c r="CA262" s="126"/>
      <c r="CB262" s="126"/>
      <c r="CC262" s="126"/>
      <c r="CD262" s="126"/>
      <c r="CE262" s="126"/>
      <c r="CF262" s="126"/>
      <c r="CG262" s="126"/>
      <c r="CH262" s="126"/>
      <c r="CI262" s="126"/>
      <c r="CJ262" s="126"/>
      <c r="CK262" s="126"/>
      <c r="CL262" s="126"/>
      <c r="CM262" s="126"/>
      <c r="CN262" s="126"/>
      <c r="CO262" s="126"/>
      <c r="CP262" s="126"/>
      <c r="CQ262" s="126"/>
      <c r="CR262" s="126"/>
      <c r="CS262" s="126"/>
      <c r="CT262" s="126"/>
      <c r="CU262" s="126"/>
      <c r="CV262" s="126"/>
      <c r="CW262" s="126"/>
    </row>
    <row r="263" spans="1:101" x14ac:dyDescent="0.15">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c r="AX263" s="125"/>
      <c r="AY263" s="125"/>
      <c r="AZ263" s="125"/>
      <c r="BA263" s="125"/>
      <c r="BB263" s="125"/>
      <c r="BC263" s="125"/>
      <c r="BD263" s="125"/>
      <c r="BE263" s="125"/>
      <c r="BF263" s="125"/>
      <c r="BG263" s="125"/>
      <c r="BH263" s="125"/>
      <c r="BI263" s="125"/>
      <c r="BJ263" s="125"/>
      <c r="BK263" s="125"/>
      <c r="BL263" s="125"/>
      <c r="BM263" s="125"/>
      <c r="BN263" s="125"/>
      <c r="BO263" s="125"/>
      <c r="BP263" s="126"/>
      <c r="BQ263" s="126"/>
      <c r="BR263" s="126"/>
      <c r="BS263" s="126"/>
      <c r="BT263" s="126"/>
      <c r="BU263" s="126"/>
      <c r="BV263" s="126"/>
      <c r="BW263" s="126"/>
      <c r="BX263" s="126"/>
      <c r="BY263" s="126"/>
      <c r="BZ263" s="126"/>
      <c r="CA263" s="126"/>
      <c r="CB263" s="126"/>
      <c r="CC263" s="126"/>
      <c r="CD263" s="126"/>
      <c r="CE263" s="126"/>
      <c r="CF263" s="126"/>
      <c r="CG263" s="126"/>
      <c r="CH263" s="126"/>
      <c r="CI263" s="126"/>
      <c r="CJ263" s="126"/>
      <c r="CK263" s="126"/>
      <c r="CL263" s="126"/>
      <c r="CM263" s="126"/>
      <c r="CN263" s="126"/>
      <c r="CO263" s="126"/>
      <c r="CP263" s="126"/>
      <c r="CQ263" s="126"/>
      <c r="CR263" s="126"/>
      <c r="CS263" s="126"/>
      <c r="CT263" s="126"/>
      <c r="CU263" s="126"/>
      <c r="CV263" s="126"/>
      <c r="CW263" s="126"/>
    </row>
    <row r="264" spans="1:101" x14ac:dyDescent="0.15">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c r="AX264" s="125"/>
      <c r="AY264" s="125"/>
      <c r="AZ264" s="125"/>
      <c r="BA264" s="125"/>
      <c r="BB264" s="125"/>
      <c r="BC264" s="125"/>
      <c r="BD264" s="125"/>
      <c r="BE264" s="125"/>
      <c r="BF264" s="125"/>
      <c r="BG264" s="125"/>
      <c r="BH264" s="125"/>
      <c r="BI264" s="125"/>
      <c r="BJ264" s="125"/>
      <c r="BK264" s="125"/>
      <c r="BL264" s="125"/>
      <c r="BM264" s="125"/>
      <c r="BN264" s="125"/>
      <c r="BO264" s="125"/>
      <c r="BP264" s="126"/>
      <c r="BQ264" s="126"/>
      <c r="BR264" s="126"/>
      <c r="BS264" s="126"/>
      <c r="BT264" s="126"/>
      <c r="BU264" s="126"/>
      <c r="BV264" s="126"/>
      <c r="BW264" s="126"/>
      <c r="BX264" s="126"/>
      <c r="BY264" s="126"/>
      <c r="BZ264" s="126"/>
      <c r="CA264" s="126"/>
      <c r="CB264" s="126"/>
      <c r="CC264" s="126"/>
      <c r="CD264" s="126"/>
      <c r="CE264" s="126"/>
      <c r="CF264" s="126"/>
      <c r="CG264" s="126"/>
      <c r="CH264" s="126"/>
      <c r="CI264" s="126"/>
      <c r="CJ264" s="126"/>
      <c r="CK264" s="126"/>
      <c r="CL264" s="126"/>
      <c r="CM264" s="126"/>
      <c r="CN264" s="126"/>
      <c r="CO264" s="126"/>
      <c r="CP264" s="126"/>
      <c r="CQ264" s="126"/>
      <c r="CR264" s="126"/>
      <c r="CS264" s="126"/>
      <c r="CT264" s="126"/>
      <c r="CU264" s="126"/>
      <c r="CV264" s="126"/>
      <c r="CW264" s="126"/>
    </row>
    <row r="265" spans="1:101" x14ac:dyDescent="0.15">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c r="AV265" s="125"/>
      <c r="AW265" s="125"/>
      <c r="AX265" s="125"/>
      <c r="AY265" s="125"/>
      <c r="AZ265" s="125"/>
      <c r="BA265" s="125"/>
      <c r="BB265" s="125"/>
      <c r="BC265" s="125"/>
      <c r="BD265" s="125"/>
      <c r="BE265" s="125"/>
      <c r="BF265" s="125"/>
      <c r="BG265" s="125"/>
      <c r="BH265" s="125"/>
      <c r="BI265" s="125"/>
      <c r="BJ265" s="125"/>
      <c r="BK265" s="125"/>
      <c r="BL265" s="125"/>
      <c r="BM265" s="125"/>
      <c r="BN265" s="125"/>
      <c r="BO265" s="125"/>
      <c r="BP265" s="126"/>
      <c r="BQ265" s="126"/>
      <c r="BR265" s="126"/>
      <c r="BS265" s="126"/>
      <c r="BT265" s="126"/>
      <c r="BU265" s="126"/>
      <c r="BV265" s="126"/>
      <c r="BW265" s="126"/>
      <c r="BX265" s="126"/>
      <c r="BY265" s="126"/>
      <c r="BZ265" s="126"/>
      <c r="CA265" s="126"/>
      <c r="CB265" s="126"/>
      <c r="CC265" s="126"/>
      <c r="CD265" s="126"/>
      <c r="CE265" s="126"/>
      <c r="CF265" s="126"/>
      <c r="CG265" s="126"/>
      <c r="CH265" s="126"/>
      <c r="CI265" s="126"/>
      <c r="CJ265" s="126"/>
      <c r="CK265" s="126"/>
      <c r="CL265" s="126"/>
      <c r="CM265" s="126"/>
      <c r="CN265" s="126"/>
      <c r="CO265" s="126"/>
      <c r="CP265" s="126"/>
      <c r="CQ265" s="126"/>
      <c r="CR265" s="126"/>
      <c r="CS265" s="126"/>
      <c r="CT265" s="126"/>
      <c r="CU265" s="126"/>
      <c r="CV265" s="126"/>
      <c r="CW265" s="126"/>
    </row>
    <row r="266" spans="1:101" x14ac:dyDescent="0.15">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c r="AX266" s="125"/>
      <c r="AY266" s="125"/>
      <c r="AZ266" s="125"/>
      <c r="BA266" s="125"/>
      <c r="BB266" s="125"/>
      <c r="BC266" s="125"/>
      <c r="BD266" s="125"/>
      <c r="BE266" s="125"/>
      <c r="BF266" s="125"/>
      <c r="BG266" s="125"/>
      <c r="BH266" s="125"/>
      <c r="BI266" s="125"/>
      <c r="BJ266" s="125"/>
      <c r="BK266" s="125"/>
      <c r="BL266" s="125"/>
      <c r="BM266" s="125"/>
      <c r="BN266" s="125"/>
      <c r="BO266" s="125"/>
      <c r="BP266" s="126"/>
      <c r="BQ266" s="126"/>
      <c r="BR266" s="126"/>
      <c r="BS266" s="126"/>
      <c r="BT266" s="126"/>
      <c r="BU266" s="126"/>
      <c r="BV266" s="126"/>
      <c r="BW266" s="126"/>
      <c r="BX266" s="126"/>
      <c r="BY266" s="126"/>
      <c r="BZ266" s="126"/>
      <c r="CA266" s="126"/>
      <c r="CB266" s="126"/>
      <c r="CC266" s="126"/>
      <c r="CD266" s="126"/>
      <c r="CE266" s="126"/>
      <c r="CF266" s="126"/>
      <c r="CG266" s="126"/>
      <c r="CH266" s="126"/>
      <c r="CI266" s="126"/>
      <c r="CJ266" s="126"/>
      <c r="CK266" s="126"/>
      <c r="CL266" s="126"/>
      <c r="CM266" s="126"/>
      <c r="CN266" s="126"/>
      <c r="CO266" s="126"/>
      <c r="CP266" s="126"/>
      <c r="CQ266" s="126"/>
      <c r="CR266" s="126"/>
      <c r="CS266" s="126"/>
      <c r="CT266" s="126"/>
      <c r="CU266" s="126"/>
      <c r="CV266" s="126"/>
      <c r="CW266" s="126"/>
    </row>
    <row r="267" spans="1:101" x14ac:dyDescent="0.15">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c r="AV267" s="125"/>
      <c r="AW267" s="125"/>
      <c r="AX267" s="125"/>
      <c r="AY267" s="125"/>
      <c r="AZ267" s="125"/>
      <c r="BA267" s="125"/>
      <c r="BB267" s="125"/>
      <c r="BC267" s="125"/>
      <c r="BD267" s="125"/>
      <c r="BE267" s="125"/>
      <c r="BF267" s="125"/>
      <c r="BG267" s="125"/>
      <c r="BH267" s="125"/>
      <c r="BI267" s="125"/>
      <c r="BJ267" s="125"/>
      <c r="BK267" s="125"/>
      <c r="BL267" s="125"/>
      <c r="BM267" s="125"/>
      <c r="BN267" s="125"/>
      <c r="BO267" s="125"/>
      <c r="BP267" s="126"/>
      <c r="BQ267" s="126"/>
      <c r="BR267" s="126"/>
      <c r="BS267" s="126"/>
      <c r="BT267" s="126"/>
      <c r="BU267" s="126"/>
      <c r="BV267" s="126"/>
      <c r="BW267" s="126"/>
      <c r="BX267" s="126"/>
      <c r="BY267" s="126"/>
      <c r="BZ267" s="126"/>
      <c r="CA267" s="126"/>
      <c r="CB267" s="126"/>
      <c r="CC267" s="126"/>
      <c r="CD267" s="126"/>
      <c r="CE267" s="126"/>
      <c r="CF267" s="126"/>
      <c r="CG267" s="126"/>
      <c r="CH267" s="126"/>
      <c r="CI267" s="126"/>
      <c r="CJ267" s="126"/>
      <c r="CK267" s="126"/>
      <c r="CL267" s="126"/>
      <c r="CM267" s="126"/>
      <c r="CN267" s="126"/>
      <c r="CO267" s="126"/>
      <c r="CP267" s="126"/>
      <c r="CQ267" s="126"/>
      <c r="CR267" s="126"/>
      <c r="CS267" s="126"/>
      <c r="CT267" s="126"/>
      <c r="CU267" s="126"/>
      <c r="CV267" s="126"/>
      <c r="CW267" s="126"/>
    </row>
    <row r="268" spans="1:101" x14ac:dyDescent="0.15">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c r="AV268" s="125"/>
      <c r="AW268" s="125"/>
      <c r="AX268" s="125"/>
      <c r="AY268" s="125"/>
      <c r="AZ268" s="125"/>
      <c r="BA268" s="125"/>
      <c r="BB268" s="125"/>
      <c r="BC268" s="125"/>
      <c r="BD268" s="125"/>
      <c r="BE268" s="125"/>
      <c r="BF268" s="125"/>
      <c r="BG268" s="125"/>
      <c r="BH268" s="125"/>
      <c r="BI268" s="125"/>
      <c r="BJ268" s="125"/>
      <c r="BK268" s="125"/>
      <c r="BL268" s="125"/>
      <c r="BM268" s="125"/>
      <c r="BN268" s="125"/>
      <c r="BO268" s="125"/>
      <c r="BP268" s="126"/>
      <c r="BQ268" s="126"/>
      <c r="BR268" s="126"/>
      <c r="BS268" s="126"/>
      <c r="BT268" s="126"/>
      <c r="BU268" s="126"/>
      <c r="BV268" s="126"/>
      <c r="BW268" s="126"/>
      <c r="BX268" s="126"/>
      <c r="BY268" s="126"/>
      <c r="BZ268" s="126"/>
      <c r="CA268" s="126"/>
      <c r="CB268" s="126"/>
      <c r="CC268" s="126"/>
      <c r="CD268" s="126"/>
      <c r="CE268" s="126"/>
      <c r="CF268" s="126"/>
      <c r="CG268" s="126"/>
      <c r="CH268" s="126"/>
      <c r="CI268" s="126"/>
      <c r="CJ268" s="126"/>
      <c r="CK268" s="126"/>
      <c r="CL268" s="126"/>
      <c r="CM268" s="126"/>
      <c r="CN268" s="126"/>
      <c r="CO268" s="126"/>
      <c r="CP268" s="126"/>
      <c r="CQ268" s="126"/>
      <c r="CR268" s="126"/>
      <c r="CS268" s="126"/>
      <c r="CT268" s="126"/>
      <c r="CU268" s="126"/>
      <c r="CV268" s="126"/>
      <c r="CW268" s="126"/>
    </row>
    <row r="269" spans="1:101" x14ac:dyDescent="0.15">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c r="AV269" s="125"/>
      <c r="AW269" s="125"/>
      <c r="AX269" s="125"/>
      <c r="AY269" s="125"/>
      <c r="AZ269" s="125"/>
      <c r="BA269" s="125"/>
      <c r="BB269" s="125"/>
      <c r="BC269" s="125"/>
      <c r="BD269" s="125"/>
      <c r="BE269" s="125"/>
      <c r="BF269" s="125"/>
      <c r="BG269" s="125"/>
      <c r="BH269" s="125"/>
      <c r="BI269" s="125"/>
      <c r="BJ269" s="125"/>
      <c r="BK269" s="125"/>
      <c r="BL269" s="125"/>
      <c r="BM269" s="125"/>
      <c r="BN269" s="125"/>
      <c r="BO269" s="125"/>
      <c r="BP269" s="126"/>
      <c r="BQ269" s="126"/>
      <c r="BR269" s="126"/>
      <c r="BS269" s="126"/>
      <c r="BT269" s="126"/>
      <c r="BU269" s="126"/>
      <c r="BV269" s="126"/>
      <c r="BW269" s="126"/>
      <c r="BX269" s="126"/>
      <c r="BY269" s="126"/>
      <c r="BZ269" s="126"/>
      <c r="CA269" s="126"/>
      <c r="CB269" s="126"/>
      <c r="CC269" s="126"/>
      <c r="CD269" s="126"/>
      <c r="CE269" s="126"/>
      <c r="CF269" s="126"/>
      <c r="CG269" s="126"/>
      <c r="CH269" s="126"/>
      <c r="CI269" s="126"/>
      <c r="CJ269" s="126"/>
      <c r="CK269" s="126"/>
      <c r="CL269" s="126"/>
      <c r="CM269" s="126"/>
      <c r="CN269" s="126"/>
      <c r="CO269" s="126"/>
      <c r="CP269" s="126"/>
      <c r="CQ269" s="126"/>
      <c r="CR269" s="126"/>
      <c r="CS269" s="126"/>
      <c r="CT269" s="126"/>
      <c r="CU269" s="126"/>
      <c r="CV269" s="126"/>
      <c r="CW269" s="126"/>
    </row>
    <row r="270" spans="1:101" x14ac:dyDescent="0.15">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c r="AX270" s="125"/>
      <c r="AY270" s="125"/>
      <c r="AZ270" s="125"/>
      <c r="BA270" s="125"/>
      <c r="BB270" s="125"/>
      <c r="BC270" s="125"/>
      <c r="BD270" s="125"/>
      <c r="BE270" s="125"/>
      <c r="BF270" s="125"/>
      <c r="BG270" s="125"/>
      <c r="BH270" s="125"/>
      <c r="BI270" s="125"/>
      <c r="BJ270" s="125"/>
      <c r="BK270" s="125"/>
      <c r="BL270" s="125"/>
      <c r="BM270" s="125"/>
      <c r="BN270" s="125"/>
      <c r="BO270" s="125"/>
      <c r="BP270" s="126"/>
      <c r="BQ270" s="126"/>
      <c r="BR270" s="126"/>
      <c r="BS270" s="126"/>
      <c r="BT270" s="126"/>
      <c r="BU270" s="126"/>
      <c r="BV270" s="126"/>
      <c r="BW270" s="126"/>
      <c r="BX270" s="126"/>
      <c r="BY270" s="126"/>
      <c r="BZ270" s="126"/>
      <c r="CA270" s="126"/>
      <c r="CB270" s="126"/>
      <c r="CC270" s="126"/>
      <c r="CD270" s="126"/>
      <c r="CE270" s="126"/>
      <c r="CF270" s="126"/>
      <c r="CG270" s="126"/>
      <c r="CH270" s="126"/>
      <c r="CI270" s="126"/>
      <c r="CJ270" s="126"/>
      <c r="CK270" s="126"/>
      <c r="CL270" s="126"/>
      <c r="CM270" s="126"/>
      <c r="CN270" s="126"/>
      <c r="CO270" s="126"/>
      <c r="CP270" s="126"/>
      <c r="CQ270" s="126"/>
      <c r="CR270" s="126"/>
      <c r="CS270" s="126"/>
      <c r="CT270" s="126"/>
      <c r="CU270" s="126"/>
      <c r="CV270" s="126"/>
      <c r="CW270" s="126"/>
    </row>
    <row r="271" spans="1:101" x14ac:dyDescent="0.15">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c r="AV271" s="125"/>
      <c r="AW271" s="125"/>
      <c r="AX271" s="125"/>
      <c r="AY271" s="125"/>
      <c r="AZ271" s="125"/>
      <c r="BA271" s="125"/>
      <c r="BB271" s="125"/>
      <c r="BC271" s="125"/>
      <c r="BD271" s="125"/>
      <c r="BE271" s="125"/>
      <c r="BF271" s="125"/>
      <c r="BG271" s="125"/>
      <c r="BH271" s="125"/>
      <c r="BI271" s="125"/>
      <c r="BJ271" s="125"/>
      <c r="BK271" s="125"/>
      <c r="BL271" s="125"/>
      <c r="BM271" s="125"/>
      <c r="BN271" s="125"/>
      <c r="BO271" s="125"/>
      <c r="BP271" s="126"/>
      <c r="BQ271" s="126"/>
      <c r="BR271" s="126"/>
      <c r="BS271" s="126"/>
      <c r="BT271" s="126"/>
      <c r="BU271" s="126"/>
      <c r="BV271" s="126"/>
      <c r="BW271" s="126"/>
      <c r="BX271" s="126"/>
      <c r="BY271" s="126"/>
      <c r="BZ271" s="126"/>
      <c r="CA271" s="126"/>
      <c r="CB271" s="126"/>
      <c r="CC271" s="126"/>
      <c r="CD271" s="126"/>
      <c r="CE271" s="126"/>
      <c r="CF271" s="126"/>
      <c r="CG271" s="126"/>
      <c r="CH271" s="126"/>
      <c r="CI271" s="126"/>
      <c r="CJ271" s="126"/>
      <c r="CK271" s="126"/>
      <c r="CL271" s="126"/>
      <c r="CM271" s="126"/>
      <c r="CN271" s="126"/>
      <c r="CO271" s="126"/>
      <c r="CP271" s="126"/>
      <c r="CQ271" s="126"/>
      <c r="CR271" s="126"/>
      <c r="CS271" s="126"/>
      <c r="CT271" s="126"/>
      <c r="CU271" s="126"/>
      <c r="CV271" s="126"/>
      <c r="CW271" s="126"/>
    </row>
    <row r="272" spans="1:101" x14ac:dyDescent="0.15">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c r="AV272" s="125"/>
      <c r="AW272" s="125"/>
      <c r="AX272" s="125"/>
      <c r="AY272" s="125"/>
      <c r="AZ272" s="125"/>
      <c r="BA272" s="125"/>
      <c r="BB272" s="125"/>
      <c r="BC272" s="125"/>
      <c r="BD272" s="125"/>
      <c r="BE272" s="125"/>
      <c r="BF272" s="125"/>
      <c r="BG272" s="125"/>
      <c r="BH272" s="125"/>
      <c r="BI272" s="125"/>
      <c r="BJ272" s="125"/>
      <c r="BK272" s="125"/>
      <c r="BL272" s="125"/>
      <c r="BM272" s="125"/>
      <c r="BN272" s="125"/>
      <c r="BO272" s="125"/>
      <c r="BP272" s="126"/>
      <c r="BQ272" s="126"/>
      <c r="BR272" s="126"/>
      <c r="BS272" s="126"/>
      <c r="BT272" s="126"/>
      <c r="BU272" s="126"/>
      <c r="BV272" s="126"/>
      <c r="BW272" s="126"/>
      <c r="BX272" s="126"/>
      <c r="BY272" s="126"/>
      <c r="BZ272" s="126"/>
      <c r="CA272" s="126"/>
      <c r="CB272" s="126"/>
      <c r="CC272" s="126"/>
      <c r="CD272" s="126"/>
      <c r="CE272" s="126"/>
      <c r="CF272" s="126"/>
      <c r="CG272" s="126"/>
      <c r="CH272" s="126"/>
      <c r="CI272" s="126"/>
      <c r="CJ272" s="126"/>
      <c r="CK272" s="126"/>
      <c r="CL272" s="126"/>
      <c r="CM272" s="126"/>
      <c r="CN272" s="126"/>
      <c r="CO272" s="126"/>
      <c r="CP272" s="126"/>
      <c r="CQ272" s="126"/>
      <c r="CR272" s="126"/>
      <c r="CS272" s="126"/>
      <c r="CT272" s="126"/>
      <c r="CU272" s="126"/>
      <c r="CV272" s="126"/>
      <c r="CW272" s="126"/>
    </row>
    <row r="273" spans="1:101" x14ac:dyDescent="0.15">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c r="AV273" s="125"/>
      <c r="AW273" s="125"/>
      <c r="AX273" s="125"/>
      <c r="AY273" s="125"/>
      <c r="AZ273" s="125"/>
      <c r="BA273" s="125"/>
      <c r="BB273" s="125"/>
      <c r="BC273" s="125"/>
      <c r="BD273" s="125"/>
      <c r="BE273" s="125"/>
      <c r="BF273" s="125"/>
      <c r="BG273" s="125"/>
      <c r="BH273" s="125"/>
      <c r="BI273" s="125"/>
      <c r="BJ273" s="125"/>
      <c r="BK273" s="125"/>
      <c r="BL273" s="125"/>
      <c r="BM273" s="125"/>
      <c r="BN273" s="125"/>
      <c r="BO273" s="125"/>
      <c r="BP273" s="126"/>
      <c r="BQ273" s="126"/>
      <c r="BR273" s="126"/>
      <c r="BS273" s="126"/>
      <c r="BT273" s="126"/>
      <c r="BU273" s="126"/>
      <c r="BV273" s="126"/>
      <c r="BW273" s="126"/>
      <c r="BX273" s="126"/>
      <c r="BY273" s="126"/>
      <c r="BZ273" s="126"/>
      <c r="CA273" s="126"/>
      <c r="CB273" s="126"/>
      <c r="CC273" s="126"/>
      <c r="CD273" s="126"/>
      <c r="CE273" s="126"/>
      <c r="CF273" s="126"/>
      <c r="CG273" s="126"/>
      <c r="CH273" s="126"/>
      <c r="CI273" s="126"/>
      <c r="CJ273" s="126"/>
      <c r="CK273" s="126"/>
      <c r="CL273" s="126"/>
      <c r="CM273" s="126"/>
      <c r="CN273" s="126"/>
      <c r="CO273" s="126"/>
      <c r="CP273" s="126"/>
      <c r="CQ273" s="126"/>
      <c r="CR273" s="126"/>
      <c r="CS273" s="126"/>
      <c r="CT273" s="126"/>
      <c r="CU273" s="126"/>
      <c r="CV273" s="126"/>
      <c r="CW273" s="126"/>
    </row>
    <row r="274" spans="1:101" x14ac:dyDescent="0.15">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c r="AV274" s="125"/>
      <c r="AW274" s="125"/>
      <c r="AX274" s="125"/>
      <c r="AY274" s="125"/>
      <c r="AZ274" s="125"/>
      <c r="BA274" s="125"/>
      <c r="BB274" s="125"/>
      <c r="BC274" s="125"/>
      <c r="BD274" s="125"/>
      <c r="BE274" s="125"/>
      <c r="BF274" s="125"/>
      <c r="BG274" s="125"/>
      <c r="BH274" s="125"/>
      <c r="BI274" s="125"/>
      <c r="BJ274" s="125"/>
      <c r="BK274" s="125"/>
      <c r="BL274" s="125"/>
      <c r="BM274" s="125"/>
      <c r="BN274" s="125"/>
      <c r="BO274" s="125"/>
      <c r="BP274" s="126"/>
      <c r="BQ274" s="126"/>
      <c r="BR274" s="126"/>
      <c r="BS274" s="126"/>
      <c r="BT274" s="126"/>
      <c r="BU274" s="126"/>
      <c r="BV274" s="126"/>
      <c r="BW274" s="126"/>
      <c r="BX274" s="126"/>
      <c r="BY274" s="126"/>
      <c r="BZ274" s="126"/>
      <c r="CA274" s="126"/>
      <c r="CB274" s="126"/>
      <c r="CC274" s="126"/>
      <c r="CD274" s="126"/>
      <c r="CE274" s="126"/>
      <c r="CF274" s="126"/>
      <c r="CG274" s="126"/>
      <c r="CH274" s="126"/>
      <c r="CI274" s="126"/>
      <c r="CJ274" s="126"/>
      <c r="CK274" s="126"/>
      <c r="CL274" s="126"/>
      <c r="CM274" s="126"/>
      <c r="CN274" s="126"/>
      <c r="CO274" s="126"/>
      <c r="CP274" s="126"/>
      <c r="CQ274" s="126"/>
      <c r="CR274" s="126"/>
      <c r="CS274" s="126"/>
      <c r="CT274" s="126"/>
      <c r="CU274" s="126"/>
      <c r="CV274" s="126"/>
      <c r="CW274" s="126"/>
    </row>
    <row r="275" spans="1:101" x14ac:dyDescent="0.15">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c r="AX275" s="125"/>
      <c r="AY275" s="125"/>
      <c r="AZ275" s="125"/>
      <c r="BA275" s="125"/>
      <c r="BB275" s="125"/>
      <c r="BC275" s="125"/>
      <c r="BD275" s="125"/>
      <c r="BE275" s="125"/>
      <c r="BF275" s="125"/>
      <c r="BG275" s="125"/>
      <c r="BH275" s="125"/>
      <c r="BI275" s="125"/>
      <c r="BJ275" s="125"/>
      <c r="BK275" s="125"/>
      <c r="BL275" s="125"/>
      <c r="BM275" s="125"/>
      <c r="BN275" s="125"/>
      <c r="BO275" s="125"/>
      <c r="BP275" s="126"/>
      <c r="BQ275" s="126"/>
      <c r="BR275" s="126"/>
      <c r="BS275" s="126"/>
      <c r="BT275" s="126"/>
      <c r="BU275" s="126"/>
      <c r="BV275" s="126"/>
      <c r="BW275" s="126"/>
      <c r="BX275" s="126"/>
      <c r="BY275" s="126"/>
      <c r="BZ275" s="126"/>
      <c r="CA275" s="126"/>
      <c r="CB275" s="126"/>
      <c r="CC275" s="126"/>
      <c r="CD275" s="126"/>
      <c r="CE275" s="126"/>
      <c r="CF275" s="126"/>
      <c r="CG275" s="126"/>
      <c r="CH275" s="126"/>
      <c r="CI275" s="126"/>
      <c r="CJ275" s="126"/>
      <c r="CK275" s="126"/>
      <c r="CL275" s="126"/>
      <c r="CM275" s="126"/>
      <c r="CN275" s="126"/>
      <c r="CO275" s="126"/>
      <c r="CP275" s="126"/>
      <c r="CQ275" s="126"/>
      <c r="CR275" s="126"/>
      <c r="CS275" s="126"/>
      <c r="CT275" s="126"/>
      <c r="CU275" s="126"/>
      <c r="CV275" s="126"/>
      <c r="CW275" s="126"/>
    </row>
    <row r="276" spans="1:101" x14ac:dyDescent="0.15">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c r="AV276" s="125"/>
      <c r="AW276" s="125"/>
      <c r="AX276" s="125"/>
      <c r="AY276" s="125"/>
      <c r="AZ276" s="125"/>
      <c r="BA276" s="125"/>
      <c r="BB276" s="125"/>
      <c r="BC276" s="125"/>
      <c r="BD276" s="125"/>
      <c r="BE276" s="125"/>
      <c r="BF276" s="125"/>
      <c r="BG276" s="125"/>
      <c r="BH276" s="125"/>
      <c r="BI276" s="125"/>
      <c r="BJ276" s="125"/>
      <c r="BK276" s="125"/>
      <c r="BL276" s="125"/>
      <c r="BM276" s="125"/>
      <c r="BN276" s="125"/>
      <c r="BO276" s="125"/>
      <c r="BP276" s="126"/>
      <c r="BQ276" s="126"/>
      <c r="BR276" s="126"/>
      <c r="BS276" s="126"/>
      <c r="BT276" s="126"/>
      <c r="BU276" s="126"/>
      <c r="BV276" s="126"/>
      <c r="BW276" s="126"/>
      <c r="BX276" s="126"/>
      <c r="BY276" s="126"/>
      <c r="BZ276" s="126"/>
      <c r="CA276" s="126"/>
      <c r="CB276" s="126"/>
      <c r="CC276" s="126"/>
      <c r="CD276" s="126"/>
      <c r="CE276" s="126"/>
      <c r="CF276" s="126"/>
      <c r="CG276" s="126"/>
      <c r="CH276" s="126"/>
      <c r="CI276" s="126"/>
      <c r="CJ276" s="126"/>
      <c r="CK276" s="126"/>
      <c r="CL276" s="126"/>
      <c r="CM276" s="126"/>
      <c r="CN276" s="126"/>
      <c r="CO276" s="126"/>
      <c r="CP276" s="126"/>
      <c r="CQ276" s="126"/>
      <c r="CR276" s="126"/>
      <c r="CS276" s="126"/>
      <c r="CT276" s="126"/>
      <c r="CU276" s="126"/>
      <c r="CV276" s="126"/>
      <c r="CW276" s="126"/>
    </row>
    <row r="277" spans="1:101" x14ac:dyDescent="0.15">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c r="AV277" s="125"/>
      <c r="AW277" s="125"/>
      <c r="AX277" s="125"/>
      <c r="AY277" s="125"/>
      <c r="AZ277" s="125"/>
      <c r="BA277" s="125"/>
      <c r="BB277" s="125"/>
      <c r="BC277" s="125"/>
      <c r="BD277" s="125"/>
      <c r="BE277" s="125"/>
      <c r="BF277" s="125"/>
      <c r="BG277" s="125"/>
      <c r="BH277" s="125"/>
      <c r="BI277" s="125"/>
      <c r="BJ277" s="125"/>
      <c r="BK277" s="125"/>
      <c r="BL277" s="125"/>
      <c r="BM277" s="125"/>
      <c r="BN277" s="125"/>
      <c r="BO277" s="125"/>
      <c r="BP277" s="126"/>
      <c r="BQ277" s="126"/>
      <c r="BR277" s="126"/>
      <c r="BS277" s="126"/>
      <c r="BT277" s="126"/>
      <c r="BU277" s="126"/>
      <c r="BV277" s="126"/>
      <c r="BW277" s="126"/>
      <c r="BX277" s="126"/>
      <c r="BY277" s="126"/>
      <c r="BZ277" s="126"/>
      <c r="CA277" s="126"/>
      <c r="CB277" s="126"/>
      <c r="CC277" s="126"/>
      <c r="CD277" s="126"/>
      <c r="CE277" s="126"/>
      <c r="CF277" s="126"/>
      <c r="CG277" s="126"/>
      <c r="CH277" s="126"/>
      <c r="CI277" s="126"/>
      <c r="CJ277" s="126"/>
      <c r="CK277" s="126"/>
      <c r="CL277" s="126"/>
      <c r="CM277" s="126"/>
      <c r="CN277" s="126"/>
      <c r="CO277" s="126"/>
      <c r="CP277" s="126"/>
      <c r="CQ277" s="126"/>
      <c r="CR277" s="126"/>
      <c r="CS277" s="126"/>
      <c r="CT277" s="126"/>
      <c r="CU277" s="126"/>
      <c r="CV277" s="126"/>
      <c r="CW277" s="126"/>
    </row>
    <row r="278" spans="1:101" x14ac:dyDescent="0.15">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c r="AV278" s="125"/>
      <c r="AW278" s="125"/>
      <c r="AX278" s="125"/>
      <c r="AY278" s="125"/>
      <c r="AZ278" s="125"/>
      <c r="BA278" s="125"/>
      <c r="BB278" s="125"/>
      <c r="BC278" s="125"/>
      <c r="BD278" s="125"/>
      <c r="BE278" s="125"/>
      <c r="BF278" s="125"/>
      <c r="BG278" s="125"/>
      <c r="BH278" s="125"/>
      <c r="BI278" s="125"/>
      <c r="BJ278" s="125"/>
      <c r="BK278" s="125"/>
      <c r="BL278" s="125"/>
      <c r="BM278" s="125"/>
      <c r="BN278" s="125"/>
      <c r="BO278" s="125"/>
      <c r="BP278" s="126"/>
      <c r="BQ278" s="126"/>
      <c r="BR278" s="126"/>
      <c r="BS278" s="126"/>
      <c r="BT278" s="126"/>
      <c r="BU278" s="126"/>
      <c r="BV278" s="126"/>
      <c r="BW278" s="126"/>
      <c r="BX278" s="126"/>
      <c r="BY278" s="126"/>
      <c r="BZ278" s="126"/>
      <c r="CA278" s="126"/>
      <c r="CB278" s="126"/>
      <c r="CC278" s="126"/>
      <c r="CD278" s="126"/>
      <c r="CE278" s="126"/>
      <c r="CF278" s="126"/>
      <c r="CG278" s="126"/>
      <c r="CH278" s="126"/>
      <c r="CI278" s="126"/>
      <c r="CJ278" s="126"/>
      <c r="CK278" s="126"/>
      <c r="CL278" s="126"/>
      <c r="CM278" s="126"/>
      <c r="CN278" s="126"/>
      <c r="CO278" s="126"/>
      <c r="CP278" s="126"/>
      <c r="CQ278" s="126"/>
      <c r="CR278" s="126"/>
      <c r="CS278" s="126"/>
      <c r="CT278" s="126"/>
      <c r="CU278" s="126"/>
      <c r="CV278" s="126"/>
      <c r="CW278" s="126"/>
    </row>
    <row r="279" spans="1:101" x14ac:dyDescent="0.15">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c r="AV279" s="125"/>
      <c r="AW279" s="125"/>
      <c r="AX279" s="125"/>
      <c r="AY279" s="125"/>
      <c r="AZ279" s="125"/>
      <c r="BA279" s="125"/>
      <c r="BB279" s="125"/>
      <c r="BC279" s="125"/>
      <c r="BD279" s="125"/>
      <c r="BE279" s="125"/>
      <c r="BF279" s="125"/>
      <c r="BG279" s="125"/>
      <c r="BH279" s="125"/>
      <c r="BI279" s="125"/>
      <c r="BJ279" s="125"/>
      <c r="BK279" s="125"/>
      <c r="BL279" s="125"/>
      <c r="BM279" s="125"/>
      <c r="BN279" s="125"/>
      <c r="BO279" s="125"/>
      <c r="BP279" s="126"/>
      <c r="BQ279" s="126"/>
      <c r="BR279" s="126"/>
      <c r="BS279" s="126"/>
      <c r="BT279" s="126"/>
      <c r="BU279" s="126"/>
      <c r="BV279" s="126"/>
      <c r="BW279" s="126"/>
      <c r="BX279" s="126"/>
      <c r="BY279" s="126"/>
      <c r="BZ279" s="126"/>
      <c r="CA279" s="126"/>
      <c r="CB279" s="126"/>
      <c r="CC279" s="126"/>
      <c r="CD279" s="126"/>
      <c r="CE279" s="126"/>
      <c r="CF279" s="126"/>
      <c r="CG279" s="126"/>
      <c r="CH279" s="126"/>
      <c r="CI279" s="126"/>
      <c r="CJ279" s="126"/>
      <c r="CK279" s="126"/>
      <c r="CL279" s="126"/>
      <c r="CM279" s="126"/>
      <c r="CN279" s="126"/>
      <c r="CO279" s="126"/>
      <c r="CP279" s="126"/>
      <c r="CQ279" s="126"/>
      <c r="CR279" s="126"/>
      <c r="CS279" s="126"/>
      <c r="CT279" s="126"/>
      <c r="CU279" s="126"/>
      <c r="CV279" s="126"/>
      <c r="CW279" s="126"/>
    </row>
    <row r="280" spans="1:101" x14ac:dyDescent="0.15">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c r="AX280" s="125"/>
      <c r="AY280" s="125"/>
      <c r="AZ280" s="125"/>
      <c r="BA280" s="125"/>
      <c r="BB280" s="125"/>
      <c r="BC280" s="125"/>
      <c r="BD280" s="125"/>
      <c r="BE280" s="125"/>
      <c r="BF280" s="125"/>
      <c r="BG280" s="125"/>
      <c r="BH280" s="125"/>
      <c r="BI280" s="125"/>
      <c r="BJ280" s="125"/>
      <c r="BK280" s="125"/>
      <c r="BL280" s="125"/>
      <c r="BM280" s="125"/>
      <c r="BN280" s="125"/>
      <c r="BO280" s="125"/>
      <c r="BP280" s="126"/>
      <c r="BQ280" s="126"/>
      <c r="BR280" s="126"/>
      <c r="BS280" s="126"/>
      <c r="BT280" s="126"/>
      <c r="BU280" s="126"/>
      <c r="BV280" s="126"/>
      <c r="BW280" s="126"/>
      <c r="BX280" s="126"/>
      <c r="BY280" s="126"/>
      <c r="BZ280" s="126"/>
      <c r="CA280" s="126"/>
      <c r="CB280" s="126"/>
      <c r="CC280" s="126"/>
      <c r="CD280" s="126"/>
      <c r="CE280" s="126"/>
      <c r="CF280" s="126"/>
      <c r="CG280" s="126"/>
      <c r="CH280" s="126"/>
      <c r="CI280" s="126"/>
      <c r="CJ280" s="126"/>
      <c r="CK280" s="126"/>
      <c r="CL280" s="126"/>
      <c r="CM280" s="126"/>
      <c r="CN280" s="126"/>
      <c r="CO280" s="126"/>
      <c r="CP280" s="126"/>
      <c r="CQ280" s="126"/>
      <c r="CR280" s="126"/>
      <c r="CS280" s="126"/>
      <c r="CT280" s="126"/>
      <c r="CU280" s="126"/>
      <c r="CV280" s="126"/>
      <c r="CW280" s="126"/>
    </row>
    <row r="281" spans="1:101" x14ac:dyDescent="0.15">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c r="AV281" s="125"/>
      <c r="AW281" s="125"/>
      <c r="AX281" s="125"/>
      <c r="AY281" s="125"/>
      <c r="AZ281" s="125"/>
      <c r="BA281" s="125"/>
      <c r="BB281" s="125"/>
      <c r="BC281" s="125"/>
      <c r="BD281" s="125"/>
      <c r="BE281" s="125"/>
      <c r="BF281" s="125"/>
      <c r="BG281" s="125"/>
      <c r="BH281" s="125"/>
      <c r="BI281" s="125"/>
      <c r="BJ281" s="125"/>
      <c r="BK281" s="125"/>
      <c r="BL281" s="125"/>
      <c r="BM281" s="125"/>
      <c r="BN281" s="125"/>
      <c r="BO281" s="125"/>
      <c r="BP281" s="126"/>
      <c r="BQ281" s="126"/>
      <c r="BR281" s="126"/>
      <c r="BS281" s="126"/>
      <c r="BT281" s="126"/>
      <c r="BU281" s="126"/>
      <c r="BV281" s="126"/>
      <c r="BW281" s="126"/>
      <c r="BX281" s="126"/>
      <c r="BY281" s="126"/>
      <c r="BZ281" s="126"/>
      <c r="CA281" s="126"/>
      <c r="CB281" s="126"/>
      <c r="CC281" s="126"/>
      <c r="CD281" s="126"/>
      <c r="CE281" s="126"/>
      <c r="CF281" s="126"/>
      <c r="CG281" s="126"/>
      <c r="CH281" s="126"/>
      <c r="CI281" s="126"/>
      <c r="CJ281" s="126"/>
      <c r="CK281" s="126"/>
      <c r="CL281" s="126"/>
      <c r="CM281" s="126"/>
      <c r="CN281" s="126"/>
      <c r="CO281" s="126"/>
      <c r="CP281" s="126"/>
      <c r="CQ281" s="126"/>
      <c r="CR281" s="126"/>
      <c r="CS281" s="126"/>
      <c r="CT281" s="126"/>
      <c r="CU281" s="126"/>
      <c r="CV281" s="126"/>
      <c r="CW281" s="126"/>
    </row>
    <row r="282" spans="1:101" x14ac:dyDescent="0.15">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c r="AX282" s="125"/>
      <c r="AY282" s="125"/>
      <c r="AZ282" s="125"/>
      <c r="BA282" s="125"/>
      <c r="BB282" s="125"/>
      <c r="BC282" s="125"/>
      <c r="BD282" s="125"/>
      <c r="BE282" s="125"/>
      <c r="BF282" s="125"/>
      <c r="BG282" s="125"/>
      <c r="BH282" s="125"/>
      <c r="BI282" s="125"/>
      <c r="BJ282" s="125"/>
      <c r="BK282" s="125"/>
      <c r="BL282" s="125"/>
      <c r="BM282" s="125"/>
      <c r="BN282" s="125"/>
      <c r="BO282" s="125"/>
      <c r="BP282" s="126"/>
      <c r="BQ282" s="126"/>
      <c r="BR282" s="126"/>
      <c r="BS282" s="126"/>
      <c r="BT282" s="126"/>
      <c r="BU282" s="126"/>
      <c r="BV282" s="126"/>
      <c r="BW282" s="126"/>
      <c r="BX282" s="126"/>
      <c r="BY282" s="126"/>
      <c r="BZ282" s="126"/>
      <c r="CA282" s="126"/>
      <c r="CB282" s="126"/>
      <c r="CC282" s="126"/>
      <c r="CD282" s="126"/>
      <c r="CE282" s="126"/>
      <c r="CF282" s="126"/>
      <c r="CG282" s="126"/>
      <c r="CH282" s="126"/>
      <c r="CI282" s="126"/>
      <c r="CJ282" s="126"/>
      <c r="CK282" s="126"/>
      <c r="CL282" s="126"/>
      <c r="CM282" s="126"/>
      <c r="CN282" s="126"/>
      <c r="CO282" s="126"/>
      <c r="CP282" s="126"/>
      <c r="CQ282" s="126"/>
      <c r="CR282" s="126"/>
      <c r="CS282" s="126"/>
      <c r="CT282" s="126"/>
      <c r="CU282" s="126"/>
      <c r="CV282" s="126"/>
      <c r="CW282" s="126"/>
    </row>
    <row r="283" spans="1:101" x14ac:dyDescent="0.15">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c r="AV283" s="125"/>
      <c r="AW283" s="125"/>
      <c r="AX283" s="125"/>
      <c r="AY283" s="125"/>
      <c r="AZ283" s="125"/>
      <c r="BA283" s="125"/>
      <c r="BB283" s="125"/>
      <c r="BC283" s="125"/>
      <c r="BD283" s="125"/>
      <c r="BE283" s="125"/>
      <c r="BF283" s="125"/>
      <c r="BG283" s="125"/>
      <c r="BH283" s="125"/>
      <c r="BI283" s="125"/>
      <c r="BJ283" s="125"/>
      <c r="BK283" s="125"/>
      <c r="BL283" s="125"/>
      <c r="BM283" s="125"/>
      <c r="BN283" s="125"/>
      <c r="BO283" s="125"/>
      <c r="BP283" s="126"/>
      <c r="BQ283" s="126"/>
      <c r="BR283" s="126"/>
      <c r="BS283" s="126"/>
      <c r="BT283" s="126"/>
      <c r="BU283" s="126"/>
      <c r="BV283" s="126"/>
      <c r="BW283" s="126"/>
      <c r="BX283" s="126"/>
      <c r="BY283" s="126"/>
      <c r="BZ283" s="126"/>
      <c r="CA283" s="126"/>
      <c r="CB283" s="126"/>
      <c r="CC283" s="126"/>
      <c r="CD283" s="126"/>
      <c r="CE283" s="126"/>
      <c r="CF283" s="126"/>
      <c r="CG283" s="126"/>
      <c r="CH283" s="126"/>
      <c r="CI283" s="126"/>
      <c r="CJ283" s="126"/>
      <c r="CK283" s="126"/>
      <c r="CL283" s="126"/>
      <c r="CM283" s="126"/>
      <c r="CN283" s="126"/>
      <c r="CO283" s="126"/>
      <c r="CP283" s="126"/>
      <c r="CQ283" s="126"/>
      <c r="CR283" s="126"/>
      <c r="CS283" s="126"/>
      <c r="CT283" s="126"/>
      <c r="CU283" s="126"/>
      <c r="CV283" s="126"/>
      <c r="CW283" s="126"/>
    </row>
    <row r="284" spans="1:101" x14ac:dyDescent="0.15">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c r="AV284" s="125"/>
      <c r="AW284" s="125"/>
      <c r="AX284" s="125"/>
      <c r="AY284" s="125"/>
      <c r="AZ284" s="125"/>
      <c r="BA284" s="125"/>
      <c r="BB284" s="125"/>
      <c r="BC284" s="125"/>
      <c r="BD284" s="125"/>
      <c r="BE284" s="125"/>
      <c r="BF284" s="125"/>
      <c r="BG284" s="125"/>
      <c r="BH284" s="125"/>
      <c r="BI284" s="125"/>
      <c r="BJ284" s="125"/>
      <c r="BK284" s="125"/>
      <c r="BL284" s="125"/>
      <c r="BM284" s="125"/>
      <c r="BN284" s="125"/>
      <c r="BO284" s="125"/>
      <c r="BP284" s="126"/>
      <c r="BQ284" s="126"/>
      <c r="BR284" s="126"/>
      <c r="BS284" s="126"/>
      <c r="BT284" s="126"/>
      <c r="BU284" s="126"/>
      <c r="BV284" s="126"/>
      <c r="BW284" s="126"/>
      <c r="BX284" s="126"/>
      <c r="BY284" s="126"/>
      <c r="BZ284" s="126"/>
      <c r="CA284" s="126"/>
      <c r="CB284" s="126"/>
      <c r="CC284" s="126"/>
      <c r="CD284" s="126"/>
      <c r="CE284" s="126"/>
      <c r="CF284" s="126"/>
      <c r="CG284" s="126"/>
      <c r="CH284" s="126"/>
      <c r="CI284" s="126"/>
      <c r="CJ284" s="126"/>
      <c r="CK284" s="126"/>
      <c r="CL284" s="126"/>
      <c r="CM284" s="126"/>
      <c r="CN284" s="126"/>
      <c r="CO284" s="126"/>
      <c r="CP284" s="126"/>
      <c r="CQ284" s="126"/>
      <c r="CR284" s="126"/>
      <c r="CS284" s="126"/>
      <c r="CT284" s="126"/>
      <c r="CU284" s="126"/>
      <c r="CV284" s="126"/>
      <c r="CW284" s="126"/>
    </row>
    <row r="285" spans="1:101" x14ac:dyDescent="0.15">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c r="AV285" s="125"/>
      <c r="AW285" s="125"/>
      <c r="AX285" s="125"/>
      <c r="AY285" s="125"/>
      <c r="AZ285" s="125"/>
      <c r="BA285" s="125"/>
      <c r="BB285" s="125"/>
      <c r="BC285" s="125"/>
      <c r="BD285" s="125"/>
      <c r="BE285" s="125"/>
      <c r="BF285" s="125"/>
      <c r="BG285" s="125"/>
      <c r="BH285" s="125"/>
      <c r="BI285" s="125"/>
      <c r="BJ285" s="125"/>
      <c r="BK285" s="125"/>
      <c r="BL285" s="125"/>
      <c r="BM285" s="125"/>
      <c r="BN285" s="125"/>
      <c r="BO285" s="125"/>
      <c r="BP285" s="126"/>
      <c r="BQ285" s="126"/>
      <c r="BR285" s="126"/>
      <c r="BS285" s="126"/>
      <c r="BT285" s="126"/>
      <c r="BU285" s="126"/>
      <c r="BV285" s="126"/>
      <c r="BW285" s="126"/>
      <c r="BX285" s="126"/>
      <c r="BY285" s="126"/>
      <c r="BZ285" s="126"/>
      <c r="CA285" s="126"/>
      <c r="CB285" s="126"/>
      <c r="CC285" s="126"/>
      <c r="CD285" s="126"/>
      <c r="CE285" s="126"/>
      <c r="CF285" s="126"/>
      <c r="CG285" s="126"/>
      <c r="CH285" s="126"/>
      <c r="CI285" s="126"/>
      <c r="CJ285" s="126"/>
      <c r="CK285" s="126"/>
      <c r="CL285" s="126"/>
      <c r="CM285" s="126"/>
      <c r="CN285" s="126"/>
      <c r="CO285" s="126"/>
      <c r="CP285" s="126"/>
      <c r="CQ285" s="126"/>
      <c r="CR285" s="126"/>
      <c r="CS285" s="126"/>
      <c r="CT285" s="126"/>
      <c r="CU285" s="126"/>
      <c r="CV285" s="126"/>
      <c r="CW285" s="126"/>
    </row>
    <row r="286" spans="1:101" x14ac:dyDescent="0.15">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c r="AV286" s="125"/>
      <c r="AW286" s="125"/>
      <c r="AX286" s="125"/>
      <c r="AY286" s="125"/>
      <c r="AZ286" s="125"/>
      <c r="BA286" s="125"/>
      <c r="BB286" s="125"/>
      <c r="BC286" s="125"/>
      <c r="BD286" s="125"/>
      <c r="BE286" s="125"/>
      <c r="BF286" s="125"/>
      <c r="BG286" s="125"/>
      <c r="BH286" s="125"/>
      <c r="BI286" s="125"/>
      <c r="BJ286" s="125"/>
      <c r="BK286" s="125"/>
      <c r="BL286" s="125"/>
      <c r="BM286" s="125"/>
      <c r="BN286" s="125"/>
      <c r="BO286" s="125"/>
      <c r="BP286" s="126"/>
      <c r="BQ286" s="126"/>
      <c r="BR286" s="126"/>
      <c r="BS286" s="126"/>
      <c r="BT286" s="126"/>
      <c r="BU286" s="126"/>
      <c r="BV286" s="126"/>
      <c r="BW286" s="126"/>
      <c r="BX286" s="126"/>
      <c r="BY286" s="126"/>
      <c r="BZ286" s="126"/>
      <c r="CA286" s="126"/>
      <c r="CB286" s="126"/>
      <c r="CC286" s="126"/>
      <c r="CD286" s="126"/>
      <c r="CE286" s="126"/>
      <c r="CF286" s="126"/>
      <c r="CG286" s="126"/>
      <c r="CH286" s="126"/>
      <c r="CI286" s="126"/>
      <c r="CJ286" s="126"/>
      <c r="CK286" s="126"/>
      <c r="CL286" s="126"/>
      <c r="CM286" s="126"/>
      <c r="CN286" s="126"/>
      <c r="CO286" s="126"/>
      <c r="CP286" s="126"/>
      <c r="CQ286" s="126"/>
      <c r="CR286" s="126"/>
      <c r="CS286" s="126"/>
      <c r="CT286" s="126"/>
      <c r="CU286" s="126"/>
      <c r="CV286" s="126"/>
      <c r="CW286" s="126"/>
    </row>
    <row r="287" spans="1:101" x14ac:dyDescent="0.15">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5"/>
      <c r="AY287" s="125"/>
      <c r="AZ287" s="125"/>
      <c r="BA287" s="125"/>
      <c r="BB287" s="125"/>
      <c r="BC287" s="125"/>
      <c r="BD287" s="125"/>
      <c r="BE287" s="125"/>
      <c r="BF287" s="125"/>
      <c r="BG287" s="125"/>
      <c r="BH287" s="125"/>
      <c r="BI287" s="125"/>
      <c r="BJ287" s="125"/>
      <c r="BK287" s="125"/>
      <c r="BL287" s="125"/>
      <c r="BM287" s="125"/>
      <c r="BN287" s="125"/>
      <c r="BO287" s="125"/>
      <c r="BP287" s="126"/>
      <c r="BQ287" s="126"/>
      <c r="BR287" s="126"/>
      <c r="BS287" s="126"/>
      <c r="BT287" s="126"/>
      <c r="BU287" s="126"/>
      <c r="BV287" s="126"/>
      <c r="BW287" s="126"/>
      <c r="BX287" s="126"/>
      <c r="BY287" s="126"/>
      <c r="BZ287" s="126"/>
      <c r="CA287" s="126"/>
      <c r="CB287" s="126"/>
      <c r="CC287" s="126"/>
      <c r="CD287" s="126"/>
      <c r="CE287" s="126"/>
      <c r="CF287" s="126"/>
      <c r="CG287" s="126"/>
      <c r="CH287" s="126"/>
      <c r="CI287" s="126"/>
      <c r="CJ287" s="126"/>
      <c r="CK287" s="126"/>
      <c r="CL287" s="126"/>
      <c r="CM287" s="126"/>
      <c r="CN287" s="126"/>
      <c r="CO287" s="126"/>
      <c r="CP287" s="126"/>
      <c r="CQ287" s="126"/>
      <c r="CR287" s="126"/>
      <c r="CS287" s="126"/>
      <c r="CT287" s="126"/>
      <c r="CU287" s="126"/>
      <c r="CV287" s="126"/>
      <c r="CW287" s="126"/>
    </row>
    <row r="288" spans="1:101" x14ac:dyDescent="0.15">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c r="AV288" s="125"/>
      <c r="AW288" s="125"/>
      <c r="AX288" s="125"/>
      <c r="AY288" s="125"/>
      <c r="AZ288" s="125"/>
      <c r="BA288" s="125"/>
      <c r="BB288" s="125"/>
      <c r="BC288" s="125"/>
      <c r="BD288" s="125"/>
      <c r="BE288" s="125"/>
      <c r="BF288" s="125"/>
      <c r="BG288" s="125"/>
      <c r="BH288" s="125"/>
      <c r="BI288" s="125"/>
      <c r="BJ288" s="125"/>
      <c r="BK288" s="125"/>
      <c r="BL288" s="125"/>
      <c r="BM288" s="125"/>
      <c r="BN288" s="125"/>
      <c r="BO288" s="125"/>
      <c r="BP288" s="126"/>
      <c r="BQ288" s="126"/>
      <c r="BR288" s="126"/>
      <c r="BS288" s="126"/>
      <c r="BT288" s="126"/>
      <c r="BU288" s="126"/>
      <c r="BV288" s="126"/>
      <c r="BW288" s="126"/>
      <c r="BX288" s="126"/>
      <c r="BY288" s="126"/>
      <c r="BZ288" s="126"/>
      <c r="CA288" s="126"/>
      <c r="CB288" s="126"/>
      <c r="CC288" s="126"/>
      <c r="CD288" s="126"/>
      <c r="CE288" s="126"/>
      <c r="CF288" s="126"/>
      <c r="CG288" s="126"/>
      <c r="CH288" s="126"/>
      <c r="CI288" s="126"/>
      <c r="CJ288" s="126"/>
      <c r="CK288" s="126"/>
      <c r="CL288" s="126"/>
      <c r="CM288" s="126"/>
      <c r="CN288" s="126"/>
      <c r="CO288" s="126"/>
      <c r="CP288" s="126"/>
      <c r="CQ288" s="126"/>
      <c r="CR288" s="126"/>
      <c r="CS288" s="126"/>
      <c r="CT288" s="126"/>
      <c r="CU288" s="126"/>
      <c r="CV288" s="126"/>
      <c r="CW288" s="126"/>
    </row>
    <row r="289" spans="1:101" x14ac:dyDescent="0.15">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c r="BD289" s="125"/>
      <c r="BE289" s="125"/>
      <c r="BF289" s="125"/>
      <c r="BG289" s="125"/>
      <c r="BH289" s="125"/>
      <c r="BI289" s="125"/>
      <c r="BJ289" s="125"/>
      <c r="BK289" s="125"/>
      <c r="BL289" s="125"/>
      <c r="BM289" s="125"/>
      <c r="BN289" s="125"/>
      <c r="BO289" s="125"/>
      <c r="BP289" s="126"/>
      <c r="BQ289" s="126"/>
      <c r="BR289" s="126"/>
      <c r="BS289" s="126"/>
      <c r="BT289" s="126"/>
      <c r="BU289" s="126"/>
      <c r="BV289" s="126"/>
      <c r="BW289" s="126"/>
      <c r="BX289" s="126"/>
      <c r="BY289" s="126"/>
      <c r="BZ289" s="126"/>
      <c r="CA289" s="126"/>
      <c r="CB289" s="126"/>
      <c r="CC289" s="126"/>
      <c r="CD289" s="126"/>
      <c r="CE289" s="126"/>
      <c r="CF289" s="126"/>
      <c r="CG289" s="126"/>
      <c r="CH289" s="126"/>
      <c r="CI289" s="126"/>
      <c r="CJ289" s="126"/>
      <c r="CK289" s="126"/>
      <c r="CL289" s="126"/>
      <c r="CM289" s="126"/>
      <c r="CN289" s="126"/>
      <c r="CO289" s="126"/>
      <c r="CP289" s="126"/>
      <c r="CQ289" s="126"/>
      <c r="CR289" s="126"/>
      <c r="CS289" s="126"/>
      <c r="CT289" s="126"/>
      <c r="CU289" s="126"/>
      <c r="CV289" s="126"/>
      <c r="CW289" s="126"/>
    </row>
    <row r="290" spans="1:101" x14ac:dyDescent="0.15">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c r="AV290" s="125"/>
      <c r="AW290" s="125"/>
      <c r="AX290" s="125"/>
      <c r="AY290" s="125"/>
      <c r="AZ290" s="125"/>
      <c r="BA290" s="125"/>
      <c r="BB290" s="125"/>
      <c r="BC290" s="125"/>
      <c r="BD290" s="125"/>
      <c r="BE290" s="125"/>
      <c r="BF290" s="125"/>
      <c r="BG290" s="125"/>
      <c r="BH290" s="125"/>
      <c r="BI290" s="125"/>
      <c r="BJ290" s="125"/>
      <c r="BK290" s="125"/>
      <c r="BL290" s="125"/>
      <c r="BM290" s="125"/>
      <c r="BN290" s="125"/>
      <c r="BO290" s="125"/>
      <c r="BP290" s="126"/>
      <c r="BQ290" s="126"/>
      <c r="BR290" s="126"/>
      <c r="BS290" s="126"/>
      <c r="BT290" s="126"/>
      <c r="BU290" s="126"/>
      <c r="BV290" s="126"/>
      <c r="BW290" s="126"/>
      <c r="BX290" s="126"/>
      <c r="BY290" s="126"/>
      <c r="BZ290" s="126"/>
      <c r="CA290" s="126"/>
      <c r="CB290" s="126"/>
      <c r="CC290" s="126"/>
      <c r="CD290" s="126"/>
      <c r="CE290" s="126"/>
      <c r="CF290" s="126"/>
      <c r="CG290" s="126"/>
      <c r="CH290" s="126"/>
      <c r="CI290" s="126"/>
      <c r="CJ290" s="126"/>
      <c r="CK290" s="126"/>
      <c r="CL290" s="126"/>
      <c r="CM290" s="126"/>
      <c r="CN290" s="126"/>
      <c r="CO290" s="126"/>
      <c r="CP290" s="126"/>
      <c r="CQ290" s="126"/>
      <c r="CR290" s="126"/>
      <c r="CS290" s="126"/>
      <c r="CT290" s="126"/>
      <c r="CU290" s="126"/>
      <c r="CV290" s="126"/>
      <c r="CW290" s="126"/>
    </row>
    <row r="291" spans="1:101" x14ac:dyDescent="0.15">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c r="AV291" s="125"/>
      <c r="AW291" s="125"/>
      <c r="AX291" s="125"/>
      <c r="AY291" s="125"/>
      <c r="AZ291" s="125"/>
      <c r="BA291" s="125"/>
      <c r="BB291" s="125"/>
      <c r="BC291" s="125"/>
      <c r="BD291" s="125"/>
      <c r="BE291" s="125"/>
      <c r="BF291" s="125"/>
      <c r="BG291" s="125"/>
      <c r="BH291" s="125"/>
      <c r="BI291" s="125"/>
      <c r="BJ291" s="125"/>
      <c r="BK291" s="125"/>
      <c r="BL291" s="125"/>
      <c r="BM291" s="125"/>
      <c r="BN291" s="125"/>
      <c r="BO291" s="125"/>
      <c r="BP291" s="126"/>
      <c r="BQ291" s="126"/>
      <c r="BR291" s="126"/>
      <c r="BS291" s="126"/>
      <c r="BT291" s="126"/>
      <c r="BU291" s="126"/>
      <c r="BV291" s="126"/>
      <c r="BW291" s="126"/>
      <c r="BX291" s="126"/>
      <c r="BY291" s="126"/>
      <c r="BZ291" s="126"/>
      <c r="CA291" s="126"/>
      <c r="CB291" s="126"/>
      <c r="CC291" s="126"/>
      <c r="CD291" s="126"/>
      <c r="CE291" s="126"/>
      <c r="CF291" s="126"/>
      <c r="CG291" s="126"/>
      <c r="CH291" s="126"/>
      <c r="CI291" s="126"/>
      <c r="CJ291" s="126"/>
      <c r="CK291" s="126"/>
      <c r="CL291" s="126"/>
      <c r="CM291" s="126"/>
      <c r="CN291" s="126"/>
      <c r="CO291" s="126"/>
      <c r="CP291" s="126"/>
      <c r="CQ291" s="126"/>
      <c r="CR291" s="126"/>
      <c r="CS291" s="126"/>
      <c r="CT291" s="126"/>
      <c r="CU291" s="126"/>
      <c r="CV291" s="126"/>
      <c r="CW291" s="126"/>
    </row>
    <row r="292" spans="1:101" x14ac:dyDescent="0.15">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c r="AX292" s="125"/>
      <c r="AY292" s="125"/>
      <c r="AZ292" s="125"/>
      <c r="BA292" s="125"/>
      <c r="BB292" s="125"/>
      <c r="BC292" s="125"/>
      <c r="BD292" s="125"/>
      <c r="BE292" s="125"/>
      <c r="BF292" s="125"/>
      <c r="BG292" s="125"/>
      <c r="BH292" s="125"/>
      <c r="BI292" s="125"/>
      <c r="BJ292" s="125"/>
      <c r="BK292" s="125"/>
      <c r="BL292" s="125"/>
      <c r="BM292" s="125"/>
      <c r="BN292" s="125"/>
      <c r="BO292" s="125"/>
      <c r="BP292" s="126"/>
      <c r="BQ292" s="126"/>
      <c r="BR292" s="126"/>
      <c r="BS292" s="126"/>
      <c r="BT292" s="126"/>
      <c r="BU292" s="126"/>
      <c r="BV292" s="126"/>
      <c r="BW292" s="126"/>
      <c r="BX292" s="126"/>
      <c r="BY292" s="126"/>
      <c r="BZ292" s="126"/>
      <c r="CA292" s="126"/>
      <c r="CB292" s="126"/>
      <c r="CC292" s="126"/>
      <c r="CD292" s="126"/>
      <c r="CE292" s="126"/>
      <c r="CF292" s="126"/>
      <c r="CG292" s="126"/>
      <c r="CH292" s="126"/>
      <c r="CI292" s="126"/>
      <c r="CJ292" s="126"/>
      <c r="CK292" s="126"/>
      <c r="CL292" s="126"/>
      <c r="CM292" s="126"/>
      <c r="CN292" s="126"/>
      <c r="CO292" s="126"/>
      <c r="CP292" s="126"/>
      <c r="CQ292" s="126"/>
      <c r="CR292" s="126"/>
      <c r="CS292" s="126"/>
      <c r="CT292" s="126"/>
      <c r="CU292" s="126"/>
      <c r="CV292" s="126"/>
      <c r="CW292" s="126"/>
    </row>
    <row r="293" spans="1:101" x14ac:dyDescent="0.15">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c r="AV293" s="125"/>
      <c r="AW293" s="125"/>
      <c r="AX293" s="125"/>
      <c r="AY293" s="125"/>
      <c r="AZ293" s="125"/>
      <c r="BA293" s="125"/>
      <c r="BB293" s="125"/>
      <c r="BC293" s="125"/>
      <c r="BD293" s="125"/>
      <c r="BE293" s="125"/>
      <c r="BF293" s="125"/>
      <c r="BG293" s="125"/>
      <c r="BH293" s="125"/>
      <c r="BI293" s="125"/>
      <c r="BJ293" s="125"/>
      <c r="BK293" s="125"/>
      <c r="BL293" s="125"/>
      <c r="BM293" s="125"/>
      <c r="BN293" s="125"/>
      <c r="BO293" s="125"/>
      <c r="BP293" s="126"/>
      <c r="BQ293" s="126"/>
      <c r="BR293" s="126"/>
      <c r="BS293" s="126"/>
      <c r="BT293" s="126"/>
      <c r="BU293" s="126"/>
      <c r="BV293" s="126"/>
      <c r="BW293" s="126"/>
      <c r="BX293" s="126"/>
      <c r="BY293" s="126"/>
      <c r="BZ293" s="126"/>
      <c r="CA293" s="126"/>
      <c r="CB293" s="126"/>
      <c r="CC293" s="126"/>
      <c r="CD293" s="126"/>
      <c r="CE293" s="126"/>
      <c r="CF293" s="126"/>
      <c r="CG293" s="126"/>
      <c r="CH293" s="126"/>
      <c r="CI293" s="126"/>
      <c r="CJ293" s="126"/>
      <c r="CK293" s="126"/>
      <c r="CL293" s="126"/>
      <c r="CM293" s="126"/>
      <c r="CN293" s="126"/>
      <c r="CO293" s="126"/>
      <c r="CP293" s="126"/>
      <c r="CQ293" s="126"/>
      <c r="CR293" s="126"/>
      <c r="CS293" s="126"/>
      <c r="CT293" s="126"/>
      <c r="CU293" s="126"/>
      <c r="CV293" s="126"/>
      <c r="CW293" s="126"/>
    </row>
    <row r="294" spans="1:101" x14ac:dyDescent="0.15">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6"/>
      <c r="BQ294" s="126"/>
      <c r="BR294" s="126"/>
      <c r="BS294" s="126"/>
      <c r="BT294" s="126"/>
      <c r="BU294" s="126"/>
      <c r="BV294" s="126"/>
      <c r="BW294" s="126"/>
      <c r="BX294" s="126"/>
      <c r="BY294" s="126"/>
      <c r="BZ294" s="126"/>
      <c r="CA294" s="126"/>
      <c r="CB294" s="126"/>
      <c r="CC294" s="126"/>
      <c r="CD294" s="126"/>
      <c r="CE294" s="126"/>
      <c r="CF294" s="126"/>
      <c r="CG294" s="126"/>
      <c r="CH294" s="126"/>
      <c r="CI294" s="126"/>
      <c r="CJ294" s="126"/>
      <c r="CK294" s="126"/>
      <c r="CL294" s="126"/>
      <c r="CM294" s="126"/>
      <c r="CN294" s="126"/>
      <c r="CO294" s="126"/>
      <c r="CP294" s="126"/>
      <c r="CQ294" s="126"/>
      <c r="CR294" s="126"/>
      <c r="CS294" s="126"/>
      <c r="CT294" s="126"/>
      <c r="CU294" s="126"/>
      <c r="CV294" s="126"/>
      <c r="CW294" s="126"/>
    </row>
    <row r="295" spans="1:101" x14ac:dyDescent="0.15">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c r="AV295" s="125"/>
      <c r="AW295" s="125"/>
      <c r="AX295" s="125"/>
      <c r="AY295" s="125"/>
      <c r="AZ295" s="125"/>
      <c r="BA295" s="125"/>
      <c r="BB295" s="125"/>
      <c r="BC295" s="125"/>
      <c r="BD295" s="125"/>
      <c r="BE295" s="125"/>
      <c r="BF295" s="125"/>
      <c r="BG295" s="125"/>
      <c r="BH295" s="125"/>
      <c r="BI295" s="125"/>
      <c r="BJ295" s="125"/>
      <c r="BK295" s="125"/>
      <c r="BL295" s="125"/>
      <c r="BM295" s="125"/>
      <c r="BN295" s="125"/>
      <c r="BO295" s="125"/>
      <c r="BP295" s="126"/>
      <c r="BQ295" s="126"/>
      <c r="BR295" s="126"/>
      <c r="BS295" s="126"/>
      <c r="BT295" s="126"/>
      <c r="BU295" s="126"/>
      <c r="BV295" s="126"/>
      <c r="BW295" s="126"/>
      <c r="BX295" s="126"/>
      <c r="BY295" s="126"/>
      <c r="BZ295" s="126"/>
      <c r="CA295" s="126"/>
      <c r="CB295" s="126"/>
      <c r="CC295" s="126"/>
      <c r="CD295" s="126"/>
      <c r="CE295" s="126"/>
      <c r="CF295" s="126"/>
      <c r="CG295" s="126"/>
      <c r="CH295" s="126"/>
      <c r="CI295" s="126"/>
      <c r="CJ295" s="126"/>
      <c r="CK295" s="126"/>
      <c r="CL295" s="126"/>
      <c r="CM295" s="126"/>
      <c r="CN295" s="126"/>
      <c r="CO295" s="126"/>
      <c r="CP295" s="126"/>
      <c r="CQ295" s="126"/>
      <c r="CR295" s="126"/>
      <c r="CS295" s="126"/>
      <c r="CT295" s="126"/>
      <c r="CU295" s="126"/>
      <c r="CV295" s="126"/>
      <c r="CW295" s="126"/>
    </row>
    <row r="296" spans="1:101" x14ac:dyDescent="0.15">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c r="AV296" s="125"/>
      <c r="AW296" s="125"/>
      <c r="AX296" s="125"/>
      <c r="AY296" s="125"/>
      <c r="AZ296" s="125"/>
      <c r="BA296" s="125"/>
      <c r="BB296" s="125"/>
      <c r="BC296" s="125"/>
      <c r="BD296" s="125"/>
      <c r="BE296" s="125"/>
      <c r="BF296" s="125"/>
      <c r="BG296" s="125"/>
      <c r="BH296" s="125"/>
      <c r="BI296" s="125"/>
      <c r="BJ296" s="125"/>
      <c r="BK296" s="125"/>
      <c r="BL296" s="125"/>
      <c r="BM296" s="125"/>
      <c r="BN296" s="125"/>
      <c r="BO296" s="125"/>
      <c r="BP296" s="126"/>
      <c r="BQ296" s="126"/>
      <c r="BR296" s="126"/>
      <c r="BS296" s="126"/>
      <c r="BT296" s="126"/>
      <c r="BU296" s="126"/>
      <c r="BV296" s="126"/>
      <c r="BW296" s="126"/>
      <c r="BX296" s="126"/>
      <c r="BY296" s="126"/>
      <c r="BZ296" s="126"/>
      <c r="CA296" s="126"/>
      <c r="CB296" s="126"/>
      <c r="CC296" s="126"/>
      <c r="CD296" s="126"/>
      <c r="CE296" s="126"/>
      <c r="CF296" s="126"/>
      <c r="CG296" s="126"/>
      <c r="CH296" s="126"/>
      <c r="CI296" s="126"/>
      <c r="CJ296" s="126"/>
      <c r="CK296" s="126"/>
      <c r="CL296" s="126"/>
      <c r="CM296" s="126"/>
      <c r="CN296" s="126"/>
      <c r="CO296" s="126"/>
      <c r="CP296" s="126"/>
      <c r="CQ296" s="126"/>
      <c r="CR296" s="126"/>
      <c r="CS296" s="126"/>
      <c r="CT296" s="126"/>
      <c r="CU296" s="126"/>
      <c r="CV296" s="126"/>
      <c r="CW296" s="126"/>
    </row>
    <row r="297" spans="1:101" x14ac:dyDescent="0.15">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c r="BM297" s="125"/>
      <c r="BN297" s="125"/>
      <c r="BO297" s="125"/>
      <c r="BP297" s="126"/>
      <c r="BQ297" s="126"/>
      <c r="BR297" s="126"/>
      <c r="BS297" s="126"/>
      <c r="BT297" s="126"/>
      <c r="BU297" s="126"/>
      <c r="BV297" s="126"/>
      <c r="BW297" s="126"/>
      <c r="BX297" s="126"/>
      <c r="BY297" s="126"/>
      <c r="BZ297" s="126"/>
      <c r="CA297" s="126"/>
      <c r="CB297" s="126"/>
      <c r="CC297" s="126"/>
      <c r="CD297" s="126"/>
      <c r="CE297" s="126"/>
      <c r="CF297" s="126"/>
      <c r="CG297" s="126"/>
      <c r="CH297" s="126"/>
      <c r="CI297" s="126"/>
      <c r="CJ297" s="126"/>
      <c r="CK297" s="126"/>
      <c r="CL297" s="126"/>
      <c r="CM297" s="126"/>
      <c r="CN297" s="126"/>
      <c r="CO297" s="126"/>
      <c r="CP297" s="126"/>
      <c r="CQ297" s="126"/>
      <c r="CR297" s="126"/>
      <c r="CS297" s="126"/>
      <c r="CT297" s="126"/>
      <c r="CU297" s="126"/>
      <c r="CV297" s="126"/>
      <c r="CW297" s="126"/>
    </row>
    <row r="298" spans="1:101" x14ac:dyDescent="0.15">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c r="AX298" s="125"/>
      <c r="AY298" s="125"/>
      <c r="AZ298" s="125"/>
      <c r="BA298" s="125"/>
      <c r="BB298" s="125"/>
      <c r="BC298" s="125"/>
      <c r="BD298" s="125"/>
      <c r="BE298" s="125"/>
      <c r="BF298" s="125"/>
      <c r="BG298" s="125"/>
      <c r="BH298" s="125"/>
      <c r="BI298" s="125"/>
      <c r="BJ298" s="125"/>
      <c r="BK298" s="125"/>
      <c r="BL298" s="125"/>
      <c r="BM298" s="125"/>
      <c r="BN298" s="125"/>
      <c r="BO298" s="125"/>
      <c r="BP298" s="126"/>
      <c r="BQ298" s="126"/>
      <c r="BR298" s="126"/>
      <c r="BS298" s="126"/>
      <c r="BT298" s="126"/>
      <c r="BU298" s="126"/>
      <c r="BV298" s="126"/>
      <c r="BW298" s="126"/>
      <c r="BX298" s="126"/>
      <c r="BY298" s="126"/>
      <c r="BZ298" s="126"/>
      <c r="CA298" s="126"/>
      <c r="CB298" s="126"/>
      <c r="CC298" s="126"/>
      <c r="CD298" s="126"/>
      <c r="CE298" s="126"/>
      <c r="CF298" s="126"/>
      <c r="CG298" s="126"/>
      <c r="CH298" s="126"/>
      <c r="CI298" s="126"/>
      <c r="CJ298" s="126"/>
      <c r="CK298" s="126"/>
      <c r="CL298" s="126"/>
      <c r="CM298" s="126"/>
      <c r="CN298" s="126"/>
      <c r="CO298" s="126"/>
      <c r="CP298" s="126"/>
      <c r="CQ298" s="126"/>
      <c r="CR298" s="126"/>
      <c r="CS298" s="126"/>
      <c r="CT298" s="126"/>
      <c r="CU298" s="126"/>
      <c r="CV298" s="126"/>
      <c r="CW298" s="126"/>
    </row>
    <row r="299" spans="1:101" x14ac:dyDescent="0.15">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5"/>
      <c r="BC299" s="125"/>
      <c r="BD299" s="125"/>
      <c r="BE299" s="125"/>
      <c r="BF299" s="125"/>
      <c r="BG299" s="125"/>
      <c r="BH299" s="125"/>
      <c r="BI299" s="125"/>
      <c r="BJ299" s="125"/>
      <c r="BK299" s="125"/>
      <c r="BL299" s="125"/>
      <c r="BM299" s="125"/>
      <c r="BN299" s="125"/>
      <c r="BO299" s="125"/>
      <c r="BP299" s="126"/>
      <c r="BQ299" s="126"/>
      <c r="BR299" s="126"/>
      <c r="BS299" s="126"/>
      <c r="BT299" s="126"/>
      <c r="BU299" s="126"/>
      <c r="BV299" s="126"/>
      <c r="BW299" s="126"/>
      <c r="BX299" s="126"/>
      <c r="BY299" s="126"/>
      <c r="BZ299" s="126"/>
      <c r="CA299" s="126"/>
      <c r="CB299" s="126"/>
      <c r="CC299" s="126"/>
      <c r="CD299" s="126"/>
      <c r="CE299" s="126"/>
      <c r="CF299" s="126"/>
      <c r="CG299" s="126"/>
      <c r="CH299" s="126"/>
      <c r="CI299" s="126"/>
      <c r="CJ299" s="126"/>
      <c r="CK299" s="126"/>
      <c r="CL299" s="126"/>
      <c r="CM299" s="126"/>
      <c r="CN299" s="126"/>
      <c r="CO299" s="126"/>
      <c r="CP299" s="126"/>
      <c r="CQ299" s="126"/>
      <c r="CR299" s="126"/>
      <c r="CS299" s="126"/>
      <c r="CT299" s="126"/>
      <c r="CU299" s="126"/>
      <c r="CV299" s="126"/>
      <c r="CW299" s="126"/>
    </row>
    <row r="300" spans="1:101" x14ac:dyDescent="0.15">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c r="AX300" s="125"/>
      <c r="AY300" s="125"/>
      <c r="AZ300" s="125"/>
      <c r="BA300" s="125"/>
      <c r="BB300" s="125"/>
      <c r="BC300" s="125"/>
      <c r="BD300" s="125"/>
      <c r="BE300" s="125"/>
      <c r="BF300" s="125"/>
      <c r="BG300" s="125"/>
      <c r="BH300" s="125"/>
      <c r="BI300" s="125"/>
      <c r="BJ300" s="125"/>
      <c r="BK300" s="125"/>
      <c r="BL300" s="125"/>
      <c r="BM300" s="125"/>
      <c r="BN300" s="125"/>
      <c r="BO300" s="125"/>
      <c r="BP300" s="126"/>
      <c r="BQ300" s="126"/>
      <c r="BR300" s="126"/>
      <c r="BS300" s="126"/>
      <c r="BT300" s="126"/>
      <c r="BU300" s="126"/>
      <c r="BV300" s="126"/>
      <c r="BW300" s="126"/>
      <c r="BX300" s="126"/>
      <c r="BY300" s="126"/>
      <c r="BZ300" s="126"/>
      <c r="CA300" s="126"/>
      <c r="CB300" s="126"/>
      <c r="CC300" s="126"/>
      <c r="CD300" s="126"/>
      <c r="CE300" s="126"/>
      <c r="CF300" s="126"/>
      <c r="CG300" s="126"/>
      <c r="CH300" s="126"/>
      <c r="CI300" s="126"/>
      <c r="CJ300" s="126"/>
      <c r="CK300" s="126"/>
      <c r="CL300" s="126"/>
      <c r="CM300" s="126"/>
      <c r="CN300" s="126"/>
      <c r="CO300" s="126"/>
      <c r="CP300" s="126"/>
      <c r="CQ300" s="126"/>
      <c r="CR300" s="126"/>
      <c r="CS300" s="126"/>
      <c r="CT300" s="126"/>
      <c r="CU300" s="126"/>
      <c r="CV300" s="126"/>
      <c r="CW300" s="126"/>
    </row>
    <row r="301" spans="1:101" x14ac:dyDescent="0.15">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c r="AX301" s="125"/>
      <c r="AY301" s="125"/>
      <c r="AZ301" s="125"/>
      <c r="BA301" s="125"/>
      <c r="BB301" s="125"/>
      <c r="BC301" s="125"/>
      <c r="BD301" s="125"/>
      <c r="BE301" s="125"/>
      <c r="BF301" s="125"/>
      <c r="BG301" s="125"/>
      <c r="BH301" s="125"/>
      <c r="BI301" s="125"/>
      <c r="BJ301" s="125"/>
      <c r="BK301" s="125"/>
      <c r="BL301" s="125"/>
      <c r="BM301" s="125"/>
      <c r="BN301" s="125"/>
      <c r="BO301" s="125"/>
      <c r="BP301" s="126"/>
      <c r="BQ301" s="126"/>
      <c r="BR301" s="126"/>
      <c r="BS301" s="126"/>
      <c r="BT301" s="126"/>
      <c r="BU301" s="126"/>
      <c r="BV301" s="126"/>
      <c r="BW301" s="126"/>
      <c r="BX301" s="126"/>
      <c r="BY301" s="126"/>
      <c r="BZ301" s="126"/>
      <c r="CA301" s="126"/>
      <c r="CB301" s="126"/>
      <c r="CC301" s="126"/>
      <c r="CD301" s="126"/>
      <c r="CE301" s="126"/>
      <c r="CF301" s="126"/>
      <c r="CG301" s="126"/>
      <c r="CH301" s="126"/>
      <c r="CI301" s="126"/>
      <c r="CJ301" s="126"/>
      <c r="CK301" s="126"/>
      <c r="CL301" s="126"/>
      <c r="CM301" s="126"/>
      <c r="CN301" s="126"/>
      <c r="CO301" s="126"/>
      <c r="CP301" s="126"/>
      <c r="CQ301" s="126"/>
      <c r="CR301" s="126"/>
      <c r="CS301" s="126"/>
      <c r="CT301" s="126"/>
      <c r="CU301" s="126"/>
      <c r="CV301" s="126"/>
      <c r="CW301" s="126"/>
    </row>
    <row r="302" spans="1:101" x14ac:dyDescent="0.15">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c r="AX302" s="125"/>
      <c r="AY302" s="125"/>
      <c r="AZ302" s="125"/>
      <c r="BA302" s="125"/>
      <c r="BB302" s="125"/>
      <c r="BC302" s="125"/>
      <c r="BD302" s="125"/>
      <c r="BE302" s="125"/>
      <c r="BF302" s="125"/>
      <c r="BG302" s="125"/>
      <c r="BH302" s="125"/>
      <c r="BI302" s="125"/>
      <c r="BJ302" s="125"/>
      <c r="BK302" s="125"/>
      <c r="BL302" s="125"/>
      <c r="BM302" s="125"/>
      <c r="BN302" s="125"/>
      <c r="BO302" s="125"/>
      <c r="BP302" s="126"/>
      <c r="BQ302" s="126"/>
      <c r="BR302" s="126"/>
      <c r="BS302" s="126"/>
      <c r="BT302" s="126"/>
      <c r="BU302" s="126"/>
      <c r="BV302" s="126"/>
      <c r="BW302" s="126"/>
      <c r="BX302" s="126"/>
      <c r="BY302" s="126"/>
      <c r="BZ302" s="126"/>
      <c r="CA302" s="126"/>
      <c r="CB302" s="126"/>
      <c r="CC302" s="126"/>
      <c r="CD302" s="126"/>
      <c r="CE302" s="126"/>
      <c r="CF302" s="126"/>
      <c r="CG302" s="126"/>
      <c r="CH302" s="126"/>
      <c r="CI302" s="126"/>
      <c r="CJ302" s="126"/>
      <c r="CK302" s="126"/>
      <c r="CL302" s="126"/>
      <c r="CM302" s="126"/>
      <c r="CN302" s="126"/>
      <c r="CO302" s="126"/>
      <c r="CP302" s="126"/>
      <c r="CQ302" s="126"/>
      <c r="CR302" s="126"/>
      <c r="CS302" s="126"/>
      <c r="CT302" s="126"/>
      <c r="CU302" s="126"/>
      <c r="CV302" s="126"/>
      <c r="CW302" s="126"/>
    </row>
    <row r="303" spans="1:101" x14ac:dyDescent="0.15">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c r="AX303" s="125"/>
      <c r="AY303" s="125"/>
      <c r="AZ303" s="125"/>
      <c r="BA303" s="125"/>
      <c r="BB303" s="125"/>
      <c r="BC303" s="125"/>
      <c r="BD303" s="125"/>
      <c r="BE303" s="125"/>
      <c r="BF303" s="125"/>
      <c r="BG303" s="125"/>
      <c r="BH303" s="125"/>
      <c r="BI303" s="125"/>
      <c r="BJ303" s="125"/>
      <c r="BK303" s="125"/>
      <c r="BL303" s="125"/>
      <c r="BM303" s="125"/>
      <c r="BN303" s="125"/>
      <c r="BO303" s="125"/>
      <c r="BP303" s="126"/>
      <c r="BQ303" s="126"/>
      <c r="BR303" s="126"/>
      <c r="BS303" s="126"/>
      <c r="BT303" s="126"/>
      <c r="BU303" s="126"/>
      <c r="BV303" s="126"/>
      <c r="BW303" s="126"/>
      <c r="BX303" s="126"/>
      <c r="BY303" s="126"/>
      <c r="BZ303" s="126"/>
      <c r="CA303" s="126"/>
      <c r="CB303" s="126"/>
      <c r="CC303" s="126"/>
      <c r="CD303" s="126"/>
      <c r="CE303" s="126"/>
      <c r="CF303" s="126"/>
      <c r="CG303" s="126"/>
      <c r="CH303" s="126"/>
      <c r="CI303" s="126"/>
      <c r="CJ303" s="126"/>
      <c r="CK303" s="126"/>
      <c r="CL303" s="126"/>
      <c r="CM303" s="126"/>
      <c r="CN303" s="126"/>
      <c r="CO303" s="126"/>
      <c r="CP303" s="126"/>
      <c r="CQ303" s="126"/>
      <c r="CR303" s="126"/>
      <c r="CS303" s="126"/>
      <c r="CT303" s="126"/>
      <c r="CU303" s="126"/>
      <c r="CV303" s="126"/>
      <c r="CW303" s="126"/>
    </row>
    <row r="304" spans="1:101" x14ac:dyDescent="0.15">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6"/>
      <c r="BQ304" s="126"/>
      <c r="BR304" s="126"/>
      <c r="BS304" s="126"/>
      <c r="BT304" s="126"/>
      <c r="BU304" s="126"/>
      <c r="BV304" s="126"/>
      <c r="BW304" s="126"/>
      <c r="BX304" s="126"/>
      <c r="BY304" s="126"/>
      <c r="BZ304" s="126"/>
      <c r="CA304" s="126"/>
      <c r="CB304" s="126"/>
      <c r="CC304" s="126"/>
      <c r="CD304" s="126"/>
      <c r="CE304" s="126"/>
      <c r="CF304" s="126"/>
      <c r="CG304" s="126"/>
      <c r="CH304" s="126"/>
      <c r="CI304" s="126"/>
      <c r="CJ304" s="126"/>
      <c r="CK304" s="126"/>
      <c r="CL304" s="126"/>
      <c r="CM304" s="126"/>
      <c r="CN304" s="126"/>
      <c r="CO304" s="126"/>
      <c r="CP304" s="126"/>
      <c r="CQ304" s="126"/>
      <c r="CR304" s="126"/>
      <c r="CS304" s="126"/>
      <c r="CT304" s="126"/>
      <c r="CU304" s="126"/>
      <c r="CV304" s="126"/>
      <c r="CW304" s="126"/>
    </row>
    <row r="305" spans="1:101" x14ac:dyDescent="0.15">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6"/>
      <c r="BQ305" s="126"/>
      <c r="BR305" s="126"/>
      <c r="BS305" s="126"/>
      <c r="BT305" s="126"/>
      <c r="BU305" s="126"/>
      <c r="BV305" s="126"/>
      <c r="BW305" s="126"/>
      <c r="BX305" s="126"/>
      <c r="BY305" s="126"/>
      <c r="BZ305" s="126"/>
      <c r="CA305" s="126"/>
      <c r="CB305" s="126"/>
      <c r="CC305" s="126"/>
      <c r="CD305" s="126"/>
      <c r="CE305" s="126"/>
      <c r="CF305" s="126"/>
      <c r="CG305" s="126"/>
      <c r="CH305" s="126"/>
      <c r="CI305" s="126"/>
      <c r="CJ305" s="126"/>
      <c r="CK305" s="126"/>
      <c r="CL305" s="126"/>
      <c r="CM305" s="126"/>
      <c r="CN305" s="126"/>
      <c r="CO305" s="126"/>
      <c r="CP305" s="126"/>
      <c r="CQ305" s="126"/>
      <c r="CR305" s="126"/>
      <c r="CS305" s="126"/>
      <c r="CT305" s="126"/>
      <c r="CU305" s="126"/>
      <c r="CV305" s="126"/>
      <c r="CW305" s="126"/>
    </row>
    <row r="306" spans="1:101" x14ac:dyDescent="0.15">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6"/>
      <c r="BQ306" s="126"/>
      <c r="BR306" s="126"/>
      <c r="BS306" s="126"/>
      <c r="BT306" s="126"/>
      <c r="BU306" s="126"/>
      <c r="BV306" s="126"/>
      <c r="BW306" s="126"/>
      <c r="BX306" s="126"/>
      <c r="BY306" s="126"/>
      <c r="BZ306" s="126"/>
      <c r="CA306" s="126"/>
      <c r="CB306" s="126"/>
      <c r="CC306" s="126"/>
      <c r="CD306" s="126"/>
      <c r="CE306" s="126"/>
      <c r="CF306" s="126"/>
      <c r="CG306" s="126"/>
      <c r="CH306" s="126"/>
      <c r="CI306" s="126"/>
      <c r="CJ306" s="126"/>
      <c r="CK306" s="126"/>
      <c r="CL306" s="126"/>
      <c r="CM306" s="126"/>
      <c r="CN306" s="126"/>
      <c r="CO306" s="126"/>
      <c r="CP306" s="126"/>
      <c r="CQ306" s="126"/>
      <c r="CR306" s="126"/>
      <c r="CS306" s="126"/>
      <c r="CT306" s="126"/>
      <c r="CU306" s="126"/>
      <c r="CV306" s="126"/>
      <c r="CW306" s="126"/>
    </row>
    <row r="307" spans="1:101" x14ac:dyDescent="0.15">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6"/>
      <c r="BQ307" s="126"/>
      <c r="BR307" s="126"/>
      <c r="BS307" s="126"/>
      <c r="BT307" s="126"/>
      <c r="BU307" s="126"/>
      <c r="BV307" s="126"/>
      <c r="BW307" s="126"/>
      <c r="BX307" s="126"/>
      <c r="BY307" s="126"/>
      <c r="BZ307" s="126"/>
      <c r="CA307" s="126"/>
      <c r="CB307" s="126"/>
      <c r="CC307" s="126"/>
      <c r="CD307" s="126"/>
      <c r="CE307" s="126"/>
      <c r="CF307" s="126"/>
      <c r="CG307" s="126"/>
      <c r="CH307" s="126"/>
      <c r="CI307" s="126"/>
      <c r="CJ307" s="126"/>
      <c r="CK307" s="126"/>
      <c r="CL307" s="126"/>
      <c r="CM307" s="126"/>
      <c r="CN307" s="126"/>
      <c r="CO307" s="126"/>
      <c r="CP307" s="126"/>
      <c r="CQ307" s="126"/>
      <c r="CR307" s="126"/>
      <c r="CS307" s="126"/>
      <c r="CT307" s="126"/>
      <c r="CU307" s="126"/>
      <c r="CV307" s="126"/>
      <c r="CW307" s="126"/>
    </row>
    <row r="308" spans="1:101" x14ac:dyDescent="0.15">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6"/>
      <c r="BQ308" s="126"/>
      <c r="BR308" s="126"/>
      <c r="BS308" s="126"/>
      <c r="BT308" s="126"/>
      <c r="BU308" s="126"/>
      <c r="BV308" s="126"/>
      <c r="BW308" s="126"/>
      <c r="BX308" s="126"/>
      <c r="BY308" s="126"/>
      <c r="BZ308" s="126"/>
      <c r="CA308" s="126"/>
      <c r="CB308" s="126"/>
      <c r="CC308" s="126"/>
      <c r="CD308" s="126"/>
      <c r="CE308" s="126"/>
      <c r="CF308" s="126"/>
      <c r="CG308" s="126"/>
      <c r="CH308" s="126"/>
      <c r="CI308" s="126"/>
      <c r="CJ308" s="126"/>
      <c r="CK308" s="126"/>
      <c r="CL308" s="126"/>
      <c r="CM308" s="126"/>
      <c r="CN308" s="126"/>
      <c r="CO308" s="126"/>
      <c r="CP308" s="126"/>
      <c r="CQ308" s="126"/>
      <c r="CR308" s="126"/>
      <c r="CS308" s="126"/>
      <c r="CT308" s="126"/>
      <c r="CU308" s="126"/>
      <c r="CV308" s="126"/>
      <c r="CW308" s="126"/>
    </row>
    <row r="309" spans="1:101" x14ac:dyDescent="0.15">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6"/>
      <c r="BQ309" s="126"/>
      <c r="BR309" s="126"/>
      <c r="BS309" s="126"/>
      <c r="BT309" s="126"/>
      <c r="BU309" s="126"/>
      <c r="BV309" s="126"/>
      <c r="BW309" s="126"/>
      <c r="BX309" s="126"/>
      <c r="BY309" s="126"/>
      <c r="BZ309" s="126"/>
      <c r="CA309" s="126"/>
      <c r="CB309" s="126"/>
      <c r="CC309" s="126"/>
      <c r="CD309" s="126"/>
      <c r="CE309" s="126"/>
      <c r="CF309" s="126"/>
      <c r="CG309" s="126"/>
      <c r="CH309" s="126"/>
      <c r="CI309" s="126"/>
      <c r="CJ309" s="126"/>
      <c r="CK309" s="126"/>
      <c r="CL309" s="126"/>
      <c r="CM309" s="126"/>
      <c r="CN309" s="126"/>
      <c r="CO309" s="126"/>
      <c r="CP309" s="126"/>
      <c r="CQ309" s="126"/>
      <c r="CR309" s="126"/>
      <c r="CS309" s="126"/>
      <c r="CT309" s="126"/>
      <c r="CU309" s="126"/>
      <c r="CV309" s="126"/>
      <c r="CW309" s="126"/>
    </row>
    <row r="310" spans="1:101" x14ac:dyDescent="0.15">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25"/>
      <c r="BJ310" s="125"/>
      <c r="BK310" s="125"/>
      <c r="BL310" s="125"/>
      <c r="BM310" s="125"/>
      <c r="BN310" s="125"/>
      <c r="BO310" s="125"/>
      <c r="BP310" s="126"/>
      <c r="BQ310" s="126"/>
      <c r="BR310" s="126"/>
      <c r="BS310" s="126"/>
      <c r="BT310" s="126"/>
      <c r="BU310" s="126"/>
      <c r="BV310" s="126"/>
      <c r="BW310" s="126"/>
      <c r="BX310" s="126"/>
      <c r="BY310" s="126"/>
      <c r="BZ310" s="126"/>
      <c r="CA310" s="126"/>
      <c r="CB310" s="126"/>
      <c r="CC310" s="126"/>
      <c r="CD310" s="126"/>
      <c r="CE310" s="126"/>
      <c r="CF310" s="126"/>
      <c r="CG310" s="126"/>
      <c r="CH310" s="126"/>
      <c r="CI310" s="126"/>
      <c r="CJ310" s="126"/>
      <c r="CK310" s="126"/>
      <c r="CL310" s="126"/>
      <c r="CM310" s="126"/>
      <c r="CN310" s="126"/>
      <c r="CO310" s="126"/>
      <c r="CP310" s="126"/>
      <c r="CQ310" s="126"/>
      <c r="CR310" s="126"/>
      <c r="CS310" s="126"/>
      <c r="CT310" s="126"/>
      <c r="CU310" s="126"/>
      <c r="CV310" s="126"/>
      <c r="CW310" s="126"/>
    </row>
    <row r="311" spans="1:101" x14ac:dyDescent="0.15">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6"/>
      <c r="BQ311" s="126"/>
      <c r="BR311" s="126"/>
      <c r="BS311" s="126"/>
      <c r="BT311" s="126"/>
      <c r="BU311" s="126"/>
      <c r="BV311" s="126"/>
      <c r="BW311" s="126"/>
      <c r="BX311" s="126"/>
      <c r="BY311" s="126"/>
      <c r="BZ311" s="126"/>
      <c r="CA311" s="126"/>
      <c r="CB311" s="126"/>
      <c r="CC311" s="126"/>
      <c r="CD311" s="126"/>
      <c r="CE311" s="126"/>
      <c r="CF311" s="126"/>
      <c r="CG311" s="126"/>
      <c r="CH311" s="126"/>
      <c r="CI311" s="126"/>
      <c r="CJ311" s="126"/>
      <c r="CK311" s="126"/>
      <c r="CL311" s="126"/>
      <c r="CM311" s="126"/>
      <c r="CN311" s="126"/>
      <c r="CO311" s="126"/>
      <c r="CP311" s="126"/>
      <c r="CQ311" s="126"/>
      <c r="CR311" s="126"/>
      <c r="CS311" s="126"/>
      <c r="CT311" s="126"/>
      <c r="CU311" s="126"/>
      <c r="CV311" s="126"/>
      <c r="CW311" s="126"/>
    </row>
    <row r="312" spans="1:101" x14ac:dyDescent="0.15">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c r="AX312" s="125"/>
      <c r="AY312" s="125"/>
      <c r="AZ312" s="125"/>
      <c r="BA312" s="125"/>
      <c r="BB312" s="125"/>
      <c r="BC312" s="125"/>
      <c r="BD312" s="125"/>
      <c r="BE312" s="125"/>
      <c r="BF312" s="125"/>
      <c r="BG312" s="125"/>
      <c r="BH312" s="125"/>
      <c r="BI312" s="125"/>
      <c r="BJ312" s="125"/>
      <c r="BK312" s="125"/>
      <c r="BL312" s="125"/>
      <c r="BM312" s="125"/>
      <c r="BN312" s="125"/>
      <c r="BO312" s="125"/>
      <c r="BP312" s="126"/>
      <c r="BQ312" s="126"/>
      <c r="BR312" s="126"/>
      <c r="BS312" s="126"/>
      <c r="BT312" s="126"/>
      <c r="BU312" s="126"/>
      <c r="BV312" s="126"/>
      <c r="BW312" s="126"/>
      <c r="BX312" s="126"/>
      <c r="BY312" s="126"/>
      <c r="BZ312" s="126"/>
      <c r="CA312" s="126"/>
      <c r="CB312" s="126"/>
      <c r="CC312" s="126"/>
      <c r="CD312" s="126"/>
      <c r="CE312" s="126"/>
      <c r="CF312" s="126"/>
      <c r="CG312" s="126"/>
      <c r="CH312" s="126"/>
      <c r="CI312" s="126"/>
      <c r="CJ312" s="126"/>
      <c r="CK312" s="126"/>
      <c r="CL312" s="126"/>
      <c r="CM312" s="126"/>
      <c r="CN312" s="126"/>
      <c r="CO312" s="126"/>
      <c r="CP312" s="126"/>
      <c r="CQ312" s="126"/>
      <c r="CR312" s="126"/>
      <c r="CS312" s="126"/>
      <c r="CT312" s="126"/>
      <c r="CU312" s="126"/>
      <c r="CV312" s="126"/>
      <c r="CW312" s="126"/>
    </row>
    <row r="313" spans="1:101" x14ac:dyDescent="0.15">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6"/>
      <c r="BQ313" s="126"/>
      <c r="BR313" s="126"/>
      <c r="BS313" s="126"/>
      <c r="BT313" s="126"/>
      <c r="BU313" s="126"/>
      <c r="BV313" s="126"/>
      <c r="BW313" s="126"/>
      <c r="BX313" s="126"/>
      <c r="BY313" s="126"/>
      <c r="BZ313" s="126"/>
      <c r="CA313" s="126"/>
      <c r="CB313" s="126"/>
      <c r="CC313" s="126"/>
      <c r="CD313" s="126"/>
      <c r="CE313" s="126"/>
      <c r="CF313" s="126"/>
      <c r="CG313" s="126"/>
      <c r="CH313" s="126"/>
      <c r="CI313" s="126"/>
      <c r="CJ313" s="126"/>
      <c r="CK313" s="126"/>
      <c r="CL313" s="126"/>
      <c r="CM313" s="126"/>
      <c r="CN313" s="126"/>
      <c r="CO313" s="126"/>
      <c r="CP313" s="126"/>
      <c r="CQ313" s="126"/>
      <c r="CR313" s="126"/>
      <c r="CS313" s="126"/>
      <c r="CT313" s="126"/>
      <c r="CU313" s="126"/>
      <c r="CV313" s="126"/>
      <c r="CW313" s="126"/>
    </row>
    <row r="314" spans="1:101" x14ac:dyDescent="0.15">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25"/>
      <c r="AY314" s="125"/>
      <c r="AZ314" s="125"/>
      <c r="BA314" s="125"/>
      <c r="BB314" s="125"/>
      <c r="BC314" s="125"/>
      <c r="BD314" s="125"/>
      <c r="BE314" s="125"/>
      <c r="BF314" s="125"/>
      <c r="BG314" s="125"/>
      <c r="BH314" s="125"/>
      <c r="BI314" s="125"/>
      <c r="BJ314" s="125"/>
      <c r="BK314" s="125"/>
      <c r="BL314" s="125"/>
      <c r="BM314" s="125"/>
      <c r="BN314" s="125"/>
      <c r="BO314" s="125"/>
      <c r="BP314" s="126"/>
      <c r="BQ314" s="126"/>
      <c r="BR314" s="126"/>
      <c r="BS314" s="126"/>
      <c r="BT314" s="126"/>
      <c r="BU314" s="126"/>
      <c r="BV314" s="126"/>
      <c r="BW314" s="126"/>
      <c r="BX314" s="126"/>
      <c r="BY314" s="126"/>
      <c r="BZ314" s="126"/>
      <c r="CA314" s="126"/>
      <c r="CB314" s="126"/>
      <c r="CC314" s="126"/>
      <c r="CD314" s="126"/>
      <c r="CE314" s="126"/>
      <c r="CF314" s="126"/>
      <c r="CG314" s="126"/>
      <c r="CH314" s="126"/>
      <c r="CI314" s="126"/>
      <c r="CJ314" s="126"/>
      <c r="CK314" s="126"/>
      <c r="CL314" s="126"/>
      <c r="CM314" s="126"/>
      <c r="CN314" s="126"/>
      <c r="CO314" s="126"/>
      <c r="CP314" s="126"/>
      <c r="CQ314" s="126"/>
      <c r="CR314" s="126"/>
      <c r="CS314" s="126"/>
      <c r="CT314" s="126"/>
      <c r="CU314" s="126"/>
      <c r="CV314" s="126"/>
      <c r="CW314" s="126"/>
    </row>
    <row r="315" spans="1:101" x14ac:dyDescent="0.15">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c r="AX315" s="125"/>
      <c r="AY315" s="125"/>
      <c r="AZ315" s="125"/>
      <c r="BA315" s="125"/>
      <c r="BB315" s="125"/>
      <c r="BC315" s="125"/>
      <c r="BD315" s="125"/>
      <c r="BE315" s="125"/>
      <c r="BF315" s="125"/>
      <c r="BG315" s="125"/>
      <c r="BH315" s="125"/>
      <c r="BI315" s="125"/>
      <c r="BJ315" s="125"/>
      <c r="BK315" s="125"/>
      <c r="BL315" s="125"/>
      <c r="BM315" s="125"/>
      <c r="BN315" s="125"/>
      <c r="BO315" s="125"/>
      <c r="BP315" s="126"/>
      <c r="BQ315" s="126"/>
      <c r="BR315" s="126"/>
      <c r="BS315" s="126"/>
      <c r="BT315" s="126"/>
      <c r="BU315" s="126"/>
      <c r="BV315" s="126"/>
      <c r="BW315" s="126"/>
      <c r="BX315" s="126"/>
      <c r="BY315" s="126"/>
      <c r="BZ315" s="126"/>
      <c r="CA315" s="126"/>
      <c r="CB315" s="126"/>
      <c r="CC315" s="126"/>
      <c r="CD315" s="126"/>
      <c r="CE315" s="126"/>
      <c r="CF315" s="126"/>
      <c r="CG315" s="126"/>
      <c r="CH315" s="126"/>
      <c r="CI315" s="126"/>
      <c r="CJ315" s="126"/>
      <c r="CK315" s="126"/>
      <c r="CL315" s="126"/>
      <c r="CM315" s="126"/>
      <c r="CN315" s="126"/>
      <c r="CO315" s="126"/>
      <c r="CP315" s="126"/>
      <c r="CQ315" s="126"/>
      <c r="CR315" s="126"/>
      <c r="CS315" s="126"/>
      <c r="CT315" s="126"/>
      <c r="CU315" s="126"/>
      <c r="CV315" s="126"/>
      <c r="CW315" s="126"/>
    </row>
    <row r="316" spans="1:101" x14ac:dyDescent="0.15">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c r="AX316" s="125"/>
      <c r="AY316" s="125"/>
      <c r="AZ316" s="125"/>
      <c r="BA316" s="125"/>
      <c r="BB316" s="125"/>
      <c r="BC316" s="125"/>
      <c r="BD316" s="125"/>
      <c r="BE316" s="125"/>
      <c r="BF316" s="125"/>
      <c r="BG316" s="125"/>
      <c r="BH316" s="125"/>
      <c r="BI316" s="125"/>
      <c r="BJ316" s="125"/>
      <c r="BK316" s="125"/>
      <c r="BL316" s="125"/>
      <c r="BM316" s="125"/>
      <c r="BN316" s="125"/>
      <c r="BO316" s="125"/>
      <c r="BP316" s="126"/>
      <c r="BQ316" s="126"/>
      <c r="BR316" s="126"/>
      <c r="BS316" s="126"/>
      <c r="BT316" s="126"/>
      <c r="BU316" s="126"/>
      <c r="BV316" s="126"/>
      <c r="BW316" s="126"/>
      <c r="BX316" s="126"/>
      <c r="BY316" s="126"/>
      <c r="BZ316" s="126"/>
      <c r="CA316" s="126"/>
      <c r="CB316" s="126"/>
      <c r="CC316" s="126"/>
      <c r="CD316" s="126"/>
      <c r="CE316" s="126"/>
      <c r="CF316" s="126"/>
      <c r="CG316" s="126"/>
      <c r="CH316" s="126"/>
      <c r="CI316" s="126"/>
      <c r="CJ316" s="126"/>
      <c r="CK316" s="126"/>
      <c r="CL316" s="126"/>
      <c r="CM316" s="126"/>
      <c r="CN316" s="126"/>
      <c r="CO316" s="126"/>
      <c r="CP316" s="126"/>
      <c r="CQ316" s="126"/>
      <c r="CR316" s="126"/>
      <c r="CS316" s="126"/>
      <c r="CT316" s="126"/>
      <c r="CU316" s="126"/>
      <c r="CV316" s="126"/>
      <c r="CW316" s="126"/>
    </row>
    <row r="317" spans="1:101" x14ac:dyDescent="0.15">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125"/>
      <c r="BA317" s="125"/>
      <c r="BB317" s="125"/>
      <c r="BC317" s="125"/>
      <c r="BD317" s="125"/>
      <c r="BE317" s="125"/>
      <c r="BF317" s="125"/>
      <c r="BG317" s="125"/>
      <c r="BH317" s="125"/>
      <c r="BI317" s="125"/>
      <c r="BJ317" s="125"/>
      <c r="BK317" s="125"/>
      <c r="BL317" s="125"/>
      <c r="BM317" s="125"/>
      <c r="BN317" s="125"/>
      <c r="BO317" s="125"/>
      <c r="BP317" s="126"/>
      <c r="BQ317" s="126"/>
      <c r="BR317" s="126"/>
      <c r="BS317" s="126"/>
      <c r="BT317" s="126"/>
      <c r="BU317" s="126"/>
      <c r="BV317" s="126"/>
      <c r="BW317" s="126"/>
      <c r="BX317" s="126"/>
      <c r="BY317" s="126"/>
      <c r="BZ317" s="126"/>
      <c r="CA317" s="126"/>
      <c r="CB317" s="126"/>
      <c r="CC317" s="126"/>
      <c r="CD317" s="126"/>
      <c r="CE317" s="126"/>
      <c r="CF317" s="126"/>
      <c r="CG317" s="126"/>
      <c r="CH317" s="126"/>
      <c r="CI317" s="126"/>
      <c r="CJ317" s="126"/>
      <c r="CK317" s="126"/>
      <c r="CL317" s="126"/>
      <c r="CM317" s="126"/>
      <c r="CN317" s="126"/>
      <c r="CO317" s="126"/>
      <c r="CP317" s="126"/>
      <c r="CQ317" s="126"/>
      <c r="CR317" s="126"/>
      <c r="CS317" s="126"/>
      <c r="CT317" s="126"/>
      <c r="CU317" s="126"/>
      <c r="CV317" s="126"/>
      <c r="CW317" s="126"/>
    </row>
    <row r="318" spans="1:101" x14ac:dyDescent="0.15">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c r="AX318" s="125"/>
      <c r="AY318" s="125"/>
      <c r="AZ318" s="125"/>
      <c r="BA318" s="125"/>
      <c r="BB318" s="125"/>
      <c r="BC318" s="125"/>
      <c r="BD318" s="125"/>
      <c r="BE318" s="125"/>
      <c r="BF318" s="125"/>
      <c r="BG318" s="125"/>
      <c r="BH318" s="125"/>
      <c r="BI318" s="125"/>
      <c r="BJ318" s="125"/>
      <c r="BK318" s="125"/>
      <c r="BL318" s="125"/>
      <c r="BM318" s="125"/>
      <c r="BN318" s="125"/>
      <c r="BO318" s="125"/>
      <c r="BP318" s="126"/>
      <c r="BQ318" s="126"/>
      <c r="BR318" s="126"/>
      <c r="BS318" s="126"/>
      <c r="BT318" s="126"/>
      <c r="BU318" s="126"/>
      <c r="BV318" s="126"/>
      <c r="BW318" s="126"/>
      <c r="BX318" s="126"/>
      <c r="BY318" s="126"/>
      <c r="BZ318" s="126"/>
      <c r="CA318" s="126"/>
      <c r="CB318" s="126"/>
      <c r="CC318" s="126"/>
      <c r="CD318" s="126"/>
      <c r="CE318" s="126"/>
      <c r="CF318" s="126"/>
      <c r="CG318" s="126"/>
      <c r="CH318" s="126"/>
      <c r="CI318" s="126"/>
      <c r="CJ318" s="126"/>
      <c r="CK318" s="126"/>
      <c r="CL318" s="126"/>
      <c r="CM318" s="126"/>
      <c r="CN318" s="126"/>
      <c r="CO318" s="126"/>
      <c r="CP318" s="126"/>
      <c r="CQ318" s="126"/>
      <c r="CR318" s="126"/>
      <c r="CS318" s="126"/>
      <c r="CT318" s="126"/>
      <c r="CU318" s="126"/>
      <c r="CV318" s="126"/>
      <c r="CW318" s="126"/>
    </row>
    <row r="319" spans="1:101" x14ac:dyDescent="0.15">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6"/>
      <c r="BQ319" s="126"/>
      <c r="BR319" s="126"/>
      <c r="BS319" s="126"/>
      <c r="BT319" s="126"/>
      <c r="BU319" s="126"/>
      <c r="BV319" s="126"/>
      <c r="BW319" s="126"/>
      <c r="BX319" s="126"/>
      <c r="BY319" s="126"/>
      <c r="BZ319" s="126"/>
      <c r="CA319" s="126"/>
      <c r="CB319" s="126"/>
      <c r="CC319" s="126"/>
      <c r="CD319" s="126"/>
      <c r="CE319" s="126"/>
      <c r="CF319" s="126"/>
      <c r="CG319" s="126"/>
      <c r="CH319" s="126"/>
      <c r="CI319" s="126"/>
      <c r="CJ319" s="126"/>
      <c r="CK319" s="126"/>
      <c r="CL319" s="126"/>
      <c r="CM319" s="126"/>
      <c r="CN319" s="126"/>
      <c r="CO319" s="126"/>
      <c r="CP319" s="126"/>
      <c r="CQ319" s="126"/>
      <c r="CR319" s="126"/>
      <c r="CS319" s="126"/>
      <c r="CT319" s="126"/>
      <c r="CU319" s="126"/>
      <c r="CV319" s="126"/>
      <c r="CW319" s="126"/>
    </row>
    <row r="320" spans="1:101" x14ac:dyDescent="0.15">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125"/>
      <c r="BL320" s="125"/>
      <c r="BM320" s="125"/>
      <c r="BN320" s="125"/>
      <c r="BO320" s="125"/>
      <c r="BP320" s="126"/>
      <c r="BQ320" s="126"/>
      <c r="BR320" s="126"/>
      <c r="BS320" s="126"/>
      <c r="BT320" s="126"/>
      <c r="BU320" s="126"/>
      <c r="BV320" s="126"/>
      <c r="BW320" s="126"/>
      <c r="BX320" s="126"/>
      <c r="BY320" s="126"/>
      <c r="BZ320" s="126"/>
      <c r="CA320" s="126"/>
      <c r="CB320" s="126"/>
      <c r="CC320" s="126"/>
      <c r="CD320" s="126"/>
      <c r="CE320" s="126"/>
      <c r="CF320" s="126"/>
      <c r="CG320" s="126"/>
      <c r="CH320" s="126"/>
      <c r="CI320" s="126"/>
      <c r="CJ320" s="126"/>
      <c r="CK320" s="126"/>
      <c r="CL320" s="126"/>
      <c r="CM320" s="126"/>
      <c r="CN320" s="126"/>
      <c r="CO320" s="126"/>
      <c r="CP320" s="126"/>
      <c r="CQ320" s="126"/>
      <c r="CR320" s="126"/>
      <c r="CS320" s="126"/>
      <c r="CT320" s="126"/>
      <c r="CU320" s="126"/>
      <c r="CV320" s="126"/>
      <c r="CW320" s="126"/>
    </row>
    <row r="321" spans="1:101" x14ac:dyDescent="0.15">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6"/>
      <c r="BQ321" s="126"/>
      <c r="BR321" s="126"/>
      <c r="BS321" s="126"/>
      <c r="BT321" s="126"/>
      <c r="BU321" s="126"/>
      <c r="BV321" s="126"/>
      <c r="BW321" s="126"/>
      <c r="BX321" s="126"/>
      <c r="BY321" s="126"/>
      <c r="BZ321" s="126"/>
      <c r="CA321" s="126"/>
      <c r="CB321" s="126"/>
      <c r="CC321" s="126"/>
      <c r="CD321" s="126"/>
      <c r="CE321" s="126"/>
      <c r="CF321" s="126"/>
      <c r="CG321" s="126"/>
      <c r="CH321" s="126"/>
      <c r="CI321" s="126"/>
      <c r="CJ321" s="126"/>
      <c r="CK321" s="126"/>
      <c r="CL321" s="126"/>
      <c r="CM321" s="126"/>
      <c r="CN321" s="126"/>
      <c r="CO321" s="126"/>
      <c r="CP321" s="126"/>
      <c r="CQ321" s="126"/>
      <c r="CR321" s="126"/>
      <c r="CS321" s="126"/>
      <c r="CT321" s="126"/>
      <c r="CU321" s="126"/>
      <c r="CV321" s="126"/>
      <c r="CW321" s="126"/>
    </row>
    <row r="322" spans="1:101" x14ac:dyDescent="0.15">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5"/>
      <c r="AY322" s="125"/>
      <c r="AZ322" s="125"/>
      <c r="BA322" s="125"/>
      <c r="BB322" s="125"/>
      <c r="BC322" s="125"/>
      <c r="BD322" s="125"/>
      <c r="BE322" s="125"/>
      <c r="BF322" s="125"/>
      <c r="BG322" s="125"/>
      <c r="BH322" s="125"/>
      <c r="BI322" s="125"/>
      <c r="BJ322" s="125"/>
      <c r="BK322" s="125"/>
      <c r="BL322" s="125"/>
      <c r="BM322" s="125"/>
      <c r="BN322" s="125"/>
      <c r="BO322" s="125"/>
      <c r="BP322" s="126"/>
      <c r="BQ322" s="126"/>
      <c r="BR322" s="126"/>
      <c r="BS322" s="126"/>
      <c r="BT322" s="126"/>
      <c r="BU322" s="126"/>
      <c r="BV322" s="126"/>
      <c r="BW322" s="126"/>
      <c r="BX322" s="126"/>
      <c r="BY322" s="126"/>
      <c r="BZ322" s="126"/>
      <c r="CA322" s="126"/>
      <c r="CB322" s="126"/>
      <c r="CC322" s="126"/>
      <c r="CD322" s="126"/>
      <c r="CE322" s="126"/>
      <c r="CF322" s="126"/>
      <c r="CG322" s="126"/>
      <c r="CH322" s="126"/>
      <c r="CI322" s="126"/>
      <c r="CJ322" s="126"/>
      <c r="CK322" s="126"/>
      <c r="CL322" s="126"/>
      <c r="CM322" s="126"/>
      <c r="CN322" s="126"/>
      <c r="CO322" s="126"/>
      <c r="CP322" s="126"/>
      <c r="CQ322" s="126"/>
      <c r="CR322" s="126"/>
      <c r="CS322" s="126"/>
      <c r="CT322" s="126"/>
      <c r="CU322" s="126"/>
      <c r="CV322" s="126"/>
      <c r="CW322" s="126"/>
    </row>
    <row r="323" spans="1:101" x14ac:dyDescent="0.15">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6"/>
      <c r="BQ323" s="126"/>
      <c r="BR323" s="126"/>
      <c r="BS323" s="126"/>
      <c r="BT323" s="126"/>
      <c r="BU323" s="126"/>
      <c r="BV323" s="126"/>
      <c r="BW323" s="126"/>
      <c r="BX323" s="126"/>
      <c r="BY323" s="126"/>
      <c r="BZ323" s="126"/>
      <c r="CA323" s="126"/>
      <c r="CB323" s="126"/>
      <c r="CC323" s="126"/>
      <c r="CD323" s="126"/>
      <c r="CE323" s="126"/>
      <c r="CF323" s="126"/>
      <c r="CG323" s="126"/>
      <c r="CH323" s="126"/>
      <c r="CI323" s="126"/>
      <c r="CJ323" s="126"/>
      <c r="CK323" s="126"/>
      <c r="CL323" s="126"/>
      <c r="CM323" s="126"/>
      <c r="CN323" s="126"/>
      <c r="CO323" s="126"/>
      <c r="CP323" s="126"/>
      <c r="CQ323" s="126"/>
      <c r="CR323" s="126"/>
      <c r="CS323" s="126"/>
      <c r="CT323" s="126"/>
      <c r="CU323" s="126"/>
      <c r="CV323" s="126"/>
      <c r="CW323" s="126"/>
    </row>
    <row r="324" spans="1:101" x14ac:dyDescent="0.15">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6"/>
      <c r="BQ324" s="126"/>
      <c r="BR324" s="126"/>
      <c r="BS324" s="126"/>
      <c r="BT324" s="126"/>
      <c r="BU324" s="126"/>
      <c r="BV324" s="126"/>
      <c r="BW324" s="126"/>
      <c r="BX324" s="126"/>
      <c r="BY324" s="126"/>
      <c r="BZ324" s="126"/>
      <c r="CA324" s="126"/>
      <c r="CB324" s="126"/>
      <c r="CC324" s="126"/>
      <c r="CD324" s="126"/>
      <c r="CE324" s="126"/>
      <c r="CF324" s="126"/>
      <c r="CG324" s="126"/>
      <c r="CH324" s="126"/>
      <c r="CI324" s="126"/>
      <c r="CJ324" s="126"/>
      <c r="CK324" s="126"/>
      <c r="CL324" s="126"/>
      <c r="CM324" s="126"/>
      <c r="CN324" s="126"/>
      <c r="CO324" s="126"/>
      <c r="CP324" s="126"/>
      <c r="CQ324" s="126"/>
      <c r="CR324" s="126"/>
      <c r="CS324" s="126"/>
      <c r="CT324" s="126"/>
      <c r="CU324" s="126"/>
      <c r="CV324" s="126"/>
      <c r="CW324" s="126"/>
    </row>
    <row r="325" spans="1:101" x14ac:dyDescent="0.15">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6"/>
      <c r="BQ325" s="126"/>
      <c r="BR325" s="126"/>
      <c r="BS325" s="126"/>
      <c r="BT325" s="126"/>
      <c r="BU325" s="126"/>
      <c r="BV325" s="126"/>
      <c r="BW325" s="126"/>
      <c r="BX325" s="126"/>
      <c r="BY325" s="126"/>
      <c r="BZ325" s="126"/>
      <c r="CA325" s="126"/>
      <c r="CB325" s="126"/>
      <c r="CC325" s="126"/>
      <c r="CD325" s="126"/>
      <c r="CE325" s="126"/>
      <c r="CF325" s="126"/>
      <c r="CG325" s="126"/>
      <c r="CH325" s="126"/>
      <c r="CI325" s="126"/>
      <c r="CJ325" s="126"/>
      <c r="CK325" s="126"/>
      <c r="CL325" s="126"/>
      <c r="CM325" s="126"/>
      <c r="CN325" s="126"/>
      <c r="CO325" s="126"/>
      <c r="CP325" s="126"/>
      <c r="CQ325" s="126"/>
      <c r="CR325" s="126"/>
      <c r="CS325" s="126"/>
      <c r="CT325" s="126"/>
      <c r="CU325" s="126"/>
      <c r="CV325" s="126"/>
      <c r="CW325" s="126"/>
    </row>
    <row r="326" spans="1:101" x14ac:dyDescent="0.15">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6"/>
      <c r="BQ326" s="126"/>
      <c r="BR326" s="126"/>
      <c r="BS326" s="126"/>
      <c r="BT326" s="126"/>
      <c r="BU326" s="126"/>
      <c r="BV326" s="126"/>
      <c r="BW326" s="126"/>
      <c r="BX326" s="126"/>
      <c r="BY326" s="126"/>
      <c r="BZ326" s="126"/>
      <c r="CA326" s="126"/>
      <c r="CB326" s="126"/>
      <c r="CC326" s="126"/>
      <c r="CD326" s="126"/>
      <c r="CE326" s="126"/>
      <c r="CF326" s="126"/>
      <c r="CG326" s="126"/>
      <c r="CH326" s="126"/>
      <c r="CI326" s="126"/>
      <c r="CJ326" s="126"/>
      <c r="CK326" s="126"/>
      <c r="CL326" s="126"/>
      <c r="CM326" s="126"/>
      <c r="CN326" s="126"/>
      <c r="CO326" s="126"/>
      <c r="CP326" s="126"/>
      <c r="CQ326" s="126"/>
      <c r="CR326" s="126"/>
      <c r="CS326" s="126"/>
      <c r="CT326" s="126"/>
      <c r="CU326" s="126"/>
      <c r="CV326" s="126"/>
      <c r="CW326" s="126"/>
    </row>
    <row r="327" spans="1:101" x14ac:dyDescent="0.15">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6"/>
      <c r="BQ327" s="126"/>
      <c r="BR327" s="126"/>
      <c r="BS327" s="126"/>
      <c r="BT327" s="126"/>
      <c r="BU327" s="126"/>
      <c r="BV327" s="126"/>
      <c r="BW327" s="126"/>
      <c r="BX327" s="126"/>
      <c r="BY327" s="126"/>
      <c r="BZ327" s="126"/>
      <c r="CA327" s="126"/>
      <c r="CB327" s="126"/>
      <c r="CC327" s="126"/>
      <c r="CD327" s="126"/>
      <c r="CE327" s="126"/>
      <c r="CF327" s="126"/>
      <c r="CG327" s="126"/>
      <c r="CH327" s="126"/>
      <c r="CI327" s="126"/>
      <c r="CJ327" s="126"/>
      <c r="CK327" s="126"/>
      <c r="CL327" s="126"/>
      <c r="CM327" s="126"/>
      <c r="CN327" s="126"/>
      <c r="CO327" s="126"/>
      <c r="CP327" s="126"/>
      <c r="CQ327" s="126"/>
      <c r="CR327" s="126"/>
      <c r="CS327" s="126"/>
      <c r="CT327" s="126"/>
      <c r="CU327" s="126"/>
      <c r="CV327" s="126"/>
      <c r="CW327" s="126"/>
    </row>
    <row r="328" spans="1:101" x14ac:dyDescent="0.15">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6"/>
      <c r="BQ328" s="126"/>
      <c r="BR328" s="126"/>
      <c r="BS328" s="126"/>
      <c r="BT328" s="126"/>
      <c r="BU328" s="126"/>
      <c r="BV328" s="126"/>
      <c r="BW328" s="126"/>
      <c r="BX328" s="126"/>
      <c r="BY328" s="126"/>
      <c r="BZ328" s="126"/>
      <c r="CA328" s="126"/>
      <c r="CB328" s="126"/>
      <c r="CC328" s="126"/>
      <c r="CD328" s="126"/>
      <c r="CE328" s="126"/>
      <c r="CF328" s="126"/>
      <c r="CG328" s="126"/>
      <c r="CH328" s="126"/>
      <c r="CI328" s="126"/>
      <c r="CJ328" s="126"/>
      <c r="CK328" s="126"/>
      <c r="CL328" s="126"/>
      <c r="CM328" s="126"/>
      <c r="CN328" s="126"/>
      <c r="CO328" s="126"/>
      <c r="CP328" s="126"/>
      <c r="CQ328" s="126"/>
      <c r="CR328" s="126"/>
      <c r="CS328" s="126"/>
      <c r="CT328" s="126"/>
      <c r="CU328" s="126"/>
      <c r="CV328" s="126"/>
      <c r="CW328" s="126"/>
    </row>
    <row r="329" spans="1:101" x14ac:dyDescent="0.15">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6"/>
      <c r="BQ329" s="126"/>
      <c r="BR329" s="126"/>
      <c r="BS329" s="126"/>
      <c r="BT329" s="126"/>
      <c r="BU329" s="126"/>
      <c r="BV329" s="126"/>
      <c r="BW329" s="126"/>
      <c r="BX329" s="126"/>
      <c r="BY329" s="126"/>
      <c r="BZ329" s="126"/>
      <c r="CA329" s="126"/>
      <c r="CB329" s="126"/>
      <c r="CC329" s="126"/>
      <c r="CD329" s="126"/>
      <c r="CE329" s="126"/>
      <c r="CF329" s="126"/>
      <c r="CG329" s="126"/>
      <c r="CH329" s="126"/>
      <c r="CI329" s="126"/>
      <c r="CJ329" s="126"/>
      <c r="CK329" s="126"/>
      <c r="CL329" s="126"/>
      <c r="CM329" s="126"/>
      <c r="CN329" s="126"/>
      <c r="CO329" s="126"/>
      <c r="CP329" s="126"/>
      <c r="CQ329" s="126"/>
      <c r="CR329" s="126"/>
      <c r="CS329" s="126"/>
      <c r="CT329" s="126"/>
      <c r="CU329" s="126"/>
      <c r="CV329" s="126"/>
      <c r="CW329" s="126"/>
    </row>
    <row r="330" spans="1:101" x14ac:dyDescent="0.15">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6"/>
      <c r="BQ330" s="126"/>
      <c r="BR330" s="126"/>
      <c r="BS330" s="126"/>
      <c r="BT330" s="126"/>
      <c r="BU330" s="126"/>
      <c r="BV330" s="126"/>
      <c r="BW330" s="126"/>
      <c r="BX330" s="126"/>
      <c r="BY330" s="126"/>
      <c r="BZ330" s="126"/>
      <c r="CA330" s="126"/>
      <c r="CB330" s="126"/>
      <c r="CC330" s="126"/>
      <c r="CD330" s="126"/>
      <c r="CE330" s="126"/>
      <c r="CF330" s="126"/>
      <c r="CG330" s="126"/>
      <c r="CH330" s="126"/>
      <c r="CI330" s="126"/>
      <c r="CJ330" s="126"/>
      <c r="CK330" s="126"/>
      <c r="CL330" s="126"/>
      <c r="CM330" s="126"/>
      <c r="CN330" s="126"/>
      <c r="CO330" s="126"/>
      <c r="CP330" s="126"/>
      <c r="CQ330" s="126"/>
      <c r="CR330" s="126"/>
      <c r="CS330" s="126"/>
      <c r="CT330" s="126"/>
      <c r="CU330" s="126"/>
      <c r="CV330" s="126"/>
      <c r="CW330" s="126"/>
    </row>
    <row r="331" spans="1:101" x14ac:dyDescent="0.15">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6"/>
      <c r="BQ331" s="126"/>
      <c r="BR331" s="126"/>
      <c r="BS331" s="126"/>
      <c r="BT331" s="126"/>
      <c r="BU331" s="126"/>
      <c r="BV331" s="126"/>
      <c r="BW331" s="126"/>
      <c r="BX331" s="126"/>
      <c r="BY331" s="126"/>
      <c r="BZ331" s="126"/>
      <c r="CA331" s="126"/>
      <c r="CB331" s="126"/>
      <c r="CC331" s="126"/>
      <c r="CD331" s="126"/>
      <c r="CE331" s="126"/>
      <c r="CF331" s="126"/>
      <c r="CG331" s="126"/>
      <c r="CH331" s="126"/>
      <c r="CI331" s="126"/>
      <c r="CJ331" s="126"/>
      <c r="CK331" s="126"/>
      <c r="CL331" s="126"/>
      <c r="CM331" s="126"/>
      <c r="CN331" s="126"/>
      <c r="CO331" s="126"/>
      <c r="CP331" s="126"/>
      <c r="CQ331" s="126"/>
      <c r="CR331" s="126"/>
      <c r="CS331" s="126"/>
      <c r="CT331" s="126"/>
      <c r="CU331" s="126"/>
      <c r="CV331" s="126"/>
      <c r="CW331" s="126"/>
    </row>
    <row r="332" spans="1:101" x14ac:dyDescent="0.15">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6"/>
      <c r="BQ332" s="126"/>
      <c r="BR332" s="126"/>
      <c r="BS332" s="126"/>
      <c r="BT332" s="126"/>
      <c r="BU332" s="126"/>
      <c r="BV332" s="126"/>
      <c r="BW332" s="126"/>
      <c r="BX332" s="126"/>
      <c r="BY332" s="126"/>
      <c r="BZ332" s="126"/>
      <c r="CA332" s="126"/>
      <c r="CB332" s="126"/>
      <c r="CC332" s="126"/>
      <c r="CD332" s="126"/>
      <c r="CE332" s="126"/>
      <c r="CF332" s="126"/>
      <c r="CG332" s="126"/>
      <c r="CH332" s="126"/>
      <c r="CI332" s="126"/>
      <c r="CJ332" s="126"/>
      <c r="CK332" s="126"/>
      <c r="CL332" s="126"/>
      <c r="CM332" s="126"/>
      <c r="CN332" s="126"/>
      <c r="CO332" s="126"/>
      <c r="CP332" s="126"/>
      <c r="CQ332" s="126"/>
      <c r="CR332" s="126"/>
      <c r="CS332" s="126"/>
      <c r="CT332" s="126"/>
      <c r="CU332" s="126"/>
      <c r="CV332" s="126"/>
      <c r="CW332" s="126"/>
    </row>
    <row r="333" spans="1:101" x14ac:dyDescent="0.15">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6"/>
      <c r="BQ333" s="126"/>
      <c r="BR333" s="126"/>
      <c r="BS333" s="126"/>
      <c r="BT333" s="126"/>
      <c r="BU333" s="126"/>
      <c r="BV333" s="126"/>
      <c r="BW333" s="126"/>
      <c r="BX333" s="126"/>
      <c r="BY333" s="126"/>
      <c r="BZ333" s="126"/>
      <c r="CA333" s="126"/>
      <c r="CB333" s="126"/>
      <c r="CC333" s="126"/>
      <c r="CD333" s="126"/>
      <c r="CE333" s="126"/>
      <c r="CF333" s="126"/>
      <c r="CG333" s="126"/>
      <c r="CH333" s="126"/>
      <c r="CI333" s="126"/>
      <c r="CJ333" s="126"/>
      <c r="CK333" s="126"/>
      <c r="CL333" s="126"/>
      <c r="CM333" s="126"/>
      <c r="CN333" s="126"/>
      <c r="CO333" s="126"/>
      <c r="CP333" s="126"/>
      <c r="CQ333" s="126"/>
      <c r="CR333" s="126"/>
      <c r="CS333" s="126"/>
      <c r="CT333" s="126"/>
      <c r="CU333" s="126"/>
      <c r="CV333" s="126"/>
      <c r="CW333" s="126"/>
    </row>
    <row r="334" spans="1:101" x14ac:dyDescent="0.15">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6"/>
      <c r="BQ334" s="126"/>
      <c r="BR334" s="126"/>
      <c r="BS334" s="126"/>
      <c r="BT334" s="126"/>
      <c r="BU334" s="126"/>
      <c r="BV334" s="126"/>
      <c r="BW334" s="126"/>
      <c r="BX334" s="126"/>
      <c r="BY334" s="126"/>
      <c r="BZ334" s="126"/>
      <c r="CA334" s="126"/>
      <c r="CB334" s="126"/>
      <c r="CC334" s="126"/>
      <c r="CD334" s="126"/>
      <c r="CE334" s="126"/>
      <c r="CF334" s="126"/>
      <c r="CG334" s="126"/>
      <c r="CH334" s="126"/>
      <c r="CI334" s="126"/>
      <c r="CJ334" s="126"/>
      <c r="CK334" s="126"/>
      <c r="CL334" s="126"/>
      <c r="CM334" s="126"/>
      <c r="CN334" s="126"/>
      <c r="CO334" s="126"/>
      <c r="CP334" s="126"/>
      <c r="CQ334" s="126"/>
      <c r="CR334" s="126"/>
      <c r="CS334" s="126"/>
      <c r="CT334" s="126"/>
      <c r="CU334" s="126"/>
      <c r="CV334" s="126"/>
      <c r="CW334" s="126"/>
    </row>
    <row r="335" spans="1:101" x14ac:dyDescent="0.15">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6"/>
      <c r="BQ335" s="126"/>
      <c r="BR335" s="126"/>
      <c r="BS335" s="126"/>
      <c r="BT335" s="126"/>
      <c r="BU335" s="126"/>
      <c r="BV335" s="126"/>
      <c r="BW335" s="126"/>
      <c r="BX335" s="126"/>
      <c r="BY335" s="126"/>
      <c r="BZ335" s="126"/>
      <c r="CA335" s="126"/>
      <c r="CB335" s="126"/>
      <c r="CC335" s="126"/>
      <c r="CD335" s="126"/>
      <c r="CE335" s="126"/>
      <c r="CF335" s="126"/>
      <c r="CG335" s="126"/>
      <c r="CH335" s="126"/>
      <c r="CI335" s="126"/>
      <c r="CJ335" s="126"/>
      <c r="CK335" s="126"/>
      <c r="CL335" s="126"/>
      <c r="CM335" s="126"/>
      <c r="CN335" s="126"/>
      <c r="CO335" s="126"/>
      <c r="CP335" s="126"/>
      <c r="CQ335" s="126"/>
      <c r="CR335" s="126"/>
      <c r="CS335" s="126"/>
      <c r="CT335" s="126"/>
      <c r="CU335" s="126"/>
      <c r="CV335" s="126"/>
      <c r="CW335" s="126"/>
    </row>
    <row r="336" spans="1:101" x14ac:dyDescent="0.15">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6"/>
      <c r="BQ336" s="126"/>
      <c r="BR336" s="126"/>
      <c r="BS336" s="126"/>
      <c r="BT336" s="126"/>
      <c r="BU336" s="126"/>
      <c r="BV336" s="126"/>
      <c r="BW336" s="126"/>
      <c r="BX336" s="126"/>
      <c r="BY336" s="126"/>
      <c r="BZ336" s="126"/>
      <c r="CA336" s="126"/>
      <c r="CB336" s="126"/>
      <c r="CC336" s="126"/>
      <c r="CD336" s="126"/>
      <c r="CE336" s="126"/>
      <c r="CF336" s="126"/>
      <c r="CG336" s="126"/>
      <c r="CH336" s="126"/>
      <c r="CI336" s="126"/>
      <c r="CJ336" s="126"/>
      <c r="CK336" s="126"/>
      <c r="CL336" s="126"/>
      <c r="CM336" s="126"/>
      <c r="CN336" s="126"/>
      <c r="CO336" s="126"/>
      <c r="CP336" s="126"/>
      <c r="CQ336" s="126"/>
      <c r="CR336" s="126"/>
      <c r="CS336" s="126"/>
      <c r="CT336" s="126"/>
      <c r="CU336" s="126"/>
      <c r="CV336" s="126"/>
      <c r="CW336" s="126"/>
    </row>
    <row r="337" spans="1:101" x14ac:dyDescent="0.15">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c r="AX337" s="125"/>
      <c r="AY337" s="125"/>
      <c r="AZ337" s="125"/>
      <c r="BA337" s="125"/>
      <c r="BB337" s="125"/>
      <c r="BC337" s="125"/>
      <c r="BD337" s="125"/>
      <c r="BE337" s="125"/>
      <c r="BF337" s="125"/>
      <c r="BG337" s="125"/>
      <c r="BH337" s="125"/>
      <c r="BI337" s="125"/>
      <c r="BJ337" s="125"/>
      <c r="BK337" s="125"/>
      <c r="BL337" s="125"/>
      <c r="BM337" s="125"/>
      <c r="BN337" s="125"/>
      <c r="BO337" s="125"/>
      <c r="BP337" s="126"/>
      <c r="BQ337" s="126"/>
      <c r="BR337" s="126"/>
      <c r="BS337" s="126"/>
      <c r="BT337" s="126"/>
      <c r="BU337" s="126"/>
      <c r="BV337" s="126"/>
      <c r="BW337" s="126"/>
      <c r="BX337" s="126"/>
      <c r="BY337" s="126"/>
      <c r="BZ337" s="126"/>
      <c r="CA337" s="126"/>
      <c r="CB337" s="126"/>
      <c r="CC337" s="126"/>
      <c r="CD337" s="126"/>
      <c r="CE337" s="126"/>
      <c r="CF337" s="126"/>
      <c r="CG337" s="126"/>
      <c r="CH337" s="126"/>
      <c r="CI337" s="126"/>
      <c r="CJ337" s="126"/>
      <c r="CK337" s="126"/>
      <c r="CL337" s="126"/>
      <c r="CM337" s="126"/>
      <c r="CN337" s="126"/>
      <c r="CO337" s="126"/>
      <c r="CP337" s="126"/>
      <c r="CQ337" s="126"/>
      <c r="CR337" s="126"/>
      <c r="CS337" s="126"/>
      <c r="CT337" s="126"/>
      <c r="CU337" s="126"/>
      <c r="CV337" s="126"/>
      <c r="CW337" s="126"/>
    </row>
    <row r="338" spans="1:101" x14ac:dyDescent="0.15">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c r="AX338" s="125"/>
      <c r="AY338" s="125"/>
      <c r="AZ338" s="125"/>
      <c r="BA338" s="125"/>
      <c r="BB338" s="125"/>
      <c r="BC338" s="125"/>
      <c r="BD338" s="125"/>
      <c r="BE338" s="125"/>
      <c r="BF338" s="125"/>
      <c r="BG338" s="125"/>
      <c r="BH338" s="125"/>
      <c r="BI338" s="125"/>
      <c r="BJ338" s="125"/>
      <c r="BK338" s="125"/>
      <c r="BL338" s="125"/>
      <c r="BM338" s="125"/>
      <c r="BN338" s="125"/>
      <c r="BO338" s="125"/>
      <c r="BP338" s="126"/>
      <c r="BQ338" s="126"/>
      <c r="BR338" s="126"/>
      <c r="BS338" s="126"/>
      <c r="BT338" s="126"/>
      <c r="BU338" s="126"/>
      <c r="BV338" s="126"/>
      <c r="BW338" s="126"/>
      <c r="BX338" s="126"/>
      <c r="BY338" s="126"/>
      <c r="BZ338" s="126"/>
      <c r="CA338" s="126"/>
      <c r="CB338" s="126"/>
      <c r="CC338" s="126"/>
      <c r="CD338" s="126"/>
      <c r="CE338" s="126"/>
      <c r="CF338" s="126"/>
      <c r="CG338" s="126"/>
      <c r="CH338" s="126"/>
      <c r="CI338" s="126"/>
      <c r="CJ338" s="126"/>
      <c r="CK338" s="126"/>
      <c r="CL338" s="126"/>
      <c r="CM338" s="126"/>
      <c r="CN338" s="126"/>
      <c r="CO338" s="126"/>
      <c r="CP338" s="126"/>
      <c r="CQ338" s="126"/>
      <c r="CR338" s="126"/>
      <c r="CS338" s="126"/>
      <c r="CT338" s="126"/>
      <c r="CU338" s="126"/>
      <c r="CV338" s="126"/>
      <c r="CW338" s="126"/>
    </row>
    <row r="339" spans="1:101" x14ac:dyDescent="0.15">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c r="AX339" s="125"/>
      <c r="AY339" s="125"/>
      <c r="AZ339" s="125"/>
      <c r="BA339" s="125"/>
      <c r="BB339" s="125"/>
      <c r="BC339" s="125"/>
      <c r="BD339" s="125"/>
      <c r="BE339" s="125"/>
      <c r="BF339" s="125"/>
      <c r="BG339" s="125"/>
      <c r="BH339" s="125"/>
      <c r="BI339" s="125"/>
      <c r="BJ339" s="125"/>
      <c r="BK339" s="125"/>
      <c r="BL339" s="125"/>
      <c r="BM339" s="125"/>
      <c r="BN339" s="125"/>
      <c r="BO339" s="125"/>
      <c r="BP339" s="126"/>
      <c r="BQ339" s="126"/>
      <c r="BR339" s="126"/>
      <c r="BS339" s="126"/>
      <c r="BT339" s="126"/>
      <c r="BU339" s="126"/>
      <c r="BV339" s="126"/>
      <c r="BW339" s="126"/>
      <c r="BX339" s="126"/>
      <c r="BY339" s="126"/>
      <c r="BZ339" s="126"/>
      <c r="CA339" s="126"/>
      <c r="CB339" s="126"/>
      <c r="CC339" s="126"/>
      <c r="CD339" s="126"/>
      <c r="CE339" s="126"/>
      <c r="CF339" s="126"/>
      <c r="CG339" s="126"/>
      <c r="CH339" s="126"/>
      <c r="CI339" s="126"/>
      <c r="CJ339" s="126"/>
      <c r="CK339" s="126"/>
      <c r="CL339" s="126"/>
      <c r="CM339" s="126"/>
      <c r="CN339" s="126"/>
      <c r="CO339" s="126"/>
      <c r="CP339" s="126"/>
      <c r="CQ339" s="126"/>
      <c r="CR339" s="126"/>
      <c r="CS339" s="126"/>
      <c r="CT339" s="126"/>
      <c r="CU339" s="126"/>
      <c r="CV339" s="126"/>
      <c r="CW339" s="126"/>
    </row>
    <row r="340" spans="1:101" x14ac:dyDescent="0.15">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c r="AV340" s="125"/>
      <c r="AW340" s="125"/>
      <c r="AX340" s="125"/>
      <c r="AY340" s="125"/>
      <c r="AZ340" s="125"/>
      <c r="BA340" s="125"/>
      <c r="BB340" s="125"/>
      <c r="BC340" s="125"/>
      <c r="BD340" s="125"/>
      <c r="BE340" s="125"/>
      <c r="BF340" s="125"/>
      <c r="BG340" s="125"/>
      <c r="BH340" s="125"/>
      <c r="BI340" s="125"/>
      <c r="BJ340" s="125"/>
      <c r="BK340" s="125"/>
      <c r="BL340" s="125"/>
      <c r="BM340" s="125"/>
      <c r="BN340" s="125"/>
      <c r="BO340" s="125"/>
      <c r="BP340" s="126"/>
      <c r="BQ340" s="126"/>
      <c r="BR340" s="126"/>
      <c r="BS340" s="126"/>
      <c r="BT340" s="126"/>
      <c r="BU340" s="126"/>
      <c r="BV340" s="126"/>
      <c r="BW340" s="126"/>
      <c r="BX340" s="126"/>
      <c r="BY340" s="126"/>
      <c r="BZ340" s="126"/>
      <c r="CA340" s="126"/>
      <c r="CB340" s="126"/>
      <c r="CC340" s="126"/>
      <c r="CD340" s="126"/>
      <c r="CE340" s="126"/>
      <c r="CF340" s="126"/>
      <c r="CG340" s="126"/>
      <c r="CH340" s="126"/>
      <c r="CI340" s="126"/>
      <c r="CJ340" s="126"/>
      <c r="CK340" s="126"/>
      <c r="CL340" s="126"/>
      <c r="CM340" s="126"/>
      <c r="CN340" s="126"/>
      <c r="CO340" s="126"/>
      <c r="CP340" s="126"/>
      <c r="CQ340" s="126"/>
      <c r="CR340" s="126"/>
      <c r="CS340" s="126"/>
      <c r="CT340" s="126"/>
      <c r="CU340" s="126"/>
      <c r="CV340" s="126"/>
      <c r="CW340" s="126"/>
    </row>
    <row r="341" spans="1:101" x14ac:dyDescent="0.15">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5"/>
      <c r="AQ341" s="125"/>
      <c r="AR341" s="125"/>
      <c r="AS341" s="125"/>
      <c r="AT341" s="125"/>
      <c r="AU341" s="125"/>
      <c r="AV341" s="125"/>
      <c r="AW341" s="125"/>
      <c r="AX341" s="125"/>
      <c r="AY341" s="125"/>
      <c r="AZ341" s="125"/>
      <c r="BA341" s="125"/>
      <c r="BB341" s="125"/>
      <c r="BC341" s="125"/>
      <c r="BD341" s="125"/>
      <c r="BE341" s="125"/>
      <c r="BF341" s="125"/>
      <c r="BG341" s="125"/>
      <c r="BH341" s="125"/>
      <c r="BI341" s="125"/>
      <c r="BJ341" s="125"/>
      <c r="BK341" s="125"/>
      <c r="BL341" s="125"/>
      <c r="BM341" s="125"/>
      <c r="BN341" s="125"/>
      <c r="BO341" s="125"/>
      <c r="BP341" s="126"/>
      <c r="BQ341" s="126"/>
      <c r="BR341" s="126"/>
      <c r="BS341" s="126"/>
      <c r="BT341" s="126"/>
      <c r="BU341" s="126"/>
      <c r="BV341" s="126"/>
      <c r="BW341" s="126"/>
      <c r="BX341" s="126"/>
      <c r="BY341" s="126"/>
      <c r="BZ341" s="126"/>
      <c r="CA341" s="126"/>
      <c r="CB341" s="126"/>
      <c r="CC341" s="126"/>
      <c r="CD341" s="126"/>
      <c r="CE341" s="126"/>
      <c r="CF341" s="126"/>
      <c r="CG341" s="126"/>
      <c r="CH341" s="126"/>
      <c r="CI341" s="126"/>
      <c r="CJ341" s="126"/>
      <c r="CK341" s="126"/>
      <c r="CL341" s="126"/>
      <c r="CM341" s="126"/>
      <c r="CN341" s="126"/>
      <c r="CO341" s="126"/>
      <c r="CP341" s="126"/>
      <c r="CQ341" s="126"/>
      <c r="CR341" s="126"/>
      <c r="CS341" s="126"/>
      <c r="CT341" s="126"/>
      <c r="CU341" s="126"/>
      <c r="CV341" s="126"/>
      <c r="CW341" s="126"/>
    </row>
    <row r="342" spans="1:101" x14ac:dyDescent="0.15">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c r="AU342" s="123"/>
      <c r="AV342" s="123"/>
      <c r="AW342" s="123"/>
      <c r="AX342" s="123"/>
      <c r="AY342" s="123"/>
      <c r="AZ342" s="123"/>
      <c r="BA342" s="123"/>
      <c r="BB342" s="123"/>
      <c r="BC342" s="123"/>
      <c r="BD342" s="123"/>
      <c r="BE342" s="123"/>
      <c r="BF342" s="123"/>
      <c r="BG342" s="123"/>
      <c r="BH342" s="123"/>
      <c r="BI342" s="123"/>
      <c r="BJ342" s="123"/>
      <c r="BK342" s="123"/>
      <c r="BL342" s="123"/>
      <c r="BM342" s="123"/>
      <c r="BN342" s="123"/>
      <c r="BO342" s="123"/>
    </row>
    <row r="343" spans="1:101" x14ac:dyDescent="0.15">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3"/>
      <c r="AY343" s="123"/>
      <c r="AZ343" s="123"/>
      <c r="BA343" s="123"/>
      <c r="BB343" s="123"/>
      <c r="BC343" s="123"/>
      <c r="BD343" s="123"/>
      <c r="BE343" s="123"/>
      <c r="BF343" s="123"/>
      <c r="BG343" s="123"/>
      <c r="BH343" s="123"/>
      <c r="BI343" s="123"/>
      <c r="BJ343" s="123"/>
      <c r="BK343" s="123"/>
      <c r="BL343" s="123"/>
      <c r="BM343" s="123"/>
      <c r="BN343" s="123"/>
      <c r="BO343" s="123"/>
    </row>
    <row r="344" spans="1:101" x14ac:dyDescent="0.15">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3"/>
      <c r="AW344" s="123"/>
      <c r="AX344" s="123"/>
      <c r="AY344" s="123"/>
      <c r="AZ344" s="123"/>
      <c r="BA344" s="123"/>
      <c r="BB344" s="123"/>
      <c r="BC344" s="123"/>
      <c r="BD344" s="123"/>
      <c r="BE344" s="123"/>
      <c r="BF344" s="123"/>
      <c r="BG344" s="123"/>
      <c r="BH344" s="123"/>
      <c r="BI344" s="123"/>
      <c r="BJ344" s="123"/>
      <c r="BK344" s="123"/>
      <c r="BL344" s="123"/>
      <c r="BM344" s="123"/>
      <c r="BN344" s="123"/>
      <c r="BO344" s="123"/>
    </row>
    <row r="345" spans="1:101" x14ac:dyDescent="0.15">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c r="AU345" s="123"/>
      <c r="AV345" s="123"/>
      <c r="AW345" s="123"/>
      <c r="AX345" s="123"/>
      <c r="AY345" s="123"/>
      <c r="AZ345" s="123"/>
      <c r="BA345" s="123"/>
      <c r="BB345" s="123"/>
      <c r="BC345" s="123"/>
      <c r="BD345" s="123"/>
      <c r="BE345" s="123"/>
      <c r="BF345" s="123"/>
      <c r="BG345" s="123"/>
      <c r="BH345" s="123"/>
      <c r="BI345" s="123"/>
      <c r="BJ345" s="123"/>
      <c r="BK345" s="123"/>
      <c r="BL345" s="123"/>
      <c r="BM345" s="123"/>
      <c r="BN345" s="123"/>
      <c r="BO345" s="123"/>
    </row>
    <row r="346" spans="1:101" x14ac:dyDescent="0.15">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c r="AU346" s="123"/>
      <c r="AV346" s="123"/>
      <c r="AW346" s="123"/>
      <c r="AX346" s="123"/>
      <c r="AY346" s="123"/>
      <c r="AZ346" s="123"/>
      <c r="BA346" s="123"/>
      <c r="BB346" s="123"/>
      <c r="BC346" s="123"/>
      <c r="BD346" s="123"/>
      <c r="BE346" s="123"/>
      <c r="BF346" s="123"/>
      <c r="BG346" s="123"/>
      <c r="BH346" s="123"/>
      <c r="BI346" s="123"/>
      <c r="BJ346" s="123"/>
      <c r="BK346" s="123"/>
      <c r="BL346" s="123"/>
      <c r="BM346" s="123"/>
      <c r="BN346" s="123"/>
      <c r="BO346" s="123"/>
    </row>
    <row r="347" spans="1:101" x14ac:dyDescent="0.15">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c r="AU347" s="123"/>
      <c r="AV347" s="123"/>
      <c r="AW347" s="123"/>
      <c r="AX347" s="123"/>
      <c r="AY347" s="123"/>
      <c r="AZ347" s="123"/>
      <c r="BA347" s="123"/>
      <c r="BB347" s="123"/>
      <c r="BC347" s="123"/>
      <c r="BD347" s="123"/>
      <c r="BE347" s="123"/>
      <c r="BF347" s="123"/>
      <c r="BG347" s="123"/>
      <c r="BH347" s="123"/>
      <c r="BI347" s="123"/>
      <c r="BJ347" s="123"/>
      <c r="BK347" s="123"/>
      <c r="BL347" s="123"/>
      <c r="BM347" s="123"/>
      <c r="BN347" s="123"/>
      <c r="BO347" s="123"/>
    </row>
    <row r="348" spans="1:101" x14ac:dyDescent="0.15">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3"/>
      <c r="AY348" s="123"/>
      <c r="AZ348" s="123"/>
      <c r="BA348" s="123"/>
      <c r="BB348" s="123"/>
      <c r="BC348" s="123"/>
      <c r="BD348" s="123"/>
      <c r="BE348" s="123"/>
      <c r="BF348" s="123"/>
      <c r="BG348" s="123"/>
      <c r="BH348" s="123"/>
      <c r="BI348" s="123"/>
      <c r="BJ348" s="123"/>
      <c r="BK348" s="123"/>
      <c r="BL348" s="123"/>
      <c r="BM348" s="123"/>
      <c r="BN348" s="123"/>
      <c r="BO348" s="123"/>
    </row>
    <row r="349" spans="1:101" x14ac:dyDescent="0.15">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3"/>
      <c r="AY349" s="123"/>
      <c r="AZ349" s="123"/>
      <c r="BA349" s="123"/>
      <c r="BB349" s="123"/>
      <c r="BC349" s="123"/>
      <c r="BD349" s="123"/>
      <c r="BE349" s="123"/>
      <c r="BF349" s="123"/>
      <c r="BG349" s="123"/>
      <c r="BH349" s="123"/>
      <c r="BI349" s="123"/>
      <c r="BJ349" s="123"/>
      <c r="BK349" s="123"/>
      <c r="BL349" s="123"/>
      <c r="BM349" s="123"/>
      <c r="BN349" s="123"/>
      <c r="BO349" s="123"/>
    </row>
    <row r="350" spans="1:101" x14ac:dyDescent="0.15">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3"/>
      <c r="AY350" s="123"/>
      <c r="AZ350" s="123"/>
      <c r="BA350" s="123"/>
      <c r="BB350" s="123"/>
      <c r="BC350" s="123"/>
      <c r="BD350" s="123"/>
      <c r="BE350" s="123"/>
      <c r="BF350" s="123"/>
      <c r="BG350" s="123"/>
      <c r="BH350" s="123"/>
      <c r="BI350" s="123"/>
      <c r="BJ350" s="123"/>
      <c r="BK350" s="123"/>
      <c r="BL350" s="123"/>
      <c r="BM350" s="123"/>
      <c r="BN350" s="123"/>
      <c r="BO350" s="123"/>
    </row>
    <row r="351" spans="1:101" x14ac:dyDescent="0.15">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3"/>
      <c r="AY351" s="123"/>
      <c r="AZ351" s="123"/>
      <c r="BA351" s="123"/>
      <c r="BB351" s="123"/>
      <c r="BC351" s="123"/>
      <c r="BD351" s="123"/>
      <c r="BE351" s="123"/>
      <c r="BF351" s="123"/>
      <c r="BG351" s="123"/>
      <c r="BH351" s="123"/>
      <c r="BI351" s="123"/>
      <c r="BJ351" s="123"/>
      <c r="BK351" s="123"/>
      <c r="BL351" s="123"/>
      <c r="BM351" s="123"/>
      <c r="BN351" s="123"/>
      <c r="BO351" s="123"/>
    </row>
    <row r="352" spans="1:101" x14ac:dyDescent="0.15">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3"/>
      <c r="AY352" s="123"/>
      <c r="AZ352" s="123"/>
      <c r="BA352" s="123"/>
      <c r="BB352" s="123"/>
      <c r="BC352" s="123"/>
      <c r="BD352" s="123"/>
      <c r="BE352" s="123"/>
      <c r="BF352" s="123"/>
      <c r="BG352" s="123"/>
      <c r="BH352" s="123"/>
      <c r="BI352" s="123"/>
      <c r="BJ352" s="123"/>
      <c r="BK352" s="123"/>
      <c r="BL352" s="123"/>
      <c r="BM352" s="123"/>
      <c r="BN352" s="123"/>
      <c r="BO352" s="123"/>
    </row>
    <row r="353" spans="1:67" x14ac:dyDescent="0.15">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c r="AU353" s="123"/>
      <c r="AV353" s="123"/>
      <c r="AW353" s="123"/>
      <c r="AX353" s="123"/>
      <c r="AY353" s="123"/>
      <c r="AZ353" s="123"/>
      <c r="BA353" s="123"/>
      <c r="BB353" s="123"/>
      <c r="BC353" s="123"/>
      <c r="BD353" s="123"/>
      <c r="BE353" s="123"/>
      <c r="BF353" s="123"/>
      <c r="BG353" s="123"/>
      <c r="BH353" s="123"/>
      <c r="BI353" s="123"/>
      <c r="BJ353" s="123"/>
      <c r="BK353" s="123"/>
      <c r="BL353" s="123"/>
      <c r="BM353" s="123"/>
      <c r="BN353" s="123"/>
      <c r="BO353" s="123"/>
    </row>
    <row r="354" spans="1:67" x14ac:dyDescent="0.15">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c r="AU354" s="123"/>
      <c r="AV354" s="123"/>
      <c r="AW354" s="123"/>
      <c r="AX354" s="123"/>
      <c r="AY354" s="123"/>
      <c r="AZ354" s="123"/>
      <c r="BA354" s="123"/>
      <c r="BB354" s="123"/>
      <c r="BC354" s="123"/>
      <c r="BD354" s="123"/>
      <c r="BE354" s="123"/>
      <c r="BF354" s="123"/>
      <c r="BG354" s="123"/>
      <c r="BH354" s="123"/>
      <c r="BI354" s="123"/>
      <c r="BJ354" s="123"/>
      <c r="BK354" s="123"/>
      <c r="BL354" s="123"/>
      <c r="BM354" s="123"/>
      <c r="BN354" s="123"/>
      <c r="BO354" s="123"/>
    </row>
    <row r="355" spans="1:67" x14ac:dyDescent="0.15">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c r="AU355" s="123"/>
      <c r="AV355" s="123"/>
      <c r="AW355" s="123"/>
      <c r="AX355" s="123"/>
      <c r="AY355" s="123"/>
      <c r="AZ355" s="123"/>
      <c r="BA355" s="123"/>
      <c r="BB355" s="123"/>
      <c r="BC355" s="123"/>
      <c r="BD355" s="123"/>
      <c r="BE355" s="123"/>
      <c r="BF355" s="123"/>
      <c r="BG355" s="123"/>
      <c r="BH355" s="123"/>
      <c r="BI355" s="123"/>
      <c r="BJ355" s="123"/>
      <c r="BK355" s="123"/>
      <c r="BL355" s="123"/>
      <c r="BM355" s="123"/>
      <c r="BN355" s="123"/>
      <c r="BO355" s="123"/>
    </row>
    <row r="356" spans="1:67" x14ac:dyDescent="0.15">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c r="AU356" s="123"/>
      <c r="AV356" s="123"/>
      <c r="AW356" s="123"/>
      <c r="AX356" s="123"/>
      <c r="AY356" s="123"/>
      <c r="AZ356" s="123"/>
      <c r="BA356" s="123"/>
      <c r="BB356" s="123"/>
      <c r="BC356" s="123"/>
      <c r="BD356" s="123"/>
      <c r="BE356" s="123"/>
      <c r="BF356" s="123"/>
      <c r="BG356" s="123"/>
      <c r="BH356" s="123"/>
      <c r="BI356" s="123"/>
      <c r="BJ356" s="123"/>
      <c r="BK356" s="123"/>
      <c r="BL356" s="123"/>
      <c r="BM356" s="123"/>
      <c r="BN356" s="123"/>
      <c r="BO356" s="123"/>
    </row>
    <row r="357" spans="1:67" x14ac:dyDescent="0.15">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c r="AU357" s="123"/>
      <c r="AV357" s="123"/>
      <c r="AW357" s="123"/>
      <c r="AX357" s="123"/>
      <c r="AY357" s="123"/>
      <c r="AZ357" s="123"/>
      <c r="BA357" s="123"/>
      <c r="BB357" s="123"/>
      <c r="BC357" s="123"/>
      <c r="BD357" s="123"/>
      <c r="BE357" s="123"/>
      <c r="BF357" s="123"/>
      <c r="BG357" s="123"/>
      <c r="BH357" s="123"/>
      <c r="BI357" s="123"/>
      <c r="BJ357" s="123"/>
      <c r="BK357" s="123"/>
      <c r="BL357" s="123"/>
      <c r="BM357" s="123"/>
      <c r="BN357" s="123"/>
      <c r="BO357" s="123"/>
    </row>
    <row r="358" spans="1:67" x14ac:dyDescent="0.15">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c r="AU358" s="123"/>
      <c r="AV358" s="123"/>
      <c r="AW358" s="123"/>
      <c r="AX358" s="123"/>
      <c r="AY358" s="123"/>
      <c r="AZ358" s="123"/>
      <c r="BA358" s="123"/>
      <c r="BB358" s="123"/>
      <c r="BC358" s="123"/>
      <c r="BD358" s="123"/>
      <c r="BE358" s="123"/>
      <c r="BF358" s="123"/>
      <c r="BG358" s="123"/>
      <c r="BH358" s="123"/>
      <c r="BI358" s="123"/>
      <c r="BJ358" s="123"/>
      <c r="BK358" s="123"/>
      <c r="BL358" s="123"/>
      <c r="BM358" s="123"/>
      <c r="BN358" s="123"/>
      <c r="BO358" s="123"/>
    </row>
    <row r="359" spans="1:67" x14ac:dyDescent="0.15">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3"/>
      <c r="AW359" s="123"/>
      <c r="AX359" s="123"/>
      <c r="AY359" s="123"/>
      <c r="AZ359" s="123"/>
      <c r="BA359" s="123"/>
      <c r="BB359" s="123"/>
      <c r="BC359" s="123"/>
      <c r="BD359" s="123"/>
      <c r="BE359" s="123"/>
      <c r="BF359" s="123"/>
      <c r="BG359" s="123"/>
      <c r="BH359" s="123"/>
      <c r="BI359" s="123"/>
      <c r="BJ359" s="123"/>
      <c r="BK359" s="123"/>
      <c r="BL359" s="123"/>
      <c r="BM359" s="123"/>
      <c r="BN359" s="123"/>
      <c r="BO359" s="123"/>
    </row>
    <row r="360" spans="1:67" x14ac:dyDescent="0.15">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c r="AU360" s="123"/>
      <c r="AV360" s="123"/>
      <c r="AW360" s="123"/>
      <c r="AX360" s="123"/>
      <c r="AY360" s="123"/>
      <c r="AZ360" s="123"/>
      <c r="BA360" s="123"/>
      <c r="BB360" s="123"/>
      <c r="BC360" s="123"/>
      <c r="BD360" s="123"/>
      <c r="BE360" s="123"/>
      <c r="BF360" s="123"/>
      <c r="BG360" s="123"/>
      <c r="BH360" s="123"/>
      <c r="BI360" s="123"/>
      <c r="BJ360" s="123"/>
      <c r="BK360" s="123"/>
      <c r="BL360" s="123"/>
      <c r="BM360" s="123"/>
      <c r="BN360" s="123"/>
      <c r="BO360" s="123"/>
    </row>
    <row r="361" spans="1:67" x14ac:dyDescent="0.15">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3"/>
      <c r="AY361" s="123"/>
      <c r="AZ361" s="123"/>
      <c r="BA361" s="123"/>
      <c r="BB361" s="123"/>
      <c r="BC361" s="123"/>
      <c r="BD361" s="123"/>
      <c r="BE361" s="123"/>
      <c r="BF361" s="123"/>
      <c r="BG361" s="123"/>
      <c r="BH361" s="123"/>
      <c r="BI361" s="123"/>
      <c r="BJ361" s="123"/>
      <c r="BK361" s="123"/>
      <c r="BL361" s="123"/>
      <c r="BM361" s="123"/>
      <c r="BN361" s="123"/>
      <c r="BO361" s="123"/>
    </row>
    <row r="362" spans="1:67" x14ac:dyDescent="0.15">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3"/>
      <c r="AY362" s="123"/>
      <c r="AZ362" s="123"/>
      <c r="BA362" s="123"/>
      <c r="BB362" s="123"/>
      <c r="BC362" s="123"/>
      <c r="BD362" s="123"/>
      <c r="BE362" s="123"/>
      <c r="BF362" s="123"/>
      <c r="BG362" s="123"/>
      <c r="BH362" s="123"/>
      <c r="BI362" s="123"/>
      <c r="BJ362" s="123"/>
      <c r="BK362" s="123"/>
      <c r="BL362" s="123"/>
      <c r="BM362" s="123"/>
      <c r="BN362" s="123"/>
      <c r="BO362" s="123"/>
    </row>
    <row r="363" spans="1:67" x14ac:dyDescent="0.15">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c r="AU363" s="123"/>
      <c r="AV363" s="123"/>
      <c r="AW363" s="123"/>
      <c r="AX363" s="123"/>
      <c r="AY363" s="123"/>
      <c r="AZ363" s="123"/>
      <c r="BA363" s="123"/>
      <c r="BB363" s="123"/>
      <c r="BC363" s="123"/>
      <c r="BD363" s="123"/>
      <c r="BE363" s="123"/>
      <c r="BF363" s="123"/>
      <c r="BG363" s="123"/>
      <c r="BH363" s="123"/>
      <c r="BI363" s="123"/>
      <c r="BJ363" s="123"/>
      <c r="BK363" s="123"/>
      <c r="BL363" s="123"/>
      <c r="BM363" s="123"/>
      <c r="BN363" s="123"/>
      <c r="BO363" s="123"/>
    </row>
    <row r="364" spans="1:67" x14ac:dyDescent="0.15">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c r="AU364" s="123"/>
      <c r="AV364" s="123"/>
      <c r="AW364" s="123"/>
      <c r="AX364" s="123"/>
      <c r="AY364" s="123"/>
      <c r="AZ364" s="123"/>
      <c r="BA364" s="123"/>
      <c r="BB364" s="123"/>
      <c r="BC364" s="123"/>
      <c r="BD364" s="123"/>
      <c r="BE364" s="123"/>
      <c r="BF364" s="123"/>
      <c r="BG364" s="123"/>
      <c r="BH364" s="123"/>
      <c r="BI364" s="123"/>
      <c r="BJ364" s="123"/>
      <c r="BK364" s="123"/>
      <c r="BL364" s="123"/>
      <c r="BM364" s="123"/>
      <c r="BN364" s="123"/>
      <c r="BO364" s="123"/>
    </row>
    <row r="365" spans="1:67" x14ac:dyDescent="0.15">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c r="AU365" s="123"/>
      <c r="AV365" s="123"/>
      <c r="AW365" s="123"/>
      <c r="AX365" s="123"/>
      <c r="AY365" s="123"/>
      <c r="AZ365" s="123"/>
      <c r="BA365" s="123"/>
      <c r="BB365" s="123"/>
      <c r="BC365" s="123"/>
      <c r="BD365" s="123"/>
      <c r="BE365" s="123"/>
      <c r="BF365" s="123"/>
      <c r="BG365" s="123"/>
      <c r="BH365" s="123"/>
      <c r="BI365" s="123"/>
      <c r="BJ365" s="123"/>
      <c r="BK365" s="123"/>
      <c r="BL365" s="123"/>
      <c r="BM365" s="123"/>
      <c r="BN365" s="123"/>
      <c r="BO365" s="123"/>
    </row>
    <row r="366" spans="1:67" x14ac:dyDescent="0.15">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c r="AU366" s="123"/>
      <c r="AV366" s="123"/>
      <c r="AW366" s="123"/>
      <c r="AX366" s="123"/>
      <c r="AY366" s="123"/>
      <c r="AZ366" s="123"/>
      <c r="BA366" s="123"/>
      <c r="BB366" s="123"/>
      <c r="BC366" s="123"/>
      <c r="BD366" s="123"/>
      <c r="BE366" s="123"/>
      <c r="BF366" s="123"/>
      <c r="BG366" s="123"/>
      <c r="BH366" s="123"/>
      <c r="BI366" s="123"/>
      <c r="BJ366" s="123"/>
      <c r="BK366" s="123"/>
      <c r="BL366" s="123"/>
      <c r="BM366" s="123"/>
      <c r="BN366" s="123"/>
      <c r="BO366" s="123"/>
    </row>
    <row r="367" spans="1:67" x14ac:dyDescent="0.15">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c r="AU367" s="123"/>
      <c r="AV367" s="123"/>
      <c r="AW367" s="123"/>
      <c r="AX367" s="123"/>
      <c r="AY367" s="123"/>
      <c r="AZ367" s="123"/>
      <c r="BA367" s="123"/>
      <c r="BB367" s="123"/>
      <c r="BC367" s="123"/>
      <c r="BD367" s="123"/>
      <c r="BE367" s="123"/>
      <c r="BF367" s="123"/>
      <c r="BG367" s="123"/>
      <c r="BH367" s="123"/>
      <c r="BI367" s="123"/>
      <c r="BJ367" s="123"/>
      <c r="BK367" s="123"/>
      <c r="BL367" s="123"/>
      <c r="BM367" s="123"/>
      <c r="BN367" s="123"/>
      <c r="BO367" s="123"/>
    </row>
    <row r="368" spans="1:67" x14ac:dyDescent="0.15">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c r="AU368" s="123"/>
      <c r="AV368" s="123"/>
      <c r="AW368" s="123"/>
      <c r="AX368" s="123"/>
      <c r="AY368" s="123"/>
      <c r="AZ368" s="123"/>
      <c r="BA368" s="123"/>
      <c r="BB368" s="123"/>
      <c r="BC368" s="123"/>
      <c r="BD368" s="123"/>
      <c r="BE368" s="123"/>
      <c r="BF368" s="123"/>
      <c r="BG368" s="123"/>
      <c r="BH368" s="123"/>
      <c r="BI368" s="123"/>
      <c r="BJ368" s="123"/>
      <c r="BK368" s="123"/>
      <c r="BL368" s="123"/>
      <c r="BM368" s="123"/>
      <c r="BN368" s="123"/>
      <c r="BO368" s="123"/>
    </row>
    <row r="369" spans="1:67" x14ac:dyDescent="0.15">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c r="AU369" s="123"/>
      <c r="AV369" s="123"/>
      <c r="AW369" s="123"/>
      <c r="AX369" s="123"/>
      <c r="AY369" s="123"/>
      <c r="AZ369" s="123"/>
      <c r="BA369" s="123"/>
      <c r="BB369" s="123"/>
      <c r="BC369" s="123"/>
      <c r="BD369" s="123"/>
      <c r="BE369" s="123"/>
      <c r="BF369" s="123"/>
      <c r="BG369" s="123"/>
      <c r="BH369" s="123"/>
      <c r="BI369" s="123"/>
      <c r="BJ369" s="123"/>
      <c r="BK369" s="123"/>
      <c r="BL369" s="123"/>
      <c r="BM369" s="123"/>
      <c r="BN369" s="123"/>
      <c r="BO369" s="123"/>
    </row>
    <row r="370" spans="1:67" x14ac:dyDescent="0.15">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c r="AU370" s="123"/>
      <c r="AV370" s="123"/>
      <c r="AW370" s="123"/>
      <c r="AX370" s="123"/>
      <c r="AY370" s="123"/>
      <c r="AZ370" s="123"/>
      <c r="BA370" s="123"/>
      <c r="BB370" s="123"/>
      <c r="BC370" s="123"/>
      <c r="BD370" s="123"/>
      <c r="BE370" s="123"/>
      <c r="BF370" s="123"/>
      <c r="BG370" s="123"/>
      <c r="BH370" s="123"/>
      <c r="BI370" s="123"/>
      <c r="BJ370" s="123"/>
      <c r="BK370" s="123"/>
      <c r="BL370" s="123"/>
      <c r="BM370" s="123"/>
      <c r="BN370" s="123"/>
      <c r="BO370" s="123"/>
    </row>
    <row r="371" spans="1:67" x14ac:dyDescent="0.15">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c r="AU371" s="123"/>
      <c r="AV371" s="123"/>
      <c r="AW371" s="123"/>
      <c r="AX371" s="123"/>
      <c r="AY371" s="123"/>
      <c r="AZ371" s="123"/>
      <c r="BA371" s="123"/>
      <c r="BB371" s="123"/>
      <c r="BC371" s="123"/>
      <c r="BD371" s="123"/>
      <c r="BE371" s="123"/>
      <c r="BF371" s="123"/>
      <c r="BG371" s="123"/>
      <c r="BH371" s="123"/>
      <c r="BI371" s="123"/>
      <c r="BJ371" s="123"/>
      <c r="BK371" s="123"/>
      <c r="BL371" s="123"/>
      <c r="BM371" s="123"/>
      <c r="BN371" s="123"/>
      <c r="BO371" s="123"/>
    </row>
    <row r="372" spans="1:67" x14ac:dyDescent="0.15">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c r="AU372" s="123"/>
      <c r="AV372" s="123"/>
      <c r="AW372" s="123"/>
      <c r="AX372" s="123"/>
      <c r="AY372" s="123"/>
      <c r="AZ372" s="123"/>
      <c r="BA372" s="123"/>
      <c r="BB372" s="123"/>
      <c r="BC372" s="123"/>
      <c r="BD372" s="123"/>
      <c r="BE372" s="123"/>
      <c r="BF372" s="123"/>
      <c r="BG372" s="123"/>
      <c r="BH372" s="123"/>
      <c r="BI372" s="123"/>
      <c r="BJ372" s="123"/>
      <c r="BK372" s="123"/>
      <c r="BL372" s="123"/>
      <c r="BM372" s="123"/>
      <c r="BN372" s="123"/>
      <c r="BO372" s="123"/>
    </row>
    <row r="373" spans="1:67" x14ac:dyDescent="0.1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3"/>
      <c r="AW373" s="123"/>
      <c r="AX373" s="123"/>
      <c r="AY373" s="123"/>
      <c r="AZ373" s="123"/>
      <c r="BA373" s="123"/>
      <c r="BB373" s="123"/>
      <c r="BC373" s="123"/>
      <c r="BD373" s="123"/>
      <c r="BE373" s="123"/>
      <c r="BF373" s="123"/>
      <c r="BG373" s="123"/>
      <c r="BH373" s="123"/>
      <c r="BI373" s="123"/>
      <c r="BJ373" s="123"/>
      <c r="BK373" s="123"/>
      <c r="BL373" s="123"/>
      <c r="BM373" s="123"/>
      <c r="BN373" s="123"/>
      <c r="BO373" s="123"/>
    </row>
    <row r="374" spans="1:67" x14ac:dyDescent="0.15">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3"/>
      <c r="AW374" s="123"/>
      <c r="AX374" s="123"/>
      <c r="AY374" s="123"/>
      <c r="AZ374" s="123"/>
      <c r="BA374" s="123"/>
      <c r="BB374" s="123"/>
      <c r="BC374" s="123"/>
      <c r="BD374" s="123"/>
      <c r="BE374" s="123"/>
      <c r="BF374" s="123"/>
      <c r="BG374" s="123"/>
      <c r="BH374" s="123"/>
      <c r="BI374" s="123"/>
      <c r="BJ374" s="123"/>
      <c r="BK374" s="123"/>
      <c r="BL374" s="123"/>
      <c r="BM374" s="123"/>
      <c r="BN374" s="123"/>
      <c r="BO374" s="123"/>
    </row>
    <row r="375" spans="1:67" x14ac:dyDescent="0.15">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c r="AU375" s="123"/>
      <c r="AV375" s="123"/>
      <c r="AW375" s="123"/>
      <c r="AX375" s="123"/>
      <c r="AY375" s="123"/>
      <c r="AZ375" s="123"/>
      <c r="BA375" s="123"/>
      <c r="BB375" s="123"/>
      <c r="BC375" s="123"/>
      <c r="BD375" s="123"/>
      <c r="BE375" s="123"/>
      <c r="BF375" s="123"/>
      <c r="BG375" s="123"/>
      <c r="BH375" s="123"/>
      <c r="BI375" s="123"/>
      <c r="BJ375" s="123"/>
      <c r="BK375" s="123"/>
      <c r="BL375" s="123"/>
      <c r="BM375" s="123"/>
      <c r="BN375" s="123"/>
      <c r="BO375" s="123"/>
    </row>
    <row r="376" spans="1:67" x14ac:dyDescent="0.15">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3"/>
      <c r="AY376" s="123"/>
      <c r="AZ376" s="123"/>
      <c r="BA376" s="123"/>
      <c r="BB376" s="123"/>
      <c r="BC376" s="123"/>
      <c r="BD376" s="123"/>
      <c r="BE376" s="123"/>
      <c r="BF376" s="123"/>
      <c r="BG376" s="123"/>
      <c r="BH376" s="123"/>
      <c r="BI376" s="123"/>
      <c r="BJ376" s="123"/>
      <c r="BK376" s="123"/>
      <c r="BL376" s="123"/>
      <c r="BM376" s="123"/>
      <c r="BN376" s="123"/>
      <c r="BO376" s="123"/>
    </row>
    <row r="377" spans="1:67" x14ac:dyDescent="0.15">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c r="AU377" s="123"/>
      <c r="AV377" s="123"/>
      <c r="AW377" s="123"/>
      <c r="AX377" s="123"/>
      <c r="AY377" s="123"/>
      <c r="AZ377" s="123"/>
      <c r="BA377" s="123"/>
      <c r="BB377" s="123"/>
      <c r="BC377" s="123"/>
      <c r="BD377" s="123"/>
      <c r="BE377" s="123"/>
      <c r="BF377" s="123"/>
      <c r="BG377" s="123"/>
      <c r="BH377" s="123"/>
      <c r="BI377" s="123"/>
      <c r="BJ377" s="123"/>
      <c r="BK377" s="123"/>
      <c r="BL377" s="123"/>
      <c r="BM377" s="123"/>
      <c r="BN377" s="123"/>
      <c r="BO377" s="123"/>
    </row>
    <row r="378" spans="1:67" x14ac:dyDescent="0.15">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c r="AU378" s="123"/>
      <c r="AV378" s="123"/>
      <c r="AW378" s="123"/>
      <c r="AX378" s="123"/>
      <c r="AY378" s="123"/>
      <c r="AZ378" s="123"/>
      <c r="BA378" s="123"/>
      <c r="BB378" s="123"/>
      <c r="BC378" s="123"/>
      <c r="BD378" s="123"/>
      <c r="BE378" s="123"/>
      <c r="BF378" s="123"/>
      <c r="BG378" s="123"/>
      <c r="BH378" s="123"/>
      <c r="BI378" s="123"/>
      <c r="BJ378" s="123"/>
      <c r="BK378" s="123"/>
      <c r="BL378" s="123"/>
      <c r="BM378" s="123"/>
      <c r="BN378" s="123"/>
      <c r="BO378" s="123"/>
    </row>
    <row r="379" spans="1:67" x14ac:dyDescent="0.15">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c r="AU379" s="123"/>
      <c r="AV379" s="123"/>
      <c r="AW379" s="123"/>
      <c r="AX379" s="123"/>
      <c r="AY379" s="123"/>
      <c r="AZ379" s="123"/>
      <c r="BA379" s="123"/>
      <c r="BB379" s="123"/>
      <c r="BC379" s="123"/>
      <c r="BD379" s="123"/>
      <c r="BE379" s="123"/>
      <c r="BF379" s="123"/>
      <c r="BG379" s="123"/>
      <c r="BH379" s="123"/>
      <c r="BI379" s="123"/>
      <c r="BJ379" s="123"/>
      <c r="BK379" s="123"/>
      <c r="BL379" s="123"/>
      <c r="BM379" s="123"/>
      <c r="BN379" s="123"/>
      <c r="BO379" s="123"/>
    </row>
    <row r="380" spans="1:67" x14ac:dyDescent="0.15">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3"/>
      <c r="AY380" s="123"/>
      <c r="AZ380" s="123"/>
      <c r="BA380" s="123"/>
      <c r="BB380" s="123"/>
      <c r="BC380" s="123"/>
      <c r="BD380" s="123"/>
      <c r="BE380" s="123"/>
      <c r="BF380" s="123"/>
      <c r="BG380" s="123"/>
      <c r="BH380" s="123"/>
      <c r="BI380" s="123"/>
      <c r="BJ380" s="123"/>
      <c r="BK380" s="123"/>
      <c r="BL380" s="123"/>
      <c r="BM380" s="123"/>
      <c r="BN380" s="123"/>
      <c r="BO380" s="123"/>
    </row>
    <row r="381" spans="1:67" x14ac:dyDescent="0.15">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3"/>
      <c r="AY381" s="123"/>
      <c r="AZ381" s="123"/>
      <c r="BA381" s="123"/>
      <c r="BB381" s="123"/>
      <c r="BC381" s="123"/>
      <c r="BD381" s="123"/>
      <c r="BE381" s="123"/>
      <c r="BF381" s="123"/>
      <c r="BG381" s="123"/>
      <c r="BH381" s="123"/>
      <c r="BI381" s="123"/>
      <c r="BJ381" s="123"/>
      <c r="BK381" s="123"/>
      <c r="BL381" s="123"/>
      <c r="BM381" s="123"/>
      <c r="BN381" s="123"/>
      <c r="BO381" s="123"/>
    </row>
    <row r="382" spans="1:67" x14ac:dyDescent="0.15">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3"/>
      <c r="AY382" s="123"/>
      <c r="AZ382" s="123"/>
      <c r="BA382" s="123"/>
      <c r="BB382" s="123"/>
      <c r="BC382" s="123"/>
      <c r="BD382" s="123"/>
      <c r="BE382" s="123"/>
      <c r="BF382" s="123"/>
      <c r="BG382" s="123"/>
      <c r="BH382" s="123"/>
      <c r="BI382" s="123"/>
      <c r="BJ382" s="123"/>
      <c r="BK382" s="123"/>
      <c r="BL382" s="123"/>
      <c r="BM382" s="123"/>
      <c r="BN382" s="123"/>
      <c r="BO382" s="123"/>
    </row>
    <row r="383" spans="1:67" x14ac:dyDescent="0.15">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3"/>
      <c r="AY383" s="123"/>
      <c r="AZ383" s="123"/>
      <c r="BA383" s="123"/>
      <c r="BB383" s="123"/>
      <c r="BC383" s="123"/>
      <c r="BD383" s="123"/>
      <c r="BE383" s="123"/>
      <c r="BF383" s="123"/>
      <c r="BG383" s="123"/>
      <c r="BH383" s="123"/>
      <c r="BI383" s="123"/>
      <c r="BJ383" s="123"/>
      <c r="BK383" s="123"/>
      <c r="BL383" s="123"/>
      <c r="BM383" s="123"/>
      <c r="BN383" s="123"/>
      <c r="BO383" s="123"/>
    </row>
    <row r="384" spans="1:67" x14ac:dyDescent="0.15">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3"/>
      <c r="AY384" s="123"/>
      <c r="AZ384" s="123"/>
      <c r="BA384" s="123"/>
      <c r="BB384" s="123"/>
      <c r="BC384" s="123"/>
      <c r="BD384" s="123"/>
      <c r="BE384" s="123"/>
      <c r="BF384" s="123"/>
      <c r="BG384" s="123"/>
      <c r="BH384" s="123"/>
      <c r="BI384" s="123"/>
      <c r="BJ384" s="123"/>
      <c r="BK384" s="123"/>
      <c r="BL384" s="123"/>
      <c r="BM384" s="123"/>
      <c r="BN384" s="123"/>
      <c r="BO384" s="123"/>
    </row>
    <row r="385" spans="1:67" x14ac:dyDescent="0.15">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3"/>
      <c r="AY385" s="123"/>
      <c r="AZ385" s="123"/>
      <c r="BA385" s="123"/>
      <c r="BB385" s="123"/>
      <c r="BC385" s="123"/>
      <c r="BD385" s="123"/>
      <c r="BE385" s="123"/>
      <c r="BF385" s="123"/>
      <c r="BG385" s="123"/>
      <c r="BH385" s="123"/>
      <c r="BI385" s="123"/>
      <c r="BJ385" s="123"/>
      <c r="BK385" s="123"/>
      <c r="BL385" s="123"/>
      <c r="BM385" s="123"/>
      <c r="BN385" s="123"/>
      <c r="BO385" s="123"/>
    </row>
    <row r="386" spans="1:67" x14ac:dyDescent="0.15">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3"/>
      <c r="AY386" s="123"/>
      <c r="AZ386" s="123"/>
      <c r="BA386" s="123"/>
      <c r="BB386" s="123"/>
      <c r="BC386" s="123"/>
      <c r="BD386" s="123"/>
      <c r="BE386" s="123"/>
      <c r="BF386" s="123"/>
      <c r="BG386" s="123"/>
      <c r="BH386" s="123"/>
      <c r="BI386" s="123"/>
      <c r="BJ386" s="123"/>
      <c r="BK386" s="123"/>
      <c r="BL386" s="123"/>
      <c r="BM386" s="123"/>
      <c r="BN386" s="123"/>
      <c r="BO386" s="123"/>
    </row>
    <row r="387" spans="1:67" x14ac:dyDescent="0.15">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123"/>
      <c r="BB387" s="123"/>
      <c r="BC387" s="123"/>
      <c r="BD387" s="123"/>
      <c r="BE387" s="123"/>
      <c r="BF387" s="123"/>
      <c r="BG387" s="123"/>
      <c r="BH387" s="123"/>
      <c r="BI387" s="123"/>
      <c r="BJ387" s="123"/>
      <c r="BK387" s="123"/>
      <c r="BL387" s="123"/>
      <c r="BM387" s="123"/>
      <c r="BN387" s="123"/>
      <c r="BO387" s="123"/>
    </row>
    <row r="388" spans="1:67" x14ac:dyDescent="0.15">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3"/>
      <c r="AY388" s="123"/>
      <c r="AZ388" s="123"/>
      <c r="BA388" s="123"/>
      <c r="BB388" s="123"/>
      <c r="BC388" s="123"/>
      <c r="BD388" s="123"/>
      <c r="BE388" s="123"/>
      <c r="BF388" s="123"/>
      <c r="BG388" s="123"/>
      <c r="BH388" s="123"/>
      <c r="BI388" s="123"/>
      <c r="BJ388" s="123"/>
      <c r="BK388" s="123"/>
      <c r="BL388" s="123"/>
      <c r="BM388" s="123"/>
      <c r="BN388" s="123"/>
      <c r="BO388" s="123"/>
    </row>
    <row r="389" spans="1:67" x14ac:dyDescent="0.15">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3"/>
      <c r="AY389" s="123"/>
      <c r="AZ389" s="123"/>
      <c r="BA389" s="123"/>
      <c r="BB389" s="123"/>
      <c r="BC389" s="123"/>
      <c r="BD389" s="123"/>
      <c r="BE389" s="123"/>
      <c r="BF389" s="123"/>
      <c r="BG389" s="123"/>
      <c r="BH389" s="123"/>
      <c r="BI389" s="123"/>
      <c r="BJ389" s="123"/>
      <c r="BK389" s="123"/>
      <c r="BL389" s="123"/>
      <c r="BM389" s="123"/>
      <c r="BN389" s="123"/>
      <c r="BO389" s="123"/>
    </row>
    <row r="390" spans="1:67" x14ac:dyDescent="0.15">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3"/>
      <c r="AY390" s="123"/>
      <c r="AZ390" s="123"/>
      <c r="BA390" s="123"/>
      <c r="BB390" s="123"/>
      <c r="BC390" s="123"/>
      <c r="BD390" s="123"/>
      <c r="BE390" s="123"/>
      <c r="BF390" s="123"/>
      <c r="BG390" s="123"/>
      <c r="BH390" s="123"/>
      <c r="BI390" s="123"/>
      <c r="BJ390" s="123"/>
      <c r="BK390" s="123"/>
      <c r="BL390" s="123"/>
      <c r="BM390" s="123"/>
      <c r="BN390" s="123"/>
      <c r="BO390" s="123"/>
    </row>
    <row r="391" spans="1:67" x14ac:dyDescent="0.15">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3"/>
      <c r="AY391" s="123"/>
      <c r="AZ391" s="123"/>
      <c r="BA391" s="123"/>
      <c r="BB391" s="123"/>
      <c r="BC391" s="123"/>
      <c r="BD391" s="123"/>
      <c r="BE391" s="123"/>
      <c r="BF391" s="123"/>
      <c r="BG391" s="123"/>
      <c r="BH391" s="123"/>
      <c r="BI391" s="123"/>
      <c r="BJ391" s="123"/>
      <c r="BK391" s="123"/>
      <c r="BL391" s="123"/>
      <c r="BM391" s="123"/>
      <c r="BN391" s="123"/>
      <c r="BO391" s="123"/>
    </row>
    <row r="392" spans="1:67" x14ac:dyDescent="0.15">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3"/>
      <c r="AY392" s="123"/>
      <c r="AZ392" s="123"/>
      <c r="BA392" s="123"/>
      <c r="BB392" s="123"/>
      <c r="BC392" s="123"/>
      <c r="BD392" s="123"/>
      <c r="BE392" s="123"/>
      <c r="BF392" s="123"/>
      <c r="BG392" s="123"/>
      <c r="BH392" s="123"/>
      <c r="BI392" s="123"/>
      <c r="BJ392" s="123"/>
      <c r="BK392" s="123"/>
      <c r="BL392" s="123"/>
      <c r="BM392" s="123"/>
      <c r="BN392" s="123"/>
      <c r="BO392" s="123"/>
    </row>
    <row r="393" spans="1:67" x14ac:dyDescent="0.15">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3"/>
      <c r="AY393" s="123"/>
      <c r="AZ393" s="123"/>
      <c r="BA393" s="123"/>
      <c r="BB393" s="123"/>
      <c r="BC393" s="123"/>
      <c r="BD393" s="123"/>
      <c r="BE393" s="123"/>
      <c r="BF393" s="123"/>
      <c r="BG393" s="123"/>
      <c r="BH393" s="123"/>
      <c r="BI393" s="123"/>
      <c r="BJ393" s="123"/>
      <c r="BK393" s="123"/>
      <c r="BL393" s="123"/>
      <c r="BM393" s="123"/>
      <c r="BN393" s="123"/>
      <c r="BO393" s="123"/>
    </row>
    <row r="394" spans="1:67" x14ac:dyDescent="0.15">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3"/>
      <c r="AY394" s="123"/>
      <c r="AZ394" s="123"/>
      <c r="BA394" s="123"/>
      <c r="BB394" s="123"/>
      <c r="BC394" s="123"/>
      <c r="BD394" s="123"/>
      <c r="BE394" s="123"/>
      <c r="BF394" s="123"/>
      <c r="BG394" s="123"/>
      <c r="BH394" s="123"/>
      <c r="BI394" s="123"/>
      <c r="BJ394" s="123"/>
      <c r="BK394" s="123"/>
      <c r="BL394" s="123"/>
      <c r="BM394" s="123"/>
      <c r="BN394" s="123"/>
      <c r="BO394" s="123"/>
    </row>
    <row r="395" spans="1:67" x14ac:dyDescent="0.15">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c r="AU395" s="123"/>
      <c r="AV395" s="123"/>
      <c r="AW395" s="123"/>
      <c r="AX395" s="123"/>
      <c r="AY395" s="123"/>
      <c r="AZ395" s="123"/>
      <c r="BA395" s="123"/>
      <c r="BB395" s="123"/>
      <c r="BC395" s="123"/>
      <c r="BD395" s="123"/>
      <c r="BE395" s="123"/>
      <c r="BF395" s="123"/>
      <c r="BG395" s="123"/>
      <c r="BH395" s="123"/>
      <c r="BI395" s="123"/>
      <c r="BJ395" s="123"/>
      <c r="BK395" s="123"/>
      <c r="BL395" s="123"/>
      <c r="BM395" s="123"/>
      <c r="BN395" s="123"/>
      <c r="BO395" s="123"/>
    </row>
    <row r="396" spans="1:67" x14ac:dyDescent="0.15">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3"/>
      <c r="AL396" s="123"/>
      <c r="AM396" s="123"/>
      <c r="AN396" s="123"/>
      <c r="AO396" s="123"/>
      <c r="AP396" s="123"/>
      <c r="AQ396" s="123"/>
      <c r="AR396" s="123"/>
      <c r="AS396" s="123"/>
      <c r="AT396" s="123"/>
      <c r="AU396" s="123"/>
      <c r="AV396" s="123"/>
      <c r="AW396" s="123"/>
      <c r="AX396" s="123"/>
      <c r="AY396" s="123"/>
      <c r="AZ396" s="123"/>
      <c r="BA396" s="123"/>
      <c r="BB396" s="123"/>
      <c r="BC396" s="123"/>
      <c r="BD396" s="123"/>
      <c r="BE396" s="123"/>
      <c r="BF396" s="123"/>
      <c r="BG396" s="123"/>
      <c r="BH396" s="123"/>
      <c r="BI396" s="123"/>
      <c r="BJ396" s="123"/>
      <c r="BK396" s="123"/>
      <c r="BL396" s="123"/>
      <c r="BM396" s="123"/>
      <c r="BN396" s="123"/>
      <c r="BO396" s="123"/>
    </row>
    <row r="397" spans="1:67" x14ac:dyDescent="0.15">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3"/>
      <c r="AL397" s="123"/>
      <c r="AM397" s="123"/>
      <c r="AN397" s="123"/>
      <c r="AO397" s="123"/>
      <c r="AP397" s="123"/>
      <c r="AQ397" s="123"/>
      <c r="AR397" s="123"/>
      <c r="AS397" s="123"/>
      <c r="AT397" s="123"/>
      <c r="AU397" s="123"/>
      <c r="AV397" s="123"/>
      <c r="AW397" s="123"/>
      <c r="AX397" s="123"/>
      <c r="AY397" s="123"/>
      <c r="AZ397" s="123"/>
      <c r="BA397" s="123"/>
      <c r="BB397" s="123"/>
      <c r="BC397" s="123"/>
      <c r="BD397" s="123"/>
      <c r="BE397" s="123"/>
      <c r="BF397" s="123"/>
      <c r="BG397" s="123"/>
      <c r="BH397" s="123"/>
      <c r="BI397" s="123"/>
      <c r="BJ397" s="123"/>
      <c r="BK397" s="123"/>
      <c r="BL397" s="123"/>
      <c r="BM397" s="123"/>
      <c r="BN397" s="123"/>
      <c r="BO397" s="123"/>
    </row>
    <row r="398" spans="1:67" x14ac:dyDescent="0.15">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c r="AA398" s="123"/>
      <c r="AB398" s="123"/>
      <c r="AC398" s="123"/>
      <c r="AD398" s="123"/>
      <c r="AE398" s="123"/>
      <c r="AF398" s="123"/>
      <c r="AG398" s="123"/>
      <c r="AH398" s="123"/>
      <c r="AI398" s="123"/>
      <c r="AJ398" s="123"/>
      <c r="AK398" s="123"/>
      <c r="AL398" s="123"/>
      <c r="AM398" s="123"/>
      <c r="AN398" s="123"/>
      <c r="AO398" s="123"/>
      <c r="AP398" s="123"/>
      <c r="AQ398" s="123"/>
      <c r="AR398" s="123"/>
      <c r="AS398" s="123"/>
      <c r="AT398" s="123"/>
      <c r="AU398" s="123"/>
      <c r="AV398" s="123"/>
      <c r="AW398" s="123"/>
      <c r="AX398" s="123"/>
      <c r="AY398" s="123"/>
      <c r="AZ398" s="123"/>
      <c r="BA398" s="123"/>
      <c r="BB398" s="123"/>
      <c r="BC398" s="123"/>
      <c r="BD398" s="123"/>
      <c r="BE398" s="123"/>
      <c r="BF398" s="123"/>
      <c r="BG398" s="123"/>
      <c r="BH398" s="123"/>
      <c r="BI398" s="123"/>
      <c r="BJ398" s="123"/>
      <c r="BK398" s="123"/>
      <c r="BL398" s="123"/>
      <c r="BM398" s="123"/>
      <c r="BN398" s="123"/>
      <c r="BO398" s="123"/>
    </row>
    <row r="399" spans="1:67" x14ac:dyDescent="0.15">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c r="AA399" s="123"/>
      <c r="AB399" s="123"/>
      <c r="AC399" s="123"/>
      <c r="AD399" s="123"/>
      <c r="AE399" s="123"/>
      <c r="AF399" s="123"/>
      <c r="AG399" s="123"/>
      <c r="AH399" s="123"/>
      <c r="AI399" s="123"/>
      <c r="AJ399" s="123"/>
      <c r="AK399" s="123"/>
      <c r="AL399" s="123"/>
      <c r="AM399" s="123"/>
      <c r="AN399" s="123"/>
      <c r="AO399" s="123"/>
      <c r="AP399" s="123"/>
      <c r="AQ399" s="123"/>
      <c r="AR399" s="123"/>
      <c r="AS399" s="123"/>
      <c r="AT399" s="123"/>
      <c r="AU399" s="123"/>
      <c r="AV399" s="123"/>
      <c r="AW399" s="123"/>
      <c r="AX399" s="123"/>
      <c r="AY399" s="123"/>
      <c r="AZ399" s="123"/>
      <c r="BA399" s="123"/>
      <c r="BB399" s="123"/>
      <c r="BC399" s="123"/>
      <c r="BD399" s="123"/>
      <c r="BE399" s="123"/>
      <c r="BF399" s="123"/>
      <c r="BG399" s="123"/>
      <c r="BH399" s="123"/>
      <c r="BI399" s="123"/>
      <c r="BJ399" s="123"/>
      <c r="BK399" s="123"/>
      <c r="BL399" s="123"/>
      <c r="BM399" s="123"/>
      <c r="BN399" s="123"/>
      <c r="BO399" s="123"/>
    </row>
    <row r="400" spans="1:67" x14ac:dyDescent="0.15">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c r="AA400" s="123"/>
      <c r="AB400" s="123"/>
      <c r="AC400" s="123"/>
      <c r="AD400" s="123"/>
      <c r="AE400" s="123"/>
      <c r="AF400" s="123"/>
      <c r="AG400" s="123"/>
      <c r="AH400" s="123"/>
      <c r="AI400" s="123"/>
      <c r="AJ400" s="123"/>
      <c r="AK400" s="123"/>
      <c r="AL400" s="123"/>
      <c r="AM400" s="123"/>
      <c r="AN400" s="123"/>
      <c r="AO400" s="123"/>
      <c r="AP400" s="123"/>
      <c r="AQ400" s="123"/>
      <c r="AR400" s="123"/>
      <c r="AS400" s="123"/>
      <c r="AT400" s="123"/>
      <c r="AU400" s="123"/>
      <c r="AV400" s="123"/>
      <c r="AW400" s="123"/>
      <c r="AX400" s="123"/>
      <c r="AY400" s="123"/>
      <c r="AZ400" s="123"/>
      <c r="BA400" s="123"/>
      <c r="BB400" s="123"/>
      <c r="BC400" s="123"/>
      <c r="BD400" s="123"/>
      <c r="BE400" s="123"/>
      <c r="BF400" s="123"/>
      <c r="BG400" s="123"/>
      <c r="BH400" s="123"/>
      <c r="BI400" s="123"/>
      <c r="BJ400" s="123"/>
      <c r="BK400" s="123"/>
      <c r="BL400" s="123"/>
      <c r="BM400" s="123"/>
      <c r="BN400" s="123"/>
      <c r="BO400" s="123"/>
    </row>
    <row r="401" spans="1:67" x14ac:dyDescent="0.15">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c r="AH401" s="123"/>
      <c r="AI401" s="123"/>
      <c r="AJ401" s="123"/>
      <c r="AK401" s="123"/>
      <c r="AL401" s="123"/>
      <c r="AM401" s="123"/>
      <c r="AN401" s="123"/>
      <c r="AO401" s="123"/>
      <c r="AP401" s="123"/>
      <c r="AQ401" s="123"/>
      <c r="AR401" s="123"/>
      <c r="AS401" s="123"/>
      <c r="AT401" s="123"/>
      <c r="AU401" s="123"/>
      <c r="AV401" s="123"/>
      <c r="AW401" s="123"/>
      <c r="AX401" s="123"/>
      <c r="AY401" s="123"/>
      <c r="AZ401" s="123"/>
      <c r="BA401" s="123"/>
      <c r="BB401" s="123"/>
      <c r="BC401" s="123"/>
      <c r="BD401" s="123"/>
      <c r="BE401" s="123"/>
      <c r="BF401" s="123"/>
      <c r="BG401" s="123"/>
      <c r="BH401" s="123"/>
      <c r="BI401" s="123"/>
      <c r="BJ401" s="123"/>
      <c r="BK401" s="123"/>
      <c r="BL401" s="123"/>
      <c r="BM401" s="123"/>
      <c r="BN401" s="123"/>
      <c r="BO401" s="123"/>
    </row>
    <row r="402" spans="1:67" x14ac:dyDescent="0.15">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3"/>
      <c r="AL402" s="123"/>
      <c r="AM402" s="123"/>
      <c r="AN402" s="123"/>
      <c r="AO402" s="123"/>
      <c r="AP402" s="123"/>
      <c r="AQ402" s="123"/>
      <c r="AR402" s="123"/>
      <c r="AS402" s="123"/>
      <c r="AT402" s="123"/>
      <c r="AU402" s="123"/>
      <c r="AV402" s="123"/>
      <c r="AW402" s="123"/>
      <c r="AX402" s="123"/>
      <c r="AY402" s="123"/>
      <c r="AZ402" s="123"/>
      <c r="BA402" s="123"/>
      <c r="BB402" s="123"/>
      <c r="BC402" s="123"/>
      <c r="BD402" s="123"/>
      <c r="BE402" s="123"/>
      <c r="BF402" s="123"/>
      <c r="BG402" s="123"/>
      <c r="BH402" s="123"/>
      <c r="BI402" s="123"/>
      <c r="BJ402" s="123"/>
      <c r="BK402" s="123"/>
      <c r="BL402" s="123"/>
      <c r="BM402" s="123"/>
      <c r="BN402" s="123"/>
      <c r="BO402" s="123"/>
    </row>
    <row r="403" spans="1:67" x14ac:dyDescent="0.15">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c r="AH403" s="123"/>
      <c r="AI403" s="123"/>
      <c r="AJ403" s="123"/>
      <c r="AK403" s="123"/>
      <c r="AL403" s="123"/>
      <c r="AM403" s="123"/>
      <c r="AN403" s="123"/>
      <c r="AO403" s="123"/>
      <c r="AP403" s="123"/>
      <c r="AQ403" s="123"/>
      <c r="AR403" s="123"/>
      <c r="AS403" s="123"/>
      <c r="AT403" s="123"/>
      <c r="AU403" s="123"/>
      <c r="AV403" s="123"/>
      <c r="AW403" s="123"/>
      <c r="AX403" s="123"/>
      <c r="AY403" s="123"/>
      <c r="AZ403" s="123"/>
      <c r="BA403" s="123"/>
      <c r="BB403" s="123"/>
      <c r="BC403" s="123"/>
      <c r="BD403" s="123"/>
      <c r="BE403" s="123"/>
      <c r="BF403" s="123"/>
      <c r="BG403" s="123"/>
      <c r="BH403" s="123"/>
      <c r="BI403" s="123"/>
      <c r="BJ403" s="123"/>
      <c r="BK403" s="123"/>
      <c r="BL403" s="123"/>
      <c r="BM403" s="123"/>
      <c r="BN403" s="123"/>
      <c r="BO403" s="123"/>
    </row>
    <row r="404" spans="1:67" x14ac:dyDescent="0.15">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c r="AH404" s="123"/>
      <c r="AI404" s="123"/>
      <c r="AJ404" s="123"/>
      <c r="AK404" s="123"/>
      <c r="AL404" s="123"/>
      <c r="AM404" s="123"/>
      <c r="AN404" s="123"/>
      <c r="AO404" s="123"/>
      <c r="AP404" s="123"/>
      <c r="AQ404" s="123"/>
      <c r="AR404" s="123"/>
      <c r="AS404" s="123"/>
      <c r="AT404" s="123"/>
      <c r="AU404" s="123"/>
      <c r="AV404" s="123"/>
      <c r="AW404" s="123"/>
      <c r="AX404" s="123"/>
      <c r="AY404" s="123"/>
      <c r="AZ404" s="123"/>
      <c r="BA404" s="123"/>
      <c r="BB404" s="123"/>
      <c r="BC404" s="123"/>
      <c r="BD404" s="123"/>
      <c r="BE404" s="123"/>
      <c r="BF404" s="123"/>
      <c r="BG404" s="123"/>
      <c r="BH404" s="123"/>
      <c r="BI404" s="123"/>
      <c r="BJ404" s="123"/>
      <c r="BK404" s="123"/>
      <c r="BL404" s="123"/>
      <c r="BM404" s="123"/>
      <c r="BN404" s="123"/>
      <c r="BO404" s="123"/>
    </row>
    <row r="405" spans="1:67" x14ac:dyDescent="0.15">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c r="AH405" s="123"/>
      <c r="AI405" s="123"/>
      <c r="AJ405" s="123"/>
      <c r="AK405" s="123"/>
      <c r="AL405" s="123"/>
      <c r="AM405" s="123"/>
      <c r="AN405" s="123"/>
      <c r="AO405" s="123"/>
      <c r="AP405" s="123"/>
      <c r="AQ405" s="123"/>
      <c r="AR405" s="123"/>
      <c r="AS405" s="123"/>
      <c r="AT405" s="123"/>
      <c r="AU405" s="123"/>
      <c r="AV405" s="123"/>
      <c r="AW405" s="123"/>
      <c r="AX405" s="123"/>
      <c r="AY405" s="123"/>
      <c r="AZ405" s="123"/>
      <c r="BA405" s="123"/>
      <c r="BB405" s="123"/>
      <c r="BC405" s="123"/>
      <c r="BD405" s="123"/>
      <c r="BE405" s="123"/>
      <c r="BF405" s="123"/>
      <c r="BG405" s="123"/>
      <c r="BH405" s="123"/>
      <c r="BI405" s="123"/>
      <c r="BJ405" s="123"/>
      <c r="BK405" s="123"/>
      <c r="BL405" s="123"/>
      <c r="BM405" s="123"/>
      <c r="BN405" s="123"/>
      <c r="BO405" s="123"/>
    </row>
    <row r="406" spans="1:67" x14ac:dyDescent="0.15">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c r="AH406" s="123"/>
      <c r="AI406" s="123"/>
      <c r="AJ406" s="123"/>
      <c r="AK406" s="123"/>
      <c r="AL406" s="123"/>
      <c r="AM406" s="123"/>
      <c r="AN406" s="123"/>
      <c r="AO406" s="123"/>
      <c r="AP406" s="123"/>
      <c r="AQ406" s="123"/>
      <c r="AR406" s="123"/>
      <c r="AS406" s="123"/>
      <c r="AT406" s="123"/>
      <c r="AU406" s="123"/>
      <c r="AV406" s="123"/>
      <c r="AW406" s="123"/>
      <c r="AX406" s="123"/>
      <c r="AY406" s="123"/>
      <c r="AZ406" s="123"/>
      <c r="BA406" s="123"/>
      <c r="BB406" s="123"/>
      <c r="BC406" s="123"/>
      <c r="BD406" s="123"/>
      <c r="BE406" s="123"/>
      <c r="BF406" s="123"/>
      <c r="BG406" s="123"/>
      <c r="BH406" s="123"/>
      <c r="BI406" s="123"/>
      <c r="BJ406" s="123"/>
      <c r="BK406" s="123"/>
      <c r="BL406" s="123"/>
      <c r="BM406" s="123"/>
      <c r="BN406" s="123"/>
      <c r="BO406" s="123"/>
    </row>
    <row r="407" spans="1:67" x14ac:dyDescent="0.15">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c r="AH407" s="123"/>
      <c r="AI407" s="123"/>
      <c r="AJ407" s="123"/>
      <c r="AK407" s="123"/>
      <c r="AL407" s="123"/>
      <c r="AM407" s="123"/>
      <c r="AN407" s="123"/>
      <c r="AO407" s="123"/>
      <c r="AP407" s="123"/>
      <c r="AQ407" s="123"/>
      <c r="AR407" s="123"/>
      <c r="AS407" s="123"/>
      <c r="AT407" s="123"/>
      <c r="AU407" s="123"/>
      <c r="AV407" s="123"/>
      <c r="AW407" s="123"/>
      <c r="AX407" s="123"/>
      <c r="AY407" s="123"/>
      <c r="AZ407" s="123"/>
      <c r="BA407" s="123"/>
      <c r="BB407" s="123"/>
      <c r="BC407" s="123"/>
      <c r="BD407" s="123"/>
      <c r="BE407" s="123"/>
      <c r="BF407" s="123"/>
      <c r="BG407" s="123"/>
      <c r="BH407" s="123"/>
      <c r="BI407" s="123"/>
      <c r="BJ407" s="123"/>
      <c r="BK407" s="123"/>
      <c r="BL407" s="123"/>
      <c r="BM407" s="123"/>
      <c r="BN407" s="123"/>
      <c r="BO407" s="123"/>
    </row>
    <row r="408" spans="1:67" x14ac:dyDescent="0.15">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c r="AH408" s="123"/>
      <c r="AI408" s="123"/>
      <c r="AJ408" s="123"/>
      <c r="AK408" s="123"/>
      <c r="AL408" s="123"/>
      <c r="AM408" s="123"/>
      <c r="AN408" s="123"/>
      <c r="AO408" s="123"/>
      <c r="AP408" s="123"/>
      <c r="AQ408" s="123"/>
      <c r="AR408" s="123"/>
      <c r="AS408" s="123"/>
      <c r="AT408" s="123"/>
      <c r="AU408" s="123"/>
      <c r="AV408" s="123"/>
      <c r="AW408" s="123"/>
      <c r="AX408" s="123"/>
      <c r="AY408" s="123"/>
      <c r="AZ408" s="123"/>
      <c r="BA408" s="123"/>
      <c r="BB408" s="123"/>
      <c r="BC408" s="123"/>
      <c r="BD408" s="123"/>
      <c r="BE408" s="123"/>
      <c r="BF408" s="123"/>
      <c r="BG408" s="123"/>
      <c r="BH408" s="123"/>
      <c r="BI408" s="123"/>
      <c r="BJ408" s="123"/>
      <c r="BK408" s="123"/>
      <c r="BL408" s="123"/>
      <c r="BM408" s="123"/>
      <c r="BN408" s="123"/>
      <c r="BO408" s="123"/>
    </row>
    <row r="409" spans="1:67" x14ac:dyDescent="0.15">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c r="AH409" s="123"/>
      <c r="AI409" s="123"/>
      <c r="AJ409" s="123"/>
      <c r="AK409" s="123"/>
      <c r="AL409" s="123"/>
      <c r="AM409" s="123"/>
      <c r="AN409" s="123"/>
      <c r="AO409" s="123"/>
      <c r="AP409" s="123"/>
      <c r="AQ409" s="123"/>
      <c r="AR409" s="123"/>
      <c r="AS409" s="123"/>
      <c r="AT409" s="123"/>
      <c r="AU409" s="123"/>
      <c r="AV409" s="123"/>
      <c r="AW409" s="123"/>
      <c r="AX409" s="123"/>
      <c r="AY409" s="123"/>
      <c r="AZ409" s="123"/>
      <c r="BA409" s="123"/>
      <c r="BB409" s="123"/>
      <c r="BC409" s="123"/>
      <c r="BD409" s="123"/>
      <c r="BE409" s="123"/>
      <c r="BF409" s="123"/>
      <c r="BG409" s="123"/>
      <c r="BH409" s="123"/>
      <c r="BI409" s="123"/>
      <c r="BJ409" s="123"/>
      <c r="BK409" s="123"/>
      <c r="BL409" s="123"/>
      <c r="BM409" s="123"/>
      <c r="BN409" s="123"/>
      <c r="BO409" s="123"/>
    </row>
    <row r="410" spans="1:67" x14ac:dyDescent="0.15">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c r="AH410" s="123"/>
      <c r="AI410" s="123"/>
      <c r="AJ410" s="123"/>
      <c r="AK410" s="123"/>
      <c r="AL410" s="123"/>
      <c r="AM410" s="123"/>
      <c r="AN410" s="123"/>
      <c r="AO410" s="123"/>
      <c r="AP410" s="123"/>
      <c r="AQ410" s="123"/>
      <c r="AR410" s="123"/>
      <c r="AS410" s="123"/>
      <c r="AT410" s="123"/>
      <c r="AU410" s="123"/>
      <c r="AV410" s="123"/>
      <c r="AW410" s="123"/>
      <c r="AX410" s="123"/>
      <c r="AY410" s="123"/>
      <c r="AZ410" s="123"/>
      <c r="BA410" s="123"/>
      <c r="BB410" s="123"/>
      <c r="BC410" s="123"/>
      <c r="BD410" s="123"/>
      <c r="BE410" s="123"/>
      <c r="BF410" s="123"/>
      <c r="BG410" s="123"/>
      <c r="BH410" s="123"/>
      <c r="BI410" s="123"/>
      <c r="BJ410" s="123"/>
      <c r="BK410" s="123"/>
      <c r="BL410" s="123"/>
      <c r="BM410" s="123"/>
      <c r="BN410" s="123"/>
      <c r="BO410" s="123"/>
    </row>
    <row r="411" spans="1:67" x14ac:dyDescent="0.15">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c r="AH411" s="123"/>
      <c r="AI411" s="123"/>
      <c r="AJ411" s="123"/>
      <c r="AK411" s="123"/>
      <c r="AL411" s="123"/>
      <c r="AM411" s="123"/>
      <c r="AN411" s="123"/>
      <c r="AO411" s="123"/>
      <c r="AP411" s="123"/>
      <c r="AQ411" s="123"/>
      <c r="AR411" s="123"/>
      <c r="AS411" s="123"/>
      <c r="AT411" s="123"/>
      <c r="AU411" s="123"/>
      <c r="AV411" s="123"/>
      <c r="AW411" s="123"/>
      <c r="AX411" s="123"/>
      <c r="AY411" s="123"/>
      <c r="AZ411" s="123"/>
      <c r="BA411" s="123"/>
      <c r="BB411" s="123"/>
      <c r="BC411" s="123"/>
      <c r="BD411" s="123"/>
      <c r="BE411" s="123"/>
      <c r="BF411" s="123"/>
      <c r="BG411" s="123"/>
      <c r="BH411" s="123"/>
      <c r="BI411" s="123"/>
      <c r="BJ411" s="123"/>
      <c r="BK411" s="123"/>
      <c r="BL411" s="123"/>
      <c r="BM411" s="123"/>
      <c r="BN411" s="123"/>
      <c r="BO411" s="123"/>
    </row>
    <row r="412" spans="1:67" x14ac:dyDescent="0.15">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c r="AH412" s="123"/>
      <c r="AI412" s="123"/>
      <c r="AJ412" s="123"/>
      <c r="AK412" s="123"/>
      <c r="AL412" s="123"/>
      <c r="AM412" s="123"/>
      <c r="AN412" s="123"/>
      <c r="AO412" s="123"/>
      <c r="AP412" s="123"/>
      <c r="AQ412" s="123"/>
      <c r="AR412" s="123"/>
      <c r="AS412" s="123"/>
      <c r="AT412" s="123"/>
      <c r="AU412" s="123"/>
      <c r="AV412" s="123"/>
      <c r="AW412" s="123"/>
      <c r="AX412" s="123"/>
      <c r="AY412" s="123"/>
      <c r="AZ412" s="123"/>
      <c r="BA412" s="123"/>
      <c r="BB412" s="123"/>
      <c r="BC412" s="123"/>
      <c r="BD412" s="123"/>
      <c r="BE412" s="123"/>
      <c r="BF412" s="123"/>
      <c r="BG412" s="123"/>
      <c r="BH412" s="123"/>
      <c r="BI412" s="123"/>
      <c r="BJ412" s="123"/>
      <c r="BK412" s="123"/>
      <c r="BL412" s="123"/>
      <c r="BM412" s="123"/>
      <c r="BN412" s="123"/>
      <c r="BO412" s="123"/>
    </row>
    <row r="413" spans="1:67" x14ac:dyDescent="0.15">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c r="AK413" s="123"/>
      <c r="AL413" s="123"/>
      <c r="AM413" s="123"/>
      <c r="AN413" s="123"/>
      <c r="AO413" s="123"/>
      <c r="AP413" s="123"/>
      <c r="AQ413" s="123"/>
      <c r="AR413" s="123"/>
      <c r="AS413" s="123"/>
      <c r="AT413" s="123"/>
      <c r="AU413" s="123"/>
      <c r="AV413" s="123"/>
      <c r="AW413" s="123"/>
      <c r="AX413" s="123"/>
      <c r="AY413" s="123"/>
      <c r="AZ413" s="123"/>
      <c r="BA413" s="123"/>
      <c r="BB413" s="123"/>
      <c r="BC413" s="123"/>
      <c r="BD413" s="123"/>
      <c r="BE413" s="123"/>
      <c r="BF413" s="123"/>
      <c r="BG413" s="123"/>
      <c r="BH413" s="123"/>
      <c r="BI413" s="123"/>
      <c r="BJ413" s="123"/>
      <c r="BK413" s="123"/>
      <c r="BL413" s="123"/>
      <c r="BM413" s="123"/>
      <c r="BN413" s="123"/>
      <c r="BO413" s="123"/>
    </row>
    <row r="414" spans="1:67" x14ac:dyDescent="0.15">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c r="AU414" s="123"/>
      <c r="AV414" s="123"/>
      <c r="AW414" s="123"/>
      <c r="AX414" s="123"/>
      <c r="AY414" s="123"/>
      <c r="AZ414" s="123"/>
      <c r="BA414" s="123"/>
      <c r="BB414" s="123"/>
      <c r="BC414" s="123"/>
      <c r="BD414" s="123"/>
      <c r="BE414" s="123"/>
      <c r="BF414" s="123"/>
      <c r="BG414" s="123"/>
      <c r="BH414" s="123"/>
      <c r="BI414" s="123"/>
      <c r="BJ414" s="123"/>
      <c r="BK414" s="123"/>
      <c r="BL414" s="123"/>
      <c r="BM414" s="123"/>
      <c r="BN414" s="123"/>
      <c r="BO414" s="123"/>
    </row>
    <row r="415" spans="1:67" x14ac:dyDescent="0.15">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3"/>
      <c r="AL415" s="123"/>
      <c r="AM415" s="123"/>
      <c r="AN415" s="123"/>
      <c r="AO415" s="123"/>
      <c r="AP415" s="123"/>
      <c r="AQ415" s="123"/>
      <c r="AR415" s="123"/>
      <c r="AS415" s="123"/>
      <c r="AT415" s="123"/>
      <c r="AU415" s="123"/>
      <c r="AV415" s="123"/>
      <c r="AW415" s="123"/>
      <c r="AX415" s="123"/>
      <c r="AY415" s="123"/>
      <c r="AZ415" s="123"/>
      <c r="BA415" s="123"/>
      <c r="BB415" s="123"/>
      <c r="BC415" s="123"/>
      <c r="BD415" s="123"/>
      <c r="BE415" s="123"/>
      <c r="BF415" s="123"/>
      <c r="BG415" s="123"/>
      <c r="BH415" s="123"/>
      <c r="BI415" s="123"/>
      <c r="BJ415" s="123"/>
      <c r="BK415" s="123"/>
      <c r="BL415" s="123"/>
      <c r="BM415" s="123"/>
      <c r="BN415" s="123"/>
      <c r="BO415" s="123"/>
    </row>
    <row r="416" spans="1:67" x14ac:dyDescent="0.15">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c r="AU416" s="123"/>
      <c r="AV416" s="123"/>
      <c r="AW416" s="123"/>
      <c r="AX416" s="123"/>
      <c r="AY416" s="123"/>
      <c r="AZ416" s="123"/>
      <c r="BA416" s="123"/>
      <c r="BB416" s="123"/>
      <c r="BC416" s="123"/>
      <c r="BD416" s="123"/>
      <c r="BE416" s="123"/>
      <c r="BF416" s="123"/>
      <c r="BG416" s="123"/>
      <c r="BH416" s="123"/>
      <c r="BI416" s="123"/>
      <c r="BJ416" s="123"/>
      <c r="BK416" s="123"/>
      <c r="BL416" s="123"/>
      <c r="BM416" s="123"/>
      <c r="BN416" s="123"/>
      <c r="BO416" s="123"/>
    </row>
    <row r="417" spans="1:67" x14ac:dyDescent="0.15">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3"/>
      <c r="AW417" s="123"/>
      <c r="AX417" s="123"/>
      <c r="AY417" s="123"/>
      <c r="AZ417" s="123"/>
      <c r="BA417" s="123"/>
      <c r="BB417" s="123"/>
      <c r="BC417" s="123"/>
      <c r="BD417" s="123"/>
      <c r="BE417" s="123"/>
      <c r="BF417" s="123"/>
      <c r="BG417" s="123"/>
      <c r="BH417" s="123"/>
      <c r="BI417" s="123"/>
      <c r="BJ417" s="123"/>
      <c r="BK417" s="123"/>
      <c r="BL417" s="123"/>
      <c r="BM417" s="123"/>
      <c r="BN417" s="123"/>
      <c r="BO417" s="123"/>
    </row>
    <row r="418" spans="1:67" x14ac:dyDescent="0.15">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c r="AU418" s="123"/>
      <c r="AV418" s="123"/>
      <c r="AW418" s="123"/>
      <c r="AX418" s="123"/>
      <c r="AY418" s="123"/>
      <c r="AZ418" s="123"/>
      <c r="BA418" s="123"/>
      <c r="BB418" s="123"/>
      <c r="BC418" s="123"/>
      <c r="BD418" s="123"/>
      <c r="BE418" s="123"/>
      <c r="BF418" s="123"/>
      <c r="BG418" s="123"/>
      <c r="BH418" s="123"/>
      <c r="BI418" s="123"/>
      <c r="BJ418" s="123"/>
      <c r="BK418" s="123"/>
      <c r="BL418" s="123"/>
      <c r="BM418" s="123"/>
      <c r="BN418" s="123"/>
      <c r="BO418" s="123"/>
    </row>
    <row r="419" spans="1:67" x14ac:dyDescent="0.15">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3"/>
      <c r="AL419" s="123"/>
      <c r="AM419" s="123"/>
      <c r="AN419" s="123"/>
      <c r="AO419" s="123"/>
      <c r="AP419" s="123"/>
      <c r="AQ419" s="123"/>
      <c r="AR419" s="123"/>
      <c r="AS419" s="123"/>
      <c r="AT419" s="123"/>
      <c r="AU419" s="123"/>
      <c r="AV419" s="123"/>
      <c r="AW419" s="123"/>
      <c r="AX419" s="123"/>
      <c r="AY419" s="123"/>
      <c r="AZ419" s="123"/>
      <c r="BA419" s="123"/>
      <c r="BB419" s="123"/>
      <c r="BC419" s="123"/>
      <c r="BD419" s="123"/>
      <c r="BE419" s="123"/>
      <c r="BF419" s="123"/>
      <c r="BG419" s="123"/>
      <c r="BH419" s="123"/>
      <c r="BI419" s="123"/>
      <c r="BJ419" s="123"/>
      <c r="BK419" s="123"/>
      <c r="BL419" s="123"/>
      <c r="BM419" s="123"/>
      <c r="BN419" s="123"/>
      <c r="BO419" s="123"/>
    </row>
    <row r="420" spans="1:67" x14ac:dyDescent="0.15">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3"/>
      <c r="AL420" s="123"/>
      <c r="AM420" s="123"/>
      <c r="AN420" s="123"/>
      <c r="AO420" s="123"/>
      <c r="AP420" s="123"/>
      <c r="AQ420" s="123"/>
      <c r="AR420" s="123"/>
      <c r="AS420" s="123"/>
      <c r="AT420" s="123"/>
      <c r="AU420" s="123"/>
      <c r="AV420" s="123"/>
      <c r="AW420" s="123"/>
      <c r="AX420" s="123"/>
      <c r="AY420" s="123"/>
      <c r="AZ420" s="123"/>
      <c r="BA420" s="123"/>
      <c r="BB420" s="123"/>
      <c r="BC420" s="123"/>
      <c r="BD420" s="123"/>
      <c r="BE420" s="123"/>
      <c r="BF420" s="123"/>
      <c r="BG420" s="123"/>
      <c r="BH420" s="123"/>
      <c r="BI420" s="123"/>
      <c r="BJ420" s="123"/>
      <c r="BK420" s="123"/>
      <c r="BL420" s="123"/>
      <c r="BM420" s="123"/>
      <c r="BN420" s="123"/>
      <c r="BO420" s="123"/>
    </row>
    <row r="421" spans="1:67" x14ac:dyDescent="0.15">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3"/>
      <c r="AL421" s="123"/>
      <c r="AM421" s="123"/>
      <c r="AN421" s="123"/>
      <c r="AO421" s="123"/>
      <c r="AP421" s="123"/>
      <c r="AQ421" s="123"/>
      <c r="AR421" s="123"/>
      <c r="AS421" s="123"/>
      <c r="AT421" s="123"/>
      <c r="AU421" s="123"/>
      <c r="AV421" s="123"/>
      <c r="AW421" s="123"/>
      <c r="AX421" s="123"/>
      <c r="AY421" s="123"/>
      <c r="AZ421" s="123"/>
      <c r="BA421" s="123"/>
      <c r="BB421" s="123"/>
      <c r="BC421" s="123"/>
      <c r="BD421" s="123"/>
      <c r="BE421" s="123"/>
      <c r="BF421" s="123"/>
      <c r="BG421" s="123"/>
      <c r="BH421" s="123"/>
      <c r="BI421" s="123"/>
      <c r="BJ421" s="123"/>
      <c r="BK421" s="123"/>
      <c r="BL421" s="123"/>
      <c r="BM421" s="123"/>
      <c r="BN421" s="123"/>
      <c r="BO421" s="123"/>
    </row>
    <row r="422" spans="1:67" x14ac:dyDescent="0.15">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c r="AH422" s="123"/>
      <c r="AI422" s="123"/>
      <c r="AJ422" s="123"/>
      <c r="AK422" s="123"/>
      <c r="AL422" s="123"/>
      <c r="AM422" s="123"/>
      <c r="AN422" s="123"/>
      <c r="AO422" s="123"/>
      <c r="AP422" s="123"/>
      <c r="AQ422" s="123"/>
      <c r="AR422" s="123"/>
      <c r="AS422" s="123"/>
      <c r="AT422" s="123"/>
      <c r="AU422" s="123"/>
      <c r="AV422" s="123"/>
      <c r="AW422" s="123"/>
      <c r="AX422" s="123"/>
      <c r="AY422" s="123"/>
      <c r="AZ422" s="123"/>
      <c r="BA422" s="123"/>
      <c r="BB422" s="123"/>
      <c r="BC422" s="123"/>
      <c r="BD422" s="123"/>
      <c r="BE422" s="123"/>
      <c r="BF422" s="123"/>
      <c r="BG422" s="123"/>
      <c r="BH422" s="123"/>
      <c r="BI422" s="123"/>
      <c r="BJ422" s="123"/>
      <c r="BK422" s="123"/>
      <c r="BL422" s="123"/>
      <c r="BM422" s="123"/>
      <c r="BN422" s="123"/>
      <c r="BO422" s="123"/>
    </row>
    <row r="423" spans="1:67" x14ac:dyDescent="0.15">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3"/>
      <c r="AL423" s="123"/>
      <c r="AM423" s="123"/>
      <c r="AN423" s="123"/>
      <c r="AO423" s="123"/>
      <c r="AP423" s="123"/>
      <c r="AQ423" s="123"/>
      <c r="AR423" s="123"/>
      <c r="AS423" s="123"/>
      <c r="AT423" s="123"/>
      <c r="AU423" s="123"/>
      <c r="AV423" s="123"/>
      <c r="AW423" s="123"/>
      <c r="AX423" s="123"/>
      <c r="AY423" s="123"/>
      <c r="AZ423" s="123"/>
      <c r="BA423" s="123"/>
      <c r="BB423" s="123"/>
      <c r="BC423" s="123"/>
      <c r="BD423" s="123"/>
      <c r="BE423" s="123"/>
      <c r="BF423" s="123"/>
      <c r="BG423" s="123"/>
      <c r="BH423" s="123"/>
      <c r="BI423" s="123"/>
      <c r="BJ423" s="123"/>
      <c r="BK423" s="123"/>
      <c r="BL423" s="123"/>
      <c r="BM423" s="123"/>
      <c r="BN423" s="123"/>
      <c r="BO423" s="123"/>
    </row>
    <row r="424" spans="1:67" x14ac:dyDescent="0.15">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3"/>
      <c r="AL424" s="123"/>
      <c r="AM424" s="123"/>
      <c r="AN424" s="123"/>
      <c r="AO424" s="123"/>
      <c r="AP424" s="123"/>
      <c r="AQ424" s="123"/>
      <c r="AR424" s="123"/>
      <c r="AS424" s="123"/>
      <c r="AT424" s="123"/>
      <c r="AU424" s="123"/>
      <c r="AV424" s="123"/>
      <c r="AW424" s="123"/>
      <c r="AX424" s="123"/>
      <c r="AY424" s="123"/>
      <c r="AZ424" s="123"/>
      <c r="BA424" s="123"/>
      <c r="BB424" s="123"/>
      <c r="BC424" s="123"/>
      <c r="BD424" s="123"/>
      <c r="BE424" s="123"/>
      <c r="BF424" s="123"/>
      <c r="BG424" s="123"/>
      <c r="BH424" s="123"/>
      <c r="BI424" s="123"/>
      <c r="BJ424" s="123"/>
      <c r="BK424" s="123"/>
      <c r="BL424" s="123"/>
      <c r="BM424" s="123"/>
      <c r="BN424" s="123"/>
      <c r="BO424" s="123"/>
    </row>
    <row r="425" spans="1:67" x14ac:dyDescent="0.15">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c r="AU425" s="123"/>
      <c r="AV425" s="123"/>
      <c r="AW425" s="123"/>
      <c r="AX425" s="123"/>
      <c r="AY425" s="123"/>
      <c r="AZ425" s="123"/>
      <c r="BA425" s="123"/>
      <c r="BB425" s="123"/>
      <c r="BC425" s="123"/>
      <c r="BD425" s="123"/>
      <c r="BE425" s="123"/>
      <c r="BF425" s="123"/>
      <c r="BG425" s="123"/>
      <c r="BH425" s="123"/>
      <c r="BI425" s="123"/>
      <c r="BJ425" s="123"/>
      <c r="BK425" s="123"/>
      <c r="BL425" s="123"/>
      <c r="BM425" s="123"/>
      <c r="BN425" s="123"/>
      <c r="BO425" s="123"/>
    </row>
    <row r="426" spans="1:67" x14ac:dyDescent="0.15">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c r="AU426" s="123"/>
      <c r="AV426" s="123"/>
      <c r="AW426" s="123"/>
      <c r="AX426" s="123"/>
      <c r="AY426" s="123"/>
      <c r="AZ426" s="123"/>
      <c r="BA426" s="123"/>
      <c r="BB426" s="123"/>
      <c r="BC426" s="123"/>
      <c r="BD426" s="123"/>
      <c r="BE426" s="123"/>
      <c r="BF426" s="123"/>
      <c r="BG426" s="123"/>
      <c r="BH426" s="123"/>
      <c r="BI426" s="123"/>
      <c r="BJ426" s="123"/>
      <c r="BK426" s="123"/>
      <c r="BL426" s="123"/>
      <c r="BM426" s="123"/>
      <c r="BN426" s="123"/>
      <c r="BO426" s="123"/>
    </row>
    <row r="427" spans="1:67" x14ac:dyDescent="0.15">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c r="AU427" s="123"/>
      <c r="AV427" s="123"/>
      <c r="AW427" s="123"/>
      <c r="AX427" s="123"/>
      <c r="AY427" s="123"/>
      <c r="AZ427" s="123"/>
      <c r="BA427" s="123"/>
      <c r="BB427" s="123"/>
      <c r="BC427" s="123"/>
      <c r="BD427" s="123"/>
      <c r="BE427" s="123"/>
      <c r="BF427" s="123"/>
      <c r="BG427" s="123"/>
      <c r="BH427" s="123"/>
      <c r="BI427" s="123"/>
      <c r="BJ427" s="123"/>
      <c r="BK427" s="123"/>
      <c r="BL427" s="123"/>
      <c r="BM427" s="123"/>
      <c r="BN427" s="123"/>
      <c r="BO427" s="123"/>
    </row>
    <row r="428" spans="1:67" x14ac:dyDescent="0.15">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3"/>
      <c r="AL428" s="123"/>
      <c r="AM428" s="123"/>
      <c r="AN428" s="123"/>
      <c r="AO428" s="123"/>
      <c r="AP428" s="123"/>
      <c r="AQ428" s="123"/>
      <c r="AR428" s="123"/>
      <c r="AS428" s="123"/>
      <c r="AT428" s="123"/>
      <c r="AU428" s="123"/>
      <c r="AV428" s="123"/>
      <c r="AW428" s="123"/>
      <c r="AX428" s="123"/>
      <c r="AY428" s="123"/>
      <c r="AZ428" s="123"/>
      <c r="BA428" s="123"/>
      <c r="BB428" s="123"/>
      <c r="BC428" s="123"/>
      <c r="BD428" s="123"/>
      <c r="BE428" s="123"/>
      <c r="BF428" s="123"/>
      <c r="BG428" s="123"/>
      <c r="BH428" s="123"/>
      <c r="BI428" s="123"/>
      <c r="BJ428" s="123"/>
      <c r="BK428" s="123"/>
      <c r="BL428" s="123"/>
      <c r="BM428" s="123"/>
      <c r="BN428" s="123"/>
      <c r="BO428" s="123"/>
    </row>
    <row r="429" spans="1:67" x14ac:dyDescent="0.15">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3"/>
      <c r="AL429" s="123"/>
      <c r="AM429" s="123"/>
      <c r="AN429" s="123"/>
      <c r="AO429" s="123"/>
      <c r="AP429" s="123"/>
      <c r="AQ429" s="123"/>
      <c r="AR429" s="123"/>
      <c r="AS429" s="123"/>
      <c r="AT429" s="123"/>
      <c r="AU429" s="123"/>
      <c r="AV429" s="123"/>
      <c r="AW429" s="123"/>
      <c r="AX429" s="123"/>
      <c r="AY429" s="123"/>
      <c r="AZ429" s="123"/>
      <c r="BA429" s="123"/>
      <c r="BB429" s="123"/>
      <c r="BC429" s="123"/>
      <c r="BD429" s="123"/>
      <c r="BE429" s="123"/>
      <c r="BF429" s="123"/>
      <c r="BG429" s="123"/>
      <c r="BH429" s="123"/>
      <c r="BI429" s="123"/>
      <c r="BJ429" s="123"/>
      <c r="BK429" s="123"/>
      <c r="BL429" s="123"/>
      <c r="BM429" s="123"/>
      <c r="BN429" s="123"/>
      <c r="BO429" s="123"/>
    </row>
    <row r="430" spans="1:67" x14ac:dyDescent="0.15">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c r="AH430" s="123"/>
      <c r="AI430" s="123"/>
      <c r="AJ430" s="123"/>
      <c r="AK430" s="123"/>
      <c r="AL430" s="123"/>
      <c r="AM430" s="123"/>
      <c r="AN430" s="123"/>
      <c r="AO430" s="123"/>
      <c r="AP430" s="123"/>
      <c r="AQ430" s="123"/>
      <c r="AR430" s="123"/>
      <c r="AS430" s="123"/>
      <c r="AT430" s="123"/>
      <c r="AU430" s="123"/>
      <c r="AV430" s="123"/>
      <c r="AW430" s="123"/>
      <c r="AX430" s="123"/>
      <c r="AY430" s="123"/>
      <c r="AZ430" s="123"/>
      <c r="BA430" s="123"/>
      <c r="BB430" s="123"/>
      <c r="BC430" s="123"/>
      <c r="BD430" s="123"/>
      <c r="BE430" s="123"/>
      <c r="BF430" s="123"/>
      <c r="BG430" s="123"/>
      <c r="BH430" s="123"/>
      <c r="BI430" s="123"/>
      <c r="BJ430" s="123"/>
      <c r="BK430" s="123"/>
      <c r="BL430" s="123"/>
      <c r="BM430" s="123"/>
      <c r="BN430" s="123"/>
      <c r="BO430" s="123"/>
    </row>
    <row r="431" spans="1:67" x14ac:dyDescent="0.15">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c r="AA431" s="123"/>
      <c r="AB431" s="123"/>
      <c r="AC431" s="123"/>
      <c r="AD431" s="123"/>
      <c r="AE431" s="123"/>
      <c r="AF431" s="123"/>
      <c r="AG431" s="123"/>
      <c r="AH431" s="123"/>
      <c r="AI431" s="123"/>
      <c r="AJ431" s="123"/>
      <c r="AK431" s="123"/>
      <c r="AL431" s="123"/>
      <c r="AM431" s="123"/>
      <c r="AN431" s="123"/>
      <c r="AO431" s="123"/>
      <c r="AP431" s="123"/>
      <c r="AQ431" s="123"/>
      <c r="AR431" s="123"/>
      <c r="AS431" s="123"/>
      <c r="AT431" s="123"/>
      <c r="AU431" s="123"/>
      <c r="AV431" s="123"/>
      <c r="AW431" s="123"/>
      <c r="AX431" s="123"/>
      <c r="AY431" s="123"/>
      <c r="AZ431" s="123"/>
      <c r="BA431" s="123"/>
      <c r="BB431" s="123"/>
      <c r="BC431" s="123"/>
      <c r="BD431" s="123"/>
      <c r="BE431" s="123"/>
      <c r="BF431" s="123"/>
      <c r="BG431" s="123"/>
      <c r="BH431" s="123"/>
      <c r="BI431" s="123"/>
      <c r="BJ431" s="123"/>
      <c r="BK431" s="123"/>
      <c r="BL431" s="123"/>
      <c r="BM431" s="123"/>
      <c r="BN431" s="123"/>
      <c r="BO431" s="123"/>
    </row>
    <row r="432" spans="1:67" x14ac:dyDescent="0.15">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c r="AA432" s="123"/>
      <c r="AB432" s="123"/>
      <c r="AC432" s="123"/>
      <c r="AD432" s="123"/>
      <c r="AE432" s="123"/>
      <c r="AF432" s="123"/>
      <c r="AG432" s="123"/>
      <c r="AH432" s="123"/>
      <c r="AI432" s="123"/>
      <c r="AJ432" s="123"/>
      <c r="AK432" s="123"/>
      <c r="AL432" s="123"/>
      <c r="AM432" s="123"/>
      <c r="AN432" s="123"/>
      <c r="AO432" s="123"/>
      <c r="AP432" s="123"/>
      <c r="AQ432" s="123"/>
      <c r="AR432" s="123"/>
      <c r="AS432" s="123"/>
      <c r="AT432" s="123"/>
      <c r="AU432" s="123"/>
      <c r="AV432" s="123"/>
      <c r="AW432" s="123"/>
      <c r="AX432" s="123"/>
      <c r="AY432" s="123"/>
      <c r="AZ432" s="123"/>
      <c r="BA432" s="123"/>
      <c r="BB432" s="123"/>
      <c r="BC432" s="123"/>
      <c r="BD432" s="123"/>
      <c r="BE432" s="123"/>
      <c r="BF432" s="123"/>
      <c r="BG432" s="123"/>
      <c r="BH432" s="123"/>
      <c r="BI432" s="123"/>
      <c r="BJ432" s="123"/>
      <c r="BK432" s="123"/>
      <c r="BL432" s="123"/>
      <c r="BM432" s="123"/>
      <c r="BN432" s="123"/>
      <c r="BO432" s="123"/>
    </row>
    <row r="433" spans="1:67" x14ac:dyDescent="0.15">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c r="AA433" s="123"/>
      <c r="AB433" s="123"/>
      <c r="AC433" s="123"/>
      <c r="AD433" s="123"/>
      <c r="AE433" s="123"/>
      <c r="AF433" s="123"/>
      <c r="AG433" s="123"/>
      <c r="AH433" s="123"/>
      <c r="AI433" s="123"/>
      <c r="AJ433" s="123"/>
      <c r="AK433" s="123"/>
      <c r="AL433" s="123"/>
      <c r="AM433" s="123"/>
      <c r="AN433" s="123"/>
      <c r="AO433" s="123"/>
      <c r="AP433" s="123"/>
      <c r="AQ433" s="123"/>
      <c r="AR433" s="123"/>
      <c r="AS433" s="123"/>
      <c r="AT433" s="123"/>
      <c r="AU433" s="123"/>
      <c r="AV433" s="123"/>
      <c r="AW433" s="123"/>
      <c r="AX433" s="123"/>
      <c r="AY433" s="123"/>
      <c r="AZ433" s="123"/>
      <c r="BA433" s="123"/>
      <c r="BB433" s="123"/>
      <c r="BC433" s="123"/>
      <c r="BD433" s="123"/>
      <c r="BE433" s="123"/>
      <c r="BF433" s="123"/>
      <c r="BG433" s="123"/>
      <c r="BH433" s="123"/>
      <c r="BI433" s="123"/>
      <c r="BJ433" s="123"/>
      <c r="BK433" s="123"/>
      <c r="BL433" s="123"/>
      <c r="BM433" s="123"/>
      <c r="BN433" s="123"/>
      <c r="BO433" s="123"/>
    </row>
    <row r="434" spans="1:67" x14ac:dyDescent="0.15">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c r="AH434" s="123"/>
      <c r="AI434" s="123"/>
      <c r="AJ434" s="123"/>
      <c r="AK434" s="123"/>
      <c r="AL434" s="123"/>
      <c r="AM434" s="123"/>
      <c r="AN434" s="123"/>
      <c r="AO434" s="123"/>
      <c r="AP434" s="123"/>
      <c r="AQ434" s="123"/>
      <c r="AR434" s="123"/>
      <c r="AS434" s="123"/>
      <c r="AT434" s="123"/>
      <c r="AU434" s="123"/>
      <c r="AV434" s="123"/>
      <c r="AW434" s="123"/>
      <c r="AX434" s="123"/>
      <c r="AY434" s="123"/>
      <c r="AZ434" s="123"/>
      <c r="BA434" s="123"/>
      <c r="BB434" s="123"/>
      <c r="BC434" s="123"/>
      <c r="BD434" s="123"/>
      <c r="BE434" s="123"/>
      <c r="BF434" s="123"/>
      <c r="BG434" s="123"/>
      <c r="BH434" s="123"/>
      <c r="BI434" s="123"/>
      <c r="BJ434" s="123"/>
      <c r="BK434" s="123"/>
      <c r="BL434" s="123"/>
      <c r="BM434" s="123"/>
      <c r="BN434" s="123"/>
      <c r="BO434" s="123"/>
    </row>
    <row r="435" spans="1:67" x14ac:dyDescent="0.15">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3"/>
      <c r="AL435" s="123"/>
      <c r="AM435" s="123"/>
      <c r="AN435" s="123"/>
      <c r="AO435" s="123"/>
      <c r="AP435" s="123"/>
      <c r="AQ435" s="123"/>
      <c r="AR435" s="123"/>
      <c r="AS435" s="123"/>
      <c r="AT435" s="123"/>
      <c r="AU435" s="123"/>
      <c r="AV435" s="123"/>
      <c r="AW435" s="123"/>
      <c r="AX435" s="123"/>
      <c r="AY435" s="123"/>
      <c r="AZ435" s="123"/>
      <c r="BA435" s="123"/>
      <c r="BB435" s="123"/>
      <c r="BC435" s="123"/>
      <c r="BD435" s="123"/>
      <c r="BE435" s="123"/>
      <c r="BF435" s="123"/>
      <c r="BG435" s="123"/>
      <c r="BH435" s="123"/>
      <c r="BI435" s="123"/>
      <c r="BJ435" s="123"/>
      <c r="BK435" s="123"/>
      <c r="BL435" s="123"/>
      <c r="BM435" s="123"/>
      <c r="BN435" s="123"/>
      <c r="BO435" s="123"/>
    </row>
    <row r="436" spans="1:67" x14ac:dyDescent="0.15">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c r="AH436" s="123"/>
      <c r="AI436" s="123"/>
      <c r="AJ436" s="123"/>
      <c r="AK436" s="123"/>
      <c r="AL436" s="123"/>
      <c r="AM436" s="123"/>
      <c r="AN436" s="123"/>
      <c r="AO436" s="123"/>
      <c r="AP436" s="123"/>
      <c r="AQ436" s="123"/>
      <c r="AR436" s="123"/>
      <c r="AS436" s="123"/>
      <c r="AT436" s="123"/>
      <c r="AU436" s="123"/>
      <c r="AV436" s="123"/>
      <c r="AW436" s="123"/>
      <c r="AX436" s="123"/>
      <c r="AY436" s="123"/>
      <c r="AZ436" s="123"/>
      <c r="BA436" s="123"/>
      <c r="BB436" s="123"/>
      <c r="BC436" s="123"/>
      <c r="BD436" s="123"/>
      <c r="BE436" s="123"/>
      <c r="BF436" s="123"/>
      <c r="BG436" s="123"/>
      <c r="BH436" s="123"/>
      <c r="BI436" s="123"/>
      <c r="BJ436" s="123"/>
      <c r="BK436" s="123"/>
      <c r="BL436" s="123"/>
      <c r="BM436" s="123"/>
      <c r="BN436" s="123"/>
      <c r="BO436" s="123"/>
    </row>
    <row r="437" spans="1:67" x14ac:dyDescent="0.15">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c r="AH437" s="123"/>
      <c r="AI437" s="123"/>
      <c r="AJ437" s="123"/>
      <c r="AK437" s="123"/>
      <c r="AL437" s="123"/>
      <c r="AM437" s="123"/>
      <c r="AN437" s="123"/>
      <c r="AO437" s="123"/>
      <c r="AP437" s="123"/>
      <c r="AQ437" s="123"/>
      <c r="AR437" s="123"/>
      <c r="AS437" s="123"/>
      <c r="AT437" s="123"/>
      <c r="AU437" s="123"/>
      <c r="AV437" s="123"/>
      <c r="AW437" s="123"/>
      <c r="AX437" s="123"/>
      <c r="AY437" s="123"/>
      <c r="AZ437" s="123"/>
      <c r="BA437" s="123"/>
      <c r="BB437" s="123"/>
      <c r="BC437" s="123"/>
      <c r="BD437" s="123"/>
      <c r="BE437" s="123"/>
      <c r="BF437" s="123"/>
      <c r="BG437" s="123"/>
      <c r="BH437" s="123"/>
      <c r="BI437" s="123"/>
      <c r="BJ437" s="123"/>
      <c r="BK437" s="123"/>
      <c r="BL437" s="123"/>
      <c r="BM437" s="123"/>
      <c r="BN437" s="123"/>
      <c r="BO437" s="123"/>
    </row>
    <row r="438" spans="1:67" x14ac:dyDescent="0.15">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c r="AH438" s="123"/>
      <c r="AI438" s="123"/>
      <c r="AJ438" s="123"/>
      <c r="AK438" s="123"/>
      <c r="AL438" s="123"/>
      <c r="AM438" s="123"/>
      <c r="AN438" s="123"/>
      <c r="AO438" s="123"/>
      <c r="AP438" s="123"/>
      <c r="AQ438" s="123"/>
      <c r="AR438" s="123"/>
      <c r="AS438" s="123"/>
      <c r="AT438" s="123"/>
      <c r="AU438" s="123"/>
      <c r="AV438" s="123"/>
      <c r="AW438" s="123"/>
      <c r="AX438" s="123"/>
      <c r="AY438" s="123"/>
      <c r="AZ438" s="123"/>
      <c r="BA438" s="123"/>
      <c r="BB438" s="123"/>
      <c r="BC438" s="123"/>
      <c r="BD438" s="123"/>
      <c r="BE438" s="123"/>
      <c r="BF438" s="123"/>
      <c r="BG438" s="123"/>
      <c r="BH438" s="123"/>
      <c r="BI438" s="123"/>
      <c r="BJ438" s="123"/>
      <c r="BK438" s="123"/>
      <c r="BL438" s="123"/>
      <c r="BM438" s="123"/>
      <c r="BN438" s="123"/>
      <c r="BO438" s="123"/>
    </row>
    <row r="439" spans="1:67" x14ac:dyDescent="0.15">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c r="AU439" s="123"/>
      <c r="AV439" s="123"/>
      <c r="AW439" s="123"/>
      <c r="AX439" s="123"/>
      <c r="AY439" s="123"/>
      <c r="AZ439" s="123"/>
      <c r="BA439" s="123"/>
      <c r="BB439" s="123"/>
      <c r="BC439" s="123"/>
      <c r="BD439" s="123"/>
      <c r="BE439" s="123"/>
      <c r="BF439" s="123"/>
      <c r="BG439" s="123"/>
      <c r="BH439" s="123"/>
      <c r="BI439" s="123"/>
      <c r="BJ439" s="123"/>
      <c r="BK439" s="123"/>
      <c r="BL439" s="123"/>
      <c r="BM439" s="123"/>
      <c r="BN439" s="123"/>
      <c r="BO439" s="123"/>
    </row>
    <row r="440" spans="1:67" x14ac:dyDescent="0.15">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c r="AH440" s="123"/>
      <c r="AI440" s="123"/>
      <c r="AJ440" s="123"/>
      <c r="AK440" s="123"/>
      <c r="AL440" s="123"/>
      <c r="AM440" s="123"/>
      <c r="AN440" s="123"/>
      <c r="AO440" s="123"/>
      <c r="AP440" s="123"/>
      <c r="AQ440" s="123"/>
      <c r="AR440" s="123"/>
      <c r="AS440" s="123"/>
      <c r="AT440" s="123"/>
      <c r="AU440" s="123"/>
      <c r="AV440" s="123"/>
      <c r="AW440" s="123"/>
      <c r="AX440" s="123"/>
      <c r="AY440" s="123"/>
      <c r="AZ440" s="123"/>
      <c r="BA440" s="123"/>
      <c r="BB440" s="123"/>
      <c r="BC440" s="123"/>
      <c r="BD440" s="123"/>
      <c r="BE440" s="123"/>
      <c r="BF440" s="123"/>
      <c r="BG440" s="123"/>
      <c r="BH440" s="123"/>
      <c r="BI440" s="123"/>
      <c r="BJ440" s="123"/>
      <c r="BK440" s="123"/>
      <c r="BL440" s="123"/>
      <c r="BM440" s="123"/>
      <c r="BN440" s="123"/>
      <c r="BO440" s="123"/>
    </row>
    <row r="441" spans="1:67" x14ac:dyDescent="0.15">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c r="AH441" s="123"/>
      <c r="AI441" s="123"/>
      <c r="AJ441" s="123"/>
      <c r="AK441" s="123"/>
      <c r="AL441" s="123"/>
      <c r="AM441" s="123"/>
      <c r="AN441" s="123"/>
      <c r="AO441" s="123"/>
      <c r="AP441" s="123"/>
      <c r="AQ441" s="123"/>
      <c r="AR441" s="123"/>
      <c r="AS441" s="123"/>
      <c r="AT441" s="123"/>
      <c r="AU441" s="123"/>
      <c r="AV441" s="123"/>
      <c r="AW441" s="123"/>
      <c r="AX441" s="123"/>
      <c r="AY441" s="123"/>
      <c r="AZ441" s="123"/>
      <c r="BA441" s="123"/>
      <c r="BB441" s="123"/>
      <c r="BC441" s="123"/>
      <c r="BD441" s="123"/>
      <c r="BE441" s="123"/>
      <c r="BF441" s="123"/>
      <c r="BG441" s="123"/>
      <c r="BH441" s="123"/>
      <c r="BI441" s="123"/>
      <c r="BJ441" s="123"/>
      <c r="BK441" s="123"/>
      <c r="BL441" s="123"/>
      <c r="BM441" s="123"/>
      <c r="BN441" s="123"/>
      <c r="BO441" s="123"/>
    </row>
    <row r="442" spans="1:67" x14ac:dyDescent="0.15">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c r="AH442" s="123"/>
      <c r="AI442" s="123"/>
      <c r="AJ442" s="123"/>
      <c r="AK442" s="123"/>
      <c r="AL442" s="123"/>
      <c r="AM442" s="123"/>
      <c r="AN442" s="123"/>
      <c r="AO442" s="123"/>
      <c r="AP442" s="123"/>
      <c r="AQ442" s="123"/>
      <c r="AR442" s="123"/>
      <c r="AS442" s="123"/>
      <c r="AT442" s="123"/>
      <c r="AU442" s="123"/>
      <c r="AV442" s="123"/>
      <c r="AW442" s="123"/>
      <c r="AX442" s="123"/>
      <c r="AY442" s="123"/>
      <c r="AZ442" s="123"/>
      <c r="BA442" s="123"/>
      <c r="BB442" s="123"/>
      <c r="BC442" s="123"/>
      <c r="BD442" s="123"/>
      <c r="BE442" s="123"/>
      <c r="BF442" s="123"/>
      <c r="BG442" s="123"/>
      <c r="BH442" s="123"/>
      <c r="BI442" s="123"/>
      <c r="BJ442" s="123"/>
      <c r="BK442" s="123"/>
      <c r="BL442" s="123"/>
      <c r="BM442" s="123"/>
      <c r="BN442" s="123"/>
      <c r="BO442" s="123"/>
    </row>
    <row r="443" spans="1:67" x14ac:dyDescent="0.15">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c r="AH443" s="123"/>
      <c r="AI443" s="123"/>
      <c r="AJ443" s="123"/>
      <c r="AK443" s="123"/>
      <c r="AL443" s="123"/>
      <c r="AM443" s="123"/>
      <c r="AN443" s="123"/>
      <c r="AO443" s="123"/>
      <c r="AP443" s="123"/>
      <c r="AQ443" s="123"/>
      <c r="AR443" s="123"/>
      <c r="AS443" s="123"/>
      <c r="AT443" s="123"/>
      <c r="AU443" s="123"/>
      <c r="AV443" s="123"/>
      <c r="AW443" s="123"/>
      <c r="AX443" s="123"/>
      <c r="AY443" s="123"/>
      <c r="AZ443" s="123"/>
      <c r="BA443" s="123"/>
      <c r="BB443" s="123"/>
      <c r="BC443" s="123"/>
      <c r="BD443" s="123"/>
      <c r="BE443" s="123"/>
      <c r="BF443" s="123"/>
      <c r="BG443" s="123"/>
      <c r="BH443" s="123"/>
      <c r="BI443" s="123"/>
      <c r="BJ443" s="123"/>
      <c r="BK443" s="123"/>
      <c r="BL443" s="123"/>
      <c r="BM443" s="123"/>
      <c r="BN443" s="123"/>
      <c r="BO443" s="123"/>
    </row>
    <row r="444" spans="1:67" x14ac:dyDescent="0.15">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c r="AH444" s="123"/>
      <c r="AI444" s="123"/>
      <c r="AJ444" s="123"/>
      <c r="AK444" s="123"/>
      <c r="AL444" s="123"/>
      <c r="AM444" s="123"/>
      <c r="AN444" s="123"/>
      <c r="AO444" s="123"/>
      <c r="AP444" s="123"/>
      <c r="AQ444" s="123"/>
      <c r="AR444" s="123"/>
      <c r="AS444" s="123"/>
      <c r="AT444" s="123"/>
      <c r="AU444" s="123"/>
      <c r="AV444" s="123"/>
      <c r="AW444" s="123"/>
      <c r="AX444" s="123"/>
      <c r="AY444" s="123"/>
      <c r="AZ444" s="123"/>
      <c r="BA444" s="123"/>
      <c r="BB444" s="123"/>
      <c r="BC444" s="123"/>
      <c r="BD444" s="123"/>
      <c r="BE444" s="123"/>
      <c r="BF444" s="123"/>
      <c r="BG444" s="123"/>
      <c r="BH444" s="123"/>
      <c r="BI444" s="123"/>
      <c r="BJ444" s="123"/>
      <c r="BK444" s="123"/>
      <c r="BL444" s="123"/>
      <c r="BM444" s="123"/>
      <c r="BN444" s="123"/>
      <c r="BO444" s="123"/>
    </row>
    <row r="445" spans="1:67" x14ac:dyDescent="0.15">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3"/>
      <c r="AL445" s="123"/>
      <c r="AM445" s="123"/>
      <c r="AN445" s="123"/>
      <c r="AO445" s="123"/>
      <c r="AP445" s="123"/>
      <c r="AQ445" s="123"/>
      <c r="AR445" s="123"/>
      <c r="AS445" s="123"/>
      <c r="AT445" s="123"/>
      <c r="AU445" s="123"/>
      <c r="AV445" s="123"/>
      <c r="AW445" s="123"/>
      <c r="AX445" s="123"/>
      <c r="AY445" s="123"/>
      <c r="AZ445" s="123"/>
      <c r="BA445" s="123"/>
      <c r="BB445" s="123"/>
      <c r="BC445" s="123"/>
      <c r="BD445" s="123"/>
      <c r="BE445" s="123"/>
      <c r="BF445" s="123"/>
      <c r="BG445" s="123"/>
      <c r="BH445" s="123"/>
      <c r="BI445" s="123"/>
      <c r="BJ445" s="123"/>
      <c r="BK445" s="123"/>
      <c r="BL445" s="123"/>
      <c r="BM445" s="123"/>
      <c r="BN445" s="123"/>
      <c r="BO445" s="123"/>
    </row>
    <row r="446" spans="1:67" x14ac:dyDescent="0.15">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c r="AU446" s="123"/>
      <c r="AV446" s="123"/>
      <c r="AW446" s="123"/>
      <c r="AX446" s="123"/>
      <c r="AY446" s="123"/>
      <c r="AZ446" s="123"/>
      <c r="BA446" s="123"/>
      <c r="BB446" s="123"/>
      <c r="BC446" s="123"/>
      <c r="BD446" s="123"/>
      <c r="BE446" s="123"/>
      <c r="BF446" s="123"/>
      <c r="BG446" s="123"/>
      <c r="BH446" s="123"/>
      <c r="BI446" s="123"/>
      <c r="BJ446" s="123"/>
      <c r="BK446" s="123"/>
      <c r="BL446" s="123"/>
      <c r="BM446" s="123"/>
      <c r="BN446" s="123"/>
      <c r="BO446" s="123"/>
    </row>
    <row r="447" spans="1:67" x14ac:dyDescent="0.15">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3"/>
      <c r="AL447" s="123"/>
      <c r="AM447" s="123"/>
      <c r="AN447" s="123"/>
      <c r="AO447" s="123"/>
      <c r="AP447" s="123"/>
      <c r="AQ447" s="123"/>
      <c r="AR447" s="123"/>
      <c r="AS447" s="123"/>
      <c r="AT447" s="123"/>
      <c r="AU447" s="123"/>
      <c r="AV447" s="123"/>
      <c r="AW447" s="123"/>
      <c r="AX447" s="123"/>
      <c r="AY447" s="123"/>
      <c r="AZ447" s="123"/>
      <c r="BA447" s="123"/>
      <c r="BB447" s="123"/>
      <c r="BC447" s="123"/>
      <c r="BD447" s="123"/>
      <c r="BE447" s="123"/>
      <c r="BF447" s="123"/>
      <c r="BG447" s="123"/>
      <c r="BH447" s="123"/>
      <c r="BI447" s="123"/>
      <c r="BJ447" s="123"/>
      <c r="BK447" s="123"/>
      <c r="BL447" s="123"/>
      <c r="BM447" s="123"/>
      <c r="BN447" s="123"/>
      <c r="BO447" s="123"/>
    </row>
    <row r="448" spans="1:67" x14ac:dyDescent="0.15">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c r="AU448" s="123"/>
      <c r="AV448" s="123"/>
      <c r="AW448" s="123"/>
      <c r="AX448" s="123"/>
      <c r="AY448" s="123"/>
      <c r="AZ448" s="123"/>
      <c r="BA448" s="123"/>
      <c r="BB448" s="123"/>
      <c r="BC448" s="123"/>
      <c r="BD448" s="123"/>
      <c r="BE448" s="123"/>
      <c r="BF448" s="123"/>
      <c r="BG448" s="123"/>
      <c r="BH448" s="123"/>
      <c r="BI448" s="123"/>
      <c r="BJ448" s="123"/>
      <c r="BK448" s="123"/>
      <c r="BL448" s="123"/>
      <c r="BM448" s="123"/>
      <c r="BN448" s="123"/>
      <c r="BO448" s="123"/>
    </row>
    <row r="449" spans="1:67" x14ac:dyDescent="0.15">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c r="AU449" s="123"/>
      <c r="AV449" s="123"/>
      <c r="AW449" s="123"/>
      <c r="AX449" s="123"/>
      <c r="AY449" s="123"/>
      <c r="AZ449" s="123"/>
      <c r="BA449" s="123"/>
      <c r="BB449" s="123"/>
      <c r="BC449" s="123"/>
      <c r="BD449" s="123"/>
      <c r="BE449" s="123"/>
      <c r="BF449" s="123"/>
      <c r="BG449" s="123"/>
      <c r="BH449" s="123"/>
      <c r="BI449" s="123"/>
      <c r="BJ449" s="123"/>
      <c r="BK449" s="123"/>
      <c r="BL449" s="123"/>
      <c r="BM449" s="123"/>
      <c r="BN449" s="123"/>
      <c r="BO449" s="123"/>
    </row>
    <row r="450" spans="1:67" x14ac:dyDescent="0.15">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c r="AU450" s="123"/>
      <c r="AV450" s="123"/>
      <c r="AW450" s="123"/>
      <c r="AX450" s="123"/>
      <c r="AY450" s="123"/>
      <c r="AZ450" s="123"/>
      <c r="BA450" s="123"/>
      <c r="BB450" s="123"/>
      <c r="BC450" s="123"/>
      <c r="BD450" s="123"/>
      <c r="BE450" s="123"/>
      <c r="BF450" s="123"/>
      <c r="BG450" s="123"/>
      <c r="BH450" s="123"/>
      <c r="BI450" s="123"/>
      <c r="BJ450" s="123"/>
      <c r="BK450" s="123"/>
      <c r="BL450" s="123"/>
      <c r="BM450" s="123"/>
      <c r="BN450" s="123"/>
      <c r="BO450" s="123"/>
    </row>
    <row r="451" spans="1:67" x14ac:dyDescent="0.15">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c r="AU451" s="123"/>
      <c r="AV451" s="123"/>
      <c r="AW451" s="123"/>
      <c r="AX451" s="123"/>
      <c r="AY451" s="123"/>
      <c r="AZ451" s="123"/>
      <c r="BA451" s="123"/>
      <c r="BB451" s="123"/>
      <c r="BC451" s="123"/>
      <c r="BD451" s="123"/>
      <c r="BE451" s="123"/>
      <c r="BF451" s="123"/>
      <c r="BG451" s="123"/>
      <c r="BH451" s="123"/>
      <c r="BI451" s="123"/>
      <c r="BJ451" s="123"/>
      <c r="BK451" s="123"/>
      <c r="BL451" s="123"/>
      <c r="BM451" s="123"/>
      <c r="BN451" s="123"/>
      <c r="BO451" s="123"/>
    </row>
    <row r="452" spans="1:67" x14ac:dyDescent="0.15">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c r="AU452" s="123"/>
      <c r="AV452" s="123"/>
      <c r="AW452" s="123"/>
      <c r="AX452" s="123"/>
      <c r="AY452" s="123"/>
      <c r="AZ452" s="123"/>
      <c r="BA452" s="123"/>
      <c r="BB452" s="123"/>
      <c r="BC452" s="123"/>
      <c r="BD452" s="123"/>
      <c r="BE452" s="123"/>
      <c r="BF452" s="123"/>
      <c r="BG452" s="123"/>
      <c r="BH452" s="123"/>
      <c r="BI452" s="123"/>
      <c r="BJ452" s="123"/>
      <c r="BK452" s="123"/>
      <c r="BL452" s="123"/>
      <c r="BM452" s="123"/>
      <c r="BN452" s="123"/>
      <c r="BO452" s="123"/>
    </row>
    <row r="453" spans="1:67" x14ac:dyDescent="0.15">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3"/>
      <c r="AL453" s="123"/>
      <c r="AM453" s="123"/>
      <c r="AN453" s="123"/>
      <c r="AO453" s="123"/>
      <c r="AP453" s="123"/>
      <c r="AQ453" s="123"/>
      <c r="AR453" s="123"/>
      <c r="AS453" s="123"/>
      <c r="AT453" s="123"/>
      <c r="AU453" s="123"/>
      <c r="AV453" s="123"/>
      <c r="AW453" s="123"/>
      <c r="AX453" s="123"/>
      <c r="AY453" s="123"/>
      <c r="AZ453" s="123"/>
      <c r="BA453" s="123"/>
      <c r="BB453" s="123"/>
      <c r="BC453" s="123"/>
      <c r="BD453" s="123"/>
      <c r="BE453" s="123"/>
      <c r="BF453" s="123"/>
      <c r="BG453" s="123"/>
      <c r="BH453" s="123"/>
      <c r="BI453" s="123"/>
      <c r="BJ453" s="123"/>
      <c r="BK453" s="123"/>
      <c r="BL453" s="123"/>
      <c r="BM453" s="123"/>
      <c r="BN453" s="123"/>
      <c r="BO453" s="123"/>
    </row>
    <row r="454" spans="1:67" x14ac:dyDescent="0.15">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3"/>
      <c r="AL454" s="123"/>
      <c r="AM454" s="123"/>
      <c r="AN454" s="123"/>
      <c r="AO454" s="123"/>
      <c r="AP454" s="123"/>
      <c r="AQ454" s="123"/>
      <c r="AR454" s="123"/>
      <c r="AS454" s="123"/>
      <c r="AT454" s="123"/>
      <c r="AU454" s="123"/>
      <c r="AV454" s="123"/>
      <c r="AW454" s="123"/>
      <c r="AX454" s="123"/>
      <c r="AY454" s="123"/>
      <c r="AZ454" s="123"/>
      <c r="BA454" s="123"/>
      <c r="BB454" s="123"/>
      <c r="BC454" s="123"/>
      <c r="BD454" s="123"/>
      <c r="BE454" s="123"/>
      <c r="BF454" s="123"/>
      <c r="BG454" s="123"/>
      <c r="BH454" s="123"/>
      <c r="BI454" s="123"/>
      <c r="BJ454" s="123"/>
      <c r="BK454" s="123"/>
      <c r="BL454" s="123"/>
      <c r="BM454" s="123"/>
      <c r="BN454" s="123"/>
      <c r="BO454" s="123"/>
    </row>
    <row r="455" spans="1:67" x14ac:dyDescent="0.15">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3"/>
      <c r="AL455" s="123"/>
      <c r="AM455" s="123"/>
      <c r="AN455" s="123"/>
      <c r="AO455" s="123"/>
      <c r="AP455" s="123"/>
      <c r="AQ455" s="123"/>
      <c r="AR455" s="123"/>
      <c r="AS455" s="123"/>
      <c r="AT455" s="123"/>
      <c r="AU455" s="123"/>
      <c r="AV455" s="123"/>
      <c r="AW455" s="123"/>
      <c r="AX455" s="123"/>
      <c r="AY455" s="123"/>
      <c r="AZ455" s="123"/>
      <c r="BA455" s="123"/>
      <c r="BB455" s="123"/>
      <c r="BC455" s="123"/>
      <c r="BD455" s="123"/>
      <c r="BE455" s="123"/>
      <c r="BF455" s="123"/>
      <c r="BG455" s="123"/>
      <c r="BH455" s="123"/>
      <c r="BI455" s="123"/>
      <c r="BJ455" s="123"/>
      <c r="BK455" s="123"/>
      <c r="BL455" s="123"/>
      <c r="BM455" s="123"/>
      <c r="BN455" s="123"/>
      <c r="BO455" s="123"/>
    </row>
    <row r="456" spans="1:67" x14ac:dyDescent="0.15">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3"/>
      <c r="AL456" s="123"/>
      <c r="AM456" s="123"/>
      <c r="AN456" s="123"/>
      <c r="AO456" s="123"/>
      <c r="AP456" s="123"/>
      <c r="AQ456" s="123"/>
      <c r="AR456" s="123"/>
      <c r="AS456" s="123"/>
      <c r="AT456" s="123"/>
      <c r="AU456" s="123"/>
      <c r="AV456" s="123"/>
      <c r="AW456" s="123"/>
      <c r="AX456" s="123"/>
      <c r="AY456" s="123"/>
      <c r="AZ456" s="123"/>
      <c r="BA456" s="123"/>
      <c r="BB456" s="123"/>
      <c r="BC456" s="123"/>
      <c r="BD456" s="123"/>
      <c r="BE456" s="123"/>
      <c r="BF456" s="123"/>
      <c r="BG456" s="123"/>
      <c r="BH456" s="123"/>
      <c r="BI456" s="123"/>
      <c r="BJ456" s="123"/>
      <c r="BK456" s="123"/>
      <c r="BL456" s="123"/>
      <c r="BM456" s="123"/>
      <c r="BN456" s="123"/>
      <c r="BO456" s="123"/>
    </row>
    <row r="457" spans="1:67" x14ac:dyDescent="0.15">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c r="AU457" s="123"/>
      <c r="AV457" s="123"/>
      <c r="AW457" s="123"/>
      <c r="AX457" s="123"/>
      <c r="AY457" s="123"/>
      <c r="AZ457" s="123"/>
      <c r="BA457" s="123"/>
      <c r="BB457" s="123"/>
      <c r="BC457" s="123"/>
      <c r="BD457" s="123"/>
      <c r="BE457" s="123"/>
      <c r="BF457" s="123"/>
      <c r="BG457" s="123"/>
      <c r="BH457" s="123"/>
      <c r="BI457" s="123"/>
      <c r="BJ457" s="123"/>
      <c r="BK457" s="123"/>
      <c r="BL457" s="123"/>
      <c r="BM457" s="123"/>
      <c r="BN457" s="123"/>
      <c r="BO457" s="123"/>
    </row>
    <row r="458" spans="1:67" x14ac:dyDescent="0.15">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c r="AU458" s="123"/>
      <c r="AV458" s="123"/>
      <c r="AW458" s="123"/>
      <c r="AX458" s="123"/>
      <c r="AY458" s="123"/>
      <c r="AZ458" s="123"/>
      <c r="BA458" s="123"/>
      <c r="BB458" s="123"/>
      <c r="BC458" s="123"/>
      <c r="BD458" s="123"/>
      <c r="BE458" s="123"/>
      <c r="BF458" s="123"/>
      <c r="BG458" s="123"/>
      <c r="BH458" s="123"/>
      <c r="BI458" s="123"/>
      <c r="BJ458" s="123"/>
      <c r="BK458" s="123"/>
      <c r="BL458" s="123"/>
      <c r="BM458" s="123"/>
      <c r="BN458" s="123"/>
      <c r="BO458" s="123"/>
    </row>
    <row r="459" spans="1:67" x14ac:dyDescent="0.15">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c r="AU459" s="123"/>
      <c r="AV459" s="123"/>
      <c r="AW459" s="123"/>
      <c r="AX459" s="123"/>
      <c r="AY459" s="123"/>
      <c r="AZ459" s="123"/>
      <c r="BA459" s="123"/>
      <c r="BB459" s="123"/>
      <c r="BC459" s="123"/>
      <c r="BD459" s="123"/>
      <c r="BE459" s="123"/>
      <c r="BF459" s="123"/>
      <c r="BG459" s="123"/>
      <c r="BH459" s="123"/>
      <c r="BI459" s="123"/>
      <c r="BJ459" s="123"/>
      <c r="BK459" s="123"/>
      <c r="BL459" s="123"/>
      <c r="BM459" s="123"/>
      <c r="BN459" s="123"/>
      <c r="BO459" s="123"/>
    </row>
    <row r="460" spans="1:67" x14ac:dyDescent="0.15">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c r="AU460" s="123"/>
      <c r="AV460" s="123"/>
      <c r="AW460" s="123"/>
      <c r="AX460" s="123"/>
      <c r="AY460" s="123"/>
      <c r="AZ460" s="123"/>
      <c r="BA460" s="123"/>
      <c r="BB460" s="123"/>
      <c r="BC460" s="123"/>
      <c r="BD460" s="123"/>
      <c r="BE460" s="123"/>
      <c r="BF460" s="123"/>
      <c r="BG460" s="123"/>
      <c r="BH460" s="123"/>
      <c r="BI460" s="123"/>
      <c r="BJ460" s="123"/>
      <c r="BK460" s="123"/>
      <c r="BL460" s="123"/>
      <c r="BM460" s="123"/>
      <c r="BN460" s="123"/>
      <c r="BO460" s="123"/>
    </row>
    <row r="461" spans="1:67" x14ac:dyDescent="0.15">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c r="AU461" s="123"/>
      <c r="AV461" s="123"/>
      <c r="AW461" s="123"/>
      <c r="AX461" s="123"/>
      <c r="AY461" s="123"/>
      <c r="AZ461" s="123"/>
      <c r="BA461" s="123"/>
      <c r="BB461" s="123"/>
      <c r="BC461" s="123"/>
      <c r="BD461" s="123"/>
      <c r="BE461" s="123"/>
      <c r="BF461" s="123"/>
      <c r="BG461" s="123"/>
      <c r="BH461" s="123"/>
      <c r="BI461" s="123"/>
      <c r="BJ461" s="123"/>
      <c r="BK461" s="123"/>
      <c r="BL461" s="123"/>
      <c r="BM461" s="123"/>
      <c r="BN461" s="123"/>
      <c r="BO461" s="123"/>
    </row>
    <row r="462" spans="1:67" x14ac:dyDescent="0.15">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c r="AU462" s="123"/>
      <c r="AV462" s="123"/>
      <c r="AW462" s="123"/>
      <c r="AX462" s="123"/>
      <c r="AY462" s="123"/>
      <c r="AZ462" s="123"/>
      <c r="BA462" s="123"/>
      <c r="BB462" s="123"/>
      <c r="BC462" s="123"/>
      <c r="BD462" s="123"/>
      <c r="BE462" s="123"/>
      <c r="BF462" s="123"/>
      <c r="BG462" s="123"/>
      <c r="BH462" s="123"/>
      <c r="BI462" s="123"/>
      <c r="BJ462" s="123"/>
      <c r="BK462" s="123"/>
      <c r="BL462" s="123"/>
      <c r="BM462" s="123"/>
      <c r="BN462" s="123"/>
      <c r="BO462" s="123"/>
    </row>
    <row r="463" spans="1:67" x14ac:dyDescent="0.15">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c r="AU463" s="123"/>
      <c r="AV463" s="123"/>
      <c r="AW463" s="123"/>
      <c r="AX463" s="123"/>
      <c r="AY463" s="123"/>
      <c r="AZ463" s="123"/>
      <c r="BA463" s="123"/>
      <c r="BB463" s="123"/>
      <c r="BC463" s="123"/>
      <c r="BD463" s="123"/>
      <c r="BE463" s="123"/>
      <c r="BF463" s="123"/>
      <c r="BG463" s="123"/>
      <c r="BH463" s="123"/>
      <c r="BI463" s="123"/>
      <c r="BJ463" s="123"/>
      <c r="BK463" s="123"/>
      <c r="BL463" s="123"/>
      <c r="BM463" s="123"/>
      <c r="BN463" s="123"/>
      <c r="BO463" s="123"/>
    </row>
    <row r="464" spans="1:67" x14ac:dyDescent="0.15">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c r="AU464" s="123"/>
      <c r="AV464" s="123"/>
      <c r="AW464" s="123"/>
      <c r="AX464" s="123"/>
      <c r="AY464" s="123"/>
      <c r="AZ464" s="123"/>
      <c r="BA464" s="123"/>
      <c r="BB464" s="123"/>
      <c r="BC464" s="123"/>
      <c r="BD464" s="123"/>
      <c r="BE464" s="123"/>
      <c r="BF464" s="123"/>
      <c r="BG464" s="123"/>
      <c r="BH464" s="123"/>
      <c r="BI464" s="123"/>
      <c r="BJ464" s="123"/>
      <c r="BK464" s="123"/>
      <c r="BL464" s="123"/>
      <c r="BM464" s="123"/>
      <c r="BN464" s="123"/>
      <c r="BO464" s="123"/>
    </row>
    <row r="465" spans="1:67" x14ac:dyDescent="0.15">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3"/>
      <c r="AL465" s="123"/>
      <c r="AM465" s="123"/>
      <c r="AN465" s="123"/>
      <c r="AO465" s="123"/>
      <c r="AP465" s="123"/>
      <c r="AQ465" s="123"/>
      <c r="AR465" s="123"/>
      <c r="AS465" s="123"/>
      <c r="AT465" s="123"/>
      <c r="AU465" s="123"/>
      <c r="AV465" s="123"/>
      <c r="AW465" s="123"/>
      <c r="AX465" s="123"/>
      <c r="AY465" s="123"/>
      <c r="AZ465" s="123"/>
      <c r="BA465" s="123"/>
      <c r="BB465" s="123"/>
      <c r="BC465" s="123"/>
      <c r="BD465" s="123"/>
      <c r="BE465" s="123"/>
      <c r="BF465" s="123"/>
      <c r="BG465" s="123"/>
      <c r="BH465" s="123"/>
      <c r="BI465" s="123"/>
      <c r="BJ465" s="123"/>
      <c r="BK465" s="123"/>
      <c r="BL465" s="123"/>
      <c r="BM465" s="123"/>
      <c r="BN465" s="123"/>
      <c r="BO465" s="123"/>
    </row>
    <row r="466" spans="1:67" x14ac:dyDescent="0.15">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3"/>
      <c r="AL466" s="123"/>
      <c r="AM466" s="123"/>
      <c r="AN466" s="123"/>
      <c r="AO466" s="123"/>
      <c r="AP466" s="123"/>
      <c r="AQ466" s="123"/>
      <c r="AR466" s="123"/>
      <c r="AS466" s="123"/>
      <c r="AT466" s="123"/>
      <c r="AU466" s="123"/>
      <c r="AV466" s="123"/>
      <c r="AW466" s="123"/>
      <c r="AX466" s="123"/>
      <c r="AY466" s="123"/>
      <c r="AZ466" s="123"/>
      <c r="BA466" s="123"/>
      <c r="BB466" s="123"/>
      <c r="BC466" s="123"/>
      <c r="BD466" s="123"/>
      <c r="BE466" s="123"/>
      <c r="BF466" s="123"/>
      <c r="BG466" s="123"/>
      <c r="BH466" s="123"/>
      <c r="BI466" s="123"/>
      <c r="BJ466" s="123"/>
      <c r="BK466" s="123"/>
      <c r="BL466" s="123"/>
      <c r="BM466" s="123"/>
      <c r="BN466" s="123"/>
      <c r="BO466" s="123"/>
    </row>
    <row r="467" spans="1:67" x14ac:dyDescent="0.15">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3"/>
      <c r="AL467" s="123"/>
      <c r="AM467" s="123"/>
      <c r="AN467" s="123"/>
      <c r="AO467" s="123"/>
      <c r="AP467" s="123"/>
      <c r="AQ467" s="123"/>
      <c r="AR467" s="123"/>
      <c r="AS467" s="123"/>
      <c r="AT467" s="123"/>
      <c r="AU467" s="123"/>
      <c r="AV467" s="123"/>
      <c r="AW467" s="123"/>
      <c r="AX467" s="123"/>
      <c r="AY467" s="123"/>
      <c r="AZ467" s="123"/>
      <c r="BA467" s="123"/>
      <c r="BB467" s="123"/>
      <c r="BC467" s="123"/>
      <c r="BD467" s="123"/>
      <c r="BE467" s="123"/>
      <c r="BF467" s="123"/>
      <c r="BG467" s="123"/>
      <c r="BH467" s="123"/>
      <c r="BI467" s="123"/>
      <c r="BJ467" s="123"/>
      <c r="BK467" s="123"/>
      <c r="BL467" s="123"/>
      <c r="BM467" s="123"/>
      <c r="BN467" s="123"/>
      <c r="BO467" s="123"/>
    </row>
    <row r="468" spans="1:67" x14ac:dyDescent="0.15">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3"/>
      <c r="AL468" s="123"/>
      <c r="AM468" s="123"/>
      <c r="AN468" s="123"/>
      <c r="AO468" s="123"/>
      <c r="AP468" s="123"/>
      <c r="AQ468" s="123"/>
      <c r="AR468" s="123"/>
      <c r="AS468" s="123"/>
      <c r="AT468" s="123"/>
      <c r="AU468" s="123"/>
      <c r="AV468" s="123"/>
      <c r="AW468" s="123"/>
      <c r="AX468" s="123"/>
      <c r="AY468" s="123"/>
      <c r="AZ468" s="123"/>
      <c r="BA468" s="123"/>
      <c r="BB468" s="123"/>
      <c r="BC468" s="123"/>
      <c r="BD468" s="123"/>
      <c r="BE468" s="123"/>
      <c r="BF468" s="123"/>
      <c r="BG468" s="123"/>
      <c r="BH468" s="123"/>
      <c r="BI468" s="123"/>
      <c r="BJ468" s="123"/>
      <c r="BK468" s="123"/>
      <c r="BL468" s="123"/>
      <c r="BM468" s="123"/>
      <c r="BN468" s="123"/>
      <c r="BO468" s="123"/>
    </row>
    <row r="469" spans="1:67" x14ac:dyDescent="0.15">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3"/>
      <c r="AL469" s="123"/>
      <c r="AM469" s="123"/>
      <c r="AN469" s="123"/>
      <c r="AO469" s="123"/>
      <c r="AP469" s="123"/>
      <c r="AQ469" s="123"/>
      <c r="AR469" s="123"/>
      <c r="AS469" s="123"/>
      <c r="AT469" s="123"/>
      <c r="AU469" s="123"/>
      <c r="AV469" s="123"/>
      <c r="AW469" s="123"/>
      <c r="AX469" s="123"/>
      <c r="AY469" s="123"/>
      <c r="AZ469" s="123"/>
      <c r="BA469" s="123"/>
      <c r="BB469" s="123"/>
      <c r="BC469" s="123"/>
      <c r="BD469" s="123"/>
      <c r="BE469" s="123"/>
      <c r="BF469" s="123"/>
      <c r="BG469" s="123"/>
      <c r="BH469" s="123"/>
      <c r="BI469" s="123"/>
      <c r="BJ469" s="123"/>
      <c r="BK469" s="123"/>
      <c r="BL469" s="123"/>
      <c r="BM469" s="123"/>
      <c r="BN469" s="123"/>
      <c r="BO469" s="123"/>
    </row>
    <row r="470" spans="1:67" x14ac:dyDescent="0.15">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3"/>
      <c r="AL470" s="123"/>
      <c r="AM470" s="123"/>
      <c r="AN470" s="123"/>
      <c r="AO470" s="123"/>
      <c r="AP470" s="123"/>
      <c r="AQ470" s="123"/>
      <c r="AR470" s="123"/>
      <c r="AS470" s="123"/>
      <c r="AT470" s="123"/>
      <c r="AU470" s="123"/>
      <c r="AV470" s="123"/>
      <c r="AW470" s="123"/>
      <c r="AX470" s="123"/>
      <c r="AY470" s="123"/>
      <c r="AZ470" s="123"/>
      <c r="BA470" s="123"/>
      <c r="BB470" s="123"/>
      <c r="BC470" s="123"/>
      <c r="BD470" s="123"/>
      <c r="BE470" s="123"/>
      <c r="BF470" s="123"/>
      <c r="BG470" s="123"/>
      <c r="BH470" s="123"/>
      <c r="BI470" s="123"/>
      <c r="BJ470" s="123"/>
      <c r="BK470" s="123"/>
      <c r="BL470" s="123"/>
      <c r="BM470" s="123"/>
      <c r="BN470" s="123"/>
      <c r="BO470" s="123"/>
    </row>
    <row r="471" spans="1:67" x14ac:dyDescent="0.15">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3"/>
      <c r="AL471" s="123"/>
      <c r="AM471" s="123"/>
      <c r="AN471" s="123"/>
      <c r="AO471" s="123"/>
      <c r="AP471" s="123"/>
      <c r="AQ471" s="123"/>
      <c r="AR471" s="123"/>
      <c r="AS471" s="123"/>
      <c r="AT471" s="123"/>
      <c r="AU471" s="123"/>
      <c r="AV471" s="123"/>
      <c r="AW471" s="123"/>
      <c r="AX471" s="123"/>
      <c r="AY471" s="123"/>
      <c r="AZ471" s="123"/>
      <c r="BA471" s="123"/>
      <c r="BB471" s="123"/>
      <c r="BC471" s="123"/>
      <c r="BD471" s="123"/>
      <c r="BE471" s="123"/>
      <c r="BF471" s="123"/>
      <c r="BG471" s="123"/>
      <c r="BH471" s="123"/>
      <c r="BI471" s="123"/>
      <c r="BJ471" s="123"/>
      <c r="BK471" s="123"/>
      <c r="BL471" s="123"/>
      <c r="BM471" s="123"/>
      <c r="BN471" s="123"/>
      <c r="BO471" s="123"/>
    </row>
    <row r="472" spans="1:67" x14ac:dyDescent="0.15">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3"/>
      <c r="AL472" s="123"/>
      <c r="AM472" s="123"/>
      <c r="AN472" s="123"/>
      <c r="AO472" s="123"/>
      <c r="AP472" s="123"/>
      <c r="AQ472" s="123"/>
      <c r="AR472" s="123"/>
      <c r="AS472" s="123"/>
      <c r="AT472" s="123"/>
      <c r="AU472" s="123"/>
      <c r="AV472" s="123"/>
      <c r="AW472" s="123"/>
      <c r="AX472" s="123"/>
      <c r="AY472" s="123"/>
      <c r="AZ472" s="123"/>
      <c r="BA472" s="123"/>
      <c r="BB472" s="123"/>
      <c r="BC472" s="123"/>
      <c r="BD472" s="123"/>
      <c r="BE472" s="123"/>
      <c r="BF472" s="123"/>
      <c r="BG472" s="123"/>
      <c r="BH472" s="123"/>
      <c r="BI472" s="123"/>
      <c r="BJ472" s="123"/>
      <c r="BK472" s="123"/>
      <c r="BL472" s="123"/>
      <c r="BM472" s="123"/>
      <c r="BN472" s="123"/>
      <c r="BO472" s="123"/>
    </row>
    <row r="473" spans="1:67" x14ac:dyDescent="0.15">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3"/>
      <c r="AL473" s="123"/>
      <c r="AM473" s="123"/>
      <c r="AN473" s="123"/>
      <c r="AO473" s="123"/>
      <c r="AP473" s="123"/>
      <c r="AQ473" s="123"/>
      <c r="AR473" s="123"/>
      <c r="AS473" s="123"/>
      <c r="AT473" s="123"/>
      <c r="AU473" s="123"/>
      <c r="AV473" s="123"/>
      <c r="AW473" s="123"/>
      <c r="AX473" s="123"/>
      <c r="AY473" s="123"/>
      <c r="AZ473" s="123"/>
      <c r="BA473" s="123"/>
      <c r="BB473" s="123"/>
      <c r="BC473" s="123"/>
      <c r="BD473" s="123"/>
      <c r="BE473" s="123"/>
      <c r="BF473" s="123"/>
      <c r="BG473" s="123"/>
      <c r="BH473" s="123"/>
      <c r="BI473" s="123"/>
      <c r="BJ473" s="123"/>
      <c r="BK473" s="123"/>
      <c r="BL473" s="123"/>
      <c r="BM473" s="123"/>
      <c r="BN473" s="123"/>
      <c r="BO473" s="123"/>
    </row>
    <row r="474" spans="1:67" x14ac:dyDescent="0.15">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3"/>
      <c r="AL474" s="123"/>
      <c r="AM474" s="123"/>
      <c r="AN474" s="123"/>
      <c r="AO474" s="123"/>
      <c r="AP474" s="123"/>
      <c r="AQ474" s="123"/>
      <c r="AR474" s="123"/>
      <c r="AS474" s="123"/>
      <c r="AT474" s="123"/>
      <c r="AU474" s="123"/>
      <c r="AV474" s="123"/>
      <c r="AW474" s="123"/>
      <c r="AX474" s="123"/>
      <c r="AY474" s="123"/>
      <c r="AZ474" s="123"/>
      <c r="BA474" s="123"/>
      <c r="BB474" s="123"/>
      <c r="BC474" s="123"/>
      <c r="BD474" s="123"/>
      <c r="BE474" s="123"/>
      <c r="BF474" s="123"/>
      <c r="BG474" s="123"/>
      <c r="BH474" s="123"/>
      <c r="BI474" s="123"/>
      <c r="BJ474" s="123"/>
      <c r="BK474" s="123"/>
      <c r="BL474" s="123"/>
      <c r="BM474" s="123"/>
      <c r="BN474" s="123"/>
      <c r="BO474" s="123"/>
    </row>
    <row r="475" spans="1:67" x14ac:dyDescent="0.15">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3"/>
      <c r="AL475" s="123"/>
      <c r="AM475" s="123"/>
      <c r="AN475" s="123"/>
      <c r="AO475" s="123"/>
      <c r="AP475" s="123"/>
      <c r="AQ475" s="123"/>
      <c r="AR475" s="123"/>
      <c r="AS475" s="123"/>
      <c r="AT475" s="123"/>
      <c r="AU475" s="123"/>
      <c r="AV475" s="123"/>
      <c r="AW475" s="123"/>
      <c r="AX475" s="123"/>
      <c r="AY475" s="123"/>
      <c r="AZ475" s="123"/>
      <c r="BA475" s="123"/>
      <c r="BB475" s="123"/>
      <c r="BC475" s="123"/>
      <c r="BD475" s="123"/>
      <c r="BE475" s="123"/>
      <c r="BF475" s="123"/>
      <c r="BG475" s="123"/>
      <c r="BH475" s="123"/>
      <c r="BI475" s="123"/>
      <c r="BJ475" s="123"/>
      <c r="BK475" s="123"/>
      <c r="BL475" s="123"/>
      <c r="BM475" s="123"/>
      <c r="BN475" s="123"/>
      <c r="BO475" s="123"/>
    </row>
    <row r="476" spans="1:67" x14ac:dyDescent="0.15">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3"/>
      <c r="AL476" s="123"/>
      <c r="AM476" s="123"/>
      <c r="AN476" s="123"/>
      <c r="AO476" s="123"/>
      <c r="AP476" s="123"/>
      <c r="AQ476" s="123"/>
      <c r="AR476" s="123"/>
      <c r="AS476" s="123"/>
      <c r="AT476" s="123"/>
      <c r="AU476" s="123"/>
      <c r="AV476" s="123"/>
      <c r="AW476" s="123"/>
      <c r="AX476" s="123"/>
      <c r="AY476" s="123"/>
      <c r="AZ476" s="123"/>
      <c r="BA476" s="123"/>
      <c r="BB476" s="123"/>
      <c r="BC476" s="123"/>
      <c r="BD476" s="123"/>
      <c r="BE476" s="123"/>
      <c r="BF476" s="123"/>
      <c r="BG476" s="123"/>
      <c r="BH476" s="123"/>
      <c r="BI476" s="123"/>
      <c r="BJ476" s="123"/>
      <c r="BK476" s="123"/>
      <c r="BL476" s="123"/>
      <c r="BM476" s="123"/>
      <c r="BN476" s="123"/>
      <c r="BO476" s="123"/>
    </row>
    <row r="477" spans="1:67" x14ac:dyDescent="0.15">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3"/>
      <c r="AL477" s="123"/>
      <c r="AM477" s="123"/>
      <c r="AN477" s="123"/>
      <c r="AO477" s="123"/>
      <c r="AP477" s="123"/>
      <c r="AQ477" s="123"/>
      <c r="AR477" s="123"/>
      <c r="AS477" s="123"/>
      <c r="AT477" s="123"/>
      <c r="AU477" s="123"/>
      <c r="AV477" s="123"/>
      <c r="AW477" s="123"/>
      <c r="AX477" s="123"/>
      <c r="AY477" s="123"/>
      <c r="AZ477" s="123"/>
      <c r="BA477" s="123"/>
      <c r="BB477" s="123"/>
      <c r="BC477" s="123"/>
      <c r="BD477" s="123"/>
      <c r="BE477" s="123"/>
      <c r="BF477" s="123"/>
      <c r="BG477" s="123"/>
      <c r="BH477" s="123"/>
      <c r="BI477" s="123"/>
      <c r="BJ477" s="123"/>
      <c r="BK477" s="123"/>
      <c r="BL477" s="123"/>
      <c r="BM477" s="123"/>
      <c r="BN477" s="123"/>
      <c r="BO477" s="123"/>
    </row>
    <row r="478" spans="1:67" x14ac:dyDescent="0.15">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3"/>
      <c r="AL478" s="123"/>
      <c r="AM478" s="123"/>
      <c r="AN478" s="123"/>
      <c r="AO478" s="123"/>
      <c r="AP478" s="123"/>
      <c r="AQ478" s="123"/>
      <c r="AR478" s="123"/>
      <c r="AS478" s="123"/>
      <c r="AT478" s="123"/>
      <c r="AU478" s="123"/>
      <c r="AV478" s="123"/>
      <c r="AW478" s="123"/>
      <c r="AX478" s="123"/>
      <c r="AY478" s="123"/>
      <c r="AZ478" s="123"/>
      <c r="BA478" s="123"/>
      <c r="BB478" s="123"/>
      <c r="BC478" s="123"/>
      <c r="BD478" s="123"/>
      <c r="BE478" s="123"/>
      <c r="BF478" s="123"/>
      <c r="BG478" s="123"/>
      <c r="BH478" s="123"/>
      <c r="BI478" s="123"/>
      <c r="BJ478" s="123"/>
      <c r="BK478" s="123"/>
      <c r="BL478" s="123"/>
      <c r="BM478" s="123"/>
      <c r="BN478" s="123"/>
      <c r="BO478" s="123"/>
    </row>
    <row r="479" spans="1:67" x14ac:dyDescent="0.15">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3"/>
      <c r="AL479" s="123"/>
      <c r="AM479" s="123"/>
      <c r="AN479" s="123"/>
      <c r="AO479" s="123"/>
      <c r="AP479" s="123"/>
      <c r="AQ479" s="123"/>
      <c r="AR479" s="123"/>
      <c r="AS479" s="123"/>
      <c r="AT479" s="123"/>
      <c r="AU479" s="123"/>
      <c r="AV479" s="123"/>
      <c r="AW479" s="123"/>
      <c r="AX479" s="123"/>
      <c r="AY479" s="123"/>
      <c r="AZ479" s="123"/>
      <c r="BA479" s="123"/>
      <c r="BB479" s="123"/>
      <c r="BC479" s="123"/>
      <c r="BD479" s="123"/>
      <c r="BE479" s="123"/>
      <c r="BF479" s="123"/>
      <c r="BG479" s="123"/>
      <c r="BH479" s="123"/>
      <c r="BI479" s="123"/>
      <c r="BJ479" s="123"/>
      <c r="BK479" s="123"/>
      <c r="BL479" s="123"/>
      <c r="BM479" s="123"/>
      <c r="BN479" s="123"/>
      <c r="BO479" s="123"/>
    </row>
    <row r="480" spans="1:67" x14ac:dyDescent="0.15">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3"/>
      <c r="AL480" s="123"/>
      <c r="AM480" s="123"/>
      <c r="AN480" s="123"/>
      <c r="AO480" s="123"/>
      <c r="AP480" s="123"/>
      <c r="AQ480" s="123"/>
      <c r="AR480" s="123"/>
      <c r="AS480" s="123"/>
      <c r="AT480" s="123"/>
      <c r="AU480" s="123"/>
      <c r="AV480" s="123"/>
      <c r="AW480" s="123"/>
      <c r="AX480" s="123"/>
      <c r="AY480" s="123"/>
      <c r="AZ480" s="123"/>
      <c r="BA480" s="123"/>
      <c r="BB480" s="123"/>
      <c r="BC480" s="123"/>
      <c r="BD480" s="123"/>
      <c r="BE480" s="123"/>
      <c r="BF480" s="123"/>
      <c r="BG480" s="123"/>
      <c r="BH480" s="123"/>
      <c r="BI480" s="123"/>
      <c r="BJ480" s="123"/>
      <c r="BK480" s="123"/>
      <c r="BL480" s="123"/>
      <c r="BM480" s="123"/>
      <c r="BN480" s="123"/>
      <c r="BO480" s="123"/>
    </row>
    <row r="481" spans="1:67" x14ac:dyDescent="0.15">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3"/>
      <c r="AL481" s="123"/>
      <c r="AM481" s="123"/>
      <c r="AN481" s="123"/>
      <c r="AO481" s="123"/>
      <c r="AP481" s="123"/>
      <c r="AQ481" s="123"/>
      <c r="AR481" s="123"/>
      <c r="AS481" s="123"/>
      <c r="AT481" s="123"/>
      <c r="AU481" s="123"/>
      <c r="AV481" s="123"/>
      <c r="AW481" s="123"/>
      <c r="AX481" s="123"/>
      <c r="AY481" s="123"/>
      <c r="AZ481" s="123"/>
      <c r="BA481" s="123"/>
      <c r="BB481" s="123"/>
      <c r="BC481" s="123"/>
      <c r="BD481" s="123"/>
      <c r="BE481" s="123"/>
      <c r="BF481" s="123"/>
      <c r="BG481" s="123"/>
      <c r="BH481" s="123"/>
      <c r="BI481" s="123"/>
      <c r="BJ481" s="123"/>
      <c r="BK481" s="123"/>
      <c r="BL481" s="123"/>
      <c r="BM481" s="123"/>
      <c r="BN481" s="123"/>
      <c r="BO481" s="123"/>
    </row>
    <row r="482" spans="1:67" x14ac:dyDescent="0.15">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3"/>
      <c r="AL482" s="123"/>
      <c r="AM482" s="123"/>
      <c r="AN482" s="123"/>
      <c r="AO482" s="123"/>
      <c r="AP482" s="123"/>
      <c r="AQ482" s="123"/>
      <c r="AR482" s="123"/>
      <c r="AS482" s="123"/>
      <c r="AT482" s="123"/>
      <c r="AU482" s="123"/>
      <c r="AV482" s="123"/>
      <c r="AW482" s="123"/>
      <c r="AX482" s="123"/>
      <c r="AY482" s="123"/>
      <c r="AZ482" s="123"/>
      <c r="BA482" s="123"/>
      <c r="BB482" s="123"/>
      <c r="BC482" s="123"/>
      <c r="BD482" s="123"/>
      <c r="BE482" s="123"/>
      <c r="BF482" s="123"/>
      <c r="BG482" s="123"/>
      <c r="BH482" s="123"/>
      <c r="BI482" s="123"/>
      <c r="BJ482" s="123"/>
      <c r="BK482" s="123"/>
      <c r="BL482" s="123"/>
      <c r="BM482" s="123"/>
      <c r="BN482" s="123"/>
      <c r="BO482" s="123"/>
    </row>
    <row r="483" spans="1:67" x14ac:dyDescent="0.15">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3"/>
      <c r="AL483" s="123"/>
      <c r="AM483" s="123"/>
      <c r="AN483" s="123"/>
      <c r="AO483" s="123"/>
      <c r="AP483" s="123"/>
      <c r="AQ483" s="123"/>
      <c r="AR483" s="123"/>
      <c r="AS483" s="123"/>
      <c r="AT483" s="123"/>
      <c r="AU483" s="123"/>
      <c r="AV483" s="123"/>
      <c r="AW483" s="123"/>
      <c r="AX483" s="123"/>
      <c r="AY483" s="123"/>
      <c r="AZ483" s="123"/>
      <c r="BA483" s="123"/>
      <c r="BB483" s="123"/>
      <c r="BC483" s="123"/>
      <c r="BD483" s="123"/>
      <c r="BE483" s="123"/>
      <c r="BF483" s="123"/>
      <c r="BG483" s="123"/>
      <c r="BH483" s="123"/>
      <c r="BI483" s="123"/>
      <c r="BJ483" s="123"/>
      <c r="BK483" s="123"/>
      <c r="BL483" s="123"/>
      <c r="BM483" s="123"/>
      <c r="BN483" s="123"/>
      <c r="BO483" s="123"/>
    </row>
    <row r="484" spans="1:67" x14ac:dyDescent="0.15">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3"/>
      <c r="AL484" s="123"/>
      <c r="AM484" s="123"/>
      <c r="AN484" s="123"/>
      <c r="AO484" s="123"/>
      <c r="AP484" s="123"/>
      <c r="AQ484" s="123"/>
      <c r="AR484" s="123"/>
      <c r="AS484" s="123"/>
      <c r="AT484" s="123"/>
      <c r="AU484" s="123"/>
      <c r="AV484" s="123"/>
      <c r="AW484" s="123"/>
      <c r="AX484" s="123"/>
      <c r="AY484" s="123"/>
      <c r="AZ484" s="123"/>
      <c r="BA484" s="123"/>
      <c r="BB484" s="123"/>
      <c r="BC484" s="123"/>
      <c r="BD484" s="123"/>
      <c r="BE484" s="123"/>
      <c r="BF484" s="123"/>
      <c r="BG484" s="123"/>
      <c r="BH484" s="123"/>
      <c r="BI484" s="123"/>
      <c r="BJ484" s="123"/>
      <c r="BK484" s="123"/>
      <c r="BL484" s="123"/>
      <c r="BM484" s="123"/>
      <c r="BN484" s="123"/>
      <c r="BO484" s="123"/>
    </row>
    <row r="485" spans="1:67" x14ac:dyDescent="0.15">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c r="AU485" s="123"/>
      <c r="AV485" s="123"/>
      <c r="AW485" s="123"/>
      <c r="AX485" s="123"/>
      <c r="AY485" s="123"/>
      <c r="AZ485" s="123"/>
      <c r="BA485" s="123"/>
      <c r="BB485" s="123"/>
      <c r="BC485" s="123"/>
      <c r="BD485" s="123"/>
      <c r="BE485" s="123"/>
      <c r="BF485" s="123"/>
      <c r="BG485" s="123"/>
      <c r="BH485" s="123"/>
      <c r="BI485" s="123"/>
      <c r="BJ485" s="123"/>
      <c r="BK485" s="123"/>
      <c r="BL485" s="123"/>
      <c r="BM485" s="123"/>
      <c r="BN485" s="123"/>
      <c r="BO485" s="123"/>
    </row>
    <row r="486" spans="1:67" x14ac:dyDescent="0.15">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3"/>
      <c r="AL486" s="123"/>
      <c r="AM486" s="123"/>
      <c r="AN486" s="123"/>
      <c r="AO486" s="123"/>
      <c r="AP486" s="123"/>
      <c r="AQ486" s="123"/>
      <c r="AR486" s="123"/>
      <c r="AS486" s="123"/>
      <c r="AT486" s="123"/>
      <c r="AU486" s="123"/>
      <c r="AV486" s="123"/>
      <c r="AW486" s="123"/>
      <c r="AX486" s="123"/>
      <c r="AY486" s="123"/>
      <c r="AZ486" s="123"/>
      <c r="BA486" s="123"/>
      <c r="BB486" s="123"/>
      <c r="BC486" s="123"/>
      <c r="BD486" s="123"/>
      <c r="BE486" s="123"/>
      <c r="BF486" s="123"/>
      <c r="BG486" s="123"/>
      <c r="BH486" s="123"/>
      <c r="BI486" s="123"/>
      <c r="BJ486" s="123"/>
      <c r="BK486" s="123"/>
      <c r="BL486" s="123"/>
      <c r="BM486" s="123"/>
      <c r="BN486" s="123"/>
      <c r="BO486" s="123"/>
    </row>
    <row r="487" spans="1:67" x14ac:dyDescent="0.15">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3"/>
      <c r="AL487" s="123"/>
      <c r="AM487" s="123"/>
      <c r="AN487" s="123"/>
      <c r="AO487" s="123"/>
      <c r="AP487" s="123"/>
      <c r="AQ487" s="123"/>
      <c r="AR487" s="123"/>
      <c r="AS487" s="123"/>
      <c r="AT487" s="123"/>
      <c r="AU487" s="123"/>
      <c r="AV487" s="123"/>
      <c r="AW487" s="123"/>
      <c r="AX487" s="123"/>
      <c r="AY487" s="123"/>
      <c r="AZ487" s="123"/>
      <c r="BA487" s="123"/>
      <c r="BB487" s="123"/>
      <c r="BC487" s="123"/>
      <c r="BD487" s="123"/>
      <c r="BE487" s="123"/>
      <c r="BF487" s="123"/>
      <c r="BG487" s="123"/>
      <c r="BH487" s="123"/>
      <c r="BI487" s="123"/>
      <c r="BJ487" s="123"/>
      <c r="BK487" s="123"/>
      <c r="BL487" s="123"/>
      <c r="BM487" s="123"/>
      <c r="BN487" s="123"/>
      <c r="BO487" s="123"/>
    </row>
    <row r="488" spans="1:67" x14ac:dyDescent="0.15">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3"/>
      <c r="AL488" s="123"/>
      <c r="AM488" s="123"/>
      <c r="AN488" s="123"/>
      <c r="AO488" s="123"/>
      <c r="AP488" s="123"/>
      <c r="AQ488" s="123"/>
      <c r="AR488" s="123"/>
      <c r="AS488" s="123"/>
      <c r="AT488" s="123"/>
      <c r="AU488" s="123"/>
      <c r="AV488" s="123"/>
      <c r="AW488" s="123"/>
      <c r="AX488" s="123"/>
      <c r="AY488" s="123"/>
      <c r="AZ488" s="123"/>
      <c r="BA488" s="123"/>
      <c r="BB488" s="123"/>
      <c r="BC488" s="123"/>
      <c r="BD488" s="123"/>
      <c r="BE488" s="123"/>
      <c r="BF488" s="123"/>
      <c r="BG488" s="123"/>
      <c r="BH488" s="123"/>
      <c r="BI488" s="123"/>
      <c r="BJ488" s="123"/>
      <c r="BK488" s="123"/>
      <c r="BL488" s="123"/>
      <c r="BM488" s="123"/>
      <c r="BN488" s="123"/>
      <c r="BO488" s="123"/>
    </row>
    <row r="489" spans="1:67" x14ac:dyDescent="0.15">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3"/>
      <c r="AL489" s="123"/>
      <c r="AM489" s="123"/>
      <c r="AN489" s="123"/>
      <c r="AO489" s="123"/>
      <c r="AP489" s="123"/>
      <c r="AQ489" s="123"/>
      <c r="AR489" s="123"/>
      <c r="AS489" s="123"/>
      <c r="AT489" s="123"/>
      <c r="AU489" s="123"/>
      <c r="AV489" s="123"/>
      <c r="AW489" s="123"/>
      <c r="AX489" s="123"/>
      <c r="AY489" s="123"/>
      <c r="AZ489" s="123"/>
      <c r="BA489" s="123"/>
      <c r="BB489" s="123"/>
      <c r="BC489" s="123"/>
      <c r="BD489" s="123"/>
      <c r="BE489" s="123"/>
      <c r="BF489" s="123"/>
      <c r="BG489" s="123"/>
      <c r="BH489" s="123"/>
      <c r="BI489" s="123"/>
      <c r="BJ489" s="123"/>
      <c r="BK489" s="123"/>
      <c r="BL489" s="123"/>
      <c r="BM489" s="123"/>
      <c r="BN489" s="123"/>
      <c r="BO489" s="123"/>
    </row>
    <row r="490" spans="1:67" x14ac:dyDescent="0.15">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3"/>
      <c r="AL490" s="123"/>
      <c r="AM490" s="123"/>
      <c r="AN490" s="123"/>
      <c r="AO490" s="123"/>
      <c r="AP490" s="123"/>
      <c r="AQ490" s="123"/>
      <c r="AR490" s="123"/>
      <c r="AS490" s="123"/>
      <c r="AT490" s="123"/>
      <c r="AU490" s="123"/>
      <c r="AV490" s="123"/>
      <c r="AW490" s="123"/>
      <c r="AX490" s="123"/>
      <c r="AY490" s="123"/>
      <c r="AZ490" s="123"/>
      <c r="BA490" s="123"/>
      <c r="BB490" s="123"/>
      <c r="BC490" s="123"/>
      <c r="BD490" s="123"/>
      <c r="BE490" s="123"/>
      <c r="BF490" s="123"/>
      <c r="BG490" s="123"/>
      <c r="BH490" s="123"/>
      <c r="BI490" s="123"/>
      <c r="BJ490" s="123"/>
      <c r="BK490" s="123"/>
      <c r="BL490" s="123"/>
      <c r="BM490" s="123"/>
      <c r="BN490" s="123"/>
      <c r="BO490" s="123"/>
    </row>
    <row r="491" spans="1:67" x14ac:dyDescent="0.15">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3"/>
      <c r="AL491" s="123"/>
      <c r="AM491" s="123"/>
      <c r="AN491" s="123"/>
      <c r="AO491" s="123"/>
      <c r="AP491" s="123"/>
      <c r="AQ491" s="123"/>
      <c r="AR491" s="123"/>
      <c r="AS491" s="123"/>
      <c r="AT491" s="123"/>
      <c r="AU491" s="123"/>
      <c r="AV491" s="123"/>
      <c r="AW491" s="123"/>
      <c r="AX491" s="123"/>
      <c r="AY491" s="123"/>
      <c r="AZ491" s="123"/>
      <c r="BA491" s="123"/>
      <c r="BB491" s="123"/>
      <c r="BC491" s="123"/>
      <c r="BD491" s="123"/>
      <c r="BE491" s="123"/>
      <c r="BF491" s="123"/>
      <c r="BG491" s="123"/>
      <c r="BH491" s="123"/>
      <c r="BI491" s="123"/>
      <c r="BJ491" s="123"/>
      <c r="BK491" s="123"/>
      <c r="BL491" s="123"/>
      <c r="BM491" s="123"/>
      <c r="BN491" s="123"/>
      <c r="BO491" s="123"/>
    </row>
    <row r="492" spans="1:67" x14ac:dyDescent="0.15">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c r="AU492" s="123"/>
      <c r="AV492" s="123"/>
      <c r="AW492" s="123"/>
      <c r="AX492" s="123"/>
      <c r="AY492" s="123"/>
      <c r="AZ492" s="123"/>
      <c r="BA492" s="123"/>
      <c r="BB492" s="123"/>
      <c r="BC492" s="123"/>
      <c r="BD492" s="123"/>
      <c r="BE492" s="123"/>
      <c r="BF492" s="123"/>
      <c r="BG492" s="123"/>
      <c r="BH492" s="123"/>
      <c r="BI492" s="123"/>
      <c r="BJ492" s="123"/>
      <c r="BK492" s="123"/>
      <c r="BL492" s="123"/>
      <c r="BM492" s="123"/>
      <c r="BN492" s="123"/>
      <c r="BO492" s="123"/>
    </row>
    <row r="493" spans="1:67" x14ac:dyDescent="0.15">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c r="AU493" s="123"/>
      <c r="AV493" s="123"/>
      <c r="AW493" s="123"/>
      <c r="AX493" s="123"/>
      <c r="AY493" s="123"/>
      <c r="AZ493" s="123"/>
      <c r="BA493" s="123"/>
      <c r="BB493" s="123"/>
      <c r="BC493" s="123"/>
      <c r="BD493" s="123"/>
      <c r="BE493" s="123"/>
      <c r="BF493" s="123"/>
      <c r="BG493" s="123"/>
      <c r="BH493" s="123"/>
      <c r="BI493" s="123"/>
      <c r="BJ493" s="123"/>
      <c r="BK493" s="123"/>
      <c r="BL493" s="123"/>
      <c r="BM493" s="123"/>
      <c r="BN493" s="123"/>
      <c r="BO493" s="123"/>
    </row>
    <row r="494" spans="1:67" x14ac:dyDescent="0.15">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c r="AU494" s="123"/>
      <c r="AV494" s="123"/>
      <c r="AW494" s="123"/>
      <c r="AX494" s="123"/>
      <c r="AY494" s="123"/>
      <c r="AZ494" s="123"/>
      <c r="BA494" s="123"/>
      <c r="BB494" s="123"/>
      <c r="BC494" s="123"/>
      <c r="BD494" s="123"/>
      <c r="BE494" s="123"/>
      <c r="BF494" s="123"/>
      <c r="BG494" s="123"/>
      <c r="BH494" s="123"/>
      <c r="BI494" s="123"/>
      <c r="BJ494" s="123"/>
      <c r="BK494" s="123"/>
      <c r="BL494" s="123"/>
      <c r="BM494" s="123"/>
      <c r="BN494" s="123"/>
      <c r="BO494" s="123"/>
    </row>
    <row r="495" spans="1:67" x14ac:dyDescent="0.15">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3"/>
      <c r="AL495" s="123"/>
      <c r="AM495" s="123"/>
      <c r="AN495" s="123"/>
      <c r="AO495" s="123"/>
      <c r="AP495" s="123"/>
      <c r="AQ495" s="123"/>
      <c r="AR495" s="123"/>
      <c r="AS495" s="123"/>
      <c r="AT495" s="123"/>
      <c r="AU495" s="123"/>
      <c r="AV495" s="123"/>
      <c r="AW495" s="123"/>
      <c r="AX495" s="123"/>
      <c r="AY495" s="123"/>
      <c r="AZ495" s="123"/>
      <c r="BA495" s="123"/>
      <c r="BB495" s="123"/>
      <c r="BC495" s="123"/>
      <c r="BD495" s="123"/>
      <c r="BE495" s="123"/>
      <c r="BF495" s="123"/>
      <c r="BG495" s="123"/>
      <c r="BH495" s="123"/>
      <c r="BI495" s="123"/>
      <c r="BJ495" s="123"/>
      <c r="BK495" s="123"/>
      <c r="BL495" s="123"/>
      <c r="BM495" s="123"/>
      <c r="BN495" s="123"/>
      <c r="BO495" s="123"/>
    </row>
    <row r="496" spans="1:67" x14ac:dyDescent="0.15">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c r="AU496" s="123"/>
      <c r="AV496" s="123"/>
      <c r="AW496" s="123"/>
      <c r="AX496" s="123"/>
      <c r="AY496" s="123"/>
      <c r="AZ496" s="123"/>
      <c r="BA496" s="123"/>
      <c r="BB496" s="123"/>
      <c r="BC496" s="123"/>
      <c r="BD496" s="123"/>
      <c r="BE496" s="123"/>
      <c r="BF496" s="123"/>
      <c r="BG496" s="123"/>
      <c r="BH496" s="123"/>
      <c r="BI496" s="123"/>
      <c r="BJ496" s="123"/>
      <c r="BK496" s="123"/>
      <c r="BL496" s="123"/>
      <c r="BM496" s="123"/>
      <c r="BN496" s="123"/>
      <c r="BO496" s="123"/>
    </row>
    <row r="497" spans="1:67" x14ac:dyDescent="0.15">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c r="AG497" s="123"/>
      <c r="AH497" s="123"/>
      <c r="AI497" s="123"/>
      <c r="AJ497" s="123"/>
      <c r="AK497" s="123"/>
      <c r="AL497" s="123"/>
      <c r="AM497" s="123"/>
      <c r="AN497" s="123"/>
      <c r="AO497" s="123"/>
      <c r="AP497" s="123"/>
      <c r="AQ497" s="123"/>
      <c r="AR497" s="123"/>
      <c r="AS497" s="123"/>
      <c r="AT497" s="123"/>
      <c r="AU497" s="123"/>
      <c r="AV497" s="123"/>
      <c r="AW497" s="123"/>
      <c r="AX497" s="123"/>
      <c r="AY497" s="123"/>
      <c r="AZ497" s="123"/>
      <c r="BA497" s="123"/>
      <c r="BB497" s="123"/>
      <c r="BC497" s="123"/>
      <c r="BD497" s="123"/>
      <c r="BE497" s="123"/>
      <c r="BF497" s="123"/>
      <c r="BG497" s="123"/>
      <c r="BH497" s="123"/>
      <c r="BI497" s="123"/>
      <c r="BJ497" s="123"/>
      <c r="BK497" s="123"/>
      <c r="BL497" s="123"/>
      <c r="BM497" s="123"/>
      <c r="BN497" s="123"/>
      <c r="BO497" s="123"/>
    </row>
    <row r="498" spans="1:67" x14ac:dyDescent="0.15">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3"/>
      <c r="AB498" s="123"/>
      <c r="AC498" s="123"/>
      <c r="AD498" s="123"/>
      <c r="AE498" s="123"/>
      <c r="AF498" s="123"/>
      <c r="AG498" s="123"/>
      <c r="AH498" s="123"/>
      <c r="AI498" s="123"/>
      <c r="AJ498" s="123"/>
      <c r="AK498" s="123"/>
      <c r="AL498" s="123"/>
      <c r="AM498" s="123"/>
      <c r="AN498" s="123"/>
      <c r="AO498" s="123"/>
      <c r="AP498" s="123"/>
      <c r="AQ498" s="123"/>
      <c r="AR498" s="123"/>
      <c r="AS498" s="123"/>
      <c r="AT498" s="123"/>
      <c r="AU498" s="123"/>
      <c r="AV498" s="123"/>
      <c r="AW498" s="123"/>
      <c r="AX498" s="123"/>
      <c r="AY498" s="123"/>
      <c r="AZ498" s="123"/>
      <c r="BA498" s="123"/>
      <c r="BB498" s="123"/>
      <c r="BC498" s="123"/>
      <c r="BD498" s="123"/>
      <c r="BE498" s="123"/>
      <c r="BF498" s="123"/>
      <c r="BG498" s="123"/>
      <c r="BH498" s="123"/>
      <c r="BI498" s="123"/>
      <c r="BJ498" s="123"/>
      <c r="BK498" s="123"/>
      <c r="BL498" s="123"/>
      <c r="BM498" s="123"/>
      <c r="BN498" s="123"/>
      <c r="BO498" s="123"/>
    </row>
    <row r="499" spans="1:67" x14ac:dyDescent="0.15">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c r="AH499" s="123"/>
      <c r="AI499" s="123"/>
      <c r="AJ499" s="123"/>
      <c r="AK499" s="123"/>
      <c r="AL499" s="123"/>
      <c r="AM499" s="123"/>
      <c r="AN499" s="123"/>
      <c r="AO499" s="123"/>
      <c r="AP499" s="123"/>
      <c r="AQ499" s="123"/>
      <c r="AR499" s="123"/>
      <c r="AS499" s="123"/>
      <c r="AT499" s="123"/>
      <c r="AU499" s="123"/>
      <c r="AV499" s="123"/>
      <c r="AW499" s="123"/>
      <c r="AX499" s="123"/>
      <c r="AY499" s="123"/>
      <c r="AZ499" s="123"/>
      <c r="BA499" s="123"/>
      <c r="BB499" s="123"/>
      <c r="BC499" s="123"/>
      <c r="BD499" s="123"/>
      <c r="BE499" s="123"/>
      <c r="BF499" s="123"/>
      <c r="BG499" s="123"/>
      <c r="BH499" s="123"/>
      <c r="BI499" s="123"/>
      <c r="BJ499" s="123"/>
      <c r="BK499" s="123"/>
      <c r="BL499" s="123"/>
      <c r="BM499" s="123"/>
      <c r="BN499" s="123"/>
      <c r="BO499" s="123"/>
    </row>
    <row r="500" spans="1:67" x14ac:dyDescent="0.15">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c r="AH500" s="123"/>
      <c r="AI500" s="123"/>
      <c r="AJ500" s="123"/>
      <c r="AK500" s="123"/>
      <c r="AL500" s="123"/>
      <c r="AM500" s="123"/>
      <c r="AN500" s="123"/>
      <c r="AO500" s="123"/>
      <c r="AP500" s="123"/>
      <c r="AQ500" s="123"/>
      <c r="AR500" s="123"/>
      <c r="AS500" s="123"/>
      <c r="AT500" s="123"/>
      <c r="AU500" s="123"/>
      <c r="AV500" s="123"/>
      <c r="AW500" s="123"/>
      <c r="AX500" s="123"/>
      <c r="AY500" s="123"/>
      <c r="AZ500" s="123"/>
      <c r="BA500" s="123"/>
      <c r="BB500" s="123"/>
      <c r="BC500" s="123"/>
      <c r="BD500" s="123"/>
      <c r="BE500" s="123"/>
      <c r="BF500" s="123"/>
      <c r="BG500" s="123"/>
      <c r="BH500" s="123"/>
      <c r="BI500" s="123"/>
      <c r="BJ500" s="123"/>
      <c r="BK500" s="123"/>
      <c r="BL500" s="123"/>
      <c r="BM500" s="123"/>
      <c r="BN500" s="123"/>
      <c r="BO500" s="123"/>
    </row>
    <row r="501" spans="1:67" x14ac:dyDescent="0.15">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3"/>
      <c r="AL501" s="123"/>
      <c r="AM501" s="123"/>
      <c r="AN501" s="123"/>
      <c r="AO501" s="123"/>
      <c r="AP501" s="123"/>
      <c r="AQ501" s="123"/>
      <c r="AR501" s="123"/>
      <c r="AS501" s="123"/>
      <c r="AT501" s="123"/>
      <c r="AU501" s="123"/>
      <c r="AV501" s="123"/>
      <c r="AW501" s="123"/>
      <c r="AX501" s="123"/>
      <c r="AY501" s="123"/>
      <c r="AZ501" s="123"/>
      <c r="BA501" s="123"/>
      <c r="BB501" s="123"/>
      <c r="BC501" s="123"/>
      <c r="BD501" s="123"/>
      <c r="BE501" s="123"/>
      <c r="BF501" s="123"/>
      <c r="BG501" s="123"/>
      <c r="BH501" s="123"/>
      <c r="BI501" s="123"/>
      <c r="BJ501" s="123"/>
      <c r="BK501" s="123"/>
      <c r="BL501" s="123"/>
      <c r="BM501" s="123"/>
      <c r="BN501" s="123"/>
      <c r="BO501" s="123"/>
    </row>
    <row r="502" spans="1:67" x14ac:dyDescent="0.15">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3"/>
      <c r="AL502" s="123"/>
      <c r="AM502" s="123"/>
      <c r="AN502" s="123"/>
      <c r="AO502" s="123"/>
      <c r="AP502" s="123"/>
      <c r="AQ502" s="123"/>
      <c r="AR502" s="123"/>
      <c r="AS502" s="123"/>
      <c r="AT502" s="123"/>
      <c r="AU502" s="123"/>
      <c r="AV502" s="123"/>
      <c r="AW502" s="123"/>
      <c r="AX502" s="123"/>
      <c r="AY502" s="123"/>
      <c r="AZ502" s="123"/>
      <c r="BA502" s="123"/>
      <c r="BB502" s="123"/>
      <c r="BC502" s="123"/>
      <c r="BD502" s="123"/>
      <c r="BE502" s="123"/>
      <c r="BF502" s="123"/>
      <c r="BG502" s="123"/>
      <c r="BH502" s="123"/>
      <c r="BI502" s="123"/>
      <c r="BJ502" s="123"/>
      <c r="BK502" s="123"/>
      <c r="BL502" s="123"/>
      <c r="BM502" s="123"/>
      <c r="BN502" s="123"/>
      <c r="BO502" s="123"/>
    </row>
    <row r="503" spans="1:67" x14ac:dyDescent="0.15">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c r="AH503" s="123"/>
      <c r="AI503" s="123"/>
      <c r="AJ503" s="123"/>
      <c r="AK503" s="123"/>
      <c r="AL503" s="123"/>
      <c r="AM503" s="123"/>
      <c r="AN503" s="123"/>
      <c r="AO503" s="123"/>
      <c r="AP503" s="123"/>
      <c r="AQ503" s="123"/>
      <c r="AR503" s="123"/>
      <c r="AS503" s="123"/>
      <c r="AT503" s="123"/>
      <c r="AU503" s="123"/>
      <c r="AV503" s="123"/>
      <c r="AW503" s="123"/>
      <c r="AX503" s="123"/>
      <c r="AY503" s="123"/>
      <c r="AZ503" s="123"/>
      <c r="BA503" s="123"/>
      <c r="BB503" s="123"/>
      <c r="BC503" s="123"/>
      <c r="BD503" s="123"/>
      <c r="BE503" s="123"/>
      <c r="BF503" s="123"/>
      <c r="BG503" s="123"/>
      <c r="BH503" s="123"/>
      <c r="BI503" s="123"/>
      <c r="BJ503" s="123"/>
      <c r="BK503" s="123"/>
      <c r="BL503" s="123"/>
      <c r="BM503" s="123"/>
      <c r="BN503" s="123"/>
      <c r="BO503" s="123"/>
    </row>
    <row r="504" spans="1:67" x14ac:dyDescent="0.15">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c r="AH504" s="123"/>
      <c r="AI504" s="123"/>
      <c r="AJ504" s="123"/>
      <c r="AK504" s="123"/>
      <c r="AL504" s="123"/>
      <c r="AM504" s="123"/>
      <c r="AN504" s="123"/>
      <c r="AO504" s="123"/>
      <c r="AP504" s="123"/>
      <c r="AQ504" s="123"/>
      <c r="AR504" s="123"/>
      <c r="AS504" s="123"/>
      <c r="AT504" s="123"/>
      <c r="AU504" s="123"/>
      <c r="AV504" s="123"/>
      <c r="AW504" s="123"/>
      <c r="AX504" s="123"/>
      <c r="AY504" s="123"/>
      <c r="AZ504" s="123"/>
      <c r="BA504" s="123"/>
      <c r="BB504" s="123"/>
      <c r="BC504" s="123"/>
      <c r="BD504" s="123"/>
      <c r="BE504" s="123"/>
      <c r="BF504" s="123"/>
      <c r="BG504" s="123"/>
      <c r="BH504" s="123"/>
      <c r="BI504" s="123"/>
      <c r="BJ504" s="123"/>
      <c r="BK504" s="123"/>
      <c r="BL504" s="123"/>
      <c r="BM504" s="123"/>
      <c r="BN504" s="123"/>
      <c r="BO504" s="123"/>
    </row>
    <row r="505" spans="1:67" x14ac:dyDescent="0.15">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c r="AH505" s="123"/>
      <c r="AI505" s="123"/>
      <c r="AJ505" s="123"/>
      <c r="AK505" s="123"/>
      <c r="AL505" s="123"/>
      <c r="AM505" s="123"/>
      <c r="AN505" s="123"/>
      <c r="AO505" s="123"/>
      <c r="AP505" s="123"/>
      <c r="AQ505" s="123"/>
      <c r="AR505" s="123"/>
      <c r="AS505" s="123"/>
      <c r="AT505" s="123"/>
      <c r="AU505" s="123"/>
      <c r="AV505" s="123"/>
      <c r="AW505" s="123"/>
      <c r="AX505" s="123"/>
      <c r="AY505" s="123"/>
      <c r="AZ505" s="123"/>
      <c r="BA505" s="123"/>
      <c r="BB505" s="123"/>
      <c r="BC505" s="123"/>
      <c r="BD505" s="123"/>
      <c r="BE505" s="123"/>
      <c r="BF505" s="123"/>
      <c r="BG505" s="123"/>
      <c r="BH505" s="123"/>
      <c r="BI505" s="123"/>
      <c r="BJ505" s="123"/>
      <c r="BK505" s="123"/>
      <c r="BL505" s="123"/>
      <c r="BM505" s="123"/>
      <c r="BN505" s="123"/>
      <c r="BO505" s="123"/>
    </row>
    <row r="506" spans="1:67" x14ac:dyDescent="0.15">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c r="AA506" s="123"/>
      <c r="AB506" s="123"/>
      <c r="AC506" s="123"/>
      <c r="AD506" s="123"/>
      <c r="AE506" s="123"/>
      <c r="AF506" s="123"/>
      <c r="AG506" s="123"/>
      <c r="AH506" s="123"/>
      <c r="AI506" s="123"/>
      <c r="AJ506" s="123"/>
      <c r="AK506" s="123"/>
      <c r="AL506" s="123"/>
      <c r="AM506" s="123"/>
      <c r="AN506" s="123"/>
      <c r="AO506" s="123"/>
      <c r="AP506" s="123"/>
      <c r="AQ506" s="123"/>
      <c r="AR506" s="123"/>
      <c r="AS506" s="123"/>
      <c r="AT506" s="123"/>
      <c r="AU506" s="123"/>
      <c r="AV506" s="123"/>
      <c r="AW506" s="123"/>
      <c r="AX506" s="123"/>
      <c r="AY506" s="123"/>
      <c r="AZ506" s="123"/>
      <c r="BA506" s="123"/>
      <c r="BB506" s="123"/>
      <c r="BC506" s="123"/>
      <c r="BD506" s="123"/>
      <c r="BE506" s="123"/>
      <c r="BF506" s="123"/>
      <c r="BG506" s="123"/>
      <c r="BH506" s="123"/>
      <c r="BI506" s="123"/>
      <c r="BJ506" s="123"/>
      <c r="BK506" s="123"/>
      <c r="BL506" s="123"/>
      <c r="BM506" s="123"/>
      <c r="BN506" s="123"/>
      <c r="BO506" s="123"/>
    </row>
    <row r="507" spans="1:67" x14ac:dyDescent="0.15">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c r="AH507" s="123"/>
      <c r="AI507" s="123"/>
      <c r="AJ507" s="123"/>
      <c r="AK507" s="123"/>
      <c r="AL507" s="123"/>
      <c r="AM507" s="123"/>
      <c r="AN507" s="123"/>
      <c r="AO507" s="123"/>
      <c r="AP507" s="123"/>
      <c r="AQ507" s="123"/>
      <c r="AR507" s="123"/>
      <c r="AS507" s="123"/>
      <c r="AT507" s="123"/>
      <c r="AU507" s="123"/>
      <c r="AV507" s="123"/>
      <c r="AW507" s="123"/>
      <c r="AX507" s="123"/>
      <c r="AY507" s="123"/>
      <c r="AZ507" s="123"/>
      <c r="BA507" s="123"/>
      <c r="BB507" s="123"/>
      <c r="BC507" s="123"/>
      <c r="BD507" s="123"/>
      <c r="BE507" s="123"/>
      <c r="BF507" s="123"/>
      <c r="BG507" s="123"/>
      <c r="BH507" s="123"/>
      <c r="BI507" s="123"/>
      <c r="BJ507" s="123"/>
      <c r="BK507" s="123"/>
      <c r="BL507" s="123"/>
      <c r="BM507" s="123"/>
      <c r="BN507" s="123"/>
      <c r="BO507" s="123"/>
    </row>
    <row r="508" spans="1:67" x14ac:dyDescent="0.15">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c r="AA508" s="123"/>
      <c r="AB508" s="123"/>
      <c r="AC508" s="123"/>
      <c r="AD508" s="123"/>
      <c r="AE508" s="123"/>
      <c r="AF508" s="123"/>
      <c r="AG508" s="123"/>
      <c r="AH508" s="123"/>
      <c r="AI508" s="123"/>
      <c r="AJ508" s="123"/>
      <c r="AK508" s="123"/>
      <c r="AL508" s="123"/>
      <c r="AM508" s="123"/>
      <c r="AN508" s="123"/>
      <c r="AO508" s="123"/>
      <c r="AP508" s="123"/>
      <c r="AQ508" s="123"/>
      <c r="AR508" s="123"/>
      <c r="AS508" s="123"/>
      <c r="AT508" s="123"/>
      <c r="AU508" s="123"/>
      <c r="AV508" s="123"/>
      <c r="AW508" s="123"/>
      <c r="AX508" s="123"/>
      <c r="AY508" s="123"/>
      <c r="AZ508" s="123"/>
      <c r="BA508" s="123"/>
      <c r="BB508" s="123"/>
      <c r="BC508" s="123"/>
      <c r="BD508" s="123"/>
      <c r="BE508" s="123"/>
      <c r="BF508" s="123"/>
      <c r="BG508" s="123"/>
      <c r="BH508" s="123"/>
      <c r="BI508" s="123"/>
      <c r="BJ508" s="123"/>
      <c r="BK508" s="123"/>
      <c r="BL508" s="123"/>
      <c r="BM508" s="123"/>
      <c r="BN508" s="123"/>
      <c r="BO508" s="123"/>
    </row>
    <row r="509" spans="1:67" x14ac:dyDescent="0.15">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c r="AA509" s="123"/>
      <c r="AB509" s="123"/>
      <c r="AC509" s="123"/>
      <c r="AD509" s="123"/>
      <c r="AE509" s="123"/>
      <c r="AF509" s="123"/>
      <c r="AG509" s="123"/>
      <c r="AH509" s="123"/>
      <c r="AI509" s="123"/>
      <c r="AJ509" s="123"/>
      <c r="AK509" s="123"/>
      <c r="AL509" s="123"/>
      <c r="AM509" s="123"/>
      <c r="AN509" s="123"/>
      <c r="AO509" s="123"/>
      <c r="AP509" s="123"/>
      <c r="AQ509" s="123"/>
      <c r="AR509" s="123"/>
      <c r="AS509" s="123"/>
      <c r="AT509" s="123"/>
      <c r="AU509" s="123"/>
      <c r="AV509" s="123"/>
      <c r="AW509" s="123"/>
      <c r="AX509" s="123"/>
      <c r="AY509" s="123"/>
      <c r="AZ509" s="123"/>
      <c r="BA509" s="123"/>
      <c r="BB509" s="123"/>
      <c r="BC509" s="123"/>
      <c r="BD509" s="123"/>
      <c r="BE509" s="123"/>
      <c r="BF509" s="123"/>
      <c r="BG509" s="123"/>
      <c r="BH509" s="123"/>
      <c r="BI509" s="123"/>
      <c r="BJ509" s="123"/>
      <c r="BK509" s="123"/>
      <c r="BL509" s="123"/>
      <c r="BM509" s="123"/>
      <c r="BN509" s="123"/>
      <c r="BO509" s="123"/>
    </row>
    <row r="510" spans="1:67" x14ac:dyDescent="0.15">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c r="AA510" s="123"/>
      <c r="AB510" s="123"/>
      <c r="AC510" s="123"/>
      <c r="AD510" s="123"/>
      <c r="AE510" s="123"/>
      <c r="AF510" s="123"/>
      <c r="AG510" s="123"/>
      <c r="AH510" s="123"/>
      <c r="AI510" s="123"/>
      <c r="AJ510" s="123"/>
      <c r="AK510" s="123"/>
      <c r="AL510" s="123"/>
      <c r="AM510" s="123"/>
      <c r="AN510" s="123"/>
      <c r="AO510" s="123"/>
      <c r="AP510" s="123"/>
      <c r="AQ510" s="123"/>
      <c r="AR510" s="123"/>
      <c r="AS510" s="123"/>
      <c r="AT510" s="123"/>
      <c r="AU510" s="123"/>
      <c r="AV510" s="123"/>
      <c r="AW510" s="123"/>
      <c r="AX510" s="123"/>
      <c r="AY510" s="123"/>
      <c r="AZ510" s="123"/>
      <c r="BA510" s="123"/>
      <c r="BB510" s="123"/>
      <c r="BC510" s="123"/>
      <c r="BD510" s="123"/>
      <c r="BE510" s="123"/>
      <c r="BF510" s="123"/>
      <c r="BG510" s="123"/>
      <c r="BH510" s="123"/>
      <c r="BI510" s="123"/>
      <c r="BJ510" s="123"/>
      <c r="BK510" s="123"/>
      <c r="BL510" s="123"/>
      <c r="BM510" s="123"/>
      <c r="BN510" s="123"/>
      <c r="BO510" s="123"/>
    </row>
    <row r="511" spans="1:67" x14ac:dyDescent="0.15">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c r="AH511" s="123"/>
      <c r="AI511" s="123"/>
      <c r="AJ511" s="123"/>
      <c r="AK511" s="123"/>
      <c r="AL511" s="123"/>
      <c r="AM511" s="123"/>
      <c r="AN511" s="123"/>
      <c r="AO511" s="123"/>
      <c r="AP511" s="123"/>
      <c r="AQ511" s="123"/>
      <c r="AR511" s="123"/>
      <c r="AS511" s="123"/>
      <c r="AT511" s="123"/>
      <c r="AU511" s="123"/>
      <c r="AV511" s="123"/>
      <c r="AW511" s="123"/>
      <c r="AX511" s="123"/>
      <c r="AY511" s="123"/>
      <c r="AZ511" s="123"/>
      <c r="BA511" s="123"/>
      <c r="BB511" s="123"/>
      <c r="BC511" s="123"/>
      <c r="BD511" s="123"/>
      <c r="BE511" s="123"/>
      <c r="BF511" s="123"/>
      <c r="BG511" s="123"/>
      <c r="BH511" s="123"/>
      <c r="BI511" s="123"/>
      <c r="BJ511" s="123"/>
      <c r="BK511" s="123"/>
      <c r="BL511" s="123"/>
      <c r="BM511" s="123"/>
      <c r="BN511" s="123"/>
      <c r="BO511" s="123"/>
    </row>
    <row r="512" spans="1:67" x14ac:dyDescent="0.15">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3"/>
      <c r="AB512" s="123"/>
      <c r="AC512" s="123"/>
      <c r="AD512" s="123"/>
      <c r="AE512" s="123"/>
      <c r="AF512" s="123"/>
      <c r="AG512" s="123"/>
      <c r="AH512" s="123"/>
      <c r="AI512" s="123"/>
      <c r="AJ512" s="123"/>
      <c r="AK512" s="123"/>
      <c r="AL512" s="123"/>
      <c r="AM512" s="123"/>
      <c r="AN512" s="123"/>
      <c r="AO512" s="123"/>
      <c r="AP512" s="123"/>
      <c r="AQ512" s="123"/>
      <c r="AR512" s="123"/>
      <c r="AS512" s="123"/>
      <c r="AT512" s="123"/>
      <c r="AU512" s="123"/>
      <c r="AV512" s="123"/>
      <c r="AW512" s="123"/>
      <c r="AX512" s="123"/>
      <c r="AY512" s="123"/>
      <c r="AZ512" s="123"/>
      <c r="BA512" s="123"/>
      <c r="BB512" s="123"/>
      <c r="BC512" s="123"/>
      <c r="BD512" s="123"/>
      <c r="BE512" s="123"/>
      <c r="BF512" s="123"/>
      <c r="BG512" s="123"/>
      <c r="BH512" s="123"/>
      <c r="BI512" s="123"/>
      <c r="BJ512" s="123"/>
      <c r="BK512" s="123"/>
      <c r="BL512" s="123"/>
      <c r="BM512" s="123"/>
      <c r="BN512" s="123"/>
      <c r="BO512" s="123"/>
    </row>
    <row r="513" spans="1:67" x14ac:dyDescent="0.15">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c r="AA513" s="123"/>
      <c r="AB513" s="123"/>
      <c r="AC513" s="123"/>
      <c r="AD513" s="123"/>
      <c r="AE513" s="123"/>
      <c r="AF513" s="123"/>
      <c r="AG513" s="123"/>
      <c r="AH513" s="123"/>
      <c r="AI513" s="123"/>
      <c r="AJ513" s="123"/>
      <c r="AK513" s="123"/>
      <c r="AL513" s="123"/>
      <c r="AM513" s="123"/>
      <c r="AN513" s="123"/>
      <c r="AO513" s="123"/>
      <c r="AP513" s="123"/>
      <c r="AQ513" s="123"/>
      <c r="AR513" s="123"/>
      <c r="AS513" s="123"/>
      <c r="AT513" s="123"/>
      <c r="AU513" s="123"/>
      <c r="AV513" s="123"/>
      <c r="AW513" s="123"/>
      <c r="AX513" s="123"/>
      <c r="AY513" s="123"/>
      <c r="AZ513" s="123"/>
      <c r="BA513" s="123"/>
      <c r="BB513" s="123"/>
      <c r="BC513" s="123"/>
      <c r="BD513" s="123"/>
      <c r="BE513" s="123"/>
      <c r="BF513" s="123"/>
      <c r="BG513" s="123"/>
      <c r="BH513" s="123"/>
      <c r="BI513" s="123"/>
      <c r="BJ513" s="123"/>
      <c r="BK513" s="123"/>
      <c r="BL513" s="123"/>
      <c r="BM513" s="123"/>
      <c r="BN513" s="123"/>
      <c r="BO513" s="123"/>
    </row>
    <row r="514" spans="1:67" x14ac:dyDescent="0.15">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c r="AA514" s="123"/>
      <c r="AB514" s="123"/>
      <c r="AC514" s="123"/>
      <c r="AD514" s="123"/>
      <c r="AE514" s="123"/>
      <c r="AF514" s="123"/>
      <c r="AG514" s="123"/>
      <c r="AH514" s="123"/>
      <c r="AI514" s="123"/>
      <c r="AJ514" s="123"/>
      <c r="AK514" s="123"/>
      <c r="AL514" s="123"/>
      <c r="AM514" s="123"/>
      <c r="AN514" s="123"/>
      <c r="AO514" s="123"/>
      <c r="AP514" s="123"/>
      <c r="AQ514" s="123"/>
      <c r="AR514" s="123"/>
      <c r="AS514" s="123"/>
      <c r="AT514" s="123"/>
      <c r="AU514" s="123"/>
      <c r="AV514" s="123"/>
      <c r="AW514" s="123"/>
      <c r="AX514" s="123"/>
      <c r="AY514" s="123"/>
      <c r="AZ514" s="123"/>
      <c r="BA514" s="123"/>
      <c r="BB514" s="123"/>
      <c r="BC514" s="123"/>
      <c r="BD514" s="123"/>
      <c r="BE514" s="123"/>
      <c r="BF514" s="123"/>
      <c r="BG514" s="123"/>
      <c r="BH514" s="123"/>
      <c r="BI514" s="123"/>
      <c r="BJ514" s="123"/>
      <c r="BK514" s="123"/>
      <c r="BL514" s="123"/>
      <c r="BM514" s="123"/>
      <c r="BN514" s="123"/>
      <c r="BO514" s="123"/>
    </row>
    <row r="515" spans="1:67" x14ac:dyDescent="0.15">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c r="AH515" s="123"/>
      <c r="AI515" s="123"/>
      <c r="AJ515" s="123"/>
      <c r="AK515" s="123"/>
      <c r="AL515" s="123"/>
      <c r="AM515" s="123"/>
      <c r="AN515" s="123"/>
      <c r="AO515" s="123"/>
      <c r="AP515" s="123"/>
      <c r="AQ515" s="123"/>
      <c r="AR515" s="123"/>
      <c r="AS515" s="123"/>
      <c r="AT515" s="123"/>
      <c r="AU515" s="123"/>
      <c r="AV515" s="123"/>
      <c r="AW515" s="123"/>
      <c r="AX515" s="123"/>
      <c r="AY515" s="123"/>
      <c r="AZ515" s="123"/>
      <c r="BA515" s="123"/>
      <c r="BB515" s="123"/>
      <c r="BC515" s="123"/>
      <c r="BD515" s="123"/>
      <c r="BE515" s="123"/>
      <c r="BF515" s="123"/>
      <c r="BG515" s="123"/>
      <c r="BH515" s="123"/>
      <c r="BI515" s="123"/>
      <c r="BJ515" s="123"/>
      <c r="BK515" s="123"/>
      <c r="BL515" s="123"/>
      <c r="BM515" s="123"/>
      <c r="BN515" s="123"/>
      <c r="BO515" s="123"/>
    </row>
    <row r="516" spans="1:67" x14ac:dyDescent="0.15">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c r="AH516" s="123"/>
      <c r="AI516" s="123"/>
      <c r="AJ516" s="123"/>
      <c r="AK516" s="123"/>
      <c r="AL516" s="123"/>
      <c r="AM516" s="123"/>
      <c r="AN516" s="123"/>
      <c r="AO516" s="123"/>
      <c r="AP516" s="123"/>
      <c r="AQ516" s="123"/>
      <c r="AR516" s="123"/>
      <c r="AS516" s="123"/>
      <c r="AT516" s="123"/>
      <c r="AU516" s="123"/>
      <c r="AV516" s="123"/>
      <c r="AW516" s="123"/>
      <c r="AX516" s="123"/>
      <c r="AY516" s="123"/>
      <c r="AZ516" s="123"/>
      <c r="BA516" s="123"/>
      <c r="BB516" s="123"/>
      <c r="BC516" s="123"/>
      <c r="BD516" s="123"/>
      <c r="BE516" s="123"/>
      <c r="BF516" s="123"/>
      <c r="BG516" s="123"/>
      <c r="BH516" s="123"/>
      <c r="BI516" s="123"/>
      <c r="BJ516" s="123"/>
      <c r="BK516" s="123"/>
      <c r="BL516" s="123"/>
      <c r="BM516" s="123"/>
      <c r="BN516" s="123"/>
      <c r="BO516" s="123"/>
    </row>
    <row r="517" spans="1:67" x14ac:dyDescent="0.15">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c r="AH517" s="123"/>
      <c r="AI517" s="123"/>
      <c r="AJ517" s="123"/>
      <c r="AK517" s="123"/>
      <c r="AL517" s="123"/>
      <c r="AM517" s="123"/>
      <c r="AN517" s="123"/>
      <c r="AO517" s="123"/>
      <c r="AP517" s="123"/>
      <c r="AQ517" s="123"/>
      <c r="AR517" s="123"/>
      <c r="AS517" s="123"/>
      <c r="AT517" s="123"/>
      <c r="AU517" s="123"/>
      <c r="AV517" s="123"/>
      <c r="AW517" s="123"/>
      <c r="AX517" s="123"/>
      <c r="AY517" s="123"/>
      <c r="AZ517" s="123"/>
      <c r="BA517" s="123"/>
      <c r="BB517" s="123"/>
      <c r="BC517" s="123"/>
      <c r="BD517" s="123"/>
      <c r="BE517" s="123"/>
      <c r="BF517" s="123"/>
      <c r="BG517" s="123"/>
      <c r="BH517" s="123"/>
      <c r="BI517" s="123"/>
      <c r="BJ517" s="123"/>
      <c r="BK517" s="123"/>
      <c r="BL517" s="123"/>
      <c r="BM517" s="123"/>
      <c r="BN517" s="123"/>
      <c r="BO517" s="123"/>
    </row>
    <row r="518" spans="1:67" x14ac:dyDescent="0.15">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c r="AU518" s="123"/>
      <c r="AV518" s="123"/>
      <c r="AW518" s="123"/>
      <c r="AX518" s="123"/>
      <c r="AY518" s="123"/>
      <c r="AZ518" s="123"/>
      <c r="BA518" s="123"/>
      <c r="BB518" s="123"/>
      <c r="BC518" s="123"/>
      <c r="BD518" s="123"/>
      <c r="BE518" s="123"/>
      <c r="BF518" s="123"/>
      <c r="BG518" s="123"/>
      <c r="BH518" s="123"/>
      <c r="BI518" s="123"/>
      <c r="BJ518" s="123"/>
      <c r="BK518" s="123"/>
      <c r="BL518" s="123"/>
      <c r="BM518" s="123"/>
      <c r="BN518" s="123"/>
      <c r="BO518" s="123"/>
    </row>
    <row r="519" spans="1:67" x14ac:dyDescent="0.15">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c r="AH519" s="123"/>
      <c r="AI519" s="123"/>
      <c r="AJ519" s="123"/>
      <c r="AK519" s="123"/>
      <c r="AL519" s="123"/>
      <c r="AM519" s="123"/>
      <c r="AN519" s="123"/>
      <c r="AO519" s="123"/>
      <c r="AP519" s="123"/>
      <c r="AQ519" s="123"/>
      <c r="AR519" s="123"/>
      <c r="AS519" s="123"/>
      <c r="AT519" s="123"/>
      <c r="AU519" s="123"/>
      <c r="AV519" s="123"/>
      <c r="AW519" s="123"/>
      <c r="AX519" s="123"/>
      <c r="AY519" s="123"/>
      <c r="AZ519" s="123"/>
      <c r="BA519" s="123"/>
      <c r="BB519" s="123"/>
      <c r="BC519" s="123"/>
      <c r="BD519" s="123"/>
      <c r="BE519" s="123"/>
      <c r="BF519" s="123"/>
      <c r="BG519" s="123"/>
      <c r="BH519" s="123"/>
      <c r="BI519" s="123"/>
      <c r="BJ519" s="123"/>
      <c r="BK519" s="123"/>
      <c r="BL519" s="123"/>
      <c r="BM519" s="123"/>
      <c r="BN519" s="123"/>
      <c r="BO519" s="123"/>
    </row>
    <row r="520" spans="1:67" x14ac:dyDescent="0.15">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c r="AA520" s="123"/>
      <c r="AB520" s="123"/>
      <c r="AC520" s="123"/>
      <c r="AD520" s="123"/>
      <c r="AE520" s="123"/>
      <c r="AF520" s="123"/>
      <c r="AG520" s="123"/>
      <c r="AH520" s="123"/>
      <c r="AI520" s="123"/>
      <c r="AJ520" s="123"/>
      <c r="AK520" s="123"/>
      <c r="AL520" s="123"/>
      <c r="AM520" s="123"/>
      <c r="AN520" s="123"/>
      <c r="AO520" s="123"/>
      <c r="AP520" s="123"/>
      <c r="AQ520" s="123"/>
      <c r="AR520" s="123"/>
      <c r="AS520" s="123"/>
      <c r="AT520" s="123"/>
      <c r="AU520" s="123"/>
      <c r="AV520" s="123"/>
      <c r="AW520" s="123"/>
      <c r="AX520" s="123"/>
      <c r="AY520" s="123"/>
      <c r="AZ520" s="123"/>
      <c r="BA520" s="123"/>
      <c r="BB520" s="123"/>
      <c r="BC520" s="123"/>
      <c r="BD520" s="123"/>
      <c r="BE520" s="123"/>
      <c r="BF520" s="123"/>
      <c r="BG520" s="123"/>
      <c r="BH520" s="123"/>
      <c r="BI520" s="123"/>
      <c r="BJ520" s="123"/>
      <c r="BK520" s="123"/>
      <c r="BL520" s="123"/>
      <c r="BM520" s="123"/>
      <c r="BN520" s="123"/>
      <c r="BO520" s="123"/>
    </row>
    <row r="521" spans="1:67" x14ac:dyDescent="0.15">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c r="AA521" s="123"/>
      <c r="AB521" s="123"/>
      <c r="AC521" s="123"/>
      <c r="AD521" s="123"/>
      <c r="AE521" s="123"/>
      <c r="AF521" s="123"/>
      <c r="AG521" s="123"/>
      <c r="AH521" s="123"/>
      <c r="AI521" s="123"/>
      <c r="AJ521" s="123"/>
      <c r="AK521" s="123"/>
      <c r="AL521" s="123"/>
      <c r="AM521" s="123"/>
      <c r="AN521" s="123"/>
      <c r="AO521" s="123"/>
      <c r="AP521" s="123"/>
      <c r="AQ521" s="123"/>
      <c r="AR521" s="123"/>
      <c r="AS521" s="123"/>
      <c r="AT521" s="123"/>
      <c r="AU521" s="123"/>
      <c r="AV521" s="123"/>
      <c r="AW521" s="123"/>
      <c r="AX521" s="123"/>
      <c r="AY521" s="123"/>
      <c r="AZ521" s="123"/>
      <c r="BA521" s="123"/>
      <c r="BB521" s="123"/>
      <c r="BC521" s="123"/>
      <c r="BD521" s="123"/>
      <c r="BE521" s="123"/>
      <c r="BF521" s="123"/>
      <c r="BG521" s="123"/>
      <c r="BH521" s="123"/>
      <c r="BI521" s="123"/>
      <c r="BJ521" s="123"/>
      <c r="BK521" s="123"/>
      <c r="BL521" s="123"/>
      <c r="BM521" s="123"/>
      <c r="BN521" s="123"/>
      <c r="BO521" s="123"/>
    </row>
    <row r="522" spans="1:67" x14ac:dyDescent="0.15">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c r="AA522" s="123"/>
      <c r="AB522" s="123"/>
      <c r="AC522" s="123"/>
      <c r="AD522" s="123"/>
      <c r="AE522" s="123"/>
      <c r="AF522" s="123"/>
      <c r="AG522" s="123"/>
      <c r="AH522" s="123"/>
      <c r="AI522" s="123"/>
      <c r="AJ522" s="123"/>
      <c r="AK522" s="123"/>
      <c r="AL522" s="123"/>
      <c r="AM522" s="123"/>
      <c r="AN522" s="123"/>
      <c r="AO522" s="123"/>
      <c r="AP522" s="123"/>
      <c r="AQ522" s="123"/>
      <c r="AR522" s="123"/>
      <c r="AS522" s="123"/>
      <c r="AT522" s="123"/>
      <c r="AU522" s="123"/>
      <c r="AV522" s="123"/>
      <c r="AW522" s="123"/>
      <c r="AX522" s="123"/>
      <c r="AY522" s="123"/>
      <c r="AZ522" s="123"/>
      <c r="BA522" s="123"/>
      <c r="BB522" s="123"/>
      <c r="BC522" s="123"/>
      <c r="BD522" s="123"/>
      <c r="BE522" s="123"/>
      <c r="BF522" s="123"/>
      <c r="BG522" s="123"/>
      <c r="BH522" s="123"/>
      <c r="BI522" s="123"/>
      <c r="BJ522" s="123"/>
      <c r="BK522" s="123"/>
      <c r="BL522" s="123"/>
      <c r="BM522" s="123"/>
      <c r="BN522" s="123"/>
      <c r="BO522" s="123"/>
    </row>
    <row r="523" spans="1:67" x14ac:dyDescent="0.15">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c r="AA523" s="123"/>
      <c r="AB523" s="123"/>
      <c r="AC523" s="123"/>
      <c r="AD523" s="123"/>
      <c r="AE523" s="123"/>
      <c r="AF523" s="123"/>
      <c r="AG523" s="123"/>
      <c r="AH523" s="123"/>
      <c r="AI523" s="123"/>
      <c r="AJ523" s="123"/>
      <c r="AK523" s="123"/>
      <c r="AL523" s="123"/>
      <c r="AM523" s="123"/>
      <c r="AN523" s="123"/>
      <c r="AO523" s="123"/>
      <c r="AP523" s="123"/>
      <c r="AQ523" s="123"/>
      <c r="AR523" s="123"/>
      <c r="AS523" s="123"/>
      <c r="AT523" s="123"/>
      <c r="AU523" s="123"/>
      <c r="AV523" s="123"/>
      <c r="AW523" s="123"/>
      <c r="AX523" s="123"/>
      <c r="AY523" s="123"/>
      <c r="AZ523" s="123"/>
      <c r="BA523" s="123"/>
      <c r="BB523" s="123"/>
      <c r="BC523" s="123"/>
      <c r="BD523" s="123"/>
      <c r="BE523" s="123"/>
      <c r="BF523" s="123"/>
      <c r="BG523" s="123"/>
      <c r="BH523" s="123"/>
      <c r="BI523" s="123"/>
      <c r="BJ523" s="123"/>
      <c r="BK523" s="123"/>
      <c r="BL523" s="123"/>
      <c r="BM523" s="123"/>
      <c r="BN523" s="123"/>
      <c r="BO523" s="123"/>
    </row>
    <row r="524" spans="1:67" x14ac:dyDescent="0.15">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c r="AU524" s="123"/>
      <c r="AV524" s="123"/>
      <c r="AW524" s="123"/>
      <c r="AX524" s="123"/>
      <c r="AY524" s="123"/>
      <c r="AZ524" s="123"/>
      <c r="BA524" s="123"/>
      <c r="BB524" s="123"/>
      <c r="BC524" s="123"/>
      <c r="BD524" s="123"/>
      <c r="BE524" s="123"/>
      <c r="BF524" s="123"/>
      <c r="BG524" s="123"/>
      <c r="BH524" s="123"/>
      <c r="BI524" s="123"/>
      <c r="BJ524" s="123"/>
      <c r="BK524" s="123"/>
      <c r="BL524" s="123"/>
      <c r="BM524" s="123"/>
      <c r="BN524" s="123"/>
      <c r="BO524" s="123"/>
    </row>
    <row r="525" spans="1:67" x14ac:dyDescent="0.15">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c r="AH525" s="123"/>
      <c r="AI525" s="123"/>
      <c r="AJ525" s="123"/>
      <c r="AK525" s="123"/>
      <c r="AL525" s="123"/>
      <c r="AM525" s="123"/>
      <c r="AN525" s="123"/>
      <c r="AO525" s="123"/>
      <c r="AP525" s="123"/>
      <c r="AQ525" s="123"/>
      <c r="AR525" s="123"/>
      <c r="AS525" s="123"/>
      <c r="AT525" s="123"/>
      <c r="AU525" s="123"/>
      <c r="AV525" s="123"/>
      <c r="AW525" s="123"/>
      <c r="AX525" s="123"/>
      <c r="AY525" s="123"/>
      <c r="AZ525" s="123"/>
      <c r="BA525" s="123"/>
      <c r="BB525" s="123"/>
      <c r="BC525" s="123"/>
      <c r="BD525" s="123"/>
      <c r="BE525" s="123"/>
      <c r="BF525" s="123"/>
      <c r="BG525" s="123"/>
      <c r="BH525" s="123"/>
      <c r="BI525" s="123"/>
      <c r="BJ525" s="123"/>
      <c r="BK525" s="123"/>
      <c r="BL525" s="123"/>
      <c r="BM525" s="123"/>
      <c r="BN525" s="123"/>
      <c r="BO525" s="123"/>
    </row>
    <row r="526" spans="1:67" x14ac:dyDescent="0.15">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c r="AU526" s="123"/>
      <c r="AV526" s="123"/>
      <c r="AW526" s="123"/>
      <c r="AX526" s="123"/>
      <c r="AY526" s="123"/>
      <c r="AZ526" s="123"/>
      <c r="BA526" s="123"/>
      <c r="BB526" s="123"/>
      <c r="BC526" s="123"/>
      <c r="BD526" s="123"/>
      <c r="BE526" s="123"/>
      <c r="BF526" s="123"/>
      <c r="BG526" s="123"/>
      <c r="BH526" s="123"/>
      <c r="BI526" s="123"/>
      <c r="BJ526" s="123"/>
      <c r="BK526" s="123"/>
      <c r="BL526" s="123"/>
      <c r="BM526" s="123"/>
      <c r="BN526" s="123"/>
      <c r="BO526" s="123"/>
    </row>
    <row r="527" spans="1:67" x14ac:dyDescent="0.15">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c r="AU527" s="123"/>
      <c r="AV527" s="123"/>
      <c r="AW527" s="123"/>
      <c r="AX527" s="123"/>
      <c r="AY527" s="123"/>
      <c r="AZ527" s="123"/>
      <c r="BA527" s="123"/>
      <c r="BB527" s="123"/>
      <c r="BC527" s="123"/>
      <c r="BD527" s="123"/>
      <c r="BE527" s="123"/>
      <c r="BF527" s="123"/>
      <c r="BG527" s="123"/>
      <c r="BH527" s="123"/>
      <c r="BI527" s="123"/>
      <c r="BJ527" s="123"/>
      <c r="BK527" s="123"/>
      <c r="BL527" s="123"/>
      <c r="BM527" s="123"/>
      <c r="BN527" s="123"/>
      <c r="BO527" s="123"/>
    </row>
    <row r="528" spans="1:67" x14ac:dyDescent="0.15">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c r="AU528" s="123"/>
      <c r="AV528" s="123"/>
      <c r="AW528" s="123"/>
      <c r="AX528" s="123"/>
      <c r="AY528" s="123"/>
      <c r="AZ528" s="123"/>
      <c r="BA528" s="123"/>
      <c r="BB528" s="123"/>
      <c r="BC528" s="123"/>
      <c r="BD528" s="123"/>
      <c r="BE528" s="123"/>
      <c r="BF528" s="123"/>
      <c r="BG528" s="123"/>
      <c r="BH528" s="123"/>
      <c r="BI528" s="123"/>
      <c r="BJ528" s="123"/>
      <c r="BK528" s="123"/>
      <c r="BL528" s="123"/>
      <c r="BM528" s="123"/>
      <c r="BN528" s="123"/>
      <c r="BO528" s="123"/>
    </row>
    <row r="529" spans="1:67" x14ac:dyDescent="0.15">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c r="AH529" s="123"/>
      <c r="AI529" s="123"/>
      <c r="AJ529" s="123"/>
      <c r="AK529" s="123"/>
      <c r="AL529" s="123"/>
      <c r="AM529" s="123"/>
      <c r="AN529" s="123"/>
      <c r="AO529" s="123"/>
      <c r="AP529" s="123"/>
      <c r="AQ529" s="123"/>
      <c r="AR529" s="123"/>
      <c r="AS529" s="123"/>
      <c r="AT529" s="123"/>
      <c r="AU529" s="123"/>
      <c r="AV529" s="123"/>
      <c r="AW529" s="123"/>
      <c r="AX529" s="123"/>
      <c r="AY529" s="123"/>
      <c r="AZ529" s="123"/>
      <c r="BA529" s="123"/>
      <c r="BB529" s="123"/>
      <c r="BC529" s="123"/>
      <c r="BD529" s="123"/>
      <c r="BE529" s="123"/>
      <c r="BF529" s="123"/>
      <c r="BG529" s="123"/>
      <c r="BH529" s="123"/>
      <c r="BI529" s="123"/>
      <c r="BJ529" s="123"/>
      <c r="BK529" s="123"/>
      <c r="BL529" s="123"/>
      <c r="BM529" s="123"/>
      <c r="BN529" s="123"/>
      <c r="BO529" s="123"/>
    </row>
    <row r="530" spans="1:67" x14ac:dyDescent="0.15">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3"/>
      <c r="AB530" s="123"/>
      <c r="AC530" s="123"/>
      <c r="AD530" s="123"/>
      <c r="AE530" s="123"/>
      <c r="AF530" s="123"/>
      <c r="AG530" s="123"/>
      <c r="AH530" s="123"/>
      <c r="AI530" s="123"/>
      <c r="AJ530" s="123"/>
      <c r="AK530" s="123"/>
      <c r="AL530" s="123"/>
      <c r="AM530" s="123"/>
      <c r="AN530" s="123"/>
      <c r="AO530" s="123"/>
      <c r="AP530" s="123"/>
      <c r="AQ530" s="123"/>
      <c r="AR530" s="123"/>
      <c r="AS530" s="123"/>
      <c r="AT530" s="123"/>
      <c r="AU530" s="123"/>
      <c r="AV530" s="123"/>
      <c r="AW530" s="123"/>
      <c r="AX530" s="123"/>
      <c r="AY530" s="123"/>
      <c r="AZ530" s="123"/>
      <c r="BA530" s="123"/>
      <c r="BB530" s="123"/>
      <c r="BC530" s="123"/>
      <c r="BD530" s="123"/>
      <c r="BE530" s="123"/>
      <c r="BF530" s="123"/>
      <c r="BG530" s="123"/>
      <c r="BH530" s="123"/>
      <c r="BI530" s="123"/>
      <c r="BJ530" s="123"/>
      <c r="BK530" s="123"/>
      <c r="BL530" s="123"/>
      <c r="BM530" s="123"/>
      <c r="BN530" s="123"/>
      <c r="BO530" s="123"/>
    </row>
    <row r="531" spans="1:67" x14ac:dyDescent="0.15">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c r="AA531" s="123"/>
      <c r="AB531" s="123"/>
      <c r="AC531" s="123"/>
      <c r="AD531" s="123"/>
      <c r="AE531" s="123"/>
      <c r="AF531" s="123"/>
      <c r="AG531" s="123"/>
      <c r="AH531" s="123"/>
      <c r="AI531" s="123"/>
      <c r="AJ531" s="123"/>
      <c r="AK531" s="123"/>
      <c r="AL531" s="123"/>
      <c r="AM531" s="123"/>
      <c r="AN531" s="123"/>
      <c r="AO531" s="123"/>
      <c r="AP531" s="123"/>
      <c r="AQ531" s="123"/>
      <c r="AR531" s="123"/>
      <c r="AS531" s="123"/>
      <c r="AT531" s="123"/>
      <c r="AU531" s="123"/>
      <c r="AV531" s="123"/>
      <c r="AW531" s="123"/>
      <c r="AX531" s="123"/>
      <c r="AY531" s="123"/>
      <c r="AZ531" s="123"/>
      <c r="BA531" s="123"/>
      <c r="BB531" s="123"/>
      <c r="BC531" s="123"/>
      <c r="BD531" s="123"/>
      <c r="BE531" s="123"/>
      <c r="BF531" s="123"/>
      <c r="BG531" s="123"/>
      <c r="BH531" s="123"/>
      <c r="BI531" s="123"/>
      <c r="BJ531" s="123"/>
      <c r="BK531" s="123"/>
      <c r="BL531" s="123"/>
      <c r="BM531" s="123"/>
      <c r="BN531" s="123"/>
      <c r="BO531" s="123"/>
    </row>
    <row r="532" spans="1:67" x14ac:dyDescent="0.15">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c r="AA532" s="123"/>
      <c r="AB532" s="123"/>
      <c r="AC532" s="123"/>
      <c r="AD532" s="123"/>
      <c r="AE532" s="123"/>
      <c r="AF532" s="123"/>
      <c r="AG532" s="123"/>
      <c r="AH532" s="123"/>
      <c r="AI532" s="123"/>
      <c r="AJ532" s="123"/>
      <c r="AK532" s="123"/>
      <c r="AL532" s="123"/>
      <c r="AM532" s="123"/>
      <c r="AN532" s="123"/>
      <c r="AO532" s="123"/>
      <c r="AP532" s="123"/>
      <c r="AQ532" s="123"/>
      <c r="AR532" s="123"/>
      <c r="AS532" s="123"/>
      <c r="AT532" s="123"/>
      <c r="AU532" s="123"/>
      <c r="AV532" s="123"/>
      <c r="AW532" s="123"/>
      <c r="AX532" s="123"/>
      <c r="AY532" s="123"/>
      <c r="AZ532" s="123"/>
      <c r="BA532" s="123"/>
      <c r="BB532" s="123"/>
      <c r="BC532" s="123"/>
      <c r="BD532" s="123"/>
      <c r="BE532" s="123"/>
      <c r="BF532" s="123"/>
      <c r="BG532" s="123"/>
      <c r="BH532" s="123"/>
      <c r="BI532" s="123"/>
      <c r="BJ532" s="123"/>
      <c r="BK532" s="123"/>
      <c r="BL532" s="123"/>
      <c r="BM532" s="123"/>
      <c r="BN532" s="123"/>
      <c r="BO532" s="123"/>
    </row>
    <row r="533" spans="1:67" x14ac:dyDescent="0.15">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3"/>
      <c r="AB533" s="123"/>
      <c r="AC533" s="123"/>
      <c r="AD533" s="123"/>
      <c r="AE533" s="123"/>
      <c r="AF533" s="123"/>
      <c r="AG533" s="123"/>
      <c r="AH533" s="123"/>
      <c r="AI533" s="123"/>
      <c r="AJ533" s="123"/>
      <c r="AK533" s="123"/>
      <c r="AL533" s="123"/>
      <c r="AM533" s="123"/>
      <c r="AN533" s="123"/>
      <c r="AO533" s="123"/>
      <c r="AP533" s="123"/>
      <c r="AQ533" s="123"/>
      <c r="AR533" s="123"/>
      <c r="AS533" s="123"/>
      <c r="AT533" s="123"/>
      <c r="AU533" s="123"/>
      <c r="AV533" s="123"/>
      <c r="AW533" s="123"/>
      <c r="AX533" s="123"/>
      <c r="AY533" s="123"/>
      <c r="AZ533" s="123"/>
      <c r="BA533" s="123"/>
      <c r="BB533" s="123"/>
      <c r="BC533" s="123"/>
      <c r="BD533" s="123"/>
      <c r="BE533" s="123"/>
      <c r="BF533" s="123"/>
      <c r="BG533" s="123"/>
      <c r="BH533" s="123"/>
      <c r="BI533" s="123"/>
      <c r="BJ533" s="123"/>
      <c r="BK533" s="123"/>
      <c r="BL533" s="123"/>
      <c r="BM533" s="123"/>
      <c r="BN533" s="123"/>
      <c r="BO533" s="123"/>
    </row>
    <row r="534" spans="1:67" x14ac:dyDescent="0.1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3"/>
      <c r="AB534" s="123"/>
      <c r="AC534" s="123"/>
      <c r="AD534" s="123"/>
      <c r="AE534" s="123"/>
      <c r="AF534" s="123"/>
      <c r="AG534" s="123"/>
      <c r="AH534" s="123"/>
      <c r="AI534" s="123"/>
      <c r="AJ534" s="123"/>
      <c r="AK534" s="123"/>
      <c r="AL534" s="123"/>
      <c r="AM534" s="123"/>
      <c r="AN534" s="123"/>
      <c r="AO534" s="123"/>
      <c r="AP534" s="123"/>
      <c r="AQ534" s="123"/>
      <c r="AR534" s="123"/>
      <c r="AS534" s="123"/>
      <c r="AT534" s="123"/>
      <c r="AU534" s="123"/>
      <c r="AV534" s="123"/>
      <c r="AW534" s="123"/>
      <c r="AX534" s="123"/>
      <c r="AY534" s="123"/>
      <c r="AZ534" s="123"/>
      <c r="BA534" s="123"/>
      <c r="BB534" s="123"/>
      <c r="BC534" s="123"/>
      <c r="BD534" s="123"/>
      <c r="BE534" s="123"/>
      <c r="BF534" s="123"/>
      <c r="BG534" s="123"/>
      <c r="BH534" s="123"/>
      <c r="BI534" s="123"/>
      <c r="BJ534" s="123"/>
      <c r="BK534" s="123"/>
      <c r="BL534" s="123"/>
      <c r="BM534" s="123"/>
      <c r="BN534" s="123"/>
      <c r="BO534" s="123"/>
    </row>
    <row r="535" spans="1:67" x14ac:dyDescent="0.15">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3"/>
      <c r="AH535" s="123"/>
      <c r="AI535" s="123"/>
      <c r="AJ535" s="123"/>
      <c r="AK535" s="123"/>
      <c r="AL535" s="123"/>
      <c r="AM535" s="123"/>
      <c r="AN535" s="123"/>
      <c r="AO535" s="123"/>
      <c r="AP535" s="123"/>
      <c r="AQ535" s="123"/>
      <c r="AR535" s="123"/>
      <c r="AS535" s="123"/>
      <c r="AT535" s="123"/>
      <c r="AU535" s="123"/>
      <c r="AV535" s="123"/>
      <c r="AW535" s="123"/>
      <c r="AX535" s="123"/>
      <c r="AY535" s="123"/>
      <c r="AZ535" s="123"/>
      <c r="BA535" s="123"/>
      <c r="BB535" s="123"/>
      <c r="BC535" s="123"/>
      <c r="BD535" s="123"/>
      <c r="BE535" s="123"/>
      <c r="BF535" s="123"/>
      <c r="BG535" s="123"/>
      <c r="BH535" s="123"/>
      <c r="BI535" s="123"/>
      <c r="BJ535" s="123"/>
      <c r="BK535" s="123"/>
      <c r="BL535" s="123"/>
      <c r="BM535" s="123"/>
      <c r="BN535" s="123"/>
      <c r="BO535" s="123"/>
    </row>
    <row r="536" spans="1:67" x14ac:dyDescent="0.15">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3"/>
      <c r="AB536" s="123"/>
      <c r="AC536" s="123"/>
      <c r="AD536" s="123"/>
      <c r="AE536" s="123"/>
      <c r="AF536" s="123"/>
      <c r="AG536" s="123"/>
      <c r="AH536" s="123"/>
      <c r="AI536" s="123"/>
      <c r="AJ536" s="123"/>
      <c r="AK536" s="123"/>
      <c r="AL536" s="123"/>
      <c r="AM536" s="123"/>
      <c r="AN536" s="123"/>
      <c r="AO536" s="123"/>
      <c r="AP536" s="123"/>
      <c r="AQ536" s="123"/>
      <c r="AR536" s="123"/>
      <c r="AS536" s="123"/>
      <c r="AT536" s="123"/>
      <c r="AU536" s="123"/>
      <c r="AV536" s="123"/>
      <c r="AW536" s="123"/>
      <c r="AX536" s="123"/>
      <c r="AY536" s="123"/>
      <c r="AZ536" s="123"/>
      <c r="BA536" s="123"/>
      <c r="BB536" s="123"/>
      <c r="BC536" s="123"/>
      <c r="BD536" s="123"/>
      <c r="BE536" s="123"/>
      <c r="BF536" s="123"/>
      <c r="BG536" s="123"/>
      <c r="BH536" s="123"/>
      <c r="BI536" s="123"/>
      <c r="BJ536" s="123"/>
      <c r="BK536" s="123"/>
      <c r="BL536" s="123"/>
      <c r="BM536" s="123"/>
      <c r="BN536" s="123"/>
      <c r="BO536" s="123"/>
    </row>
    <row r="537" spans="1:67" x14ac:dyDescent="0.15">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3"/>
      <c r="AB537" s="123"/>
      <c r="AC537" s="123"/>
      <c r="AD537" s="123"/>
      <c r="AE537" s="123"/>
      <c r="AF537" s="123"/>
      <c r="AG537" s="123"/>
      <c r="AH537" s="123"/>
      <c r="AI537" s="123"/>
      <c r="AJ537" s="123"/>
      <c r="AK537" s="123"/>
      <c r="AL537" s="123"/>
      <c r="AM537" s="123"/>
      <c r="AN537" s="123"/>
      <c r="AO537" s="123"/>
      <c r="AP537" s="123"/>
      <c r="AQ537" s="123"/>
      <c r="AR537" s="123"/>
      <c r="AS537" s="123"/>
      <c r="AT537" s="123"/>
      <c r="AU537" s="123"/>
      <c r="AV537" s="123"/>
      <c r="AW537" s="123"/>
      <c r="AX537" s="123"/>
      <c r="AY537" s="123"/>
      <c r="AZ537" s="123"/>
      <c r="BA537" s="123"/>
      <c r="BB537" s="123"/>
      <c r="BC537" s="123"/>
      <c r="BD537" s="123"/>
      <c r="BE537" s="123"/>
      <c r="BF537" s="123"/>
      <c r="BG537" s="123"/>
      <c r="BH537" s="123"/>
      <c r="BI537" s="123"/>
      <c r="BJ537" s="123"/>
      <c r="BK537" s="123"/>
      <c r="BL537" s="123"/>
      <c r="BM537" s="123"/>
      <c r="BN537" s="123"/>
      <c r="BO537" s="123"/>
    </row>
    <row r="538" spans="1:67" x14ac:dyDescent="0.15">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3"/>
      <c r="AB538" s="123"/>
      <c r="AC538" s="123"/>
      <c r="AD538" s="123"/>
      <c r="AE538" s="123"/>
      <c r="AF538" s="123"/>
      <c r="AG538" s="123"/>
      <c r="AH538" s="123"/>
      <c r="AI538" s="123"/>
      <c r="AJ538" s="123"/>
      <c r="AK538" s="123"/>
      <c r="AL538" s="123"/>
      <c r="AM538" s="123"/>
      <c r="AN538" s="123"/>
      <c r="AO538" s="123"/>
      <c r="AP538" s="123"/>
      <c r="AQ538" s="123"/>
      <c r="AR538" s="123"/>
      <c r="AS538" s="123"/>
      <c r="AT538" s="123"/>
      <c r="AU538" s="123"/>
      <c r="AV538" s="123"/>
      <c r="AW538" s="123"/>
      <c r="AX538" s="123"/>
      <c r="AY538" s="123"/>
      <c r="AZ538" s="123"/>
      <c r="BA538" s="123"/>
      <c r="BB538" s="123"/>
      <c r="BC538" s="123"/>
      <c r="BD538" s="123"/>
      <c r="BE538" s="123"/>
      <c r="BF538" s="123"/>
      <c r="BG538" s="123"/>
      <c r="BH538" s="123"/>
      <c r="BI538" s="123"/>
      <c r="BJ538" s="123"/>
      <c r="BK538" s="123"/>
      <c r="BL538" s="123"/>
      <c r="BM538" s="123"/>
      <c r="BN538" s="123"/>
      <c r="BO538" s="123"/>
    </row>
    <row r="539" spans="1:67" x14ac:dyDescent="0.15">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3"/>
      <c r="AB539" s="123"/>
      <c r="AC539" s="123"/>
      <c r="AD539" s="123"/>
      <c r="AE539" s="123"/>
      <c r="AF539" s="123"/>
      <c r="AG539" s="123"/>
      <c r="AH539" s="123"/>
      <c r="AI539" s="123"/>
      <c r="AJ539" s="123"/>
      <c r="AK539" s="123"/>
      <c r="AL539" s="123"/>
      <c r="AM539" s="123"/>
      <c r="AN539" s="123"/>
      <c r="AO539" s="123"/>
      <c r="AP539" s="123"/>
      <c r="AQ539" s="123"/>
      <c r="AR539" s="123"/>
      <c r="AS539" s="123"/>
      <c r="AT539" s="123"/>
      <c r="AU539" s="123"/>
      <c r="AV539" s="123"/>
      <c r="AW539" s="123"/>
      <c r="AX539" s="123"/>
      <c r="AY539" s="123"/>
      <c r="AZ539" s="123"/>
      <c r="BA539" s="123"/>
      <c r="BB539" s="123"/>
      <c r="BC539" s="123"/>
      <c r="BD539" s="123"/>
      <c r="BE539" s="123"/>
      <c r="BF539" s="123"/>
      <c r="BG539" s="123"/>
      <c r="BH539" s="123"/>
      <c r="BI539" s="123"/>
      <c r="BJ539" s="123"/>
      <c r="BK539" s="123"/>
      <c r="BL539" s="123"/>
      <c r="BM539" s="123"/>
      <c r="BN539" s="123"/>
      <c r="BO539" s="123"/>
    </row>
    <row r="540" spans="1:67" x14ac:dyDescent="0.15">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3"/>
      <c r="AB540" s="123"/>
      <c r="AC540" s="123"/>
      <c r="AD540" s="123"/>
      <c r="AE540" s="123"/>
      <c r="AF540" s="123"/>
      <c r="AG540" s="123"/>
      <c r="AH540" s="123"/>
      <c r="AI540" s="123"/>
      <c r="AJ540" s="123"/>
      <c r="AK540" s="123"/>
      <c r="AL540" s="123"/>
      <c r="AM540" s="123"/>
      <c r="AN540" s="123"/>
      <c r="AO540" s="123"/>
      <c r="AP540" s="123"/>
      <c r="AQ540" s="123"/>
      <c r="AR540" s="123"/>
      <c r="AS540" s="123"/>
      <c r="AT540" s="123"/>
      <c r="AU540" s="123"/>
      <c r="AV540" s="123"/>
      <c r="AW540" s="123"/>
      <c r="AX540" s="123"/>
      <c r="AY540" s="123"/>
      <c r="AZ540" s="123"/>
      <c r="BA540" s="123"/>
      <c r="BB540" s="123"/>
      <c r="BC540" s="123"/>
      <c r="BD540" s="123"/>
      <c r="BE540" s="123"/>
      <c r="BF540" s="123"/>
      <c r="BG540" s="123"/>
      <c r="BH540" s="123"/>
      <c r="BI540" s="123"/>
      <c r="BJ540" s="123"/>
      <c r="BK540" s="123"/>
      <c r="BL540" s="123"/>
      <c r="BM540" s="123"/>
      <c r="BN540" s="123"/>
      <c r="BO540" s="123"/>
    </row>
    <row r="541" spans="1:67" x14ac:dyDescent="0.15">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3"/>
      <c r="AB541" s="123"/>
      <c r="AC541" s="123"/>
      <c r="AD541" s="123"/>
      <c r="AE541" s="123"/>
      <c r="AF541" s="123"/>
      <c r="AG541" s="123"/>
      <c r="AH541" s="123"/>
      <c r="AI541" s="123"/>
      <c r="AJ541" s="123"/>
      <c r="AK541" s="123"/>
      <c r="AL541" s="123"/>
      <c r="AM541" s="123"/>
      <c r="AN541" s="123"/>
      <c r="AO541" s="123"/>
      <c r="AP541" s="123"/>
      <c r="AQ541" s="123"/>
      <c r="AR541" s="123"/>
      <c r="AS541" s="123"/>
      <c r="AT541" s="123"/>
      <c r="AU541" s="123"/>
      <c r="AV541" s="123"/>
      <c r="AW541" s="123"/>
      <c r="AX541" s="123"/>
      <c r="AY541" s="123"/>
      <c r="AZ541" s="123"/>
      <c r="BA541" s="123"/>
      <c r="BB541" s="123"/>
      <c r="BC541" s="123"/>
      <c r="BD541" s="123"/>
      <c r="BE541" s="123"/>
      <c r="BF541" s="123"/>
      <c r="BG541" s="123"/>
      <c r="BH541" s="123"/>
      <c r="BI541" s="123"/>
      <c r="BJ541" s="123"/>
      <c r="BK541" s="123"/>
      <c r="BL541" s="123"/>
      <c r="BM541" s="123"/>
      <c r="BN541" s="123"/>
      <c r="BO541" s="123"/>
    </row>
    <row r="542" spans="1:67" x14ac:dyDescent="0.15">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3"/>
      <c r="AB542" s="123"/>
      <c r="AC542" s="123"/>
      <c r="AD542" s="123"/>
      <c r="AE542" s="123"/>
      <c r="AF542" s="123"/>
      <c r="AG542" s="123"/>
      <c r="AH542" s="123"/>
      <c r="AI542" s="123"/>
      <c r="AJ542" s="123"/>
      <c r="AK542" s="123"/>
      <c r="AL542" s="123"/>
      <c r="AM542" s="123"/>
      <c r="AN542" s="123"/>
      <c r="AO542" s="123"/>
      <c r="AP542" s="123"/>
      <c r="AQ542" s="123"/>
      <c r="AR542" s="123"/>
      <c r="AS542" s="123"/>
      <c r="AT542" s="123"/>
      <c r="AU542" s="123"/>
      <c r="AV542" s="123"/>
      <c r="AW542" s="123"/>
      <c r="AX542" s="123"/>
      <c r="AY542" s="123"/>
      <c r="AZ542" s="123"/>
      <c r="BA542" s="123"/>
      <c r="BB542" s="123"/>
      <c r="BC542" s="123"/>
      <c r="BD542" s="123"/>
      <c r="BE542" s="123"/>
      <c r="BF542" s="123"/>
      <c r="BG542" s="123"/>
      <c r="BH542" s="123"/>
      <c r="BI542" s="123"/>
      <c r="BJ542" s="123"/>
      <c r="BK542" s="123"/>
      <c r="BL542" s="123"/>
      <c r="BM542" s="123"/>
      <c r="BN542" s="123"/>
      <c r="BO542" s="123"/>
    </row>
    <row r="543" spans="1:67" x14ac:dyDescent="0.15">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3"/>
      <c r="AB543" s="123"/>
      <c r="AC543" s="123"/>
      <c r="AD543" s="123"/>
      <c r="AE543" s="123"/>
      <c r="AF543" s="123"/>
      <c r="AG543" s="123"/>
      <c r="AH543" s="123"/>
      <c r="AI543" s="123"/>
      <c r="AJ543" s="123"/>
      <c r="AK543" s="123"/>
      <c r="AL543" s="123"/>
      <c r="AM543" s="123"/>
      <c r="AN543" s="123"/>
      <c r="AO543" s="123"/>
      <c r="AP543" s="123"/>
      <c r="AQ543" s="123"/>
      <c r="AR543" s="123"/>
      <c r="AS543" s="123"/>
      <c r="AT543" s="123"/>
      <c r="AU543" s="123"/>
      <c r="AV543" s="123"/>
      <c r="AW543" s="123"/>
      <c r="AX543" s="123"/>
      <c r="AY543" s="123"/>
      <c r="AZ543" s="123"/>
      <c r="BA543" s="123"/>
      <c r="BB543" s="123"/>
      <c r="BC543" s="123"/>
      <c r="BD543" s="123"/>
      <c r="BE543" s="123"/>
      <c r="BF543" s="123"/>
      <c r="BG543" s="123"/>
      <c r="BH543" s="123"/>
      <c r="BI543" s="123"/>
      <c r="BJ543" s="123"/>
      <c r="BK543" s="123"/>
      <c r="BL543" s="123"/>
      <c r="BM543" s="123"/>
      <c r="BN543" s="123"/>
      <c r="BO543" s="123"/>
    </row>
    <row r="544" spans="1:67" x14ac:dyDescent="0.15">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c r="AA544" s="123"/>
      <c r="AB544" s="123"/>
      <c r="AC544" s="123"/>
      <c r="AD544" s="123"/>
      <c r="AE544" s="123"/>
      <c r="AF544" s="123"/>
      <c r="AG544" s="123"/>
      <c r="AH544" s="123"/>
      <c r="AI544" s="123"/>
      <c r="AJ544" s="123"/>
      <c r="AK544" s="123"/>
      <c r="AL544" s="123"/>
      <c r="AM544" s="123"/>
      <c r="AN544" s="123"/>
      <c r="AO544" s="123"/>
      <c r="AP544" s="123"/>
      <c r="AQ544" s="123"/>
      <c r="AR544" s="123"/>
      <c r="AS544" s="123"/>
      <c r="AT544" s="123"/>
      <c r="AU544" s="123"/>
      <c r="AV544" s="123"/>
      <c r="AW544" s="123"/>
      <c r="AX544" s="123"/>
      <c r="AY544" s="123"/>
      <c r="AZ544" s="123"/>
      <c r="BA544" s="123"/>
      <c r="BB544" s="123"/>
      <c r="BC544" s="123"/>
      <c r="BD544" s="123"/>
      <c r="BE544" s="123"/>
      <c r="BF544" s="123"/>
      <c r="BG544" s="123"/>
      <c r="BH544" s="123"/>
      <c r="BI544" s="123"/>
      <c r="BJ544" s="123"/>
      <c r="BK544" s="123"/>
      <c r="BL544" s="123"/>
      <c r="BM544" s="123"/>
      <c r="BN544" s="123"/>
      <c r="BO544" s="123"/>
    </row>
    <row r="545" spans="1:67" x14ac:dyDescent="0.15">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c r="AA545" s="123"/>
      <c r="AB545" s="123"/>
      <c r="AC545" s="123"/>
      <c r="AD545" s="123"/>
      <c r="AE545" s="123"/>
      <c r="AF545" s="123"/>
      <c r="AG545" s="123"/>
      <c r="AH545" s="123"/>
      <c r="AI545" s="123"/>
      <c r="AJ545" s="123"/>
      <c r="AK545" s="123"/>
      <c r="AL545" s="123"/>
      <c r="AM545" s="123"/>
      <c r="AN545" s="123"/>
      <c r="AO545" s="123"/>
      <c r="AP545" s="123"/>
      <c r="AQ545" s="123"/>
      <c r="AR545" s="123"/>
      <c r="AS545" s="123"/>
      <c r="AT545" s="123"/>
      <c r="AU545" s="123"/>
      <c r="AV545" s="123"/>
      <c r="AW545" s="123"/>
      <c r="AX545" s="123"/>
      <c r="AY545" s="123"/>
      <c r="AZ545" s="123"/>
      <c r="BA545" s="123"/>
      <c r="BB545" s="123"/>
      <c r="BC545" s="123"/>
      <c r="BD545" s="123"/>
      <c r="BE545" s="123"/>
      <c r="BF545" s="123"/>
      <c r="BG545" s="123"/>
      <c r="BH545" s="123"/>
      <c r="BI545" s="123"/>
      <c r="BJ545" s="123"/>
      <c r="BK545" s="123"/>
      <c r="BL545" s="123"/>
      <c r="BM545" s="123"/>
      <c r="BN545" s="123"/>
      <c r="BO545" s="123"/>
    </row>
    <row r="546" spans="1:67" x14ac:dyDescent="0.1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3"/>
      <c r="AB546" s="123"/>
      <c r="AC546" s="123"/>
      <c r="AD546" s="123"/>
      <c r="AE546" s="123"/>
      <c r="AF546" s="123"/>
      <c r="AG546" s="123"/>
      <c r="AH546" s="123"/>
      <c r="AI546" s="123"/>
      <c r="AJ546" s="123"/>
      <c r="AK546" s="123"/>
      <c r="AL546" s="123"/>
      <c r="AM546" s="123"/>
      <c r="AN546" s="123"/>
      <c r="AO546" s="123"/>
      <c r="AP546" s="123"/>
      <c r="AQ546" s="123"/>
      <c r="AR546" s="123"/>
      <c r="AS546" s="123"/>
      <c r="AT546" s="123"/>
      <c r="AU546" s="123"/>
      <c r="AV546" s="123"/>
      <c r="AW546" s="123"/>
      <c r="AX546" s="123"/>
      <c r="AY546" s="123"/>
      <c r="AZ546" s="123"/>
      <c r="BA546" s="123"/>
      <c r="BB546" s="123"/>
      <c r="BC546" s="123"/>
      <c r="BD546" s="123"/>
      <c r="BE546" s="123"/>
      <c r="BF546" s="123"/>
      <c r="BG546" s="123"/>
      <c r="BH546" s="123"/>
      <c r="BI546" s="123"/>
      <c r="BJ546" s="123"/>
      <c r="BK546" s="123"/>
      <c r="BL546" s="123"/>
      <c r="BM546" s="123"/>
      <c r="BN546" s="123"/>
      <c r="BO546" s="123"/>
    </row>
    <row r="547" spans="1:67" x14ac:dyDescent="0.15">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3"/>
      <c r="AB547" s="123"/>
      <c r="AC547" s="123"/>
      <c r="AD547" s="123"/>
      <c r="AE547" s="123"/>
      <c r="AF547" s="123"/>
      <c r="AG547" s="123"/>
      <c r="AH547" s="123"/>
      <c r="AI547" s="123"/>
      <c r="AJ547" s="123"/>
      <c r="AK547" s="123"/>
      <c r="AL547" s="123"/>
      <c r="AM547" s="123"/>
      <c r="AN547" s="123"/>
      <c r="AO547" s="123"/>
      <c r="AP547" s="123"/>
      <c r="AQ547" s="123"/>
      <c r="AR547" s="123"/>
      <c r="AS547" s="123"/>
      <c r="AT547" s="123"/>
      <c r="AU547" s="123"/>
      <c r="AV547" s="123"/>
      <c r="AW547" s="123"/>
      <c r="AX547" s="123"/>
      <c r="AY547" s="123"/>
      <c r="AZ547" s="123"/>
      <c r="BA547" s="123"/>
      <c r="BB547" s="123"/>
      <c r="BC547" s="123"/>
      <c r="BD547" s="123"/>
      <c r="BE547" s="123"/>
      <c r="BF547" s="123"/>
      <c r="BG547" s="123"/>
      <c r="BH547" s="123"/>
      <c r="BI547" s="123"/>
      <c r="BJ547" s="123"/>
      <c r="BK547" s="123"/>
      <c r="BL547" s="123"/>
      <c r="BM547" s="123"/>
      <c r="BN547" s="123"/>
      <c r="BO547" s="123"/>
    </row>
    <row r="548" spans="1:67" x14ac:dyDescent="0.15">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3"/>
      <c r="AB548" s="123"/>
      <c r="AC548" s="123"/>
      <c r="AD548" s="123"/>
      <c r="AE548" s="123"/>
      <c r="AF548" s="123"/>
      <c r="AG548" s="123"/>
      <c r="AH548" s="123"/>
      <c r="AI548" s="123"/>
      <c r="AJ548" s="123"/>
      <c r="AK548" s="123"/>
      <c r="AL548" s="123"/>
      <c r="AM548" s="123"/>
      <c r="AN548" s="123"/>
      <c r="AO548" s="123"/>
      <c r="AP548" s="123"/>
      <c r="AQ548" s="123"/>
      <c r="AR548" s="123"/>
      <c r="AS548" s="123"/>
      <c r="AT548" s="123"/>
      <c r="AU548" s="123"/>
      <c r="AV548" s="123"/>
      <c r="AW548" s="123"/>
      <c r="AX548" s="123"/>
      <c r="AY548" s="123"/>
      <c r="AZ548" s="123"/>
      <c r="BA548" s="123"/>
      <c r="BB548" s="123"/>
      <c r="BC548" s="123"/>
      <c r="BD548" s="123"/>
      <c r="BE548" s="123"/>
      <c r="BF548" s="123"/>
      <c r="BG548" s="123"/>
      <c r="BH548" s="123"/>
      <c r="BI548" s="123"/>
      <c r="BJ548" s="123"/>
      <c r="BK548" s="123"/>
      <c r="BL548" s="123"/>
      <c r="BM548" s="123"/>
      <c r="BN548" s="123"/>
      <c r="BO548" s="123"/>
    </row>
    <row r="549" spans="1:67" x14ac:dyDescent="0.15">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3"/>
      <c r="AB549" s="123"/>
      <c r="AC549" s="123"/>
      <c r="AD549" s="123"/>
      <c r="AE549" s="123"/>
      <c r="AF549" s="123"/>
      <c r="AG549" s="123"/>
      <c r="AH549" s="123"/>
      <c r="AI549" s="123"/>
      <c r="AJ549" s="123"/>
      <c r="AK549" s="123"/>
      <c r="AL549" s="123"/>
      <c r="AM549" s="123"/>
      <c r="AN549" s="123"/>
      <c r="AO549" s="123"/>
      <c r="AP549" s="123"/>
      <c r="AQ549" s="123"/>
      <c r="AR549" s="123"/>
      <c r="AS549" s="123"/>
      <c r="AT549" s="123"/>
      <c r="AU549" s="123"/>
      <c r="AV549" s="123"/>
      <c r="AW549" s="123"/>
      <c r="AX549" s="123"/>
      <c r="AY549" s="123"/>
      <c r="AZ549" s="123"/>
      <c r="BA549" s="123"/>
      <c r="BB549" s="123"/>
      <c r="BC549" s="123"/>
      <c r="BD549" s="123"/>
      <c r="BE549" s="123"/>
      <c r="BF549" s="123"/>
      <c r="BG549" s="123"/>
      <c r="BH549" s="123"/>
      <c r="BI549" s="123"/>
      <c r="BJ549" s="123"/>
      <c r="BK549" s="123"/>
      <c r="BL549" s="123"/>
      <c r="BM549" s="123"/>
      <c r="BN549" s="123"/>
      <c r="BO549" s="123"/>
    </row>
    <row r="550" spans="1:67" x14ac:dyDescent="0.15">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3"/>
      <c r="AB550" s="123"/>
      <c r="AC550" s="123"/>
      <c r="AD550" s="123"/>
      <c r="AE550" s="123"/>
      <c r="AF550" s="123"/>
      <c r="AG550" s="123"/>
      <c r="AH550" s="123"/>
      <c r="AI550" s="123"/>
      <c r="AJ550" s="123"/>
      <c r="AK550" s="123"/>
      <c r="AL550" s="123"/>
      <c r="AM550" s="123"/>
      <c r="AN550" s="123"/>
      <c r="AO550" s="123"/>
      <c r="AP550" s="123"/>
      <c r="AQ550" s="123"/>
      <c r="AR550" s="123"/>
      <c r="AS550" s="123"/>
      <c r="AT550" s="123"/>
      <c r="AU550" s="123"/>
      <c r="AV550" s="123"/>
      <c r="AW550" s="123"/>
      <c r="AX550" s="123"/>
      <c r="AY550" s="123"/>
      <c r="AZ550" s="123"/>
      <c r="BA550" s="123"/>
      <c r="BB550" s="123"/>
      <c r="BC550" s="123"/>
      <c r="BD550" s="123"/>
      <c r="BE550" s="123"/>
      <c r="BF550" s="123"/>
      <c r="BG550" s="123"/>
      <c r="BH550" s="123"/>
      <c r="BI550" s="123"/>
      <c r="BJ550" s="123"/>
      <c r="BK550" s="123"/>
      <c r="BL550" s="123"/>
      <c r="BM550" s="123"/>
      <c r="BN550" s="123"/>
      <c r="BO550" s="123"/>
    </row>
    <row r="551" spans="1:67" x14ac:dyDescent="0.15">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3"/>
      <c r="AH551" s="123"/>
      <c r="AI551" s="123"/>
      <c r="AJ551" s="123"/>
      <c r="AK551" s="123"/>
      <c r="AL551" s="123"/>
      <c r="AM551" s="123"/>
      <c r="AN551" s="123"/>
      <c r="AO551" s="123"/>
      <c r="AP551" s="123"/>
      <c r="AQ551" s="123"/>
      <c r="AR551" s="123"/>
      <c r="AS551" s="123"/>
      <c r="AT551" s="123"/>
      <c r="AU551" s="123"/>
      <c r="AV551" s="123"/>
      <c r="AW551" s="123"/>
      <c r="AX551" s="123"/>
      <c r="AY551" s="123"/>
      <c r="AZ551" s="123"/>
      <c r="BA551" s="123"/>
      <c r="BB551" s="123"/>
      <c r="BC551" s="123"/>
      <c r="BD551" s="123"/>
      <c r="BE551" s="123"/>
      <c r="BF551" s="123"/>
      <c r="BG551" s="123"/>
      <c r="BH551" s="123"/>
      <c r="BI551" s="123"/>
      <c r="BJ551" s="123"/>
      <c r="BK551" s="123"/>
      <c r="BL551" s="123"/>
      <c r="BM551" s="123"/>
      <c r="BN551" s="123"/>
      <c r="BO551" s="123"/>
    </row>
    <row r="552" spans="1:67" x14ac:dyDescent="0.15">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c r="AU552" s="123"/>
      <c r="AV552" s="123"/>
      <c r="AW552" s="123"/>
      <c r="AX552" s="123"/>
      <c r="AY552" s="123"/>
      <c r="AZ552" s="123"/>
      <c r="BA552" s="123"/>
      <c r="BB552" s="123"/>
      <c r="BC552" s="123"/>
      <c r="BD552" s="123"/>
      <c r="BE552" s="123"/>
      <c r="BF552" s="123"/>
      <c r="BG552" s="123"/>
      <c r="BH552" s="123"/>
      <c r="BI552" s="123"/>
      <c r="BJ552" s="123"/>
      <c r="BK552" s="123"/>
      <c r="BL552" s="123"/>
      <c r="BM552" s="123"/>
      <c r="BN552" s="123"/>
      <c r="BO552" s="123"/>
    </row>
    <row r="553" spans="1:67" x14ac:dyDescent="0.15">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c r="AA553" s="123"/>
      <c r="AB553" s="123"/>
      <c r="AC553" s="123"/>
      <c r="AD553" s="123"/>
      <c r="AE553" s="123"/>
      <c r="AF553" s="123"/>
      <c r="AG553" s="123"/>
      <c r="AH553" s="123"/>
      <c r="AI553" s="123"/>
      <c r="AJ553" s="123"/>
      <c r="AK553" s="123"/>
      <c r="AL553" s="123"/>
      <c r="AM553" s="123"/>
      <c r="AN553" s="123"/>
      <c r="AO553" s="123"/>
      <c r="AP553" s="123"/>
      <c r="AQ553" s="123"/>
      <c r="AR553" s="123"/>
      <c r="AS553" s="123"/>
      <c r="AT553" s="123"/>
      <c r="AU553" s="123"/>
      <c r="AV553" s="123"/>
      <c r="AW553" s="123"/>
      <c r="AX553" s="123"/>
      <c r="AY553" s="123"/>
      <c r="AZ553" s="123"/>
      <c r="BA553" s="123"/>
      <c r="BB553" s="123"/>
      <c r="BC553" s="123"/>
      <c r="BD553" s="123"/>
      <c r="BE553" s="123"/>
      <c r="BF553" s="123"/>
      <c r="BG553" s="123"/>
      <c r="BH553" s="123"/>
      <c r="BI553" s="123"/>
      <c r="BJ553" s="123"/>
      <c r="BK553" s="123"/>
      <c r="BL553" s="123"/>
      <c r="BM553" s="123"/>
      <c r="BN553" s="123"/>
      <c r="BO553" s="123"/>
    </row>
    <row r="554" spans="1:67" x14ac:dyDescent="0.1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c r="AU554" s="123"/>
      <c r="AV554" s="123"/>
      <c r="AW554" s="123"/>
      <c r="AX554" s="123"/>
      <c r="AY554" s="123"/>
      <c r="AZ554" s="123"/>
      <c r="BA554" s="123"/>
      <c r="BB554" s="123"/>
      <c r="BC554" s="123"/>
      <c r="BD554" s="123"/>
      <c r="BE554" s="123"/>
      <c r="BF554" s="123"/>
      <c r="BG554" s="123"/>
      <c r="BH554" s="123"/>
      <c r="BI554" s="123"/>
      <c r="BJ554" s="123"/>
      <c r="BK554" s="123"/>
      <c r="BL554" s="123"/>
      <c r="BM554" s="123"/>
      <c r="BN554" s="123"/>
      <c r="BO554" s="123"/>
    </row>
    <row r="555" spans="1:67" x14ac:dyDescent="0.15">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c r="AA555" s="123"/>
      <c r="AB555" s="123"/>
      <c r="AC555" s="123"/>
      <c r="AD555" s="123"/>
      <c r="AE555" s="123"/>
      <c r="AF555" s="123"/>
      <c r="AG555" s="123"/>
      <c r="AH555" s="123"/>
      <c r="AI555" s="123"/>
      <c r="AJ555" s="123"/>
      <c r="AK555" s="123"/>
      <c r="AL555" s="123"/>
      <c r="AM555" s="123"/>
      <c r="AN555" s="123"/>
      <c r="AO555" s="123"/>
      <c r="AP555" s="123"/>
      <c r="AQ555" s="123"/>
      <c r="AR555" s="123"/>
      <c r="AS555" s="123"/>
      <c r="AT555" s="123"/>
      <c r="AU555" s="123"/>
      <c r="AV555" s="123"/>
      <c r="AW555" s="123"/>
      <c r="AX555" s="123"/>
      <c r="AY555" s="123"/>
      <c r="AZ555" s="123"/>
      <c r="BA555" s="123"/>
      <c r="BB555" s="123"/>
      <c r="BC555" s="123"/>
      <c r="BD555" s="123"/>
      <c r="BE555" s="123"/>
      <c r="BF555" s="123"/>
      <c r="BG555" s="123"/>
      <c r="BH555" s="123"/>
      <c r="BI555" s="123"/>
      <c r="BJ555" s="123"/>
      <c r="BK555" s="123"/>
      <c r="BL555" s="123"/>
      <c r="BM555" s="123"/>
      <c r="BN555" s="123"/>
      <c r="BO555" s="123"/>
    </row>
    <row r="556" spans="1:67" x14ac:dyDescent="0.15">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c r="AA556" s="123"/>
      <c r="AB556" s="123"/>
      <c r="AC556" s="123"/>
      <c r="AD556" s="123"/>
      <c r="AE556" s="123"/>
      <c r="AF556" s="123"/>
      <c r="AG556" s="123"/>
      <c r="AH556" s="123"/>
      <c r="AI556" s="123"/>
      <c r="AJ556" s="123"/>
      <c r="AK556" s="123"/>
      <c r="AL556" s="123"/>
      <c r="AM556" s="123"/>
      <c r="AN556" s="123"/>
      <c r="AO556" s="123"/>
      <c r="AP556" s="123"/>
      <c r="AQ556" s="123"/>
      <c r="AR556" s="123"/>
      <c r="AS556" s="123"/>
      <c r="AT556" s="123"/>
      <c r="AU556" s="123"/>
      <c r="AV556" s="123"/>
      <c r="AW556" s="123"/>
      <c r="AX556" s="123"/>
      <c r="AY556" s="123"/>
      <c r="AZ556" s="123"/>
      <c r="BA556" s="123"/>
      <c r="BB556" s="123"/>
      <c r="BC556" s="123"/>
      <c r="BD556" s="123"/>
      <c r="BE556" s="123"/>
      <c r="BF556" s="123"/>
      <c r="BG556" s="123"/>
      <c r="BH556" s="123"/>
      <c r="BI556" s="123"/>
      <c r="BJ556" s="123"/>
      <c r="BK556" s="123"/>
      <c r="BL556" s="123"/>
      <c r="BM556" s="123"/>
      <c r="BN556" s="123"/>
      <c r="BO556" s="123"/>
    </row>
    <row r="557" spans="1:67" x14ac:dyDescent="0.15">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3"/>
      <c r="AB557" s="123"/>
      <c r="AC557" s="123"/>
      <c r="AD557" s="123"/>
      <c r="AE557" s="123"/>
      <c r="AF557" s="123"/>
      <c r="AG557" s="123"/>
      <c r="AH557" s="123"/>
      <c r="AI557" s="123"/>
      <c r="AJ557" s="123"/>
      <c r="AK557" s="123"/>
      <c r="AL557" s="123"/>
      <c r="AM557" s="123"/>
      <c r="AN557" s="123"/>
      <c r="AO557" s="123"/>
      <c r="AP557" s="123"/>
      <c r="AQ557" s="123"/>
      <c r="AR557" s="123"/>
      <c r="AS557" s="123"/>
      <c r="AT557" s="123"/>
      <c r="AU557" s="123"/>
      <c r="AV557" s="123"/>
      <c r="AW557" s="123"/>
      <c r="AX557" s="123"/>
      <c r="AY557" s="123"/>
      <c r="AZ557" s="123"/>
      <c r="BA557" s="123"/>
      <c r="BB557" s="123"/>
      <c r="BC557" s="123"/>
      <c r="BD557" s="123"/>
      <c r="BE557" s="123"/>
      <c r="BF557" s="123"/>
      <c r="BG557" s="123"/>
      <c r="BH557" s="123"/>
      <c r="BI557" s="123"/>
      <c r="BJ557" s="123"/>
      <c r="BK557" s="123"/>
      <c r="BL557" s="123"/>
      <c r="BM557" s="123"/>
      <c r="BN557" s="123"/>
      <c r="BO557" s="123"/>
    </row>
    <row r="558" spans="1:67" x14ac:dyDescent="0.15">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3"/>
      <c r="AB558" s="123"/>
      <c r="AC558" s="123"/>
      <c r="AD558" s="123"/>
      <c r="AE558" s="123"/>
      <c r="AF558" s="123"/>
      <c r="AG558" s="123"/>
      <c r="AH558" s="123"/>
      <c r="AI558" s="123"/>
      <c r="AJ558" s="123"/>
      <c r="AK558" s="123"/>
      <c r="AL558" s="123"/>
      <c r="AM558" s="123"/>
      <c r="AN558" s="123"/>
      <c r="AO558" s="123"/>
      <c r="AP558" s="123"/>
      <c r="AQ558" s="123"/>
      <c r="AR558" s="123"/>
      <c r="AS558" s="123"/>
      <c r="AT558" s="123"/>
      <c r="AU558" s="123"/>
      <c r="AV558" s="123"/>
      <c r="AW558" s="123"/>
      <c r="AX558" s="123"/>
      <c r="AY558" s="123"/>
      <c r="AZ558" s="123"/>
      <c r="BA558" s="123"/>
      <c r="BB558" s="123"/>
      <c r="BC558" s="123"/>
      <c r="BD558" s="123"/>
      <c r="BE558" s="123"/>
      <c r="BF558" s="123"/>
      <c r="BG558" s="123"/>
      <c r="BH558" s="123"/>
      <c r="BI558" s="123"/>
      <c r="BJ558" s="123"/>
      <c r="BK558" s="123"/>
      <c r="BL558" s="123"/>
      <c r="BM558" s="123"/>
      <c r="BN558" s="123"/>
      <c r="BO558" s="123"/>
    </row>
    <row r="559" spans="1:67" x14ac:dyDescent="0.15">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3"/>
      <c r="AB559" s="123"/>
      <c r="AC559" s="123"/>
      <c r="AD559" s="123"/>
      <c r="AE559" s="123"/>
      <c r="AF559" s="123"/>
      <c r="AG559" s="123"/>
      <c r="AH559" s="123"/>
      <c r="AI559" s="123"/>
      <c r="AJ559" s="123"/>
      <c r="AK559" s="123"/>
      <c r="AL559" s="123"/>
      <c r="AM559" s="123"/>
      <c r="AN559" s="123"/>
      <c r="AO559" s="123"/>
      <c r="AP559" s="123"/>
      <c r="AQ559" s="123"/>
      <c r="AR559" s="123"/>
      <c r="AS559" s="123"/>
      <c r="AT559" s="123"/>
      <c r="AU559" s="123"/>
      <c r="AV559" s="123"/>
      <c r="AW559" s="123"/>
      <c r="AX559" s="123"/>
      <c r="AY559" s="123"/>
      <c r="AZ559" s="123"/>
      <c r="BA559" s="123"/>
      <c r="BB559" s="123"/>
      <c r="BC559" s="123"/>
      <c r="BD559" s="123"/>
      <c r="BE559" s="123"/>
      <c r="BF559" s="123"/>
      <c r="BG559" s="123"/>
      <c r="BH559" s="123"/>
      <c r="BI559" s="123"/>
      <c r="BJ559" s="123"/>
      <c r="BK559" s="123"/>
      <c r="BL559" s="123"/>
      <c r="BM559" s="123"/>
      <c r="BN559" s="123"/>
      <c r="BO559" s="123"/>
    </row>
    <row r="560" spans="1:67" x14ac:dyDescent="0.15">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3"/>
      <c r="AB560" s="123"/>
      <c r="AC560" s="123"/>
      <c r="AD560" s="123"/>
      <c r="AE560" s="123"/>
      <c r="AF560" s="123"/>
      <c r="AG560" s="123"/>
      <c r="AH560" s="123"/>
      <c r="AI560" s="123"/>
      <c r="AJ560" s="123"/>
      <c r="AK560" s="123"/>
      <c r="AL560" s="123"/>
      <c r="AM560" s="123"/>
      <c r="AN560" s="123"/>
      <c r="AO560" s="123"/>
      <c r="AP560" s="123"/>
      <c r="AQ560" s="123"/>
      <c r="AR560" s="123"/>
      <c r="AS560" s="123"/>
      <c r="AT560" s="123"/>
      <c r="AU560" s="123"/>
      <c r="AV560" s="123"/>
      <c r="AW560" s="123"/>
      <c r="AX560" s="123"/>
      <c r="AY560" s="123"/>
      <c r="AZ560" s="123"/>
      <c r="BA560" s="123"/>
      <c r="BB560" s="123"/>
      <c r="BC560" s="123"/>
      <c r="BD560" s="123"/>
      <c r="BE560" s="123"/>
      <c r="BF560" s="123"/>
      <c r="BG560" s="123"/>
      <c r="BH560" s="123"/>
      <c r="BI560" s="123"/>
      <c r="BJ560" s="123"/>
      <c r="BK560" s="123"/>
      <c r="BL560" s="123"/>
      <c r="BM560" s="123"/>
      <c r="BN560" s="123"/>
      <c r="BO560" s="123"/>
    </row>
    <row r="561" spans="1:67" x14ac:dyDescent="0.15">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3"/>
      <c r="AB561" s="123"/>
      <c r="AC561" s="123"/>
      <c r="AD561" s="123"/>
      <c r="AE561" s="123"/>
      <c r="AF561" s="123"/>
      <c r="AG561" s="123"/>
      <c r="AH561" s="123"/>
      <c r="AI561" s="123"/>
      <c r="AJ561" s="123"/>
      <c r="AK561" s="123"/>
      <c r="AL561" s="123"/>
      <c r="AM561" s="123"/>
      <c r="AN561" s="123"/>
      <c r="AO561" s="123"/>
      <c r="AP561" s="123"/>
      <c r="AQ561" s="123"/>
      <c r="AR561" s="123"/>
      <c r="AS561" s="123"/>
      <c r="AT561" s="123"/>
      <c r="AU561" s="123"/>
      <c r="AV561" s="123"/>
      <c r="AW561" s="123"/>
      <c r="AX561" s="123"/>
      <c r="AY561" s="123"/>
      <c r="AZ561" s="123"/>
      <c r="BA561" s="123"/>
      <c r="BB561" s="123"/>
      <c r="BC561" s="123"/>
      <c r="BD561" s="123"/>
      <c r="BE561" s="123"/>
      <c r="BF561" s="123"/>
      <c r="BG561" s="123"/>
      <c r="BH561" s="123"/>
      <c r="BI561" s="123"/>
      <c r="BJ561" s="123"/>
      <c r="BK561" s="123"/>
      <c r="BL561" s="123"/>
      <c r="BM561" s="123"/>
      <c r="BN561" s="123"/>
      <c r="BO561" s="123"/>
    </row>
    <row r="562" spans="1:67" x14ac:dyDescent="0.1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AT562" s="123"/>
      <c r="AU562" s="123"/>
      <c r="AV562" s="123"/>
      <c r="AW562" s="123"/>
      <c r="AX562" s="123"/>
      <c r="AY562" s="123"/>
      <c r="AZ562" s="123"/>
      <c r="BA562" s="123"/>
      <c r="BB562" s="123"/>
      <c r="BC562" s="123"/>
      <c r="BD562" s="123"/>
      <c r="BE562" s="123"/>
      <c r="BF562" s="123"/>
      <c r="BG562" s="123"/>
      <c r="BH562" s="123"/>
      <c r="BI562" s="123"/>
      <c r="BJ562" s="123"/>
      <c r="BK562" s="123"/>
      <c r="BL562" s="123"/>
      <c r="BM562" s="123"/>
      <c r="BN562" s="123"/>
      <c r="BO562" s="123"/>
    </row>
    <row r="563" spans="1:67" x14ac:dyDescent="0.15">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3"/>
      <c r="AB563" s="123"/>
      <c r="AC563" s="123"/>
      <c r="AD563" s="123"/>
      <c r="AE563" s="123"/>
      <c r="AF563" s="123"/>
      <c r="AG563" s="123"/>
      <c r="AH563" s="123"/>
      <c r="AI563" s="123"/>
      <c r="AJ563" s="123"/>
      <c r="AK563" s="123"/>
      <c r="AL563" s="123"/>
      <c r="AM563" s="123"/>
      <c r="AN563" s="123"/>
      <c r="AO563" s="123"/>
      <c r="AP563" s="123"/>
      <c r="AQ563" s="123"/>
      <c r="AR563" s="123"/>
      <c r="AS563" s="123"/>
      <c r="AT563" s="123"/>
      <c r="AU563" s="123"/>
      <c r="AV563" s="123"/>
      <c r="AW563" s="123"/>
      <c r="AX563" s="123"/>
      <c r="AY563" s="123"/>
      <c r="AZ563" s="123"/>
      <c r="BA563" s="123"/>
      <c r="BB563" s="123"/>
      <c r="BC563" s="123"/>
      <c r="BD563" s="123"/>
      <c r="BE563" s="123"/>
      <c r="BF563" s="123"/>
      <c r="BG563" s="123"/>
      <c r="BH563" s="123"/>
      <c r="BI563" s="123"/>
      <c r="BJ563" s="123"/>
      <c r="BK563" s="123"/>
      <c r="BL563" s="123"/>
      <c r="BM563" s="123"/>
      <c r="BN563" s="123"/>
      <c r="BO563" s="123"/>
    </row>
    <row r="564" spans="1:67" x14ac:dyDescent="0.15">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123"/>
      <c r="AH564" s="123"/>
      <c r="AI564" s="123"/>
      <c r="AJ564" s="123"/>
      <c r="AK564" s="123"/>
      <c r="AL564" s="123"/>
      <c r="AM564" s="123"/>
      <c r="AN564" s="123"/>
      <c r="AO564" s="123"/>
      <c r="AP564" s="123"/>
      <c r="AQ564" s="123"/>
      <c r="AR564" s="123"/>
      <c r="AS564" s="123"/>
      <c r="AT564" s="123"/>
      <c r="AU564" s="123"/>
      <c r="AV564" s="123"/>
      <c r="AW564" s="123"/>
      <c r="AX564" s="123"/>
      <c r="AY564" s="123"/>
      <c r="AZ564" s="123"/>
      <c r="BA564" s="123"/>
      <c r="BB564" s="123"/>
      <c r="BC564" s="123"/>
      <c r="BD564" s="123"/>
      <c r="BE564" s="123"/>
      <c r="BF564" s="123"/>
      <c r="BG564" s="123"/>
      <c r="BH564" s="123"/>
      <c r="BI564" s="123"/>
      <c r="BJ564" s="123"/>
      <c r="BK564" s="123"/>
      <c r="BL564" s="123"/>
      <c r="BM564" s="123"/>
      <c r="BN564" s="123"/>
      <c r="BO564" s="123"/>
    </row>
    <row r="565" spans="1:67" x14ac:dyDescent="0.15">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3"/>
      <c r="AB565" s="123"/>
      <c r="AC565" s="123"/>
      <c r="AD565" s="123"/>
      <c r="AE565" s="123"/>
      <c r="AF565" s="123"/>
      <c r="AG565" s="123"/>
      <c r="AH565" s="123"/>
      <c r="AI565" s="123"/>
      <c r="AJ565" s="123"/>
      <c r="AK565" s="123"/>
      <c r="AL565" s="123"/>
      <c r="AM565" s="123"/>
      <c r="AN565" s="123"/>
      <c r="AO565" s="123"/>
      <c r="AP565" s="123"/>
      <c r="AQ565" s="123"/>
      <c r="AR565" s="123"/>
      <c r="AS565" s="123"/>
      <c r="AT565" s="123"/>
      <c r="AU565" s="123"/>
      <c r="AV565" s="123"/>
      <c r="AW565" s="123"/>
      <c r="AX565" s="123"/>
      <c r="AY565" s="123"/>
      <c r="AZ565" s="123"/>
      <c r="BA565" s="123"/>
      <c r="BB565" s="123"/>
      <c r="BC565" s="123"/>
      <c r="BD565" s="123"/>
      <c r="BE565" s="123"/>
      <c r="BF565" s="123"/>
      <c r="BG565" s="123"/>
      <c r="BH565" s="123"/>
      <c r="BI565" s="123"/>
      <c r="BJ565" s="123"/>
      <c r="BK565" s="123"/>
      <c r="BL565" s="123"/>
      <c r="BM565" s="123"/>
      <c r="BN565" s="123"/>
      <c r="BO565" s="123"/>
    </row>
    <row r="566" spans="1:67" x14ac:dyDescent="0.15">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3"/>
      <c r="AB566" s="123"/>
      <c r="AC566" s="123"/>
      <c r="AD566" s="123"/>
      <c r="AE566" s="123"/>
      <c r="AF566" s="123"/>
      <c r="AG566" s="123"/>
      <c r="AH566" s="123"/>
      <c r="AI566" s="123"/>
      <c r="AJ566" s="123"/>
      <c r="AK566" s="123"/>
      <c r="AL566" s="123"/>
      <c r="AM566" s="123"/>
      <c r="AN566" s="123"/>
      <c r="AO566" s="123"/>
      <c r="AP566" s="123"/>
      <c r="AQ566" s="123"/>
      <c r="AR566" s="123"/>
      <c r="AS566" s="123"/>
      <c r="AT566" s="123"/>
      <c r="AU566" s="123"/>
      <c r="AV566" s="123"/>
      <c r="AW566" s="123"/>
      <c r="AX566" s="123"/>
      <c r="AY566" s="123"/>
      <c r="AZ566" s="123"/>
      <c r="BA566" s="123"/>
      <c r="BB566" s="123"/>
      <c r="BC566" s="123"/>
      <c r="BD566" s="123"/>
      <c r="BE566" s="123"/>
      <c r="BF566" s="123"/>
      <c r="BG566" s="123"/>
      <c r="BH566" s="123"/>
      <c r="BI566" s="123"/>
      <c r="BJ566" s="123"/>
      <c r="BK566" s="123"/>
      <c r="BL566" s="123"/>
      <c r="BM566" s="123"/>
      <c r="BN566" s="123"/>
      <c r="BO566" s="123"/>
    </row>
    <row r="567" spans="1:67" x14ac:dyDescent="0.15">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3"/>
      <c r="AH567" s="123"/>
      <c r="AI567" s="123"/>
      <c r="AJ567" s="123"/>
      <c r="AK567" s="123"/>
      <c r="AL567" s="123"/>
      <c r="AM567" s="123"/>
      <c r="AN567" s="123"/>
      <c r="AO567" s="123"/>
      <c r="AP567" s="123"/>
      <c r="AQ567" s="123"/>
      <c r="AR567" s="123"/>
      <c r="AS567" s="123"/>
      <c r="AT567" s="123"/>
      <c r="AU567" s="123"/>
      <c r="AV567" s="123"/>
      <c r="AW567" s="123"/>
      <c r="AX567" s="123"/>
      <c r="AY567" s="123"/>
      <c r="AZ567" s="123"/>
      <c r="BA567" s="123"/>
      <c r="BB567" s="123"/>
      <c r="BC567" s="123"/>
      <c r="BD567" s="123"/>
      <c r="BE567" s="123"/>
      <c r="BF567" s="123"/>
      <c r="BG567" s="123"/>
      <c r="BH567" s="123"/>
      <c r="BI567" s="123"/>
      <c r="BJ567" s="123"/>
      <c r="BK567" s="123"/>
      <c r="BL567" s="123"/>
      <c r="BM567" s="123"/>
      <c r="BN567" s="123"/>
      <c r="BO567" s="123"/>
    </row>
    <row r="568" spans="1:67" x14ac:dyDescent="0.15">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c r="AA568" s="123"/>
      <c r="AB568" s="123"/>
      <c r="AC568" s="123"/>
      <c r="AD568" s="123"/>
      <c r="AE568" s="123"/>
      <c r="AF568" s="123"/>
      <c r="AG568" s="123"/>
      <c r="AH568" s="123"/>
      <c r="AI568" s="123"/>
      <c r="AJ568" s="123"/>
      <c r="AK568" s="123"/>
      <c r="AL568" s="123"/>
      <c r="AM568" s="123"/>
      <c r="AN568" s="123"/>
      <c r="AO568" s="123"/>
      <c r="AP568" s="123"/>
      <c r="AQ568" s="123"/>
      <c r="AR568" s="123"/>
      <c r="AS568" s="123"/>
      <c r="AT568" s="123"/>
      <c r="AU568" s="123"/>
      <c r="AV568" s="123"/>
      <c r="AW568" s="123"/>
      <c r="AX568" s="123"/>
      <c r="AY568" s="123"/>
      <c r="AZ568" s="123"/>
      <c r="BA568" s="123"/>
      <c r="BB568" s="123"/>
      <c r="BC568" s="123"/>
      <c r="BD568" s="123"/>
      <c r="BE568" s="123"/>
      <c r="BF568" s="123"/>
      <c r="BG568" s="123"/>
      <c r="BH568" s="123"/>
      <c r="BI568" s="123"/>
      <c r="BJ568" s="123"/>
      <c r="BK568" s="123"/>
      <c r="BL568" s="123"/>
      <c r="BM568" s="123"/>
      <c r="BN568" s="123"/>
      <c r="BO568" s="123"/>
    </row>
    <row r="569" spans="1:67" x14ac:dyDescent="0.15">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c r="AA569" s="123"/>
      <c r="AB569" s="123"/>
      <c r="AC569" s="123"/>
      <c r="AD569" s="123"/>
      <c r="AE569" s="123"/>
      <c r="AF569" s="123"/>
      <c r="AG569" s="123"/>
      <c r="AH569" s="123"/>
      <c r="AI569" s="123"/>
      <c r="AJ569" s="123"/>
      <c r="AK569" s="123"/>
      <c r="AL569" s="123"/>
      <c r="AM569" s="123"/>
      <c r="AN569" s="123"/>
      <c r="AO569" s="123"/>
      <c r="AP569" s="123"/>
      <c r="AQ569" s="123"/>
      <c r="AR569" s="123"/>
      <c r="AS569" s="123"/>
      <c r="AT569" s="123"/>
      <c r="AU569" s="123"/>
      <c r="AV569" s="123"/>
      <c r="AW569" s="123"/>
      <c r="AX569" s="123"/>
      <c r="AY569" s="123"/>
      <c r="AZ569" s="123"/>
      <c r="BA569" s="123"/>
      <c r="BB569" s="123"/>
      <c r="BC569" s="123"/>
      <c r="BD569" s="123"/>
      <c r="BE569" s="123"/>
      <c r="BF569" s="123"/>
      <c r="BG569" s="123"/>
      <c r="BH569" s="123"/>
      <c r="BI569" s="123"/>
      <c r="BJ569" s="123"/>
      <c r="BK569" s="123"/>
      <c r="BL569" s="123"/>
      <c r="BM569" s="123"/>
      <c r="BN569" s="123"/>
      <c r="BO569" s="123"/>
    </row>
    <row r="570" spans="1:67" x14ac:dyDescent="0.15">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c r="AA570" s="123"/>
      <c r="AB570" s="123"/>
      <c r="AC570" s="123"/>
      <c r="AD570" s="123"/>
      <c r="AE570" s="123"/>
      <c r="AF570" s="123"/>
      <c r="AG570" s="123"/>
      <c r="AH570" s="123"/>
      <c r="AI570" s="123"/>
      <c r="AJ570" s="123"/>
      <c r="AK570" s="123"/>
      <c r="AL570" s="123"/>
      <c r="AM570" s="123"/>
      <c r="AN570" s="123"/>
      <c r="AO570" s="123"/>
      <c r="AP570" s="123"/>
      <c r="AQ570" s="123"/>
      <c r="AR570" s="123"/>
      <c r="AS570" s="123"/>
      <c r="AT570" s="123"/>
      <c r="AU570" s="123"/>
      <c r="AV570" s="123"/>
      <c r="AW570" s="123"/>
      <c r="AX570" s="123"/>
      <c r="AY570" s="123"/>
      <c r="AZ570" s="123"/>
      <c r="BA570" s="123"/>
      <c r="BB570" s="123"/>
      <c r="BC570" s="123"/>
      <c r="BD570" s="123"/>
      <c r="BE570" s="123"/>
      <c r="BF570" s="123"/>
      <c r="BG570" s="123"/>
      <c r="BH570" s="123"/>
      <c r="BI570" s="123"/>
      <c r="BJ570" s="123"/>
      <c r="BK570" s="123"/>
      <c r="BL570" s="123"/>
      <c r="BM570" s="123"/>
      <c r="BN570" s="123"/>
      <c r="BO570" s="123"/>
    </row>
    <row r="571" spans="1:67" x14ac:dyDescent="0.15">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3"/>
      <c r="AB571" s="123"/>
      <c r="AC571" s="123"/>
      <c r="AD571" s="123"/>
      <c r="AE571" s="123"/>
      <c r="AF571" s="123"/>
      <c r="AG571" s="123"/>
      <c r="AH571" s="123"/>
      <c r="AI571" s="123"/>
      <c r="AJ571" s="123"/>
      <c r="AK571" s="123"/>
      <c r="AL571" s="123"/>
      <c r="AM571" s="123"/>
      <c r="AN571" s="123"/>
      <c r="AO571" s="123"/>
      <c r="AP571" s="123"/>
      <c r="AQ571" s="123"/>
      <c r="AR571" s="123"/>
      <c r="AS571" s="123"/>
      <c r="AT571" s="123"/>
      <c r="AU571" s="123"/>
      <c r="AV571" s="123"/>
      <c r="AW571" s="123"/>
      <c r="AX571" s="123"/>
      <c r="AY571" s="123"/>
      <c r="AZ571" s="123"/>
      <c r="BA571" s="123"/>
      <c r="BB571" s="123"/>
      <c r="BC571" s="123"/>
      <c r="BD571" s="123"/>
      <c r="BE571" s="123"/>
      <c r="BF571" s="123"/>
      <c r="BG571" s="123"/>
      <c r="BH571" s="123"/>
      <c r="BI571" s="123"/>
      <c r="BJ571" s="123"/>
      <c r="BK571" s="123"/>
      <c r="BL571" s="123"/>
      <c r="BM571" s="123"/>
      <c r="BN571" s="123"/>
      <c r="BO571" s="123"/>
    </row>
    <row r="572" spans="1:67" x14ac:dyDescent="0.15">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c r="AU572" s="123"/>
      <c r="AV572" s="123"/>
      <c r="AW572" s="123"/>
      <c r="AX572" s="123"/>
      <c r="AY572" s="123"/>
      <c r="AZ572" s="123"/>
      <c r="BA572" s="123"/>
      <c r="BB572" s="123"/>
      <c r="BC572" s="123"/>
      <c r="BD572" s="123"/>
      <c r="BE572" s="123"/>
      <c r="BF572" s="123"/>
      <c r="BG572" s="123"/>
      <c r="BH572" s="123"/>
      <c r="BI572" s="123"/>
      <c r="BJ572" s="123"/>
      <c r="BK572" s="123"/>
      <c r="BL572" s="123"/>
      <c r="BM572" s="123"/>
      <c r="BN572" s="123"/>
      <c r="BO572" s="123"/>
    </row>
    <row r="573" spans="1:67" x14ac:dyDescent="0.15">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3"/>
      <c r="AR573" s="123"/>
      <c r="AS573" s="123"/>
      <c r="AT573" s="123"/>
      <c r="AU573" s="123"/>
      <c r="AV573" s="123"/>
      <c r="AW573" s="123"/>
      <c r="AX573" s="123"/>
      <c r="AY573" s="123"/>
      <c r="AZ573" s="123"/>
      <c r="BA573" s="123"/>
      <c r="BB573" s="123"/>
      <c r="BC573" s="123"/>
      <c r="BD573" s="123"/>
      <c r="BE573" s="123"/>
      <c r="BF573" s="123"/>
      <c r="BG573" s="123"/>
      <c r="BH573" s="123"/>
      <c r="BI573" s="123"/>
      <c r="BJ573" s="123"/>
      <c r="BK573" s="123"/>
      <c r="BL573" s="123"/>
      <c r="BM573" s="123"/>
      <c r="BN573" s="123"/>
      <c r="BO573" s="123"/>
    </row>
    <row r="574" spans="1:67" x14ac:dyDescent="0.15">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3"/>
      <c r="AR574" s="123"/>
      <c r="AS574" s="123"/>
      <c r="AT574" s="123"/>
      <c r="AU574" s="123"/>
      <c r="AV574" s="123"/>
      <c r="AW574" s="123"/>
      <c r="AX574" s="123"/>
      <c r="AY574" s="123"/>
      <c r="AZ574" s="123"/>
      <c r="BA574" s="123"/>
      <c r="BB574" s="123"/>
      <c r="BC574" s="123"/>
      <c r="BD574" s="123"/>
      <c r="BE574" s="123"/>
      <c r="BF574" s="123"/>
      <c r="BG574" s="123"/>
      <c r="BH574" s="123"/>
      <c r="BI574" s="123"/>
      <c r="BJ574" s="123"/>
      <c r="BK574" s="123"/>
      <c r="BL574" s="123"/>
      <c r="BM574" s="123"/>
      <c r="BN574" s="123"/>
      <c r="BO574" s="123"/>
    </row>
    <row r="575" spans="1:67" x14ac:dyDescent="0.15">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3"/>
      <c r="AR575" s="123"/>
      <c r="AS575" s="123"/>
      <c r="AT575" s="123"/>
      <c r="AU575" s="123"/>
      <c r="AV575" s="123"/>
      <c r="AW575" s="123"/>
      <c r="AX575" s="123"/>
      <c r="AY575" s="123"/>
      <c r="AZ575" s="123"/>
      <c r="BA575" s="123"/>
      <c r="BB575" s="123"/>
      <c r="BC575" s="123"/>
      <c r="BD575" s="123"/>
      <c r="BE575" s="123"/>
      <c r="BF575" s="123"/>
      <c r="BG575" s="123"/>
      <c r="BH575" s="123"/>
      <c r="BI575" s="123"/>
      <c r="BJ575" s="123"/>
      <c r="BK575" s="123"/>
      <c r="BL575" s="123"/>
      <c r="BM575" s="123"/>
      <c r="BN575" s="123"/>
      <c r="BO575" s="123"/>
    </row>
    <row r="576" spans="1:67" x14ac:dyDescent="0.15">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3"/>
      <c r="AR576" s="123"/>
      <c r="AS576" s="123"/>
      <c r="AT576" s="123"/>
      <c r="AU576" s="123"/>
      <c r="AV576" s="123"/>
      <c r="AW576" s="123"/>
      <c r="AX576" s="123"/>
      <c r="AY576" s="123"/>
      <c r="AZ576" s="123"/>
      <c r="BA576" s="123"/>
      <c r="BB576" s="123"/>
      <c r="BC576" s="123"/>
      <c r="BD576" s="123"/>
      <c r="BE576" s="123"/>
      <c r="BF576" s="123"/>
      <c r="BG576" s="123"/>
      <c r="BH576" s="123"/>
      <c r="BI576" s="123"/>
      <c r="BJ576" s="123"/>
      <c r="BK576" s="123"/>
      <c r="BL576" s="123"/>
      <c r="BM576" s="123"/>
      <c r="BN576" s="123"/>
      <c r="BO576" s="123"/>
    </row>
    <row r="577" spans="1:67" x14ac:dyDescent="0.15">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3"/>
      <c r="AR577" s="123"/>
      <c r="AS577" s="123"/>
      <c r="AT577" s="123"/>
      <c r="AU577" s="123"/>
      <c r="AV577" s="123"/>
      <c r="AW577" s="123"/>
      <c r="AX577" s="123"/>
      <c r="AY577" s="123"/>
      <c r="AZ577" s="123"/>
      <c r="BA577" s="123"/>
      <c r="BB577" s="123"/>
      <c r="BC577" s="123"/>
      <c r="BD577" s="123"/>
      <c r="BE577" s="123"/>
      <c r="BF577" s="123"/>
      <c r="BG577" s="123"/>
      <c r="BH577" s="123"/>
      <c r="BI577" s="123"/>
      <c r="BJ577" s="123"/>
      <c r="BK577" s="123"/>
      <c r="BL577" s="123"/>
      <c r="BM577" s="123"/>
      <c r="BN577" s="123"/>
      <c r="BO577" s="123"/>
    </row>
    <row r="578" spans="1:67" x14ac:dyDescent="0.15">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3"/>
      <c r="AR578" s="123"/>
      <c r="AS578" s="123"/>
      <c r="AT578" s="123"/>
      <c r="AU578" s="123"/>
      <c r="AV578" s="123"/>
      <c r="AW578" s="123"/>
      <c r="AX578" s="123"/>
      <c r="AY578" s="123"/>
      <c r="AZ578" s="123"/>
      <c r="BA578" s="123"/>
      <c r="BB578" s="123"/>
      <c r="BC578" s="123"/>
      <c r="BD578" s="123"/>
      <c r="BE578" s="123"/>
      <c r="BF578" s="123"/>
      <c r="BG578" s="123"/>
      <c r="BH578" s="123"/>
      <c r="BI578" s="123"/>
      <c r="BJ578" s="123"/>
      <c r="BK578" s="123"/>
      <c r="BL578" s="123"/>
      <c r="BM578" s="123"/>
      <c r="BN578" s="123"/>
      <c r="BO578" s="123"/>
    </row>
    <row r="579" spans="1:67" x14ac:dyDescent="0.15">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3"/>
      <c r="AR579" s="123"/>
      <c r="AS579" s="123"/>
      <c r="AT579" s="123"/>
      <c r="AU579" s="123"/>
      <c r="AV579" s="123"/>
      <c r="AW579" s="123"/>
      <c r="AX579" s="123"/>
      <c r="AY579" s="123"/>
      <c r="AZ579" s="123"/>
      <c r="BA579" s="123"/>
      <c r="BB579" s="123"/>
      <c r="BC579" s="123"/>
      <c r="BD579" s="123"/>
      <c r="BE579" s="123"/>
      <c r="BF579" s="123"/>
      <c r="BG579" s="123"/>
      <c r="BH579" s="123"/>
      <c r="BI579" s="123"/>
      <c r="BJ579" s="123"/>
      <c r="BK579" s="123"/>
      <c r="BL579" s="123"/>
      <c r="BM579" s="123"/>
      <c r="BN579" s="123"/>
      <c r="BO579" s="123"/>
    </row>
    <row r="580" spans="1:67" x14ac:dyDescent="0.15">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3"/>
      <c r="AR580" s="123"/>
      <c r="AS580" s="123"/>
      <c r="AT580" s="123"/>
      <c r="AU580" s="123"/>
      <c r="AV580" s="123"/>
      <c r="AW580" s="123"/>
      <c r="AX580" s="123"/>
      <c r="AY580" s="123"/>
      <c r="AZ580" s="123"/>
      <c r="BA580" s="123"/>
      <c r="BB580" s="123"/>
      <c r="BC580" s="123"/>
      <c r="BD580" s="123"/>
      <c r="BE580" s="123"/>
      <c r="BF580" s="123"/>
      <c r="BG580" s="123"/>
      <c r="BH580" s="123"/>
      <c r="BI580" s="123"/>
      <c r="BJ580" s="123"/>
      <c r="BK580" s="123"/>
      <c r="BL580" s="123"/>
      <c r="BM580" s="123"/>
      <c r="BN580" s="123"/>
      <c r="BO580" s="123"/>
    </row>
    <row r="581" spans="1:67" x14ac:dyDescent="0.15">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c r="AU581" s="123"/>
      <c r="AV581" s="123"/>
      <c r="AW581" s="123"/>
      <c r="AX581" s="123"/>
      <c r="AY581" s="123"/>
      <c r="AZ581" s="123"/>
      <c r="BA581" s="123"/>
      <c r="BB581" s="123"/>
      <c r="BC581" s="123"/>
      <c r="BD581" s="123"/>
      <c r="BE581" s="123"/>
      <c r="BF581" s="123"/>
      <c r="BG581" s="123"/>
      <c r="BH581" s="123"/>
      <c r="BI581" s="123"/>
      <c r="BJ581" s="123"/>
      <c r="BK581" s="123"/>
      <c r="BL581" s="123"/>
      <c r="BM581" s="123"/>
      <c r="BN581" s="123"/>
      <c r="BO581" s="123"/>
    </row>
    <row r="582" spans="1:67" x14ac:dyDescent="0.15">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c r="AU582" s="123"/>
      <c r="AV582" s="123"/>
      <c r="AW582" s="123"/>
      <c r="AX582" s="123"/>
      <c r="AY582" s="123"/>
      <c r="AZ582" s="123"/>
      <c r="BA582" s="123"/>
      <c r="BB582" s="123"/>
      <c r="BC582" s="123"/>
      <c r="BD582" s="123"/>
      <c r="BE582" s="123"/>
      <c r="BF582" s="123"/>
      <c r="BG582" s="123"/>
      <c r="BH582" s="123"/>
      <c r="BI582" s="123"/>
      <c r="BJ582" s="123"/>
      <c r="BK582" s="123"/>
      <c r="BL582" s="123"/>
      <c r="BM582" s="123"/>
      <c r="BN582" s="123"/>
      <c r="BO582" s="123"/>
    </row>
    <row r="583" spans="1:67" x14ac:dyDescent="0.15">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c r="AU583" s="123"/>
      <c r="AV583" s="123"/>
      <c r="AW583" s="123"/>
      <c r="AX583" s="123"/>
      <c r="AY583" s="123"/>
      <c r="AZ583" s="123"/>
      <c r="BA583" s="123"/>
      <c r="BB583" s="123"/>
      <c r="BC583" s="123"/>
      <c r="BD583" s="123"/>
      <c r="BE583" s="123"/>
      <c r="BF583" s="123"/>
      <c r="BG583" s="123"/>
      <c r="BH583" s="123"/>
      <c r="BI583" s="123"/>
      <c r="BJ583" s="123"/>
      <c r="BK583" s="123"/>
      <c r="BL583" s="123"/>
      <c r="BM583" s="123"/>
      <c r="BN583" s="123"/>
      <c r="BO583" s="123"/>
    </row>
    <row r="584" spans="1:67" x14ac:dyDescent="0.15">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c r="AU584" s="123"/>
      <c r="AV584" s="123"/>
      <c r="AW584" s="123"/>
      <c r="AX584" s="123"/>
      <c r="AY584" s="123"/>
      <c r="AZ584" s="123"/>
      <c r="BA584" s="123"/>
      <c r="BB584" s="123"/>
      <c r="BC584" s="123"/>
      <c r="BD584" s="123"/>
      <c r="BE584" s="123"/>
      <c r="BF584" s="123"/>
      <c r="BG584" s="123"/>
      <c r="BH584" s="123"/>
      <c r="BI584" s="123"/>
      <c r="BJ584" s="123"/>
      <c r="BK584" s="123"/>
      <c r="BL584" s="123"/>
      <c r="BM584" s="123"/>
      <c r="BN584" s="123"/>
      <c r="BO584" s="123"/>
    </row>
    <row r="585" spans="1:67" x14ac:dyDescent="0.15">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c r="AU585" s="123"/>
      <c r="AV585" s="123"/>
      <c r="AW585" s="123"/>
      <c r="AX585" s="123"/>
      <c r="AY585" s="123"/>
      <c r="AZ585" s="123"/>
      <c r="BA585" s="123"/>
      <c r="BB585" s="123"/>
      <c r="BC585" s="123"/>
      <c r="BD585" s="123"/>
      <c r="BE585" s="123"/>
      <c r="BF585" s="123"/>
      <c r="BG585" s="123"/>
      <c r="BH585" s="123"/>
      <c r="BI585" s="123"/>
      <c r="BJ585" s="123"/>
      <c r="BK585" s="123"/>
      <c r="BL585" s="123"/>
      <c r="BM585" s="123"/>
      <c r="BN585" s="123"/>
      <c r="BO585" s="123"/>
    </row>
    <row r="586" spans="1:67" x14ac:dyDescent="0.15">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c r="AU586" s="123"/>
      <c r="AV586" s="123"/>
      <c r="AW586" s="123"/>
      <c r="AX586" s="123"/>
      <c r="AY586" s="123"/>
      <c r="AZ586" s="123"/>
      <c r="BA586" s="123"/>
      <c r="BB586" s="123"/>
      <c r="BC586" s="123"/>
      <c r="BD586" s="123"/>
      <c r="BE586" s="123"/>
      <c r="BF586" s="123"/>
      <c r="BG586" s="123"/>
      <c r="BH586" s="123"/>
      <c r="BI586" s="123"/>
      <c r="BJ586" s="123"/>
      <c r="BK586" s="123"/>
      <c r="BL586" s="123"/>
      <c r="BM586" s="123"/>
      <c r="BN586" s="123"/>
      <c r="BO586" s="123"/>
    </row>
    <row r="587" spans="1:67" x14ac:dyDescent="0.15">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3"/>
      <c r="AR587" s="123"/>
      <c r="AS587" s="123"/>
      <c r="AT587" s="123"/>
      <c r="AU587" s="123"/>
      <c r="AV587" s="123"/>
      <c r="AW587" s="123"/>
      <c r="AX587" s="123"/>
      <c r="AY587" s="123"/>
      <c r="AZ587" s="123"/>
      <c r="BA587" s="123"/>
      <c r="BB587" s="123"/>
      <c r="BC587" s="123"/>
      <c r="BD587" s="123"/>
      <c r="BE587" s="123"/>
      <c r="BF587" s="123"/>
      <c r="BG587" s="123"/>
      <c r="BH587" s="123"/>
      <c r="BI587" s="123"/>
      <c r="BJ587" s="123"/>
      <c r="BK587" s="123"/>
      <c r="BL587" s="123"/>
      <c r="BM587" s="123"/>
      <c r="BN587" s="123"/>
      <c r="BO587" s="123"/>
    </row>
    <row r="588" spans="1:67" x14ac:dyDescent="0.15">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3"/>
      <c r="AR588" s="123"/>
      <c r="AS588" s="123"/>
      <c r="AT588" s="123"/>
      <c r="AU588" s="123"/>
      <c r="AV588" s="123"/>
      <c r="AW588" s="123"/>
      <c r="AX588" s="123"/>
      <c r="AY588" s="123"/>
      <c r="AZ588" s="123"/>
      <c r="BA588" s="123"/>
      <c r="BB588" s="123"/>
      <c r="BC588" s="123"/>
      <c r="BD588" s="123"/>
      <c r="BE588" s="123"/>
      <c r="BF588" s="123"/>
      <c r="BG588" s="123"/>
      <c r="BH588" s="123"/>
      <c r="BI588" s="123"/>
      <c r="BJ588" s="123"/>
      <c r="BK588" s="123"/>
      <c r="BL588" s="123"/>
      <c r="BM588" s="123"/>
      <c r="BN588" s="123"/>
      <c r="BO588" s="123"/>
    </row>
    <row r="589" spans="1:67" x14ac:dyDescent="0.15">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3"/>
      <c r="AR589" s="123"/>
      <c r="AS589" s="123"/>
      <c r="AT589" s="123"/>
      <c r="AU589" s="123"/>
      <c r="AV589" s="123"/>
      <c r="AW589" s="123"/>
      <c r="AX589" s="123"/>
      <c r="AY589" s="123"/>
      <c r="AZ589" s="123"/>
      <c r="BA589" s="123"/>
      <c r="BB589" s="123"/>
      <c r="BC589" s="123"/>
      <c r="BD589" s="123"/>
      <c r="BE589" s="123"/>
      <c r="BF589" s="123"/>
      <c r="BG589" s="123"/>
      <c r="BH589" s="123"/>
      <c r="BI589" s="123"/>
      <c r="BJ589" s="123"/>
      <c r="BK589" s="123"/>
      <c r="BL589" s="123"/>
      <c r="BM589" s="123"/>
      <c r="BN589" s="123"/>
      <c r="BO589" s="123"/>
    </row>
    <row r="590" spans="1:67" x14ac:dyDescent="0.15">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3"/>
      <c r="AR590" s="123"/>
      <c r="AS590" s="123"/>
      <c r="AT590" s="123"/>
      <c r="AU590" s="123"/>
      <c r="AV590" s="123"/>
      <c r="AW590" s="123"/>
      <c r="AX590" s="123"/>
      <c r="AY590" s="123"/>
      <c r="AZ590" s="123"/>
      <c r="BA590" s="123"/>
      <c r="BB590" s="123"/>
      <c r="BC590" s="123"/>
      <c r="BD590" s="123"/>
      <c r="BE590" s="123"/>
      <c r="BF590" s="123"/>
      <c r="BG590" s="123"/>
      <c r="BH590" s="123"/>
      <c r="BI590" s="123"/>
      <c r="BJ590" s="123"/>
      <c r="BK590" s="123"/>
      <c r="BL590" s="123"/>
      <c r="BM590" s="123"/>
      <c r="BN590" s="123"/>
      <c r="BO590" s="123"/>
    </row>
    <row r="591" spans="1:67" x14ac:dyDescent="0.15">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3"/>
      <c r="AR591" s="123"/>
      <c r="AS591" s="123"/>
      <c r="AT591" s="123"/>
      <c r="AU591" s="123"/>
      <c r="AV591" s="123"/>
      <c r="AW591" s="123"/>
      <c r="AX591" s="123"/>
      <c r="AY591" s="123"/>
      <c r="AZ591" s="123"/>
      <c r="BA591" s="123"/>
      <c r="BB591" s="123"/>
      <c r="BC591" s="123"/>
      <c r="BD591" s="123"/>
      <c r="BE591" s="123"/>
      <c r="BF591" s="123"/>
      <c r="BG591" s="123"/>
      <c r="BH591" s="123"/>
      <c r="BI591" s="123"/>
      <c r="BJ591" s="123"/>
      <c r="BK591" s="123"/>
      <c r="BL591" s="123"/>
      <c r="BM591" s="123"/>
      <c r="BN591" s="123"/>
      <c r="BO591" s="123"/>
    </row>
    <row r="592" spans="1:67" x14ac:dyDescent="0.15">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3"/>
      <c r="AR592" s="123"/>
      <c r="AS592" s="123"/>
      <c r="AT592" s="123"/>
      <c r="AU592" s="123"/>
      <c r="AV592" s="123"/>
      <c r="AW592" s="123"/>
      <c r="AX592" s="123"/>
      <c r="AY592" s="123"/>
      <c r="AZ592" s="123"/>
      <c r="BA592" s="123"/>
      <c r="BB592" s="123"/>
      <c r="BC592" s="123"/>
      <c r="BD592" s="123"/>
      <c r="BE592" s="123"/>
      <c r="BF592" s="123"/>
      <c r="BG592" s="123"/>
      <c r="BH592" s="123"/>
      <c r="BI592" s="123"/>
      <c r="BJ592" s="123"/>
      <c r="BK592" s="123"/>
      <c r="BL592" s="123"/>
      <c r="BM592" s="123"/>
      <c r="BN592" s="123"/>
      <c r="BO592" s="123"/>
    </row>
    <row r="593" spans="1:67" x14ac:dyDescent="0.15">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c r="AU593" s="123"/>
      <c r="AV593" s="123"/>
      <c r="AW593" s="123"/>
      <c r="AX593" s="123"/>
      <c r="AY593" s="123"/>
      <c r="AZ593" s="123"/>
      <c r="BA593" s="123"/>
      <c r="BB593" s="123"/>
      <c r="BC593" s="123"/>
      <c r="BD593" s="123"/>
      <c r="BE593" s="123"/>
      <c r="BF593" s="123"/>
      <c r="BG593" s="123"/>
      <c r="BH593" s="123"/>
      <c r="BI593" s="123"/>
      <c r="BJ593" s="123"/>
      <c r="BK593" s="123"/>
      <c r="BL593" s="123"/>
      <c r="BM593" s="123"/>
      <c r="BN593" s="123"/>
      <c r="BO593" s="123"/>
    </row>
    <row r="594" spans="1:67" x14ac:dyDescent="0.15">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c r="AU594" s="123"/>
      <c r="AV594" s="123"/>
      <c r="AW594" s="123"/>
      <c r="AX594" s="123"/>
      <c r="AY594" s="123"/>
      <c r="AZ594" s="123"/>
      <c r="BA594" s="123"/>
      <c r="BB594" s="123"/>
      <c r="BC594" s="123"/>
      <c r="BD594" s="123"/>
      <c r="BE594" s="123"/>
      <c r="BF594" s="123"/>
      <c r="BG594" s="123"/>
      <c r="BH594" s="123"/>
      <c r="BI594" s="123"/>
      <c r="BJ594" s="123"/>
      <c r="BK594" s="123"/>
      <c r="BL594" s="123"/>
      <c r="BM594" s="123"/>
      <c r="BN594" s="123"/>
      <c r="BO594" s="123"/>
    </row>
    <row r="595" spans="1:67" x14ac:dyDescent="0.15">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3"/>
      <c r="AR595" s="123"/>
      <c r="AS595" s="123"/>
      <c r="AT595" s="123"/>
      <c r="AU595" s="123"/>
      <c r="AV595" s="123"/>
      <c r="AW595" s="123"/>
      <c r="AX595" s="123"/>
      <c r="AY595" s="123"/>
      <c r="AZ595" s="123"/>
      <c r="BA595" s="123"/>
      <c r="BB595" s="123"/>
      <c r="BC595" s="123"/>
      <c r="BD595" s="123"/>
      <c r="BE595" s="123"/>
      <c r="BF595" s="123"/>
      <c r="BG595" s="123"/>
      <c r="BH595" s="123"/>
      <c r="BI595" s="123"/>
      <c r="BJ595" s="123"/>
      <c r="BK595" s="123"/>
      <c r="BL595" s="123"/>
      <c r="BM595" s="123"/>
      <c r="BN595" s="123"/>
      <c r="BO595" s="123"/>
    </row>
    <row r="596" spans="1:67" x14ac:dyDescent="0.15">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3"/>
      <c r="AR596" s="123"/>
      <c r="AS596" s="123"/>
      <c r="AT596" s="123"/>
      <c r="AU596" s="123"/>
      <c r="AV596" s="123"/>
      <c r="AW596" s="123"/>
      <c r="AX596" s="123"/>
      <c r="AY596" s="123"/>
      <c r="AZ596" s="123"/>
      <c r="BA596" s="123"/>
      <c r="BB596" s="123"/>
      <c r="BC596" s="123"/>
      <c r="BD596" s="123"/>
      <c r="BE596" s="123"/>
      <c r="BF596" s="123"/>
      <c r="BG596" s="123"/>
      <c r="BH596" s="123"/>
      <c r="BI596" s="123"/>
      <c r="BJ596" s="123"/>
      <c r="BK596" s="123"/>
      <c r="BL596" s="123"/>
      <c r="BM596" s="123"/>
      <c r="BN596" s="123"/>
      <c r="BO596" s="123"/>
    </row>
    <row r="597" spans="1:67" x14ac:dyDescent="0.15">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3"/>
      <c r="AR597" s="123"/>
      <c r="AS597" s="123"/>
      <c r="AT597" s="123"/>
      <c r="AU597" s="123"/>
      <c r="AV597" s="123"/>
      <c r="AW597" s="123"/>
      <c r="AX597" s="123"/>
      <c r="AY597" s="123"/>
      <c r="AZ597" s="123"/>
      <c r="BA597" s="123"/>
      <c r="BB597" s="123"/>
      <c r="BC597" s="123"/>
      <c r="BD597" s="123"/>
      <c r="BE597" s="123"/>
      <c r="BF597" s="123"/>
      <c r="BG597" s="123"/>
      <c r="BH597" s="123"/>
      <c r="BI597" s="123"/>
      <c r="BJ597" s="123"/>
      <c r="BK597" s="123"/>
      <c r="BL597" s="123"/>
      <c r="BM597" s="123"/>
      <c r="BN597" s="123"/>
      <c r="BO597" s="123"/>
    </row>
    <row r="598" spans="1:67" x14ac:dyDescent="0.15">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3"/>
      <c r="AH598" s="123"/>
      <c r="AI598" s="123"/>
      <c r="AJ598" s="123"/>
      <c r="AK598" s="123"/>
      <c r="AL598" s="123"/>
      <c r="AM598" s="123"/>
      <c r="AN598" s="123"/>
      <c r="AO598" s="123"/>
      <c r="AP598" s="123"/>
      <c r="AQ598" s="123"/>
      <c r="AR598" s="123"/>
      <c r="AS598" s="123"/>
      <c r="AT598" s="123"/>
      <c r="AU598" s="123"/>
      <c r="AV598" s="123"/>
      <c r="AW598" s="123"/>
      <c r="AX598" s="123"/>
      <c r="AY598" s="123"/>
      <c r="AZ598" s="123"/>
      <c r="BA598" s="123"/>
      <c r="BB598" s="123"/>
      <c r="BC598" s="123"/>
      <c r="BD598" s="123"/>
      <c r="BE598" s="123"/>
      <c r="BF598" s="123"/>
      <c r="BG598" s="123"/>
      <c r="BH598" s="123"/>
      <c r="BI598" s="123"/>
      <c r="BJ598" s="123"/>
      <c r="BK598" s="123"/>
      <c r="BL598" s="123"/>
      <c r="BM598" s="123"/>
      <c r="BN598" s="123"/>
      <c r="BO598" s="123"/>
    </row>
    <row r="599" spans="1:67" x14ac:dyDescent="0.15">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3"/>
      <c r="AB599" s="123"/>
      <c r="AC599" s="123"/>
      <c r="AD599" s="123"/>
      <c r="AE599" s="123"/>
      <c r="AF599" s="123"/>
      <c r="AG599" s="123"/>
      <c r="AH599" s="123"/>
      <c r="AI599" s="123"/>
      <c r="AJ599" s="123"/>
      <c r="AK599" s="123"/>
      <c r="AL599" s="123"/>
      <c r="AM599" s="123"/>
      <c r="AN599" s="123"/>
      <c r="AO599" s="123"/>
      <c r="AP599" s="123"/>
      <c r="AQ599" s="123"/>
      <c r="AR599" s="123"/>
      <c r="AS599" s="123"/>
      <c r="AT599" s="123"/>
      <c r="AU599" s="123"/>
      <c r="AV599" s="123"/>
      <c r="AW599" s="123"/>
      <c r="AX599" s="123"/>
      <c r="AY599" s="123"/>
      <c r="AZ599" s="123"/>
      <c r="BA599" s="123"/>
      <c r="BB599" s="123"/>
      <c r="BC599" s="123"/>
      <c r="BD599" s="123"/>
      <c r="BE599" s="123"/>
      <c r="BF599" s="123"/>
      <c r="BG599" s="123"/>
      <c r="BH599" s="123"/>
      <c r="BI599" s="123"/>
      <c r="BJ599" s="123"/>
      <c r="BK599" s="123"/>
      <c r="BL599" s="123"/>
      <c r="BM599" s="123"/>
      <c r="BN599" s="123"/>
      <c r="BO599" s="123"/>
    </row>
    <row r="600" spans="1:67" x14ac:dyDescent="0.15">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3"/>
      <c r="AB600" s="123"/>
      <c r="AC600" s="123"/>
      <c r="AD600" s="123"/>
      <c r="AE600" s="123"/>
      <c r="AF600" s="123"/>
      <c r="AG600" s="123"/>
      <c r="AH600" s="123"/>
      <c r="AI600" s="123"/>
      <c r="AJ600" s="123"/>
      <c r="AK600" s="123"/>
      <c r="AL600" s="123"/>
      <c r="AM600" s="123"/>
      <c r="AN600" s="123"/>
      <c r="AO600" s="123"/>
      <c r="AP600" s="123"/>
      <c r="AQ600" s="123"/>
      <c r="AR600" s="123"/>
      <c r="AS600" s="123"/>
      <c r="AT600" s="123"/>
      <c r="AU600" s="123"/>
      <c r="AV600" s="123"/>
      <c r="AW600" s="123"/>
      <c r="AX600" s="123"/>
      <c r="AY600" s="123"/>
      <c r="AZ600" s="123"/>
      <c r="BA600" s="123"/>
      <c r="BB600" s="123"/>
      <c r="BC600" s="123"/>
      <c r="BD600" s="123"/>
      <c r="BE600" s="123"/>
      <c r="BF600" s="123"/>
      <c r="BG600" s="123"/>
      <c r="BH600" s="123"/>
      <c r="BI600" s="123"/>
      <c r="BJ600" s="123"/>
      <c r="BK600" s="123"/>
      <c r="BL600" s="123"/>
      <c r="BM600" s="123"/>
      <c r="BN600" s="123"/>
      <c r="BO600" s="123"/>
    </row>
    <row r="601" spans="1:67" x14ac:dyDescent="0.15">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3"/>
      <c r="AB601" s="123"/>
      <c r="AC601" s="123"/>
      <c r="AD601" s="123"/>
      <c r="AE601" s="123"/>
      <c r="AF601" s="123"/>
      <c r="AG601" s="123"/>
      <c r="AH601" s="123"/>
      <c r="AI601" s="123"/>
      <c r="AJ601" s="123"/>
      <c r="AK601" s="123"/>
      <c r="AL601" s="123"/>
      <c r="AM601" s="123"/>
      <c r="AN601" s="123"/>
      <c r="AO601" s="123"/>
      <c r="AP601" s="123"/>
      <c r="AQ601" s="123"/>
      <c r="AR601" s="123"/>
      <c r="AS601" s="123"/>
      <c r="AT601" s="123"/>
      <c r="AU601" s="123"/>
      <c r="AV601" s="123"/>
      <c r="AW601" s="123"/>
      <c r="AX601" s="123"/>
      <c r="AY601" s="123"/>
      <c r="AZ601" s="123"/>
      <c r="BA601" s="123"/>
      <c r="BB601" s="123"/>
      <c r="BC601" s="123"/>
      <c r="BD601" s="123"/>
      <c r="BE601" s="123"/>
      <c r="BF601" s="123"/>
      <c r="BG601" s="123"/>
      <c r="BH601" s="123"/>
      <c r="BI601" s="123"/>
      <c r="BJ601" s="123"/>
      <c r="BK601" s="123"/>
      <c r="BL601" s="123"/>
      <c r="BM601" s="123"/>
      <c r="BN601" s="123"/>
      <c r="BO601" s="123"/>
    </row>
    <row r="602" spans="1:67" x14ac:dyDescent="0.15">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3"/>
      <c r="AR602" s="123"/>
      <c r="AS602" s="123"/>
      <c r="AT602" s="123"/>
      <c r="AU602" s="123"/>
      <c r="AV602" s="123"/>
      <c r="AW602" s="123"/>
      <c r="AX602" s="123"/>
      <c r="AY602" s="123"/>
      <c r="AZ602" s="123"/>
      <c r="BA602" s="123"/>
      <c r="BB602" s="123"/>
      <c r="BC602" s="123"/>
      <c r="BD602" s="123"/>
      <c r="BE602" s="123"/>
      <c r="BF602" s="123"/>
      <c r="BG602" s="123"/>
      <c r="BH602" s="123"/>
      <c r="BI602" s="123"/>
      <c r="BJ602" s="123"/>
      <c r="BK602" s="123"/>
      <c r="BL602" s="123"/>
      <c r="BM602" s="123"/>
      <c r="BN602" s="123"/>
      <c r="BO602" s="123"/>
    </row>
    <row r="603" spans="1:67" x14ac:dyDescent="0.15">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3"/>
      <c r="AB603" s="123"/>
      <c r="AC603" s="123"/>
      <c r="AD603" s="123"/>
      <c r="AE603" s="123"/>
      <c r="AF603" s="123"/>
      <c r="AG603" s="123"/>
      <c r="AH603" s="123"/>
      <c r="AI603" s="123"/>
      <c r="AJ603" s="123"/>
      <c r="AK603" s="123"/>
      <c r="AL603" s="123"/>
      <c r="AM603" s="123"/>
      <c r="AN603" s="123"/>
      <c r="AO603" s="123"/>
      <c r="AP603" s="123"/>
      <c r="AQ603" s="123"/>
      <c r="AR603" s="123"/>
      <c r="AS603" s="123"/>
      <c r="AT603" s="123"/>
      <c r="AU603" s="123"/>
      <c r="AV603" s="123"/>
      <c r="AW603" s="123"/>
      <c r="AX603" s="123"/>
      <c r="AY603" s="123"/>
      <c r="AZ603" s="123"/>
      <c r="BA603" s="123"/>
      <c r="BB603" s="123"/>
      <c r="BC603" s="123"/>
      <c r="BD603" s="123"/>
      <c r="BE603" s="123"/>
      <c r="BF603" s="123"/>
      <c r="BG603" s="123"/>
      <c r="BH603" s="123"/>
      <c r="BI603" s="123"/>
      <c r="BJ603" s="123"/>
      <c r="BK603" s="123"/>
      <c r="BL603" s="123"/>
      <c r="BM603" s="123"/>
      <c r="BN603" s="123"/>
      <c r="BO603" s="123"/>
    </row>
    <row r="604" spans="1:67" x14ac:dyDescent="0.15">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3"/>
      <c r="AB604" s="123"/>
      <c r="AC604" s="123"/>
      <c r="AD604" s="123"/>
      <c r="AE604" s="123"/>
      <c r="AF604" s="123"/>
      <c r="AG604" s="123"/>
      <c r="AH604" s="123"/>
      <c r="AI604" s="123"/>
      <c r="AJ604" s="123"/>
      <c r="AK604" s="123"/>
      <c r="AL604" s="123"/>
      <c r="AM604" s="123"/>
      <c r="AN604" s="123"/>
      <c r="AO604" s="123"/>
      <c r="AP604" s="123"/>
      <c r="AQ604" s="123"/>
      <c r="AR604" s="123"/>
      <c r="AS604" s="123"/>
      <c r="AT604" s="123"/>
      <c r="AU604" s="123"/>
      <c r="AV604" s="123"/>
      <c r="AW604" s="123"/>
      <c r="AX604" s="123"/>
      <c r="AY604" s="123"/>
      <c r="AZ604" s="123"/>
      <c r="BA604" s="123"/>
      <c r="BB604" s="123"/>
      <c r="BC604" s="123"/>
      <c r="BD604" s="123"/>
      <c r="BE604" s="123"/>
      <c r="BF604" s="123"/>
      <c r="BG604" s="123"/>
      <c r="BH604" s="123"/>
      <c r="BI604" s="123"/>
      <c r="BJ604" s="123"/>
      <c r="BK604" s="123"/>
      <c r="BL604" s="123"/>
      <c r="BM604" s="123"/>
      <c r="BN604" s="123"/>
      <c r="BO604" s="123"/>
    </row>
    <row r="605" spans="1:67" x14ac:dyDescent="0.15">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3"/>
      <c r="AB605" s="123"/>
      <c r="AC605" s="123"/>
      <c r="AD605" s="123"/>
      <c r="AE605" s="123"/>
      <c r="AF605" s="123"/>
      <c r="AG605" s="123"/>
      <c r="AH605" s="123"/>
      <c r="AI605" s="123"/>
      <c r="AJ605" s="123"/>
      <c r="AK605" s="123"/>
      <c r="AL605" s="123"/>
      <c r="AM605" s="123"/>
      <c r="AN605" s="123"/>
      <c r="AO605" s="123"/>
      <c r="AP605" s="123"/>
      <c r="AQ605" s="123"/>
      <c r="AR605" s="123"/>
      <c r="AS605" s="123"/>
      <c r="AT605" s="123"/>
      <c r="AU605" s="123"/>
      <c r="AV605" s="123"/>
      <c r="AW605" s="123"/>
      <c r="AX605" s="123"/>
      <c r="AY605" s="123"/>
      <c r="AZ605" s="123"/>
      <c r="BA605" s="123"/>
      <c r="BB605" s="123"/>
      <c r="BC605" s="123"/>
      <c r="BD605" s="123"/>
      <c r="BE605" s="123"/>
      <c r="BF605" s="123"/>
      <c r="BG605" s="123"/>
      <c r="BH605" s="123"/>
      <c r="BI605" s="123"/>
      <c r="BJ605" s="123"/>
      <c r="BK605" s="123"/>
      <c r="BL605" s="123"/>
      <c r="BM605" s="123"/>
      <c r="BN605" s="123"/>
      <c r="BO605" s="123"/>
    </row>
    <row r="606" spans="1:67" x14ac:dyDescent="0.15">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3"/>
      <c r="AC606" s="123"/>
      <c r="AD606" s="123"/>
      <c r="AE606" s="123"/>
      <c r="AF606" s="123"/>
      <c r="AG606" s="123"/>
      <c r="AH606" s="123"/>
      <c r="AI606" s="123"/>
      <c r="AJ606" s="123"/>
      <c r="AK606" s="123"/>
      <c r="AL606" s="123"/>
      <c r="AM606" s="123"/>
      <c r="AN606" s="123"/>
      <c r="AO606" s="123"/>
      <c r="AP606" s="123"/>
      <c r="AQ606" s="123"/>
      <c r="AR606" s="123"/>
      <c r="AS606" s="123"/>
      <c r="AT606" s="123"/>
      <c r="AU606" s="123"/>
      <c r="AV606" s="123"/>
      <c r="AW606" s="123"/>
      <c r="AX606" s="123"/>
      <c r="AY606" s="123"/>
      <c r="AZ606" s="123"/>
      <c r="BA606" s="123"/>
      <c r="BB606" s="123"/>
      <c r="BC606" s="123"/>
      <c r="BD606" s="123"/>
      <c r="BE606" s="123"/>
      <c r="BF606" s="123"/>
      <c r="BG606" s="123"/>
      <c r="BH606" s="123"/>
      <c r="BI606" s="123"/>
      <c r="BJ606" s="123"/>
      <c r="BK606" s="123"/>
      <c r="BL606" s="123"/>
      <c r="BM606" s="123"/>
      <c r="BN606" s="123"/>
      <c r="BO606" s="123"/>
    </row>
    <row r="607" spans="1:67" x14ac:dyDescent="0.15">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3"/>
      <c r="AB607" s="123"/>
      <c r="AC607" s="123"/>
      <c r="AD607" s="123"/>
      <c r="AE607" s="123"/>
      <c r="AF607" s="123"/>
      <c r="AG607" s="123"/>
      <c r="AH607" s="123"/>
      <c r="AI607" s="123"/>
      <c r="AJ607" s="123"/>
      <c r="AK607" s="123"/>
      <c r="AL607" s="123"/>
      <c r="AM607" s="123"/>
      <c r="AN607" s="123"/>
      <c r="AO607" s="123"/>
      <c r="AP607" s="123"/>
      <c r="AQ607" s="123"/>
      <c r="AR607" s="123"/>
      <c r="AS607" s="123"/>
      <c r="AT607" s="123"/>
      <c r="AU607" s="123"/>
      <c r="AV607" s="123"/>
      <c r="AW607" s="123"/>
      <c r="AX607" s="123"/>
      <c r="AY607" s="123"/>
      <c r="AZ607" s="123"/>
      <c r="BA607" s="123"/>
      <c r="BB607" s="123"/>
      <c r="BC607" s="123"/>
      <c r="BD607" s="123"/>
      <c r="BE607" s="123"/>
      <c r="BF607" s="123"/>
      <c r="BG607" s="123"/>
      <c r="BH607" s="123"/>
      <c r="BI607" s="123"/>
      <c r="BJ607" s="123"/>
      <c r="BK607" s="123"/>
      <c r="BL607" s="123"/>
      <c r="BM607" s="123"/>
      <c r="BN607" s="123"/>
      <c r="BO607" s="123"/>
    </row>
    <row r="608" spans="1:67" x14ac:dyDescent="0.15">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3"/>
      <c r="AR608" s="123"/>
      <c r="AS608" s="123"/>
      <c r="AT608" s="123"/>
      <c r="AU608" s="123"/>
      <c r="AV608" s="123"/>
      <c r="AW608" s="123"/>
      <c r="AX608" s="123"/>
      <c r="AY608" s="123"/>
      <c r="AZ608" s="123"/>
      <c r="BA608" s="123"/>
      <c r="BB608" s="123"/>
      <c r="BC608" s="123"/>
      <c r="BD608" s="123"/>
      <c r="BE608" s="123"/>
      <c r="BF608" s="123"/>
      <c r="BG608" s="123"/>
      <c r="BH608" s="123"/>
      <c r="BI608" s="123"/>
      <c r="BJ608" s="123"/>
      <c r="BK608" s="123"/>
      <c r="BL608" s="123"/>
      <c r="BM608" s="123"/>
      <c r="BN608" s="123"/>
      <c r="BO608" s="123"/>
    </row>
    <row r="609" spans="1:67" x14ac:dyDescent="0.15">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3"/>
      <c r="AR609" s="123"/>
      <c r="AS609" s="123"/>
      <c r="AT609" s="123"/>
      <c r="AU609" s="123"/>
      <c r="AV609" s="123"/>
      <c r="AW609" s="123"/>
      <c r="AX609" s="123"/>
      <c r="AY609" s="123"/>
      <c r="AZ609" s="123"/>
      <c r="BA609" s="123"/>
      <c r="BB609" s="123"/>
      <c r="BC609" s="123"/>
      <c r="BD609" s="123"/>
      <c r="BE609" s="123"/>
      <c r="BF609" s="123"/>
      <c r="BG609" s="123"/>
      <c r="BH609" s="123"/>
      <c r="BI609" s="123"/>
      <c r="BJ609" s="123"/>
      <c r="BK609" s="123"/>
      <c r="BL609" s="123"/>
      <c r="BM609" s="123"/>
      <c r="BN609" s="123"/>
      <c r="BO609" s="123"/>
    </row>
    <row r="610" spans="1:67" x14ac:dyDescent="0.15">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3"/>
      <c r="AR610" s="123"/>
      <c r="AS610" s="123"/>
      <c r="AT610" s="123"/>
      <c r="AU610" s="123"/>
      <c r="AV610" s="123"/>
      <c r="AW610" s="123"/>
      <c r="AX610" s="123"/>
      <c r="AY610" s="123"/>
      <c r="AZ610" s="123"/>
      <c r="BA610" s="123"/>
      <c r="BB610" s="123"/>
      <c r="BC610" s="123"/>
      <c r="BD610" s="123"/>
      <c r="BE610" s="123"/>
      <c r="BF610" s="123"/>
      <c r="BG610" s="123"/>
      <c r="BH610" s="123"/>
      <c r="BI610" s="123"/>
      <c r="BJ610" s="123"/>
      <c r="BK610" s="123"/>
      <c r="BL610" s="123"/>
      <c r="BM610" s="123"/>
      <c r="BN610" s="123"/>
      <c r="BO610" s="123"/>
    </row>
    <row r="611" spans="1:67" x14ac:dyDescent="0.15">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3"/>
      <c r="AR611" s="123"/>
      <c r="AS611" s="123"/>
      <c r="AT611" s="123"/>
      <c r="AU611" s="123"/>
      <c r="AV611" s="123"/>
      <c r="AW611" s="123"/>
      <c r="AX611" s="123"/>
      <c r="AY611" s="123"/>
      <c r="AZ611" s="123"/>
      <c r="BA611" s="123"/>
      <c r="BB611" s="123"/>
      <c r="BC611" s="123"/>
      <c r="BD611" s="123"/>
      <c r="BE611" s="123"/>
      <c r="BF611" s="123"/>
      <c r="BG611" s="123"/>
      <c r="BH611" s="123"/>
      <c r="BI611" s="123"/>
      <c r="BJ611" s="123"/>
      <c r="BK611" s="123"/>
      <c r="BL611" s="123"/>
      <c r="BM611" s="123"/>
      <c r="BN611" s="123"/>
      <c r="BO611" s="123"/>
    </row>
    <row r="612" spans="1:67" x14ac:dyDescent="0.15">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c r="AH612" s="123"/>
      <c r="AI612" s="123"/>
      <c r="AJ612" s="123"/>
      <c r="AK612" s="123"/>
      <c r="AL612" s="123"/>
      <c r="AM612" s="123"/>
      <c r="AN612" s="123"/>
      <c r="AO612" s="123"/>
      <c r="AP612" s="123"/>
      <c r="AQ612" s="123"/>
      <c r="AR612" s="123"/>
      <c r="AS612" s="123"/>
      <c r="AT612" s="123"/>
      <c r="AU612" s="123"/>
      <c r="AV612" s="123"/>
      <c r="AW612" s="123"/>
      <c r="AX612" s="123"/>
      <c r="AY612" s="123"/>
      <c r="AZ612" s="123"/>
      <c r="BA612" s="123"/>
      <c r="BB612" s="123"/>
      <c r="BC612" s="123"/>
      <c r="BD612" s="123"/>
      <c r="BE612" s="123"/>
      <c r="BF612" s="123"/>
      <c r="BG612" s="123"/>
      <c r="BH612" s="123"/>
      <c r="BI612" s="123"/>
      <c r="BJ612" s="123"/>
      <c r="BK612" s="123"/>
      <c r="BL612" s="123"/>
      <c r="BM612" s="123"/>
      <c r="BN612" s="123"/>
      <c r="BO612" s="123"/>
    </row>
    <row r="613" spans="1:67" x14ac:dyDescent="0.15">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c r="AA613" s="123"/>
      <c r="AB613" s="123"/>
      <c r="AC613" s="123"/>
      <c r="AD613" s="123"/>
      <c r="AE613" s="123"/>
      <c r="AF613" s="123"/>
      <c r="AG613" s="123"/>
      <c r="AH613" s="123"/>
      <c r="AI613" s="123"/>
      <c r="AJ613" s="123"/>
      <c r="AK613" s="123"/>
      <c r="AL613" s="123"/>
      <c r="AM613" s="123"/>
      <c r="AN613" s="123"/>
      <c r="AO613" s="123"/>
      <c r="AP613" s="123"/>
      <c r="AQ613" s="123"/>
      <c r="AR613" s="123"/>
      <c r="AS613" s="123"/>
      <c r="AT613" s="123"/>
      <c r="AU613" s="123"/>
      <c r="AV613" s="123"/>
      <c r="AW613" s="123"/>
      <c r="AX613" s="123"/>
      <c r="AY613" s="123"/>
      <c r="AZ613" s="123"/>
      <c r="BA613" s="123"/>
      <c r="BB613" s="123"/>
      <c r="BC613" s="123"/>
      <c r="BD613" s="123"/>
      <c r="BE613" s="123"/>
      <c r="BF613" s="123"/>
      <c r="BG613" s="123"/>
      <c r="BH613" s="123"/>
      <c r="BI613" s="123"/>
      <c r="BJ613" s="123"/>
      <c r="BK613" s="123"/>
      <c r="BL613" s="123"/>
      <c r="BM613" s="123"/>
      <c r="BN613" s="123"/>
      <c r="BO613" s="123"/>
    </row>
    <row r="614" spans="1:67" x14ac:dyDescent="0.15">
      <c r="AP614" s="123"/>
      <c r="AQ614" s="123"/>
      <c r="AR614" s="123"/>
      <c r="AS614" s="123"/>
      <c r="AT614" s="123"/>
      <c r="AU614" s="123"/>
      <c r="AV614" s="123"/>
      <c r="AW614" s="123"/>
      <c r="AX614" s="123"/>
      <c r="AY614" s="123"/>
      <c r="AZ614" s="123"/>
      <c r="BA614" s="123"/>
      <c r="BB614" s="123"/>
      <c r="BC614" s="123"/>
      <c r="BD614" s="123"/>
      <c r="BE614" s="123"/>
      <c r="BF614" s="123"/>
      <c r="BG614" s="123"/>
      <c r="BH614" s="123"/>
      <c r="BI614" s="123"/>
      <c r="BJ614" s="123"/>
      <c r="BK614" s="123"/>
      <c r="BL614" s="123"/>
      <c r="BM614" s="123"/>
      <c r="BN614" s="123"/>
      <c r="BO614" s="123"/>
    </row>
  </sheetData>
  <sheetProtection selectLockedCells="1"/>
  <mergeCells count="161">
    <mergeCell ref="A8:B16"/>
    <mergeCell ref="L8:S8"/>
    <mergeCell ref="T8:AA8"/>
    <mergeCell ref="AB8:AN16"/>
    <mergeCell ref="C9:J9"/>
    <mergeCell ref="L9:S9"/>
    <mergeCell ref="V2:AA2"/>
    <mergeCell ref="AB2:AN2"/>
    <mergeCell ref="A4:AN5"/>
    <mergeCell ref="A6:B7"/>
    <mergeCell ref="C6:K7"/>
    <mergeCell ref="L6:N6"/>
    <mergeCell ref="O6:P6"/>
    <mergeCell ref="Q6:S6"/>
    <mergeCell ref="T6:V6"/>
    <mergeCell ref="W6:X6"/>
    <mergeCell ref="T9:AA9"/>
    <mergeCell ref="C10:J10"/>
    <mergeCell ref="L10:S10"/>
    <mergeCell ref="T10:AA10"/>
    <mergeCell ref="D11:J11"/>
    <mergeCell ref="L11:S11"/>
    <mergeCell ref="T11:AA11"/>
    <mergeCell ref="Y6:AA6"/>
    <mergeCell ref="AB6:AN7"/>
    <mergeCell ref="L7:S7"/>
    <mergeCell ref="T7:AA7"/>
    <mergeCell ref="C14:J14"/>
    <mergeCell ref="L14:S14"/>
    <mergeCell ref="T14:AA14"/>
    <mergeCell ref="C15:J15"/>
    <mergeCell ref="L15:S15"/>
    <mergeCell ref="T15:AA15"/>
    <mergeCell ref="D12:J12"/>
    <mergeCell ref="L12:S12"/>
    <mergeCell ref="T12:AA12"/>
    <mergeCell ref="C13:J13"/>
    <mergeCell ref="L13:S13"/>
    <mergeCell ref="T13:AA13"/>
    <mergeCell ref="AC17:AM17"/>
    <mergeCell ref="D18:J18"/>
    <mergeCell ref="L18:S18"/>
    <mergeCell ref="T18:AA18"/>
    <mergeCell ref="AC18:AI18"/>
    <mergeCell ref="AJ18:AK18"/>
    <mergeCell ref="AL18:AM18"/>
    <mergeCell ref="C16:K16"/>
    <mergeCell ref="L16:S16"/>
    <mergeCell ref="T16:AA16"/>
    <mergeCell ref="C17:J17"/>
    <mergeCell ref="L17:S17"/>
    <mergeCell ref="T17:AA17"/>
    <mergeCell ref="AC19:AI19"/>
    <mergeCell ref="AJ19:AK19"/>
    <mergeCell ref="AL19:AM19"/>
    <mergeCell ref="E20:J20"/>
    <mergeCell ref="L20:S20"/>
    <mergeCell ref="T20:AA20"/>
    <mergeCell ref="AC20:AI20"/>
    <mergeCell ref="AJ20:AK20"/>
    <mergeCell ref="AL20:AM20"/>
    <mergeCell ref="E19:J19"/>
    <mergeCell ref="L19:S19"/>
    <mergeCell ref="T19:AA19"/>
    <mergeCell ref="D23:J23"/>
    <mergeCell ref="L23:S23"/>
    <mergeCell ref="T23:AA23"/>
    <mergeCell ref="AC23:AM23"/>
    <mergeCell ref="C24:J24"/>
    <mergeCell ref="L24:S24"/>
    <mergeCell ref="T24:AA24"/>
    <mergeCell ref="AC24:AM24"/>
    <mergeCell ref="E21:J21"/>
    <mergeCell ref="L21:S21"/>
    <mergeCell ref="T21:AA21"/>
    <mergeCell ref="D22:J22"/>
    <mergeCell ref="L22:S22"/>
    <mergeCell ref="T22:AA22"/>
    <mergeCell ref="D25:J25"/>
    <mergeCell ref="L25:S25"/>
    <mergeCell ref="T25:AA25"/>
    <mergeCell ref="AE25:AJ25"/>
    <mergeCell ref="AL25:AM25"/>
    <mergeCell ref="D26:J26"/>
    <mergeCell ref="L26:S26"/>
    <mergeCell ref="T26:AA26"/>
    <mergeCell ref="AD26:AK26"/>
    <mergeCell ref="AL26:AM26"/>
    <mergeCell ref="D29:J29"/>
    <mergeCell ref="L29:S29"/>
    <mergeCell ref="T29:AA29"/>
    <mergeCell ref="AC29:AM29"/>
    <mergeCell ref="D30:J30"/>
    <mergeCell ref="L30:S30"/>
    <mergeCell ref="T30:AA30"/>
    <mergeCell ref="AC30:AM30"/>
    <mergeCell ref="D27:J27"/>
    <mergeCell ref="L27:S27"/>
    <mergeCell ref="T27:AA27"/>
    <mergeCell ref="AE27:AJ27"/>
    <mergeCell ref="AL27:AM27"/>
    <mergeCell ref="C28:J28"/>
    <mergeCell ref="L28:S28"/>
    <mergeCell ref="T28:AA28"/>
    <mergeCell ref="D31:J31"/>
    <mergeCell ref="L31:S31"/>
    <mergeCell ref="T31:AA31"/>
    <mergeCell ref="AE31:AJ31"/>
    <mergeCell ref="AL31:AM31"/>
    <mergeCell ref="D32:J32"/>
    <mergeCell ref="L32:S32"/>
    <mergeCell ref="T32:AA32"/>
    <mergeCell ref="AD32:AK32"/>
    <mergeCell ref="AL32:AM32"/>
    <mergeCell ref="AC35:AM36"/>
    <mergeCell ref="D36:J36"/>
    <mergeCell ref="L36:S36"/>
    <mergeCell ref="T36:AA36"/>
    <mergeCell ref="D33:J33"/>
    <mergeCell ref="L33:S33"/>
    <mergeCell ref="T33:AA33"/>
    <mergeCell ref="AE33:AJ33"/>
    <mergeCell ref="AL33:AM33"/>
    <mergeCell ref="D34:J34"/>
    <mergeCell ref="L34:S34"/>
    <mergeCell ref="T34:AA34"/>
    <mergeCell ref="L41:S41"/>
    <mergeCell ref="T41:AA41"/>
    <mergeCell ref="D37:J37"/>
    <mergeCell ref="L37:S37"/>
    <mergeCell ref="T37:AA37"/>
    <mergeCell ref="D38:J38"/>
    <mergeCell ref="L38:S38"/>
    <mergeCell ref="T38:AA38"/>
    <mergeCell ref="D35:J35"/>
    <mergeCell ref="L35:S35"/>
    <mergeCell ref="T35:AA35"/>
    <mergeCell ref="C48:AN48"/>
    <mergeCell ref="C49:AN49"/>
    <mergeCell ref="E52:Q52"/>
    <mergeCell ref="C44:K44"/>
    <mergeCell ref="L44:S44"/>
    <mergeCell ref="T44:AA44"/>
    <mergeCell ref="A45:B45"/>
    <mergeCell ref="C45:AN45"/>
    <mergeCell ref="B46:AN46"/>
    <mergeCell ref="A17:B44"/>
    <mergeCell ref="C42:J42"/>
    <mergeCell ref="L42:S42"/>
    <mergeCell ref="T42:AA42"/>
    <mergeCell ref="C43:J43"/>
    <mergeCell ref="L43:S43"/>
    <mergeCell ref="T43:AA43"/>
    <mergeCell ref="D39:J39"/>
    <mergeCell ref="L39:S39"/>
    <mergeCell ref="T39:AA39"/>
    <mergeCell ref="AC39:AM41"/>
    <mergeCell ref="C40:J40"/>
    <mergeCell ref="L40:S40"/>
    <mergeCell ref="T40:AA40"/>
    <mergeCell ref="C41:J41"/>
  </mergeCells>
  <phoneticPr fontId="1"/>
  <dataValidations disablePrompts="1" count="2">
    <dataValidation type="list" allowBlank="1" showInputMessage="1" showErrorMessage="1" sqref="WWF983036:WWI983036 AF65532:AI65532 JT65532:JW65532 TP65532:TS65532 ADL65532:ADO65532 ANH65532:ANK65532 AXD65532:AXG65532 BGZ65532:BHC65532 BQV65532:BQY65532 CAR65532:CAU65532 CKN65532:CKQ65532 CUJ65532:CUM65532 DEF65532:DEI65532 DOB65532:DOE65532 DXX65532:DYA65532 EHT65532:EHW65532 ERP65532:ERS65532 FBL65532:FBO65532 FLH65532:FLK65532 FVD65532:FVG65532 GEZ65532:GFC65532 GOV65532:GOY65532 GYR65532:GYU65532 HIN65532:HIQ65532 HSJ65532:HSM65532 ICF65532:ICI65532 IMB65532:IME65532 IVX65532:IWA65532 JFT65532:JFW65532 JPP65532:JPS65532 JZL65532:JZO65532 KJH65532:KJK65532 KTD65532:KTG65532 LCZ65532:LDC65532 LMV65532:LMY65532 LWR65532:LWU65532 MGN65532:MGQ65532 MQJ65532:MQM65532 NAF65532:NAI65532 NKB65532:NKE65532 NTX65532:NUA65532 ODT65532:ODW65532 ONP65532:ONS65532 OXL65532:OXO65532 PHH65532:PHK65532 PRD65532:PRG65532 QAZ65532:QBC65532 QKV65532:QKY65532 QUR65532:QUU65532 REN65532:REQ65532 ROJ65532:ROM65532 RYF65532:RYI65532 SIB65532:SIE65532 SRX65532:SSA65532 TBT65532:TBW65532 TLP65532:TLS65532 TVL65532:TVO65532 UFH65532:UFK65532 UPD65532:UPG65532 UYZ65532:UZC65532 VIV65532:VIY65532 VSR65532:VSU65532 WCN65532:WCQ65532 WMJ65532:WMM65532 WWF65532:WWI65532 AF131068:AI131068 JT131068:JW131068 TP131068:TS131068 ADL131068:ADO131068 ANH131068:ANK131068 AXD131068:AXG131068 BGZ131068:BHC131068 BQV131068:BQY131068 CAR131068:CAU131068 CKN131068:CKQ131068 CUJ131068:CUM131068 DEF131068:DEI131068 DOB131068:DOE131068 DXX131068:DYA131068 EHT131068:EHW131068 ERP131068:ERS131068 FBL131068:FBO131068 FLH131068:FLK131068 FVD131068:FVG131068 GEZ131068:GFC131068 GOV131068:GOY131068 GYR131068:GYU131068 HIN131068:HIQ131068 HSJ131068:HSM131068 ICF131068:ICI131068 IMB131068:IME131068 IVX131068:IWA131068 JFT131068:JFW131068 JPP131068:JPS131068 JZL131068:JZO131068 KJH131068:KJK131068 KTD131068:KTG131068 LCZ131068:LDC131068 LMV131068:LMY131068 LWR131068:LWU131068 MGN131068:MGQ131068 MQJ131068:MQM131068 NAF131068:NAI131068 NKB131068:NKE131068 NTX131068:NUA131068 ODT131068:ODW131068 ONP131068:ONS131068 OXL131068:OXO131068 PHH131068:PHK131068 PRD131068:PRG131068 QAZ131068:QBC131068 QKV131068:QKY131068 QUR131068:QUU131068 REN131068:REQ131068 ROJ131068:ROM131068 RYF131068:RYI131068 SIB131068:SIE131068 SRX131068:SSA131068 TBT131068:TBW131068 TLP131068:TLS131068 TVL131068:TVO131068 UFH131068:UFK131068 UPD131068:UPG131068 UYZ131068:UZC131068 VIV131068:VIY131068 VSR131068:VSU131068 WCN131068:WCQ131068 WMJ131068:WMM131068 WWF131068:WWI131068 AF196604:AI196604 JT196604:JW196604 TP196604:TS196604 ADL196604:ADO196604 ANH196604:ANK196604 AXD196604:AXG196604 BGZ196604:BHC196604 BQV196604:BQY196604 CAR196604:CAU196604 CKN196604:CKQ196604 CUJ196604:CUM196604 DEF196604:DEI196604 DOB196604:DOE196604 DXX196604:DYA196604 EHT196604:EHW196604 ERP196604:ERS196604 FBL196604:FBO196604 FLH196604:FLK196604 FVD196604:FVG196604 GEZ196604:GFC196604 GOV196604:GOY196604 GYR196604:GYU196604 HIN196604:HIQ196604 HSJ196604:HSM196604 ICF196604:ICI196604 IMB196604:IME196604 IVX196604:IWA196604 JFT196604:JFW196604 JPP196604:JPS196604 JZL196604:JZO196604 KJH196604:KJK196604 KTD196604:KTG196604 LCZ196604:LDC196604 LMV196604:LMY196604 LWR196604:LWU196604 MGN196604:MGQ196604 MQJ196604:MQM196604 NAF196604:NAI196604 NKB196604:NKE196604 NTX196604:NUA196604 ODT196604:ODW196604 ONP196604:ONS196604 OXL196604:OXO196604 PHH196604:PHK196604 PRD196604:PRG196604 QAZ196604:QBC196604 QKV196604:QKY196604 QUR196604:QUU196604 REN196604:REQ196604 ROJ196604:ROM196604 RYF196604:RYI196604 SIB196604:SIE196604 SRX196604:SSA196604 TBT196604:TBW196604 TLP196604:TLS196604 TVL196604:TVO196604 UFH196604:UFK196604 UPD196604:UPG196604 UYZ196604:UZC196604 VIV196604:VIY196604 VSR196604:VSU196604 WCN196604:WCQ196604 WMJ196604:WMM196604 WWF196604:WWI196604 AF262140:AI262140 JT262140:JW262140 TP262140:TS262140 ADL262140:ADO262140 ANH262140:ANK262140 AXD262140:AXG262140 BGZ262140:BHC262140 BQV262140:BQY262140 CAR262140:CAU262140 CKN262140:CKQ262140 CUJ262140:CUM262140 DEF262140:DEI262140 DOB262140:DOE262140 DXX262140:DYA262140 EHT262140:EHW262140 ERP262140:ERS262140 FBL262140:FBO262140 FLH262140:FLK262140 FVD262140:FVG262140 GEZ262140:GFC262140 GOV262140:GOY262140 GYR262140:GYU262140 HIN262140:HIQ262140 HSJ262140:HSM262140 ICF262140:ICI262140 IMB262140:IME262140 IVX262140:IWA262140 JFT262140:JFW262140 JPP262140:JPS262140 JZL262140:JZO262140 KJH262140:KJK262140 KTD262140:KTG262140 LCZ262140:LDC262140 LMV262140:LMY262140 LWR262140:LWU262140 MGN262140:MGQ262140 MQJ262140:MQM262140 NAF262140:NAI262140 NKB262140:NKE262140 NTX262140:NUA262140 ODT262140:ODW262140 ONP262140:ONS262140 OXL262140:OXO262140 PHH262140:PHK262140 PRD262140:PRG262140 QAZ262140:QBC262140 QKV262140:QKY262140 QUR262140:QUU262140 REN262140:REQ262140 ROJ262140:ROM262140 RYF262140:RYI262140 SIB262140:SIE262140 SRX262140:SSA262140 TBT262140:TBW262140 TLP262140:TLS262140 TVL262140:TVO262140 UFH262140:UFK262140 UPD262140:UPG262140 UYZ262140:UZC262140 VIV262140:VIY262140 VSR262140:VSU262140 WCN262140:WCQ262140 WMJ262140:WMM262140 WWF262140:WWI262140 AF327676:AI327676 JT327676:JW327676 TP327676:TS327676 ADL327676:ADO327676 ANH327676:ANK327676 AXD327676:AXG327676 BGZ327676:BHC327676 BQV327676:BQY327676 CAR327676:CAU327676 CKN327676:CKQ327676 CUJ327676:CUM327676 DEF327676:DEI327676 DOB327676:DOE327676 DXX327676:DYA327676 EHT327676:EHW327676 ERP327676:ERS327676 FBL327676:FBO327676 FLH327676:FLK327676 FVD327676:FVG327676 GEZ327676:GFC327676 GOV327676:GOY327676 GYR327676:GYU327676 HIN327676:HIQ327676 HSJ327676:HSM327676 ICF327676:ICI327676 IMB327676:IME327676 IVX327676:IWA327676 JFT327676:JFW327676 JPP327676:JPS327676 JZL327676:JZO327676 KJH327676:KJK327676 KTD327676:KTG327676 LCZ327676:LDC327676 LMV327676:LMY327676 LWR327676:LWU327676 MGN327676:MGQ327676 MQJ327676:MQM327676 NAF327676:NAI327676 NKB327676:NKE327676 NTX327676:NUA327676 ODT327676:ODW327676 ONP327676:ONS327676 OXL327676:OXO327676 PHH327676:PHK327676 PRD327676:PRG327676 QAZ327676:QBC327676 QKV327676:QKY327676 QUR327676:QUU327676 REN327676:REQ327676 ROJ327676:ROM327676 RYF327676:RYI327676 SIB327676:SIE327676 SRX327676:SSA327676 TBT327676:TBW327676 TLP327676:TLS327676 TVL327676:TVO327676 UFH327676:UFK327676 UPD327676:UPG327676 UYZ327676:UZC327676 VIV327676:VIY327676 VSR327676:VSU327676 WCN327676:WCQ327676 WMJ327676:WMM327676 WWF327676:WWI327676 AF393212:AI393212 JT393212:JW393212 TP393212:TS393212 ADL393212:ADO393212 ANH393212:ANK393212 AXD393212:AXG393212 BGZ393212:BHC393212 BQV393212:BQY393212 CAR393212:CAU393212 CKN393212:CKQ393212 CUJ393212:CUM393212 DEF393212:DEI393212 DOB393212:DOE393212 DXX393212:DYA393212 EHT393212:EHW393212 ERP393212:ERS393212 FBL393212:FBO393212 FLH393212:FLK393212 FVD393212:FVG393212 GEZ393212:GFC393212 GOV393212:GOY393212 GYR393212:GYU393212 HIN393212:HIQ393212 HSJ393212:HSM393212 ICF393212:ICI393212 IMB393212:IME393212 IVX393212:IWA393212 JFT393212:JFW393212 JPP393212:JPS393212 JZL393212:JZO393212 KJH393212:KJK393212 KTD393212:KTG393212 LCZ393212:LDC393212 LMV393212:LMY393212 LWR393212:LWU393212 MGN393212:MGQ393212 MQJ393212:MQM393212 NAF393212:NAI393212 NKB393212:NKE393212 NTX393212:NUA393212 ODT393212:ODW393212 ONP393212:ONS393212 OXL393212:OXO393212 PHH393212:PHK393212 PRD393212:PRG393212 QAZ393212:QBC393212 QKV393212:QKY393212 QUR393212:QUU393212 REN393212:REQ393212 ROJ393212:ROM393212 RYF393212:RYI393212 SIB393212:SIE393212 SRX393212:SSA393212 TBT393212:TBW393212 TLP393212:TLS393212 TVL393212:TVO393212 UFH393212:UFK393212 UPD393212:UPG393212 UYZ393212:UZC393212 VIV393212:VIY393212 VSR393212:VSU393212 WCN393212:WCQ393212 WMJ393212:WMM393212 WWF393212:WWI393212 AF458748:AI458748 JT458748:JW458748 TP458748:TS458748 ADL458748:ADO458748 ANH458748:ANK458748 AXD458748:AXG458748 BGZ458748:BHC458748 BQV458748:BQY458748 CAR458748:CAU458748 CKN458748:CKQ458748 CUJ458748:CUM458748 DEF458748:DEI458748 DOB458748:DOE458748 DXX458748:DYA458748 EHT458748:EHW458748 ERP458748:ERS458748 FBL458748:FBO458748 FLH458748:FLK458748 FVD458748:FVG458748 GEZ458748:GFC458748 GOV458748:GOY458748 GYR458748:GYU458748 HIN458748:HIQ458748 HSJ458748:HSM458748 ICF458748:ICI458748 IMB458748:IME458748 IVX458748:IWA458748 JFT458748:JFW458748 JPP458748:JPS458748 JZL458748:JZO458748 KJH458748:KJK458748 KTD458748:KTG458748 LCZ458748:LDC458748 LMV458748:LMY458748 LWR458748:LWU458748 MGN458748:MGQ458748 MQJ458748:MQM458748 NAF458748:NAI458748 NKB458748:NKE458748 NTX458748:NUA458748 ODT458748:ODW458748 ONP458748:ONS458748 OXL458748:OXO458748 PHH458748:PHK458748 PRD458748:PRG458748 QAZ458748:QBC458748 QKV458748:QKY458748 QUR458748:QUU458748 REN458748:REQ458748 ROJ458748:ROM458748 RYF458748:RYI458748 SIB458748:SIE458748 SRX458748:SSA458748 TBT458748:TBW458748 TLP458748:TLS458748 TVL458748:TVO458748 UFH458748:UFK458748 UPD458748:UPG458748 UYZ458748:UZC458748 VIV458748:VIY458748 VSR458748:VSU458748 WCN458748:WCQ458748 WMJ458748:WMM458748 WWF458748:WWI458748 AF524284:AI524284 JT524284:JW524284 TP524284:TS524284 ADL524284:ADO524284 ANH524284:ANK524284 AXD524284:AXG524284 BGZ524284:BHC524284 BQV524284:BQY524284 CAR524284:CAU524284 CKN524284:CKQ524284 CUJ524284:CUM524284 DEF524284:DEI524284 DOB524284:DOE524284 DXX524284:DYA524284 EHT524284:EHW524284 ERP524284:ERS524284 FBL524284:FBO524284 FLH524284:FLK524284 FVD524284:FVG524284 GEZ524284:GFC524284 GOV524284:GOY524284 GYR524284:GYU524284 HIN524284:HIQ524284 HSJ524284:HSM524284 ICF524284:ICI524284 IMB524284:IME524284 IVX524284:IWA524284 JFT524284:JFW524284 JPP524284:JPS524284 JZL524284:JZO524284 KJH524284:KJK524284 KTD524284:KTG524284 LCZ524284:LDC524284 LMV524284:LMY524284 LWR524284:LWU524284 MGN524284:MGQ524284 MQJ524284:MQM524284 NAF524284:NAI524284 NKB524284:NKE524284 NTX524284:NUA524284 ODT524284:ODW524284 ONP524284:ONS524284 OXL524284:OXO524284 PHH524284:PHK524284 PRD524284:PRG524284 QAZ524284:QBC524284 QKV524284:QKY524284 QUR524284:QUU524284 REN524284:REQ524284 ROJ524284:ROM524284 RYF524284:RYI524284 SIB524284:SIE524284 SRX524284:SSA524284 TBT524284:TBW524284 TLP524284:TLS524284 TVL524284:TVO524284 UFH524284:UFK524284 UPD524284:UPG524284 UYZ524284:UZC524284 VIV524284:VIY524284 VSR524284:VSU524284 WCN524284:WCQ524284 WMJ524284:WMM524284 WWF524284:WWI524284 AF589820:AI589820 JT589820:JW589820 TP589820:TS589820 ADL589820:ADO589820 ANH589820:ANK589820 AXD589820:AXG589820 BGZ589820:BHC589820 BQV589820:BQY589820 CAR589820:CAU589820 CKN589820:CKQ589820 CUJ589820:CUM589820 DEF589820:DEI589820 DOB589820:DOE589820 DXX589820:DYA589820 EHT589820:EHW589820 ERP589820:ERS589820 FBL589820:FBO589820 FLH589820:FLK589820 FVD589820:FVG589820 GEZ589820:GFC589820 GOV589820:GOY589820 GYR589820:GYU589820 HIN589820:HIQ589820 HSJ589820:HSM589820 ICF589820:ICI589820 IMB589820:IME589820 IVX589820:IWA589820 JFT589820:JFW589820 JPP589820:JPS589820 JZL589820:JZO589820 KJH589820:KJK589820 KTD589820:KTG589820 LCZ589820:LDC589820 LMV589820:LMY589820 LWR589820:LWU589820 MGN589820:MGQ589820 MQJ589820:MQM589820 NAF589820:NAI589820 NKB589820:NKE589820 NTX589820:NUA589820 ODT589820:ODW589820 ONP589820:ONS589820 OXL589820:OXO589820 PHH589820:PHK589820 PRD589820:PRG589820 QAZ589820:QBC589820 QKV589820:QKY589820 QUR589820:QUU589820 REN589820:REQ589820 ROJ589820:ROM589820 RYF589820:RYI589820 SIB589820:SIE589820 SRX589820:SSA589820 TBT589820:TBW589820 TLP589820:TLS589820 TVL589820:TVO589820 UFH589820:UFK589820 UPD589820:UPG589820 UYZ589820:UZC589820 VIV589820:VIY589820 VSR589820:VSU589820 WCN589820:WCQ589820 WMJ589820:WMM589820 WWF589820:WWI589820 AF655356:AI655356 JT655356:JW655356 TP655356:TS655356 ADL655356:ADO655356 ANH655356:ANK655356 AXD655356:AXG655356 BGZ655356:BHC655356 BQV655356:BQY655356 CAR655356:CAU655356 CKN655356:CKQ655356 CUJ655356:CUM655356 DEF655356:DEI655356 DOB655356:DOE655356 DXX655356:DYA655356 EHT655356:EHW655356 ERP655356:ERS655356 FBL655356:FBO655356 FLH655356:FLK655356 FVD655356:FVG655356 GEZ655356:GFC655356 GOV655356:GOY655356 GYR655356:GYU655356 HIN655356:HIQ655356 HSJ655356:HSM655356 ICF655356:ICI655356 IMB655356:IME655356 IVX655356:IWA655356 JFT655356:JFW655356 JPP655356:JPS655356 JZL655356:JZO655356 KJH655356:KJK655356 KTD655356:KTG655356 LCZ655356:LDC655356 LMV655356:LMY655356 LWR655356:LWU655356 MGN655356:MGQ655356 MQJ655356:MQM655356 NAF655356:NAI655356 NKB655356:NKE655356 NTX655356:NUA655356 ODT655356:ODW655356 ONP655356:ONS655356 OXL655356:OXO655356 PHH655356:PHK655356 PRD655356:PRG655356 QAZ655356:QBC655356 QKV655356:QKY655356 QUR655356:QUU655356 REN655356:REQ655356 ROJ655356:ROM655356 RYF655356:RYI655356 SIB655356:SIE655356 SRX655356:SSA655356 TBT655356:TBW655356 TLP655356:TLS655356 TVL655356:TVO655356 UFH655356:UFK655356 UPD655356:UPG655356 UYZ655356:UZC655356 VIV655356:VIY655356 VSR655356:VSU655356 WCN655356:WCQ655356 WMJ655356:WMM655356 WWF655356:WWI655356 AF720892:AI720892 JT720892:JW720892 TP720892:TS720892 ADL720892:ADO720892 ANH720892:ANK720892 AXD720892:AXG720892 BGZ720892:BHC720892 BQV720892:BQY720892 CAR720892:CAU720892 CKN720892:CKQ720892 CUJ720892:CUM720892 DEF720892:DEI720892 DOB720892:DOE720892 DXX720892:DYA720892 EHT720892:EHW720892 ERP720892:ERS720892 FBL720892:FBO720892 FLH720892:FLK720892 FVD720892:FVG720892 GEZ720892:GFC720892 GOV720892:GOY720892 GYR720892:GYU720892 HIN720892:HIQ720892 HSJ720892:HSM720892 ICF720892:ICI720892 IMB720892:IME720892 IVX720892:IWA720892 JFT720892:JFW720892 JPP720892:JPS720892 JZL720892:JZO720892 KJH720892:KJK720892 KTD720892:KTG720892 LCZ720892:LDC720892 LMV720892:LMY720892 LWR720892:LWU720892 MGN720892:MGQ720892 MQJ720892:MQM720892 NAF720892:NAI720892 NKB720892:NKE720892 NTX720892:NUA720892 ODT720892:ODW720892 ONP720892:ONS720892 OXL720892:OXO720892 PHH720892:PHK720892 PRD720892:PRG720892 QAZ720892:QBC720892 QKV720892:QKY720892 QUR720892:QUU720892 REN720892:REQ720892 ROJ720892:ROM720892 RYF720892:RYI720892 SIB720892:SIE720892 SRX720892:SSA720892 TBT720892:TBW720892 TLP720892:TLS720892 TVL720892:TVO720892 UFH720892:UFK720892 UPD720892:UPG720892 UYZ720892:UZC720892 VIV720892:VIY720892 VSR720892:VSU720892 WCN720892:WCQ720892 WMJ720892:WMM720892 WWF720892:WWI720892 AF786428:AI786428 JT786428:JW786428 TP786428:TS786428 ADL786428:ADO786428 ANH786428:ANK786428 AXD786428:AXG786428 BGZ786428:BHC786428 BQV786428:BQY786428 CAR786428:CAU786428 CKN786428:CKQ786428 CUJ786428:CUM786428 DEF786428:DEI786428 DOB786428:DOE786428 DXX786428:DYA786428 EHT786428:EHW786428 ERP786428:ERS786428 FBL786428:FBO786428 FLH786428:FLK786428 FVD786428:FVG786428 GEZ786428:GFC786428 GOV786428:GOY786428 GYR786428:GYU786428 HIN786428:HIQ786428 HSJ786428:HSM786428 ICF786428:ICI786428 IMB786428:IME786428 IVX786428:IWA786428 JFT786428:JFW786428 JPP786428:JPS786428 JZL786428:JZO786428 KJH786428:KJK786428 KTD786428:KTG786428 LCZ786428:LDC786428 LMV786428:LMY786428 LWR786428:LWU786428 MGN786428:MGQ786428 MQJ786428:MQM786428 NAF786428:NAI786428 NKB786428:NKE786428 NTX786428:NUA786428 ODT786428:ODW786428 ONP786428:ONS786428 OXL786428:OXO786428 PHH786428:PHK786428 PRD786428:PRG786428 QAZ786428:QBC786428 QKV786428:QKY786428 QUR786428:QUU786428 REN786428:REQ786428 ROJ786428:ROM786428 RYF786428:RYI786428 SIB786428:SIE786428 SRX786428:SSA786428 TBT786428:TBW786428 TLP786428:TLS786428 TVL786428:TVO786428 UFH786428:UFK786428 UPD786428:UPG786428 UYZ786428:UZC786428 VIV786428:VIY786428 VSR786428:VSU786428 WCN786428:WCQ786428 WMJ786428:WMM786428 WWF786428:WWI786428 AF851964:AI851964 JT851964:JW851964 TP851964:TS851964 ADL851964:ADO851964 ANH851964:ANK851964 AXD851964:AXG851964 BGZ851964:BHC851964 BQV851964:BQY851964 CAR851964:CAU851964 CKN851964:CKQ851964 CUJ851964:CUM851964 DEF851964:DEI851964 DOB851964:DOE851964 DXX851964:DYA851964 EHT851964:EHW851964 ERP851964:ERS851964 FBL851964:FBO851964 FLH851964:FLK851964 FVD851964:FVG851964 GEZ851964:GFC851964 GOV851964:GOY851964 GYR851964:GYU851964 HIN851964:HIQ851964 HSJ851964:HSM851964 ICF851964:ICI851964 IMB851964:IME851964 IVX851964:IWA851964 JFT851964:JFW851964 JPP851964:JPS851964 JZL851964:JZO851964 KJH851964:KJK851964 KTD851964:KTG851964 LCZ851964:LDC851964 LMV851964:LMY851964 LWR851964:LWU851964 MGN851964:MGQ851964 MQJ851964:MQM851964 NAF851964:NAI851964 NKB851964:NKE851964 NTX851964:NUA851964 ODT851964:ODW851964 ONP851964:ONS851964 OXL851964:OXO851964 PHH851964:PHK851964 PRD851964:PRG851964 QAZ851964:QBC851964 QKV851964:QKY851964 QUR851964:QUU851964 REN851964:REQ851964 ROJ851964:ROM851964 RYF851964:RYI851964 SIB851964:SIE851964 SRX851964:SSA851964 TBT851964:TBW851964 TLP851964:TLS851964 TVL851964:TVO851964 UFH851964:UFK851964 UPD851964:UPG851964 UYZ851964:UZC851964 VIV851964:VIY851964 VSR851964:VSU851964 WCN851964:WCQ851964 WMJ851964:WMM851964 WWF851964:WWI851964 AF917500:AI917500 JT917500:JW917500 TP917500:TS917500 ADL917500:ADO917500 ANH917500:ANK917500 AXD917500:AXG917500 BGZ917500:BHC917500 BQV917500:BQY917500 CAR917500:CAU917500 CKN917500:CKQ917500 CUJ917500:CUM917500 DEF917500:DEI917500 DOB917500:DOE917500 DXX917500:DYA917500 EHT917500:EHW917500 ERP917500:ERS917500 FBL917500:FBO917500 FLH917500:FLK917500 FVD917500:FVG917500 GEZ917500:GFC917500 GOV917500:GOY917500 GYR917500:GYU917500 HIN917500:HIQ917500 HSJ917500:HSM917500 ICF917500:ICI917500 IMB917500:IME917500 IVX917500:IWA917500 JFT917500:JFW917500 JPP917500:JPS917500 JZL917500:JZO917500 KJH917500:KJK917500 KTD917500:KTG917500 LCZ917500:LDC917500 LMV917500:LMY917500 LWR917500:LWU917500 MGN917500:MGQ917500 MQJ917500:MQM917500 NAF917500:NAI917500 NKB917500:NKE917500 NTX917500:NUA917500 ODT917500:ODW917500 ONP917500:ONS917500 OXL917500:OXO917500 PHH917500:PHK917500 PRD917500:PRG917500 QAZ917500:QBC917500 QKV917500:QKY917500 QUR917500:QUU917500 REN917500:REQ917500 ROJ917500:ROM917500 RYF917500:RYI917500 SIB917500:SIE917500 SRX917500:SSA917500 TBT917500:TBW917500 TLP917500:TLS917500 TVL917500:TVO917500 UFH917500:UFK917500 UPD917500:UPG917500 UYZ917500:UZC917500 VIV917500:VIY917500 VSR917500:VSU917500 WCN917500:WCQ917500 WMJ917500:WMM917500 WWF917500:WWI917500 AF983036:AI983036 JT983036:JW983036 TP983036:TS983036 ADL983036:ADO983036 ANH983036:ANK983036 AXD983036:AXG983036 BGZ983036:BHC983036 BQV983036:BQY983036 CAR983036:CAU983036 CKN983036:CKQ983036 CUJ983036:CUM983036 DEF983036:DEI983036 DOB983036:DOE983036 DXX983036:DYA983036 EHT983036:EHW983036 ERP983036:ERS983036 FBL983036:FBO983036 FLH983036:FLK983036 FVD983036:FVG983036 GEZ983036:GFC983036 GOV983036:GOY983036 GYR983036:GYU983036 HIN983036:HIQ983036 HSJ983036:HSM983036 ICF983036:ICI983036 IMB983036:IME983036 IVX983036:IWA983036 JFT983036:JFW983036 JPP983036:JPS983036 JZL983036:JZO983036 KJH983036:KJK983036 KTD983036:KTG983036 LCZ983036:LDC983036 LMV983036:LMY983036 LWR983036:LWU983036 MGN983036:MGQ983036 MQJ983036:MQM983036 NAF983036:NAI983036 NKB983036:NKE983036 NTX983036:NUA983036 ODT983036:ODW983036 ONP983036:ONS983036 OXL983036:OXO983036 PHH983036:PHK983036 PRD983036:PRG983036 QAZ983036:QBC983036 QKV983036:QKY983036 QUR983036:QUU983036 REN983036:REQ983036 ROJ983036:ROM983036 RYF983036:RYI983036 SIB983036:SIE983036 SRX983036:SSA983036 TBT983036:TBW983036 TLP983036:TLS983036 TVL983036:TVO983036 UFH983036:UFK983036 UPD983036:UPG983036 UYZ983036:UZC983036 VIV983036:VIY983036 VSR983036:VSU983036 WCN983036:WCQ983036 WMJ983036:WMM983036" xr:uid="{00000000-0002-0000-0C00-000000000000}">
      <formula1>" ,A型特例,A型,B型,B型特例"</formula1>
    </dataValidation>
    <dataValidation type="list" allowBlank="1" showInputMessage="1" showErrorMessage="1" sqref="WWB983036:WWE983036 AB65532:AE65532 JP65532:JS65532 TL65532:TO65532 ADH65532:ADK65532 AND65532:ANG65532 AWZ65532:AXC65532 BGV65532:BGY65532 BQR65532:BQU65532 CAN65532:CAQ65532 CKJ65532:CKM65532 CUF65532:CUI65532 DEB65532:DEE65532 DNX65532:DOA65532 DXT65532:DXW65532 EHP65532:EHS65532 ERL65532:ERO65532 FBH65532:FBK65532 FLD65532:FLG65532 FUZ65532:FVC65532 GEV65532:GEY65532 GOR65532:GOU65532 GYN65532:GYQ65532 HIJ65532:HIM65532 HSF65532:HSI65532 ICB65532:ICE65532 ILX65532:IMA65532 IVT65532:IVW65532 JFP65532:JFS65532 JPL65532:JPO65532 JZH65532:JZK65532 KJD65532:KJG65532 KSZ65532:KTC65532 LCV65532:LCY65532 LMR65532:LMU65532 LWN65532:LWQ65532 MGJ65532:MGM65532 MQF65532:MQI65532 NAB65532:NAE65532 NJX65532:NKA65532 NTT65532:NTW65532 ODP65532:ODS65532 ONL65532:ONO65532 OXH65532:OXK65532 PHD65532:PHG65532 PQZ65532:PRC65532 QAV65532:QAY65532 QKR65532:QKU65532 QUN65532:QUQ65532 REJ65532:REM65532 ROF65532:ROI65532 RYB65532:RYE65532 SHX65532:SIA65532 SRT65532:SRW65532 TBP65532:TBS65532 TLL65532:TLO65532 TVH65532:TVK65532 UFD65532:UFG65532 UOZ65532:UPC65532 UYV65532:UYY65532 VIR65532:VIU65532 VSN65532:VSQ65532 WCJ65532:WCM65532 WMF65532:WMI65532 WWB65532:WWE65532 AB131068:AE131068 JP131068:JS131068 TL131068:TO131068 ADH131068:ADK131068 AND131068:ANG131068 AWZ131068:AXC131068 BGV131068:BGY131068 BQR131068:BQU131068 CAN131068:CAQ131068 CKJ131068:CKM131068 CUF131068:CUI131068 DEB131068:DEE131068 DNX131068:DOA131068 DXT131068:DXW131068 EHP131068:EHS131068 ERL131068:ERO131068 FBH131068:FBK131068 FLD131068:FLG131068 FUZ131068:FVC131068 GEV131068:GEY131068 GOR131068:GOU131068 GYN131068:GYQ131068 HIJ131068:HIM131068 HSF131068:HSI131068 ICB131068:ICE131068 ILX131068:IMA131068 IVT131068:IVW131068 JFP131068:JFS131068 JPL131068:JPO131068 JZH131068:JZK131068 KJD131068:KJG131068 KSZ131068:KTC131068 LCV131068:LCY131068 LMR131068:LMU131068 LWN131068:LWQ131068 MGJ131068:MGM131068 MQF131068:MQI131068 NAB131068:NAE131068 NJX131068:NKA131068 NTT131068:NTW131068 ODP131068:ODS131068 ONL131068:ONO131068 OXH131068:OXK131068 PHD131068:PHG131068 PQZ131068:PRC131068 QAV131068:QAY131068 QKR131068:QKU131068 QUN131068:QUQ131068 REJ131068:REM131068 ROF131068:ROI131068 RYB131068:RYE131068 SHX131068:SIA131068 SRT131068:SRW131068 TBP131068:TBS131068 TLL131068:TLO131068 TVH131068:TVK131068 UFD131068:UFG131068 UOZ131068:UPC131068 UYV131068:UYY131068 VIR131068:VIU131068 VSN131068:VSQ131068 WCJ131068:WCM131068 WMF131068:WMI131068 WWB131068:WWE131068 AB196604:AE196604 JP196604:JS196604 TL196604:TO196604 ADH196604:ADK196604 AND196604:ANG196604 AWZ196604:AXC196604 BGV196604:BGY196604 BQR196604:BQU196604 CAN196604:CAQ196604 CKJ196604:CKM196604 CUF196604:CUI196604 DEB196604:DEE196604 DNX196604:DOA196604 DXT196604:DXW196604 EHP196604:EHS196604 ERL196604:ERO196604 FBH196604:FBK196604 FLD196604:FLG196604 FUZ196604:FVC196604 GEV196604:GEY196604 GOR196604:GOU196604 GYN196604:GYQ196604 HIJ196604:HIM196604 HSF196604:HSI196604 ICB196604:ICE196604 ILX196604:IMA196604 IVT196604:IVW196604 JFP196604:JFS196604 JPL196604:JPO196604 JZH196604:JZK196604 KJD196604:KJG196604 KSZ196604:KTC196604 LCV196604:LCY196604 LMR196604:LMU196604 LWN196604:LWQ196604 MGJ196604:MGM196604 MQF196604:MQI196604 NAB196604:NAE196604 NJX196604:NKA196604 NTT196604:NTW196604 ODP196604:ODS196604 ONL196604:ONO196604 OXH196604:OXK196604 PHD196604:PHG196604 PQZ196604:PRC196604 QAV196604:QAY196604 QKR196604:QKU196604 QUN196604:QUQ196604 REJ196604:REM196604 ROF196604:ROI196604 RYB196604:RYE196604 SHX196604:SIA196604 SRT196604:SRW196604 TBP196604:TBS196604 TLL196604:TLO196604 TVH196604:TVK196604 UFD196604:UFG196604 UOZ196604:UPC196604 UYV196604:UYY196604 VIR196604:VIU196604 VSN196604:VSQ196604 WCJ196604:WCM196604 WMF196604:WMI196604 WWB196604:WWE196604 AB262140:AE262140 JP262140:JS262140 TL262140:TO262140 ADH262140:ADK262140 AND262140:ANG262140 AWZ262140:AXC262140 BGV262140:BGY262140 BQR262140:BQU262140 CAN262140:CAQ262140 CKJ262140:CKM262140 CUF262140:CUI262140 DEB262140:DEE262140 DNX262140:DOA262140 DXT262140:DXW262140 EHP262140:EHS262140 ERL262140:ERO262140 FBH262140:FBK262140 FLD262140:FLG262140 FUZ262140:FVC262140 GEV262140:GEY262140 GOR262140:GOU262140 GYN262140:GYQ262140 HIJ262140:HIM262140 HSF262140:HSI262140 ICB262140:ICE262140 ILX262140:IMA262140 IVT262140:IVW262140 JFP262140:JFS262140 JPL262140:JPO262140 JZH262140:JZK262140 KJD262140:KJG262140 KSZ262140:KTC262140 LCV262140:LCY262140 LMR262140:LMU262140 LWN262140:LWQ262140 MGJ262140:MGM262140 MQF262140:MQI262140 NAB262140:NAE262140 NJX262140:NKA262140 NTT262140:NTW262140 ODP262140:ODS262140 ONL262140:ONO262140 OXH262140:OXK262140 PHD262140:PHG262140 PQZ262140:PRC262140 QAV262140:QAY262140 QKR262140:QKU262140 QUN262140:QUQ262140 REJ262140:REM262140 ROF262140:ROI262140 RYB262140:RYE262140 SHX262140:SIA262140 SRT262140:SRW262140 TBP262140:TBS262140 TLL262140:TLO262140 TVH262140:TVK262140 UFD262140:UFG262140 UOZ262140:UPC262140 UYV262140:UYY262140 VIR262140:VIU262140 VSN262140:VSQ262140 WCJ262140:WCM262140 WMF262140:WMI262140 WWB262140:WWE262140 AB327676:AE327676 JP327676:JS327676 TL327676:TO327676 ADH327676:ADK327676 AND327676:ANG327676 AWZ327676:AXC327676 BGV327676:BGY327676 BQR327676:BQU327676 CAN327676:CAQ327676 CKJ327676:CKM327676 CUF327676:CUI327676 DEB327676:DEE327676 DNX327676:DOA327676 DXT327676:DXW327676 EHP327676:EHS327676 ERL327676:ERO327676 FBH327676:FBK327676 FLD327676:FLG327676 FUZ327676:FVC327676 GEV327676:GEY327676 GOR327676:GOU327676 GYN327676:GYQ327676 HIJ327676:HIM327676 HSF327676:HSI327676 ICB327676:ICE327676 ILX327676:IMA327676 IVT327676:IVW327676 JFP327676:JFS327676 JPL327676:JPO327676 JZH327676:JZK327676 KJD327676:KJG327676 KSZ327676:KTC327676 LCV327676:LCY327676 LMR327676:LMU327676 LWN327676:LWQ327676 MGJ327676:MGM327676 MQF327676:MQI327676 NAB327676:NAE327676 NJX327676:NKA327676 NTT327676:NTW327676 ODP327676:ODS327676 ONL327676:ONO327676 OXH327676:OXK327676 PHD327676:PHG327676 PQZ327676:PRC327676 QAV327676:QAY327676 QKR327676:QKU327676 QUN327676:QUQ327676 REJ327676:REM327676 ROF327676:ROI327676 RYB327676:RYE327676 SHX327676:SIA327676 SRT327676:SRW327676 TBP327676:TBS327676 TLL327676:TLO327676 TVH327676:TVK327676 UFD327676:UFG327676 UOZ327676:UPC327676 UYV327676:UYY327676 VIR327676:VIU327676 VSN327676:VSQ327676 WCJ327676:WCM327676 WMF327676:WMI327676 WWB327676:WWE327676 AB393212:AE393212 JP393212:JS393212 TL393212:TO393212 ADH393212:ADK393212 AND393212:ANG393212 AWZ393212:AXC393212 BGV393212:BGY393212 BQR393212:BQU393212 CAN393212:CAQ393212 CKJ393212:CKM393212 CUF393212:CUI393212 DEB393212:DEE393212 DNX393212:DOA393212 DXT393212:DXW393212 EHP393212:EHS393212 ERL393212:ERO393212 FBH393212:FBK393212 FLD393212:FLG393212 FUZ393212:FVC393212 GEV393212:GEY393212 GOR393212:GOU393212 GYN393212:GYQ393212 HIJ393212:HIM393212 HSF393212:HSI393212 ICB393212:ICE393212 ILX393212:IMA393212 IVT393212:IVW393212 JFP393212:JFS393212 JPL393212:JPO393212 JZH393212:JZK393212 KJD393212:KJG393212 KSZ393212:KTC393212 LCV393212:LCY393212 LMR393212:LMU393212 LWN393212:LWQ393212 MGJ393212:MGM393212 MQF393212:MQI393212 NAB393212:NAE393212 NJX393212:NKA393212 NTT393212:NTW393212 ODP393212:ODS393212 ONL393212:ONO393212 OXH393212:OXK393212 PHD393212:PHG393212 PQZ393212:PRC393212 QAV393212:QAY393212 QKR393212:QKU393212 QUN393212:QUQ393212 REJ393212:REM393212 ROF393212:ROI393212 RYB393212:RYE393212 SHX393212:SIA393212 SRT393212:SRW393212 TBP393212:TBS393212 TLL393212:TLO393212 TVH393212:TVK393212 UFD393212:UFG393212 UOZ393212:UPC393212 UYV393212:UYY393212 VIR393212:VIU393212 VSN393212:VSQ393212 WCJ393212:WCM393212 WMF393212:WMI393212 WWB393212:WWE393212 AB458748:AE458748 JP458748:JS458748 TL458748:TO458748 ADH458748:ADK458748 AND458748:ANG458748 AWZ458748:AXC458748 BGV458748:BGY458748 BQR458748:BQU458748 CAN458748:CAQ458748 CKJ458748:CKM458748 CUF458748:CUI458748 DEB458748:DEE458748 DNX458748:DOA458748 DXT458748:DXW458748 EHP458748:EHS458748 ERL458748:ERO458748 FBH458748:FBK458748 FLD458748:FLG458748 FUZ458748:FVC458748 GEV458748:GEY458748 GOR458748:GOU458748 GYN458748:GYQ458748 HIJ458748:HIM458748 HSF458748:HSI458748 ICB458748:ICE458748 ILX458748:IMA458748 IVT458748:IVW458748 JFP458748:JFS458748 JPL458748:JPO458748 JZH458748:JZK458748 KJD458748:KJG458748 KSZ458748:KTC458748 LCV458748:LCY458748 LMR458748:LMU458748 LWN458748:LWQ458748 MGJ458748:MGM458748 MQF458748:MQI458748 NAB458748:NAE458748 NJX458748:NKA458748 NTT458748:NTW458748 ODP458748:ODS458748 ONL458748:ONO458748 OXH458748:OXK458748 PHD458748:PHG458748 PQZ458748:PRC458748 QAV458748:QAY458748 QKR458748:QKU458748 QUN458748:QUQ458748 REJ458748:REM458748 ROF458748:ROI458748 RYB458748:RYE458748 SHX458748:SIA458748 SRT458748:SRW458748 TBP458748:TBS458748 TLL458748:TLO458748 TVH458748:TVK458748 UFD458748:UFG458748 UOZ458748:UPC458748 UYV458748:UYY458748 VIR458748:VIU458748 VSN458748:VSQ458748 WCJ458748:WCM458748 WMF458748:WMI458748 WWB458748:WWE458748 AB524284:AE524284 JP524284:JS524284 TL524284:TO524284 ADH524284:ADK524284 AND524284:ANG524284 AWZ524284:AXC524284 BGV524284:BGY524284 BQR524284:BQU524284 CAN524284:CAQ524284 CKJ524284:CKM524284 CUF524284:CUI524284 DEB524284:DEE524284 DNX524284:DOA524284 DXT524284:DXW524284 EHP524284:EHS524284 ERL524284:ERO524284 FBH524284:FBK524284 FLD524284:FLG524284 FUZ524284:FVC524284 GEV524284:GEY524284 GOR524284:GOU524284 GYN524284:GYQ524284 HIJ524284:HIM524284 HSF524284:HSI524284 ICB524284:ICE524284 ILX524284:IMA524284 IVT524284:IVW524284 JFP524284:JFS524284 JPL524284:JPO524284 JZH524284:JZK524284 KJD524284:KJG524284 KSZ524284:KTC524284 LCV524284:LCY524284 LMR524284:LMU524284 LWN524284:LWQ524284 MGJ524284:MGM524284 MQF524284:MQI524284 NAB524284:NAE524284 NJX524284:NKA524284 NTT524284:NTW524284 ODP524284:ODS524284 ONL524284:ONO524284 OXH524284:OXK524284 PHD524284:PHG524284 PQZ524284:PRC524284 QAV524284:QAY524284 QKR524284:QKU524284 QUN524284:QUQ524284 REJ524284:REM524284 ROF524284:ROI524284 RYB524284:RYE524284 SHX524284:SIA524284 SRT524284:SRW524284 TBP524284:TBS524284 TLL524284:TLO524284 TVH524284:TVK524284 UFD524284:UFG524284 UOZ524284:UPC524284 UYV524284:UYY524284 VIR524284:VIU524284 VSN524284:VSQ524284 WCJ524284:WCM524284 WMF524284:WMI524284 WWB524284:WWE524284 AB589820:AE589820 JP589820:JS589820 TL589820:TO589820 ADH589820:ADK589820 AND589820:ANG589820 AWZ589820:AXC589820 BGV589820:BGY589820 BQR589820:BQU589820 CAN589820:CAQ589820 CKJ589820:CKM589820 CUF589820:CUI589820 DEB589820:DEE589820 DNX589820:DOA589820 DXT589820:DXW589820 EHP589820:EHS589820 ERL589820:ERO589820 FBH589820:FBK589820 FLD589820:FLG589820 FUZ589820:FVC589820 GEV589820:GEY589820 GOR589820:GOU589820 GYN589820:GYQ589820 HIJ589820:HIM589820 HSF589820:HSI589820 ICB589820:ICE589820 ILX589820:IMA589820 IVT589820:IVW589820 JFP589820:JFS589820 JPL589820:JPO589820 JZH589820:JZK589820 KJD589820:KJG589820 KSZ589820:KTC589820 LCV589820:LCY589820 LMR589820:LMU589820 LWN589820:LWQ589820 MGJ589820:MGM589820 MQF589820:MQI589820 NAB589820:NAE589820 NJX589820:NKA589820 NTT589820:NTW589820 ODP589820:ODS589820 ONL589820:ONO589820 OXH589820:OXK589820 PHD589820:PHG589820 PQZ589820:PRC589820 QAV589820:QAY589820 QKR589820:QKU589820 QUN589820:QUQ589820 REJ589820:REM589820 ROF589820:ROI589820 RYB589820:RYE589820 SHX589820:SIA589820 SRT589820:SRW589820 TBP589820:TBS589820 TLL589820:TLO589820 TVH589820:TVK589820 UFD589820:UFG589820 UOZ589820:UPC589820 UYV589820:UYY589820 VIR589820:VIU589820 VSN589820:VSQ589820 WCJ589820:WCM589820 WMF589820:WMI589820 WWB589820:WWE589820 AB655356:AE655356 JP655356:JS655356 TL655356:TO655356 ADH655356:ADK655356 AND655356:ANG655356 AWZ655356:AXC655356 BGV655356:BGY655356 BQR655356:BQU655356 CAN655356:CAQ655356 CKJ655356:CKM655356 CUF655356:CUI655356 DEB655356:DEE655356 DNX655356:DOA655356 DXT655356:DXW655356 EHP655356:EHS655356 ERL655356:ERO655356 FBH655356:FBK655356 FLD655356:FLG655356 FUZ655356:FVC655356 GEV655356:GEY655356 GOR655356:GOU655356 GYN655356:GYQ655356 HIJ655356:HIM655356 HSF655356:HSI655356 ICB655356:ICE655356 ILX655356:IMA655356 IVT655356:IVW655356 JFP655356:JFS655356 JPL655356:JPO655356 JZH655356:JZK655356 KJD655356:KJG655356 KSZ655356:KTC655356 LCV655356:LCY655356 LMR655356:LMU655356 LWN655356:LWQ655356 MGJ655356:MGM655356 MQF655356:MQI655356 NAB655356:NAE655356 NJX655356:NKA655356 NTT655356:NTW655356 ODP655356:ODS655356 ONL655356:ONO655356 OXH655356:OXK655356 PHD655356:PHG655356 PQZ655356:PRC655356 QAV655356:QAY655356 QKR655356:QKU655356 QUN655356:QUQ655356 REJ655356:REM655356 ROF655356:ROI655356 RYB655356:RYE655356 SHX655356:SIA655356 SRT655356:SRW655356 TBP655356:TBS655356 TLL655356:TLO655356 TVH655356:TVK655356 UFD655356:UFG655356 UOZ655356:UPC655356 UYV655356:UYY655356 VIR655356:VIU655356 VSN655356:VSQ655356 WCJ655356:WCM655356 WMF655356:WMI655356 WWB655356:WWE655356 AB720892:AE720892 JP720892:JS720892 TL720892:TO720892 ADH720892:ADK720892 AND720892:ANG720892 AWZ720892:AXC720892 BGV720892:BGY720892 BQR720892:BQU720892 CAN720892:CAQ720892 CKJ720892:CKM720892 CUF720892:CUI720892 DEB720892:DEE720892 DNX720892:DOA720892 DXT720892:DXW720892 EHP720892:EHS720892 ERL720892:ERO720892 FBH720892:FBK720892 FLD720892:FLG720892 FUZ720892:FVC720892 GEV720892:GEY720892 GOR720892:GOU720892 GYN720892:GYQ720892 HIJ720892:HIM720892 HSF720892:HSI720892 ICB720892:ICE720892 ILX720892:IMA720892 IVT720892:IVW720892 JFP720892:JFS720892 JPL720892:JPO720892 JZH720892:JZK720892 KJD720892:KJG720892 KSZ720892:KTC720892 LCV720892:LCY720892 LMR720892:LMU720892 LWN720892:LWQ720892 MGJ720892:MGM720892 MQF720892:MQI720892 NAB720892:NAE720892 NJX720892:NKA720892 NTT720892:NTW720892 ODP720892:ODS720892 ONL720892:ONO720892 OXH720892:OXK720892 PHD720892:PHG720892 PQZ720892:PRC720892 QAV720892:QAY720892 QKR720892:QKU720892 QUN720892:QUQ720892 REJ720892:REM720892 ROF720892:ROI720892 RYB720892:RYE720892 SHX720892:SIA720892 SRT720892:SRW720892 TBP720892:TBS720892 TLL720892:TLO720892 TVH720892:TVK720892 UFD720892:UFG720892 UOZ720892:UPC720892 UYV720892:UYY720892 VIR720892:VIU720892 VSN720892:VSQ720892 WCJ720892:WCM720892 WMF720892:WMI720892 WWB720892:WWE720892 AB786428:AE786428 JP786428:JS786428 TL786428:TO786428 ADH786428:ADK786428 AND786428:ANG786428 AWZ786428:AXC786428 BGV786428:BGY786428 BQR786428:BQU786428 CAN786428:CAQ786428 CKJ786428:CKM786428 CUF786428:CUI786428 DEB786428:DEE786428 DNX786428:DOA786428 DXT786428:DXW786428 EHP786428:EHS786428 ERL786428:ERO786428 FBH786428:FBK786428 FLD786428:FLG786428 FUZ786428:FVC786428 GEV786428:GEY786428 GOR786428:GOU786428 GYN786428:GYQ786428 HIJ786428:HIM786428 HSF786428:HSI786428 ICB786428:ICE786428 ILX786428:IMA786428 IVT786428:IVW786428 JFP786428:JFS786428 JPL786428:JPO786428 JZH786428:JZK786428 KJD786428:KJG786428 KSZ786428:KTC786428 LCV786428:LCY786428 LMR786428:LMU786428 LWN786428:LWQ786428 MGJ786428:MGM786428 MQF786428:MQI786428 NAB786428:NAE786428 NJX786428:NKA786428 NTT786428:NTW786428 ODP786428:ODS786428 ONL786428:ONO786428 OXH786428:OXK786428 PHD786428:PHG786428 PQZ786428:PRC786428 QAV786428:QAY786428 QKR786428:QKU786428 QUN786428:QUQ786428 REJ786428:REM786428 ROF786428:ROI786428 RYB786428:RYE786428 SHX786428:SIA786428 SRT786428:SRW786428 TBP786428:TBS786428 TLL786428:TLO786428 TVH786428:TVK786428 UFD786428:UFG786428 UOZ786428:UPC786428 UYV786428:UYY786428 VIR786428:VIU786428 VSN786428:VSQ786428 WCJ786428:WCM786428 WMF786428:WMI786428 WWB786428:WWE786428 AB851964:AE851964 JP851964:JS851964 TL851964:TO851964 ADH851964:ADK851964 AND851964:ANG851964 AWZ851964:AXC851964 BGV851964:BGY851964 BQR851964:BQU851964 CAN851964:CAQ851964 CKJ851964:CKM851964 CUF851964:CUI851964 DEB851964:DEE851964 DNX851964:DOA851964 DXT851964:DXW851964 EHP851964:EHS851964 ERL851964:ERO851964 FBH851964:FBK851964 FLD851964:FLG851964 FUZ851964:FVC851964 GEV851964:GEY851964 GOR851964:GOU851964 GYN851964:GYQ851964 HIJ851964:HIM851964 HSF851964:HSI851964 ICB851964:ICE851964 ILX851964:IMA851964 IVT851964:IVW851964 JFP851964:JFS851964 JPL851964:JPO851964 JZH851964:JZK851964 KJD851964:KJG851964 KSZ851964:KTC851964 LCV851964:LCY851964 LMR851964:LMU851964 LWN851964:LWQ851964 MGJ851964:MGM851964 MQF851964:MQI851964 NAB851964:NAE851964 NJX851964:NKA851964 NTT851964:NTW851964 ODP851964:ODS851964 ONL851964:ONO851964 OXH851964:OXK851964 PHD851964:PHG851964 PQZ851964:PRC851964 QAV851964:QAY851964 QKR851964:QKU851964 QUN851964:QUQ851964 REJ851964:REM851964 ROF851964:ROI851964 RYB851964:RYE851964 SHX851964:SIA851964 SRT851964:SRW851964 TBP851964:TBS851964 TLL851964:TLO851964 TVH851964:TVK851964 UFD851964:UFG851964 UOZ851964:UPC851964 UYV851964:UYY851964 VIR851964:VIU851964 VSN851964:VSQ851964 WCJ851964:WCM851964 WMF851964:WMI851964 WWB851964:WWE851964 AB917500:AE917500 JP917500:JS917500 TL917500:TO917500 ADH917500:ADK917500 AND917500:ANG917500 AWZ917500:AXC917500 BGV917500:BGY917500 BQR917500:BQU917500 CAN917500:CAQ917500 CKJ917500:CKM917500 CUF917500:CUI917500 DEB917500:DEE917500 DNX917500:DOA917500 DXT917500:DXW917500 EHP917500:EHS917500 ERL917500:ERO917500 FBH917500:FBK917500 FLD917500:FLG917500 FUZ917500:FVC917500 GEV917500:GEY917500 GOR917500:GOU917500 GYN917500:GYQ917500 HIJ917500:HIM917500 HSF917500:HSI917500 ICB917500:ICE917500 ILX917500:IMA917500 IVT917500:IVW917500 JFP917500:JFS917500 JPL917500:JPO917500 JZH917500:JZK917500 KJD917500:KJG917500 KSZ917500:KTC917500 LCV917500:LCY917500 LMR917500:LMU917500 LWN917500:LWQ917500 MGJ917500:MGM917500 MQF917500:MQI917500 NAB917500:NAE917500 NJX917500:NKA917500 NTT917500:NTW917500 ODP917500:ODS917500 ONL917500:ONO917500 OXH917500:OXK917500 PHD917500:PHG917500 PQZ917500:PRC917500 QAV917500:QAY917500 QKR917500:QKU917500 QUN917500:QUQ917500 REJ917500:REM917500 ROF917500:ROI917500 RYB917500:RYE917500 SHX917500:SIA917500 SRT917500:SRW917500 TBP917500:TBS917500 TLL917500:TLO917500 TVH917500:TVK917500 UFD917500:UFG917500 UOZ917500:UPC917500 UYV917500:UYY917500 VIR917500:VIU917500 VSN917500:VSQ917500 WCJ917500:WCM917500 WMF917500:WMI917500 WWB917500:WWE917500 AB983036:AE983036 JP983036:JS983036 TL983036:TO983036 ADH983036:ADK983036 AND983036:ANG983036 AWZ983036:AXC983036 BGV983036:BGY983036 BQR983036:BQU983036 CAN983036:CAQ983036 CKJ983036:CKM983036 CUF983036:CUI983036 DEB983036:DEE983036 DNX983036:DOA983036 DXT983036:DXW983036 EHP983036:EHS983036 ERL983036:ERO983036 FBH983036:FBK983036 FLD983036:FLG983036 FUZ983036:FVC983036 GEV983036:GEY983036 GOR983036:GOU983036 GYN983036:GYQ983036 HIJ983036:HIM983036 HSF983036:HSI983036 ICB983036:ICE983036 ILX983036:IMA983036 IVT983036:IVW983036 JFP983036:JFS983036 JPL983036:JPO983036 JZH983036:JZK983036 KJD983036:KJG983036 KSZ983036:KTC983036 LCV983036:LCY983036 LMR983036:LMU983036 LWN983036:LWQ983036 MGJ983036:MGM983036 MQF983036:MQI983036 NAB983036:NAE983036 NJX983036:NKA983036 NTT983036:NTW983036 ODP983036:ODS983036 ONL983036:ONO983036 OXH983036:OXK983036 PHD983036:PHG983036 PQZ983036:PRC983036 QAV983036:QAY983036 QKR983036:QKU983036 QUN983036:QUQ983036 REJ983036:REM983036 ROF983036:ROI983036 RYB983036:RYE983036 SHX983036:SIA983036 SRT983036:SRW983036 TBP983036:TBS983036 TLL983036:TLO983036 TVH983036:TVK983036 UFD983036:UFG983036 UOZ983036:UPC983036 UYV983036:UYY983036 VIR983036:VIU983036 VSN983036:VSQ983036 WCJ983036:WCM983036 WMF983036:WMI983036" xr:uid="{00000000-0002-0000-0C00-000001000000}">
      <formula1>" ,共済,健保,国保,学校,社福,医療法人,社団,財団,医師会,その他,個人,会社"</formula1>
    </dataValidation>
  </dataValidations>
  <printOptions horizontalCentered="1"/>
  <pageMargins left="0.59055118110236227" right="0.59055118110236227" top="0.59055118110236227" bottom="0.59055118110236227" header="0.31496062992125984" footer="0.31496062992125984"/>
  <pageSetup paperSize="9" scale="98"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1"/>
  <sheetViews>
    <sheetView topLeftCell="B1" zoomScaleNormal="100" workbookViewId="0">
      <selection activeCell="M5" sqref="M5"/>
    </sheetView>
  </sheetViews>
  <sheetFormatPr defaultRowHeight="13.5" x14ac:dyDescent="0.15"/>
  <cols>
    <col min="1" max="1" width="10.625" style="1" customWidth="1"/>
    <col min="2" max="2" width="23.5" style="1" bestFit="1" customWidth="1"/>
    <col min="3" max="3" width="14.625" style="1" customWidth="1"/>
    <col min="4" max="11" width="12.625" style="1" customWidth="1"/>
    <col min="12" max="12" width="14.375" style="1" customWidth="1"/>
    <col min="13" max="16384" width="9" style="1"/>
  </cols>
  <sheetData>
    <row r="1" spans="1:12" x14ac:dyDescent="0.15">
      <c r="A1" s="179" t="s">
        <v>333</v>
      </c>
      <c r="L1" s="2"/>
    </row>
    <row r="3" spans="1:12" ht="30" customHeight="1" x14ac:dyDescent="0.15">
      <c r="A3" s="756" t="s">
        <v>468</v>
      </c>
      <c r="B3" s="756"/>
      <c r="C3" s="756"/>
      <c r="D3" s="756"/>
      <c r="E3" s="756"/>
      <c r="F3" s="756"/>
      <c r="G3" s="756"/>
      <c r="H3" s="756"/>
      <c r="I3" s="756"/>
      <c r="J3" s="756"/>
      <c r="K3" s="756"/>
      <c r="L3" s="756"/>
    </row>
    <row r="4" spans="1:12" ht="37.5" customHeight="1" x14ac:dyDescent="0.15">
      <c r="A4" s="311" t="s">
        <v>426</v>
      </c>
      <c r="C4" s="310" t="s">
        <v>427</v>
      </c>
    </row>
    <row r="5" spans="1:12" ht="31.5" customHeight="1" x14ac:dyDescent="0.15">
      <c r="A5" s="757" t="s">
        <v>354</v>
      </c>
      <c r="B5" s="759" t="s">
        <v>450</v>
      </c>
      <c r="C5" s="761" t="s">
        <v>9</v>
      </c>
      <c r="D5" s="763" t="s">
        <v>347</v>
      </c>
      <c r="E5" s="764"/>
      <c r="F5" s="764"/>
      <c r="G5" s="765"/>
      <c r="H5" s="764" t="s">
        <v>348</v>
      </c>
      <c r="I5" s="764"/>
      <c r="J5" s="764"/>
      <c r="K5" s="764"/>
      <c r="L5" s="766" t="s">
        <v>470</v>
      </c>
    </row>
    <row r="6" spans="1:12" ht="31.5" customHeight="1" x14ac:dyDescent="0.15">
      <c r="A6" s="758"/>
      <c r="B6" s="760"/>
      <c r="C6" s="762"/>
      <c r="D6" s="19" t="s">
        <v>0</v>
      </c>
      <c r="E6" s="20" t="s">
        <v>1</v>
      </c>
      <c r="F6" s="20" t="s">
        <v>2</v>
      </c>
      <c r="G6" s="21" t="s">
        <v>3</v>
      </c>
      <c r="H6" s="20" t="s">
        <v>4</v>
      </c>
      <c r="I6" s="20" t="s">
        <v>5</v>
      </c>
      <c r="J6" s="20" t="s">
        <v>6</v>
      </c>
      <c r="K6" s="20" t="s">
        <v>7</v>
      </c>
      <c r="L6" s="766"/>
    </row>
    <row r="7" spans="1:12" ht="16.5" customHeight="1" x14ac:dyDescent="0.15">
      <c r="A7" s="22"/>
      <c r="B7" s="23"/>
      <c r="C7" s="24"/>
      <c r="D7" s="25" t="s">
        <v>8</v>
      </c>
      <c r="E7" s="26" t="s">
        <v>8</v>
      </c>
      <c r="F7" s="26" t="s">
        <v>8</v>
      </c>
      <c r="G7" s="27" t="s">
        <v>8</v>
      </c>
      <c r="H7" s="26" t="s">
        <v>8</v>
      </c>
      <c r="I7" s="26" t="s">
        <v>8</v>
      </c>
      <c r="J7" s="26" t="s">
        <v>8</v>
      </c>
      <c r="K7" s="26" t="s">
        <v>8</v>
      </c>
      <c r="L7" s="25" t="s">
        <v>8</v>
      </c>
    </row>
    <row r="8" spans="1:12" ht="74.25" customHeight="1" x14ac:dyDescent="0.15">
      <c r="A8" s="186" t="s">
        <v>236</v>
      </c>
      <c r="B8" s="312" t="str">
        <f>'【記載例】計画様式第１号 '!$O$6</f>
        <v>岡山丸の内病院</v>
      </c>
      <c r="C8" s="187" t="s">
        <v>139</v>
      </c>
      <c r="D8" s="188">
        <v>1312578</v>
      </c>
      <c r="E8" s="189">
        <v>16345</v>
      </c>
      <c r="F8" s="189">
        <v>0</v>
      </c>
      <c r="G8" s="190">
        <f>SUM(D8:F8)</f>
        <v>1328923</v>
      </c>
      <c r="H8" s="189">
        <v>1299987</v>
      </c>
      <c r="I8" s="189">
        <v>27555</v>
      </c>
      <c r="J8" s="189">
        <v>0</v>
      </c>
      <c r="K8" s="191">
        <f>SUM(H8:J8)</f>
        <v>1327542</v>
      </c>
      <c r="L8" s="192">
        <f>G8-K8</f>
        <v>1381</v>
      </c>
    </row>
    <row r="9" spans="1:12" s="4" customFormat="1" ht="20.100000000000001" customHeight="1" x14ac:dyDescent="0.15">
      <c r="A9" s="185" t="s">
        <v>349</v>
      </c>
      <c r="B9" s="3" t="s">
        <v>469</v>
      </c>
      <c r="D9" s="3"/>
    </row>
    <row r="10" spans="1:12" s="4" customFormat="1" ht="20.100000000000001" customHeight="1" x14ac:dyDescent="0.15">
      <c r="B10" s="3" t="s">
        <v>350</v>
      </c>
      <c r="D10" s="3"/>
    </row>
    <row r="11" spans="1:12" ht="20.100000000000001" customHeight="1" x14ac:dyDescent="0.15"/>
  </sheetData>
  <sheetProtection selectLockedCells="1"/>
  <mergeCells count="7">
    <mergeCell ref="A3:L3"/>
    <mergeCell ref="A5:A6"/>
    <mergeCell ref="B5:B6"/>
    <mergeCell ref="C5:C6"/>
    <mergeCell ref="D5:G5"/>
    <mergeCell ref="H5:K5"/>
    <mergeCell ref="L5:L6"/>
  </mergeCells>
  <phoneticPr fontId="1"/>
  <dataValidations count="2">
    <dataValidation type="list" allowBlank="1" showInputMessage="1" showErrorMessage="1" sqref="A8" xr:uid="{00000000-0002-0000-0D00-000000000000}">
      <formula1>" ,A型特例,A型,B型,B型特例,C-1型,C-2型,C-3型"</formula1>
    </dataValidation>
    <dataValidation type="list" allowBlank="1" showInputMessage="1" showErrorMessage="1" sqref="C8" xr:uid="{00000000-0002-0000-0D00-000001000000}">
      <formula1>" ,共済,健保,国保,学校,社福,医療法人,社会医療法人,一般社団,公益社団,一般財団,公益財団,医師会,その他,個人,会社"</formula1>
    </dataValidation>
  </dataValidations>
  <printOptions horizontalCentered="1"/>
  <pageMargins left="0.59055118110236227" right="0.59055118110236227" top="0.78740157480314965" bottom="0.78740157480314965" header="0.31496062992125984" footer="0.31496062992125984"/>
  <pageSetup paperSize="9" scale="83" orientation="landscape"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90"/>
  <sheetViews>
    <sheetView view="pageBreakPreview" topLeftCell="G1" zoomScaleNormal="100" zoomScaleSheetLayoutView="100" workbookViewId="0">
      <selection activeCell="S17" sqref="S17"/>
    </sheetView>
  </sheetViews>
  <sheetFormatPr defaultRowHeight="13.5" x14ac:dyDescent="0.15"/>
  <cols>
    <col min="1" max="1" width="5.5" style="199" customWidth="1"/>
    <col min="2" max="2" width="2.5" style="199" customWidth="1"/>
    <col min="3" max="3" width="2.375" style="199" customWidth="1"/>
    <col min="4" max="4" width="2.5" style="199" customWidth="1"/>
    <col min="5" max="5" width="30.125" style="199" customWidth="1"/>
    <col min="6" max="6" width="9.5" style="199" customWidth="1"/>
    <col min="7" max="10" width="11.125" style="199" bestFit="1" customWidth="1"/>
    <col min="11" max="11" width="12.625" style="200" customWidth="1"/>
    <col min="12" max="16384" width="9" style="200"/>
  </cols>
  <sheetData>
    <row r="1" spans="1:11" x14ac:dyDescent="0.15">
      <c r="A1" s="199" t="s">
        <v>359</v>
      </c>
    </row>
    <row r="2" spans="1:11" ht="17.25" x14ac:dyDescent="0.15">
      <c r="A2" s="767" t="s">
        <v>472</v>
      </c>
      <c r="B2" s="768"/>
      <c r="C2" s="768"/>
      <c r="D2" s="768"/>
      <c r="E2" s="768"/>
      <c r="F2" s="768"/>
      <c r="G2" s="768"/>
      <c r="H2" s="768"/>
      <c r="I2" s="768"/>
      <c r="J2" s="768"/>
      <c r="K2" s="768"/>
    </row>
    <row r="3" spans="1:11" ht="10.5" customHeight="1" x14ac:dyDescent="0.15">
      <c r="A3" s="201"/>
    </row>
    <row r="4" spans="1:11" ht="30" customHeight="1" x14ac:dyDescent="0.15">
      <c r="A4" s="769" t="s">
        <v>360</v>
      </c>
      <c r="B4" s="770"/>
      <c r="C4" s="770"/>
      <c r="D4" s="771"/>
      <c r="E4" s="304" t="s">
        <v>410</v>
      </c>
      <c r="K4" s="203"/>
    </row>
    <row r="5" spans="1:11" ht="13.5" customHeight="1" x14ac:dyDescent="0.15">
      <c r="A5" s="842" t="s">
        <v>361</v>
      </c>
      <c r="B5" s="843" t="s">
        <v>362</v>
      </c>
      <c r="C5" s="775"/>
      <c r="D5" s="775"/>
      <c r="E5" s="776"/>
      <c r="F5" s="783" t="s">
        <v>363</v>
      </c>
      <c r="G5" s="842" t="s">
        <v>364</v>
      </c>
      <c r="H5" s="842"/>
      <c r="I5" s="842"/>
      <c r="J5" s="842"/>
      <c r="K5" s="785"/>
    </row>
    <row r="6" spans="1:11" x14ac:dyDescent="0.15">
      <c r="A6" s="773"/>
      <c r="B6" s="777"/>
      <c r="C6" s="778"/>
      <c r="D6" s="778"/>
      <c r="E6" s="779"/>
      <c r="F6" s="784"/>
      <c r="G6" s="291" t="s">
        <v>365</v>
      </c>
      <c r="H6" s="291" t="s">
        <v>366</v>
      </c>
      <c r="I6" s="291" t="s">
        <v>366</v>
      </c>
      <c r="J6" s="291" t="s">
        <v>122</v>
      </c>
      <c r="K6" s="842" t="s">
        <v>33</v>
      </c>
    </row>
    <row r="7" spans="1:11" ht="14.25" thickBot="1" x14ac:dyDescent="0.2">
      <c r="A7" s="773"/>
      <c r="B7" s="780"/>
      <c r="C7" s="781"/>
      <c r="D7" s="781"/>
      <c r="E7" s="782"/>
      <c r="F7" s="784"/>
      <c r="G7" s="293" t="s">
        <v>367</v>
      </c>
      <c r="H7" s="293" t="s">
        <v>368</v>
      </c>
      <c r="I7" s="293" t="s">
        <v>369</v>
      </c>
      <c r="J7" s="293" t="s">
        <v>370</v>
      </c>
      <c r="K7" s="842"/>
    </row>
    <row r="8" spans="1:11" ht="15" thickTop="1" thickBot="1" x14ac:dyDescent="0.2">
      <c r="A8" s="786" t="s">
        <v>371</v>
      </c>
      <c r="B8" s="789"/>
      <c r="C8" s="790"/>
      <c r="D8" s="790"/>
      <c r="E8" s="790"/>
      <c r="F8" s="206">
        <v>30</v>
      </c>
      <c r="G8" s="207"/>
      <c r="H8" s="208"/>
      <c r="I8" s="208"/>
      <c r="J8" s="208"/>
      <c r="K8" s="208"/>
    </row>
    <row r="9" spans="1:11" ht="15" thickTop="1" thickBot="1" x14ac:dyDescent="0.2">
      <c r="A9" s="787"/>
      <c r="B9" s="209" t="s">
        <v>372</v>
      </c>
      <c r="C9" s="210"/>
      <c r="D9" s="211"/>
      <c r="E9" s="212"/>
      <c r="F9" s="213"/>
      <c r="G9" s="214">
        <f>G10+G11+G27</f>
        <v>12.266666666666667</v>
      </c>
      <c r="H9" s="214">
        <f>H10+H11+H27</f>
        <v>0</v>
      </c>
      <c r="I9" s="214">
        <f>I10+I11+I27</f>
        <v>2.3333333333333335</v>
      </c>
      <c r="J9" s="214">
        <f>J10+J11+J27</f>
        <v>2.2666666666666666</v>
      </c>
      <c r="K9" s="215">
        <f>SUM(G9:J9)</f>
        <v>16.866666666666667</v>
      </c>
    </row>
    <row r="10" spans="1:11" ht="13.5" customHeight="1" thickTop="1" x14ac:dyDescent="0.15">
      <c r="A10" s="787"/>
      <c r="B10" s="216"/>
      <c r="C10" s="217" t="s">
        <v>373</v>
      </c>
      <c r="D10" s="218"/>
      <c r="E10" s="219"/>
      <c r="F10" s="791"/>
      <c r="G10" s="220">
        <v>10</v>
      </c>
      <c r="H10" s="221"/>
      <c r="I10" s="221">
        <v>2</v>
      </c>
      <c r="J10" s="222">
        <v>1</v>
      </c>
      <c r="K10" s="223">
        <f>SUM(G10:J10)</f>
        <v>13</v>
      </c>
    </row>
    <row r="11" spans="1:11" ht="14.25" thickBot="1" x14ac:dyDescent="0.2">
      <c r="A11" s="787"/>
      <c r="B11" s="216"/>
      <c r="C11" s="224" t="s">
        <v>374</v>
      </c>
      <c r="D11" s="225"/>
      <c r="E11" s="226"/>
      <c r="F11" s="792"/>
      <c r="G11" s="227">
        <v>2</v>
      </c>
      <c r="H11" s="228"/>
      <c r="I11" s="228"/>
      <c r="J11" s="229">
        <v>1</v>
      </c>
      <c r="K11" s="230">
        <f>SUM(G11:J11)</f>
        <v>3</v>
      </c>
    </row>
    <row r="12" spans="1:11" ht="15" thickTop="1" thickBot="1" x14ac:dyDescent="0.2">
      <c r="A12" s="787"/>
      <c r="B12" s="216"/>
      <c r="C12" s="217" t="s">
        <v>375</v>
      </c>
      <c r="D12" s="218"/>
      <c r="E12" s="219"/>
      <c r="F12" s="793"/>
      <c r="G12" s="231">
        <f>SUM(G13:G26)</f>
        <v>1</v>
      </c>
      <c r="H12" s="231">
        <f>SUM(H13:H26)</f>
        <v>0</v>
      </c>
      <c r="I12" s="231">
        <f>SUM(I13:I26)</f>
        <v>1</v>
      </c>
      <c r="J12" s="231">
        <v>1</v>
      </c>
      <c r="K12" s="231">
        <f>SUM(G12:J12)</f>
        <v>3</v>
      </c>
    </row>
    <row r="13" spans="1:11" ht="14.25" thickTop="1" x14ac:dyDescent="0.15">
      <c r="A13" s="787"/>
      <c r="B13" s="216"/>
      <c r="C13" s="232"/>
      <c r="D13" s="218" t="s">
        <v>376</v>
      </c>
      <c r="E13" s="219"/>
      <c r="F13" s="792"/>
      <c r="G13" s="233"/>
      <c r="H13" s="234"/>
      <c r="I13" s="234"/>
      <c r="J13" s="235"/>
      <c r="K13" s="236">
        <f>SUM(G13:J13)</f>
        <v>0</v>
      </c>
    </row>
    <row r="14" spans="1:11" x14ac:dyDescent="0.15">
      <c r="A14" s="787"/>
      <c r="B14" s="216"/>
      <c r="C14" s="232"/>
      <c r="D14" s="237" t="s">
        <v>377</v>
      </c>
      <c r="E14" s="238"/>
      <c r="F14" s="792"/>
      <c r="G14" s="239"/>
      <c r="H14" s="240"/>
      <c r="I14" s="240"/>
      <c r="J14" s="241"/>
      <c r="K14" s="242">
        <f t="shared" ref="K14:K26" si="0">SUM(G14:J14)</f>
        <v>0</v>
      </c>
    </row>
    <row r="15" spans="1:11" x14ac:dyDescent="0.15">
      <c r="A15" s="787"/>
      <c r="B15" s="216"/>
      <c r="C15" s="232"/>
      <c r="D15" s="237" t="s">
        <v>378</v>
      </c>
      <c r="E15" s="238"/>
      <c r="F15" s="792"/>
      <c r="G15" s="239"/>
      <c r="H15" s="240"/>
      <c r="I15" s="240"/>
      <c r="J15" s="241"/>
      <c r="K15" s="242">
        <f t="shared" si="0"/>
        <v>0</v>
      </c>
    </row>
    <row r="16" spans="1:11" x14ac:dyDescent="0.15">
      <c r="A16" s="787"/>
      <c r="B16" s="216"/>
      <c r="C16" s="232"/>
      <c r="D16" s="237" t="s">
        <v>379</v>
      </c>
      <c r="E16" s="238"/>
      <c r="F16" s="792"/>
      <c r="G16" s="243"/>
      <c r="H16" s="244"/>
      <c r="I16" s="244"/>
      <c r="J16" s="245"/>
      <c r="K16" s="246">
        <f t="shared" si="0"/>
        <v>0</v>
      </c>
    </row>
    <row r="17" spans="1:11" x14ac:dyDescent="0.15">
      <c r="A17" s="787"/>
      <c r="B17" s="216"/>
      <c r="C17" s="232"/>
      <c r="D17" s="237" t="s">
        <v>380</v>
      </c>
      <c r="E17" s="238"/>
      <c r="F17" s="792"/>
      <c r="G17" s="243"/>
      <c r="H17" s="244"/>
      <c r="I17" s="244"/>
      <c r="J17" s="245"/>
      <c r="K17" s="246">
        <f t="shared" si="0"/>
        <v>0</v>
      </c>
    </row>
    <row r="18" spans="1:11" x14ac:dyDescent="0.15">
      <c r="A18" s="787"/>
      <c r="B18" s="216"/>
      <c r="C18" s="232"/>
      <c r="D18" s="237" t="s">
        <v>381</v>
      </c>
      <c r="E18" s="238"/>
      <c r="F18" s="792"/>
      <c r="G18" s="243"/>
      <c r="H18" s="244"/>
      <c r="I18" s="244"/>
      <c r="J18" s="245"/>
      <c r="K18" s="246">
        <f t="shared" si="0"/>
        <v>0</v>
      </c>
    </row>
    <row r="19" spans="1:11" x14ac:dyDescent="0.15">
      <c r="A19" s="787"/>
      <c r="B19" s="216"/>
      <c r="C19" s="232"/>
      <c r="D19" s="237" t="s">
        <v>382</v>
      </c>
      <c r="E19" s="238"/>
      <c r="F19" s="792"/>
      <c r="G19" s="243"/>
      <c r="H19" s="244"/>
      <c r="I19" s="244"/>
      <c r="J19" s="245"/>
      <c r="K19" s="246">
        <f t="shared" si="0"/>
        <v>0</v>
      </c>
    </row>
    <row r="20" spans="1:11" x14ac:dyDescent="0.15">
      <c r="A20" s="787"/>
      <c r="B20" s="216"/>
      <c r="C20" s="232"/>
      <c r="D20" s="237" t="s">
        <v>383</v>
      </c>
      <c r="E20" s="238"/>
      <c r="F20" s="792"/>
      <c r="G20" s="243">
        <v>1</v>
      </c>
      <c r="H20" s="244"/>
      <c r="I20" s="244"/>
      <c r="J20" s="245">
        <v>1</v>
      </c>
      <c r="K20" s="246">
        <f t="shared" si="0"/>
        <v>2</v>
      </c>
    </row>
    <row r="21" spans="1:11" x14ac:dyDescent="0.15">
      <c r="A21" s="787"/>
      <c r="B21" s="216"/>
      <c r="C21" s="232"/>
      <c r="D21" s="237" t="s">
        <v>384</v>
      </c>
      <c r="E21" s="238"/>
      <c r="F21" s="792"/>
      <c r="G21" s="243"/>
      <c r="H21" s="244"/>
      <c r="I21" s="244"/>
      <c r="J21" s="245"/>
      <c r="K21" s="246">
        <f t="shared" si="0"/>
        <v>0</v>
      </c>
    </row>
    <row r="22" spans="1:11" x14ac:dyDescent="0.15">
      <c r="A22" s="787"/>
      <c r="B22" s="216"/>
      <c r="C22" s="232"/>
      <c r="D22" s="237" t="s">
        <v>385</v>
      </c>
      <c r="E22" s="238"/>
      <c r="F22" s="792"/>
      <c r="G22" s="243"/>
      <c r="H22" s="244"/>
      <c r="I22" s="244">
        <v>1</v>
      </c>
      <c r="J22" s="245"/>
      <c r="K22" s="246">
        <f t="shared" si="0"/>
        <v>1</v>
      </c>
    </row>
    <row r="23" spans="1:11" x14ac:dyDescent="0.15">
      <c r="A23" s="787"/>
      <c r="B23" s="216"/>
      <c r="C23" s="232"/>
      <c r="D23" s="237" t="s">
        <v>386</v>
      </c>
      <c r="E23" s="238"/>
      <c r="F23" s="792"/>
      <c r="G23" s="243"/>
      <c r="H23" s="244"/>
      <c r="I23" s="244"/>
      <c r="J23" s="245"/>
      <c r="K23" s="246">
        <f t="shared" si="0"/>
        <v>0</v>
      </c>
    </row>
    <row r="24" spans="1:11" x14ac:dyDescent="0.15">
      <c r="A24" s="787"/>
      <c r="B24" s="216"/>
      <c r="C24" s="232"/>
      <c r="D24" s="237" t="s">
        <v>387</v>
      </c>
      <c r="E24" s="238"/>
      <c r="F24" s="792"/>
      <c r="G24" s="243"/>
      <c r="H24" s="244"/>
      <c r="I24" s="244"/>
      <c r="J24" s="245"/>
      <c r="K24" s="246">
        <f t="shared" si="0"/>
        <v>0</v>
      </c>
    </row>
    <row r="25" spans="1:11" x14ac:dyDescent="0.15">
      <c r="A25" s="787"/>
      <c r="B25" s="216"/>
      <c r="C25" s="232"/>
      <c r="D25" s="237" t="s">
        <v>388</v>
      </c>
      <c r="E25" s="238"/>
      <c r="F25" s="792"/>
      <c r="G25" s="247"/>
      <c r="H25" s="248"/>
      <c r="I25" s="248"/>
      <c r="J25" s="249"/>
      <c r="K25" s="250">
        <f>SUM(G25:J25)</f>
        <v>0</v>
      </c>
    </row>
    <row r="26" spans="1:11" ht="14.25" thickBot="1" x14ac:dyDescent="0.2">
      <c r="A26" s="787"/>
      <c r="B26" s="216"/>
      <c r="C26" s="232"/>
      <c r="D26" s="251" t="s">
        <v>389</v>
      </c>
      <c r="E26" s="252"/>
      <c r="F26" s="794"/>
      <c r="G26" s="253"/>
      <c r="H26" s="254"/>
      <c r="I26" s="254"/>
      <c r="J26" s="255"/>
      <c r="K26" s="256">
        <f t="shared" si="0"/>
        <v>0</v>
      </c>
    </row>
    <row r="27" spans="1:11" ht="14.25" thickTop="1" x14ac:dyDescent="0.15">
      <c r="A27" s="787"/>
      <c r="B27" s="216"/>
      <c r="C27" s="232"/>
      <c r="D27" s="225" t="s">
        <v>390</v>
      </c>
      <c r="E27" s="226"/>
      <c r="F27" s="257"/>
      <c r="G27" s="258">
        <f>1/$F8*G13+2/$F8*G14+3/$F8*G15+4/$F8*G16+5/$F8*G17+6/$F8*G18+7/$F8*G19+8/$F8*G20+9/$F8*G21+10/$F8*G22+11/$F8*G23+12/$F8*G24+13/$F8*G25+14/$F8*G26</f>
        <v>0.26666666666666666</v>
      </c>
      <c r="H27" s="258">
        <f>1/$F8*H13+2/$F8*H14+3/$F8*H15+4/$F8*H16+5/$F8*H17+6/$F8*H18+7/$F8*H19+8/$F8*H20+9/$F8*H21+10/$F8*H22+11/$F8*H23+12/$F8*H24+13/$F8*H25+14/$F8*H26</f>
        <v>0</v>
      </c>
      <c r="I27" s="258">
        <f>1/$F8*I13+2/$F8*I14+3/$F8*I15+4/$F8*I16+5/$F8*I17+6/$F8*I18+7/$F8*I19+8/$F8*I20+9/$F8*I21+10/$F8*I22+11/$F8*I23+12/$F8*I24+13/$F8*I25+14/$F8*I26</f>
        <v>0.33333333333333331</v>
      </c>
      <c r="J27" s="258">
        <f>1/$F8*J13+2/$F8*J14+3/$F8*J15+4/$F8*J16+5/$F8*J17+6/$F8*J18+7/$F8*J19+8/$F8*J20+9/$F8*J21+10/$F8*J22+11/$F8*J23+12/$F8*J24+13/$F8*J25+14/$F8*J26</f>
        <v>0.26666666666666666</v>
      </c>
      <c r="K27" s="259">
        <f>SUM(G27:J27)</f>
        <v>0.8666666666666667</v>
      </c>
    </row>
    <row r="28" spans="1:11" ht="14.25" thickBot="1" x14ac:dyDescent="0.2">
      <c r="A28" s="788"/>
      <c r="B28" s="795" t="s">
        <v>391</v>
      </c>
      <c r="C28" s="796"/>
      <c r="D28" s="796"/>
      <c r="E28" s="797"/>
      <c r="F28" s="260"/>
      <c r="G28" s="261">
        <f>G10+G11+G12</f>
        <v>13</v>
      </c>
      <c r="H28" s="261">
        <f>H10+H11+H12</f>
        <v>0</v>
      </c>
      <c r="I28" s="261">
        <f>I10+I11+I12</f>
        <v>3</v>
      </c>
      <c r="J28" s="261">
        <f>J10+J11+J12</f>
        <v>3</v>
      </c>
      <c r="K28" s="261">
        <f>K10+K11+K12</f>
        <v>19</v>
      </c>
    </row>
    <row r="29" spans="1:11" ht="15" thickTop="1" thickBot="1" x14ac:dyDescent="0.2">
      <c r="A29" s="786" t="s">
        <v>392</v>
      </c>
      <c r="B29" s="789"/>
      <c r="C29" s="790"/>
      <c r="D29" s="790"/>
      <c r="E29" s="790"/>
      <c r="F29" s="206">
        <v>31</v>
      </c>
      <c r="G29" s="207"/>
      <c r="H29" s="208"/>
      <c r="I29" s="208"/>
      <c r="J29" s="208"/>
      <c r="K29" s="208"/>
    </row>
    <row r="30" spans="1:11" ht="15" thickTop="1" thickBot="1" x14ac:dyDescent="0.2">
      <c r="A30" s="787"/>
      <c r="B30" s="209" t="s">
        <v>372</v>
      </c>
      <c r="C30" s="210"/>
      <c r="D30" s="211"/>
      <c r="E30" s="212"/>
      <c r="F30" s="213"/>
      <c r="G30" s="214">
        <f>G31+G32+G48</f>
        <v>8.387096774193548</v>
      </c>
      <c r="H30" s="214">
        <f>H31+H32+H48</f>
        <v>0</v>
      </c>
      <c r="I30" s="214">
        <f>I31+I32+I48</f>
        <v>1</v>
      </c>
      <c r="J30" s="214">
        <f>J31+J32+J48</f>
        <v>1.2580645161290323</v>
      </c>
      <c r="K30" s="215">
        <f>SUM(G30:J30)</f>
        <v>10.64516129032258</v>
      </c>
    </row>
    <row r="31" spans="1:11" ht="13.5" customHeight="1" thickTop="1" x14ac:dyDescent="0.15">
      <c r="A31" s="787"/>
      <c r="B31" s="216"/>
      <c r="C31" s="217" t="s">
        <v>373</v>
      </c>
      <c r="D31" s="218"/>
      <c r="E31" s="219"/>
      <c r="F31" s="791"/>
      <c r="G31" s="220">
        <v>8</v>
      </c>
      <c r="H31" s="221"/>
      <c r="I31" s="221">
        <v>1</v>
      </c>
      <c r="J31" s="222">
        <v>1</v>
      </c>
      <c r="K31" s="223">
        <f>SUM(G31:J31)</f>
        <v>10</v>
      </c>
    </row>
    <row r="32" spans="1:11" ht="14.25" thickBot="1" x14ac:dyDescent="0.2">
      <c r="A32" s="787"/>
      <c r="B32" s="216"/>
      <c r="C32" s="224" t="s">
        <v>374</v>
      </c>
      <c r="D32" s="225"/>
      <c r="E32" s="226"/>
      <c r="F32" s="792"/>
      <c r="G32" s="227"/>
      <c r="H32" s="228"/>
      <c r="I32" s="228"/>
      <c r="J32" s="229"/>
      <c r="K32" s="230">
        <f>SUM(G32:J32)</f>
        <v>0</v>
      </c>
    </row>
    <row r="33" spans="1:11" ht="15" thickTop="1" thickBot="1" x14ac:dyDescent="0.2">
      <c r="A33" s="787"/>
      <c r="B33" s="216"/>
      <c r="C33" s="217" t="s">
        <v>375</v>
      </c>
      <c r="D33" s="218"/>
      <c r="E33" s="219"/>
      <c r="F33" s="793"/>
      <c r="G33" s="231">
        <f>SUM(G34:G47)</f>
        <v>1</v>
      </c>
      <c r="H33" s="231">
        <f>SUM(H34:H47)</f>
        <v>0</v>
      </c>
      <c r="I33" s="231">
        <f>SUM(I34:I47)</f>
        <v>0</v>
      </c>
      <c r="J33" s="231">
        <f>SUM(J34:J47)</f>
        <v>1</v>
      </c>
      <c r="K33" s="231">
        <f>SUM(G33:J33)</f>
        <v>2</v>
      </c>
    </row>
    <row r="34" spans="1:11" ht="14.25" thickTop="1" x14ac:dyDescent="0.15">
      <c r="A34" s="787"/>
      <c r="B34" s="216"/>
      <c r="C34" s="232"/>
      <c r="D34" s="218" t="s">
        <v>376</v>
      </c>
      <c r="E34" s="219"/>
      <c r="F34" s="792"/>
      <c r="G34" s="233"/>
      <c r="H34" s="234"/>
      <c r="I34" s="234"/>
      <c r="J34" s="235"/>
      <c r="K34" s="236">
        <f>SUM(G34:J34)</f>
        <v>0</v>
      </c>
    </row>
    <row r="35" spans="1:11" x14ac:dyDescent="0.15">
      <c r="A35" s="787"/>
      <c r="B35" s="216"/>
      <c r="C35" s="232"/>
      <c r="D35" s="237" t="s">
        <v>377</v>
      </c>
      <c r="E35" s="238"/>
      <c r="F35" s="792"/>
      <c r="G35" s="239"/>
      <c r="H35" s="240"/>
      <c r="I35" s="240"/>
      <c r="J35" s="241"/>
      <c r="K35" s="242">
        <f t="shared" ref="K35:K47" si="1">SUM(G35:J35)</f>
        <v>0</v>
      </c>
    </row>
    <row r="36" spans="1:11" x14ac:dyDescent="0.15">
      <c r="A36" s="787"/>
      <c r="B36" s="216"/>
      <c r="C36" s="232"/>
      <c r="D36" s="237" t="s">
        <v>378</v>
      </c>
      <c r="E36" s="238"/>
      <c r="F36" s="792"/>
      <c r="G36" s="239"/>
      <c r="H36" s="240"/>
      <c r="I36" s="240"/>
      <c r="J36" s="241"/>
      <c r="K36" s="242">
        <f t="shared" si="1"/>
        <v>0</v>
      </c>
    </row>
    <row r="37" spans="1:11" x14ac:dyDescent="0.15">
      <c r="A37" s="787"/>
      <c r="B37" s="216"/>
      <c r="C37" s="232"/>
      <c r="D37" s="237" t="s">
        <v>379</v>
      </c>
      <c r="E37" s="238"/>
      <c r="F37" s="792"/>
      <c r="G37" s="243"/>
      <c r="H37" s="244"/>
      <c r="I37" s="244"/>
      <c r="J37" s="245"/>
      <c r="K37" s="246">
        <f t="shared" si="1"/>
        <v>0</v>
      </c>
    </row>
    <row r="38" spans="1:11" x14ac:dyDescent="0.15">
      <c r="A38" s="787"/>
      <c r="B38" s="216"/>
      <c r="C38" s="232"/>
      <c r="D38" s="237" t="s">
        <v>380</v>
      </c>
      <c r="E38" s="238"/>
      <c r="F38" s="792"/>
      <c r="G38" s="243"/>
      <c r="H38" s="244"/>
      <c r="I38" s="244"/>
      <c r="J38" s="245"/>
      <c r="K38" s="246">
        <f t="shared" si="1"/>
        <v>0</v>
      </c>
    </row>
    <row r="39" spans="1:11" x14ac:dyDescent="0.15">
      <c r="A39" s="787"/>
      <c r="B39" s="216"/>
      <c r="C39" s="232"/>
      <c r="D39" s="237" t="s">
        <v>381</v>
      </c>
      <c r="E39" s="238"/>
      <c r="F39" s="792"/>
      <c r="G39" s="243"/>
      <c r="H39" s="244"/>
      <c r="I39" s="244"/>
      <c r="J39" s="245"/>
      <c r="K39" s="246">
        <f t="shared" si="1"/>
        <v>0</v>
      </c>
    </row>
    <row r="40" spans="1:11" x14ac:dyDescent="0.15">
      <c r="A40" s="787"/>
      <c r="B40" s="216"/>
      <c r="C40" s="232"/>
      <c r="D40" s="237" t="s">
        <v>382</v>
      </c>
      <c r="E40" s="238"/>
      <c r="F40" s="792"/>
      <c r="G40" s="243"/>
      <c r="H40" s="244"/>
      <c r="I40" s="244"/>
      <c r="J40" s="245"/>
      <c r="K40" s="246">
        <f t="shared" si="1"/>
        <v>0</v>
      </c>
    </row>
    <row r="41" spans="1:11" x14ac:dyDescent="0.15">
      <c r="A41" s="787"/>
      <c r="B41" s="216"/>
      <c r="C41" s="232"/>
      <c r="D41" s="237" t="s">
        <v>383</v>
      </c>
      <c r="E41" s="238"/>
      <c r="F41" s="792"/>
      <c r="G41" s="243"/>
      <c r="H41" s="244"/>
      <c r="I41" s="244"/>
      <c r="J41" s="245">
        <v>1</v>
      </c>
      <c r="K41" s="246">
        <f t="shared" si="1"/>
        <v>1</v>
      </c>
    </row>
    <row r="42" spans="1:11" x14ac:dyDescent="0.15">
      <c r="A42" s="787"/>
      <c r="B42" s="216"/>
      <c r="C42" s="232"/>
      <c r="D42" s="237" t="s">
        <v>384</v>
      </c>
      <c r="E42" s="238"/>
      <c r="F42" s="792"/>
      <c r="G42" s="243"/>
      <c r="H42" s="244"/>
      <c r="I42" s="244"/>
      <c r="J42" s="245"/>
      <c r="K42" s="246">
        <f t="shared" si="1"/>
        <v>0</v>
      </c>
    </row>
    <row r="43" spans="1:11" x14ac:dyDescent="0.15">
      <c r="A43" s="787"/>
      <c r="B43" s="216"/>
      <c r="C43" s="232"/>
      <c r="D43" s="237" t="s">
        <v>385</v>
      </c>
      <c r="E43" s="238"/>
      <c r="F43" s="792"/>
      <c r="G43" s="243"/>
      <c r="H43" s="244"/>
      <c r="I43" s="244"/>
      <c r="J43" s="245"/>
      <c r="K43" s="246">
        <f t="shared" si="1"/>
        <v>0</v>
      </c>
    </row>
    <row r="44" spans="1:11" x14ac:dyDescent="0.15">
      <c r="A44" s="787"/>
      <c r="B44" s="216"/>
      <c r="C44" s="232"/>
      <c r="D44" s="237" t="s">
        <v>386</v>
      </c>
      <c r="E44" s="238"/>
      <c r="F44" s="792"/>
      <c r="G44" s="243"/>
      <c r="H44" s="244"/>
      <c r="I44" s="244"/>
      <c r="J44" s="245"/>
      <c r="K44" s="246">
        <f t="shared" si="1"/>
        <v>0</v>
      </c>
    </row>
    <row r="45" spans="1:11" x14ac:dyDescent="0.15">
      <c r="A45" s="787"/>
      <c r="B45" s="216"/>
      <c r="C45" s="232"/>
      <c r="D45" s="237" t="s">
        <v>387</v>
      </c>
      <c r="E45" s="238"/>
      <c r="F45" s="792"/>
      <c r="G45" s="243">
        <v>1</v>
      </c>
      <c r="H45" s="244"/>
      <c r="I45" s="244"/>
      <c r="J45" s="245"/>
      <c r="K45" s="246">
        <f t="shared" si="1"/>
        <v>1</v>
      </c>
    </row>
    <row r="46" spans="1:11" x14ac:dyDescent="0.15">
      <c r="A46" s="787"/>
      <c r="B46" s="216"/>
      <c r="C46" s="232"/>
      <c r="D46" s="237" t="s">
        <v>388</v>
      </c>
      <c r="E46" s="238"/>
      <c r="F46" s="792"/>
      <c r="G46" s="247"/>
      <c r="H46" s="248"/>
      <c r="I46" s="248"/>
      <c r="J46" s="249"/>
      <c r="K46" s="250">
        <f t="shared" si="1"/>
        <v>0</v>
      </c>
    </row>
    <row r="47" spans="1:11" ht="14.25" thickBot="1" x14ac:dyDescent="0.2">
      <c r="A47" s="787"/>
      <c r="B47" s="216"/>
      <c r="C47" s="232"/>
      <c r="D47" s="251" t="s">
        <v>389</v>
      </c>
      <c r="E47" s="252"/>
      <c r="F47" s="794"/>
      <c r="G47" s="253"/>
      <c r="H47" s="254"/>
      <c r="I47" s="254"/>
      <c r="J47" s="255"/>
      <c r="K47" s="256">
        <f t="shared" si="1"/>
        <v>0</v>
      </c>
    </row>
    <row r="48" spans="1:11" ht="14.25" thickTop="1" x14ac:dyDescent="0.15">
      <c r="A48" s="787"/>
      <c r="B48" s="216"/>
      <c r="C48" s="232"/>
      <c r="D48" s="225" t="s">
        <v>390</v>
      </c>
      <c r="E48" s="226"/>
      <c r="F48" s="257"/>
      <c r="G48" s="258">
        <f>1/$F29*G34+2/$F29*G35+3/$F29*G36+4/$F29*G37+5/$F29*G38+6/$F29*G39+7/$F29*G40+8/$F29*G41+9/$F29*G42+10/$F29*G43+11/$F29*G44+12/$F29*G45+13/$F29*G46+14/$F29*G47</f>
        <v>0.38709677419354838</v>
      </c>
      <c r="H48" s="258">
        <f>1/$F29*H34+2/$F29*H35+3/$F29*H36+4/$F29*H37+5/$F29*H38+6/$F29*H39+7/$F29*H40+8/$F29*H41+9/$F29*H42+10/$F29*H43+11/$F29*H44+12/$F29*H45+13/$F29*H46+14/$F29*H47</f>
        <v>0</v>
      </c>
      <c r="I48" s="258">
        <f>1/$F29*I34+2/$F29*I35+3/$F29*I36+4/$F29*I37+5/$F29*I38+6/$F29*I39+7/$F29*I40+8/$F29*I41+9/$F29*I42+10/$F29*I43+11/$F29*I44+12/$F29*I45+13/$F29*I46+14/$F29*I47</f>
        <v>0</v>
      </c>
      <c r="J48" s="258">
        <f>1/$F29*J34+2/$F29*J35+3/$F29*J36+4/$F29*J37+5/$F29*J38+6/$F29*J39+7/$F29*J40+8/$F29*J41+9/$F29*J42+10/$F29*J43+11/$F29*J44+12/$F29*J45+13/$F29*J46+14/$F29*J47</f>
        <v>0.25806451612903225</v>
      </c>
      <c r="K48" s="259">
        <f>SUM(G48:J48)</f>
        <v>0.64516129032258063</v>
      </c>
    </row>
    <row r="49" spans="1:11" ht="14.25" thickBot="1" x14ac:dyDescent="0.2">
      <c r="A49" s="788"/>
      <c r="B49" s="795" t="s">
        <v>391</v>
      </c>
      <c r="C49" s="796"/>
      <c r="D49" s="796"/>
      <c r="E49" s="797"/>
      <c r="F49" s="260"/>
      <c r="G49" s="261">
        <f>G31+G32+G33</f>
        <v>9</v>
      </c>
      <c r="H49" s="261">
        <f>H31+H32+H33</f>
        <v>0</v>
      </c>
      <c r="I49" s="261">
        <f>I31+I32+I33</f>
        <v>1</v>
      </c>
      <c r="J49" s="261">
        <f>J31+J32+J33</f>
        <v>2</v>
      </c>
      <c r="K49" s="261">
        <f>K31+K32+K33</f>
        <v>12</v>
      </c>
    </row>
    <row r="50" spans="1:11" ht="15" thickTop="1" thickBot="1" x14ac:dyDescent="0.2">
      <c r="A50" s="786" t="s">
        <v>393</v>
      </c>
      <c r="B50" s="789"/>
      <c r="C50" s="790"/>
      <c r="D50" s="790"/>
      <c r="E50" s="790"/>
      <c r="F50" s="206">
        <v>30</v>
      </c>
      <c r="G50" s="207"/>
      <c r="H50" s="208"/>
      <c r="I50" s="208"/>
      <c r="J50" s="208"/>
      <c r="K50" s="208"/>
    </row>
    <row r="51" spans="1:11" ht="15" thickTop="1" thickBot="1" x14ac:dyDescent="0.2">
      <c r="A51" s="787"/>
      <c r="B51" s="209" t="s">
        <v>372</v>
      </c>
      <c r="C51" s="210"/>
      <c r="D51" s="211"/>
      <c r="E51" s="212"/>
      <c r="F51" s="213"/>
      <c r="G51" s="214">
        <f>G52+G53+G69</f>
        <v>10.7</v>
      </c>
      <c r="H51" s="214">
        <f>H52+H53+H69</f>
        <v>0</v>
      </c>
      <c r="I51" s="214">
        <f>I52+I53+I69</f>
        <v>1</v>
      </c>
      <c r="J51" s="214">
        <f>J52+J53+J69</f>
        <v>1.3</v>
      </c>
      <c r="K51" s="215">
        <f>SUM(G51:J51)</f>
        <v>13</v>
      </c>
    </row>
    <row r="52" spans="1:11" ht="13.5" customHeight="1" thickTop="1" x14ac:dyDescent="0.15">
      <c r="A52" s="787"/>
      <c r="B52" s="216"/>
      <c r="C52" s="217" t="s">
        <v>373</v>
      </c>
      <c r="D52" s="218"/>
      <c r="E52" s="219"/>
      <c r="F52" s="791"/>
      <c r="G52" s="220">
        <v>7</v>
      </c>
      <c r="H52" s="221"/>
      <c r="I52" s="221">
        <v>1</v>
      </c>
      <c r="J52" s="222">
        <v>1</v>
      </c>
      <c r="K52" s="223">
        <f>SUM(G52:J52)</f>
        <v>9</v>
      </c>
    </row>
    <row r="53" spans="1:11" ht="14.25" thickBot="1" x14ac:dyDescent="0.2">
      <c r="A53" s="787"/>
      <c r="B53" s="216"/>
      <c r="C53" s="224" t="s">
        <v>374</v>
      </c>
      <c r="D53" s="225"/>
      <c r="E53" s="226"/>
      <c r="F53" s="792"/>
      <c r="G53" s="227">
        <v>2</v>
      </c>
      <c r="H53" s="228"/>
      <c r="I53" s="228"/>
      <c r="J53" s="229"/>
      <c r="K53" s="230">
        <f>SUM(G53:J53)</f>
        <v>2</v>
      </c>
    </row>
    <row r="54" spans="1:11" ht="15" thickTop="1" thickBot="1" x14ac:dyDescent="0.2">
      <c r="A54" s="787"/>
      <c r="B54" s="216"/>
      <c r="C54" s="217" t="s">
        <v>375</v>
      </c>
      <c r="D54" s="218"/>
      <c r="E54" s="219"/>
      <c r="F54" s="793"/>
      <c r="G54" s="231">
        <f>SUM(G55:G68)</f>
        <v>4</v>
      </c>
      <c r="H54" s="231">
        <f>SUM(H55:H68)</f>
        <v>0</v>
      </c>
      <c r="I54" s="231">
        <f>SUM(I55:I68)</f>
        <v>0</v>
      </c>
      <c r="J54" s="231">
        <f>SUM(J55:J68)</f>
        <v>1</v>
      </c>
      <c r="K54" s="231">
        <f>SUM(G54:J54)</f>
        <v>5</v>
      </c>
    </row>
    <row r="55" spans="1:11" ht="14.25" thickTop="1" x14ac:dyDescent="0.15">
      <c r="A55" s="787"/>
      <c r="B55" s="216"/>
      <c r="C55" s="232"/>
      <c r="D55" s="218" t="s">
        <v>376</v>
      </c>
      <c r="E55" s="219"/>
      <c r="F55" s="792"/>
      <c r="G55" s="233"/>
      <c r="H55" s="234"/>
      <c r="I55" s="234"/>
      <c r="J55" s="235"/>
      <c r="K55" s="236">
        <f>SUM(G55:J55)</f>
        <v>0</v>
      </c>
    </row>
    <row r="56" spans="1:11" x14ac:dyDescent="0.15">
      <c r="A56" s="787"/>
      <c r="B56" s="216"/>
      <c r="C56" s="232"/>
      <c r="D56" s="237" t="s">
        <v>377</v>
      </c>
      <c r="E56" s="238"/>
      <c r="F56" s="792"/>
      <c r="G56" s="239"/>
      <c r="H56" s="240"/>
      <c r="I56" s="240"/>
      <c r="J56" s="241"/>
      <c r="K56" s="242">
        <f t="shared" ref="K56:K68" si="2">SUM(G56:J56)</f>
        <v>0</v>
      </c>
    </row>
    <row r="57" spans="1:11" x14ac:dyDescent="0.15">
      <c r="A57" s="787"/>
      <c r="B57" s="216"/>
      <c r="C57" s="232"/>
      <c r="D57" s="237" t="s">
        <v>378</v>
      </c>
      <c r="E57" s="238"/>
      <c r="F57" s="792"/>
      <c r="G57" s="239"/>
      <c r="H57" s="240"/>
      <c r="I57" s="240"/>
      <c r="J57" s="241"/>
      <c r="K57" s="242">
        <f t="shared" si="2"/>
        <v>0</v>
      </c>
    </row>
    <row r="58" spans="1:11" x14ac:dyDescent="0.15">
      <c r="A58" s="787"/>
      <c r="B58" s="216"/>
      <c r="C58" s="232"/>
      <c r="D58" s="237" t="s">
        <v>379</v>
      </c>
      <c r="E58" s="238"/>
      <c r="F58" s="792"/>
      <c r="G58" s="243"/>
      <c r="H58" s="244"/>
      <c r="I58" s="244"/>
      <c r="J58" s="245"/>
      <c r="K58" s="246">
        <f t="shared" si="2"/>
        <v>0</v>
      </c>
    </row>
    <row r="59" spans="1:11" x14ac:dyDescent="0.15">
      <c r="A59" s="787"/>
      <c r="B59" s="216"/>
      <c r="C59" s="232"/>
      <c r="D59" s="237" t="s">
        <v>380</v>
      </c>
      <c r="E59" s="238"/>
      <c r="F59" s="792"/>
      <c r="G59" s="243"/>
      <c r="H59" s="244"/>
      <c r="I59" s="244"/>
      <c r="J59" s="245"/>
      <c r="K59" s="246">
        <f t="shared" si="2"/>
        <v>0</v>
      </c>
    </row>
    <row r="60" spans="1:11" x14ac:dyDescent="0.15">
      <c r="A60" s="787"/>
      <c r="B60" s="216"/>
      <c r="C60" s="232"/>
      <c r="D60" s="237" t="s">
        <v>381</v>
      </c>
      <c r="E60" s="238"/>
      <c r="F60" s="792"/>
      <c r="G60" s="243"/>
      <c r="H60" s="244"/>
      <c r="I60" s="244"/>
      <c r="J60" s="245"/>
      <c r="K60" s="246">
        <f t="shared" si="2"/>
        <v>0</v>
      </c>
    </row>
    <row r="61" spans="1:11" x14ac:dyDescent="0.15">
      <c r="A61" s="787"/>
      <c r="B61" s="216"/>
      <c r="C61" s="232"/>
      <c r="D61" s="237" t="s">
        <v>382</v>
      </c>
      <c r="E61" s="238"/>
      <c r="F61" s="792"/>
      <c r="G61" s="243"/>
      <c r="H61" s="244"/>
      <c r="I61" s="244"/>
      <c r="J61" s="245"/>
      <c r="K61" s="246">
        <f t="shared" si="2"/>
        <v>0</v>
      </c>
    </row>
    <row r="62" spans="1:11" x14ac:dyDescent="0.15">
      <c r="A62" s="787"/>
      <c r="B62" s="216"/>
      <c r="C62" s="232"/>
      <c r="D62" s="237" t="s">
        <v>383</v>
      </c>
      <c r="E62" s="238"/>
      <c r="F62" s="792"/>
      <c r="G62" s="243"/>
      <c r="H62" s="244"/>
      <c r="I62" s="244"/>
      <c r="J62" s="245"/>
      <c r="K62" s="246">
        <f t="shared" si="2"/>
        <v>0</v>
      </c>
    </row>
    <row r="63" spans="1:11" x14ac:dyDescent="0.15">
      <c r="A63" s="787"/>
      <c r="B63" s="216"/>
      <c r="C63" s="232"/>
      <c r="D63" s="237" t="s">
        <v>384</v>
      </c>
      <c r="E63" s="238"/>
      <c r="F63" s="792"/>
      <c r="G63" s="243"/>
      <c r="H63" s="244"/>
      <c r="I63" s="244"/>
      <c r="J63" s="245">
        <v>1</v>
      </c>
      <c r="K63" s="246">
        <f t="shared" si="2"/>
        <v>1</v>
      </c>
    </row>
    <row r="64" spans="1:11" x14ac:dyDescent="0.15">
      <c r="A64" s="787"/>
      <c r="B64" s="216"/>
      <c r="C64" s="232"/>
      <c r="D64" s="237" t="s">
        <v>385</v>
      </c>
      <c r="E64" s="238"/>
      <c r="F64" s="792"/>
      <c r="G64" s="243">
        <v>1</v>
      </c>
      <c r="H64" s="244"/>
      <c r="I64" s="244"/>
      <c r="J64" s="245"/>
      <c r="K64" s="246">
        <f t="shared" si="2"/>
        <v>1</v>
      </c>
    </row>
    <row r="65" spans="1:11" x14ac:dyDescent="0.15">
      <c r="A65" s="787"/>
      <c r="B65" s="216"/>
      <c r="C65" s="232"/>
      <c r="D65" s="237" t="s">
        <v>386</v>
      </c>
      <c r="E65" s="238"/>
      <c r="F65" s="792"/>
      <c r="G65" s="243"/>
      <c r="H65" s="244"/>
      <c r="I65" s="244"/>
      <c r="J65" s="245"/>
      <c r="K65" s="246">
        <f t="shared" si="2"/>
        <v>0</v>
      </c>
    </row>
    <row r="66" spans="1:11" x14ac:dyDescent="0.15">
      <c r="A66" s="787"/>
      <c r="B66" s="216"/>
      <c r="C66" s="232"/>
      <c r="D66" s="237" t="s">
        <v>387</v>
      </c>
      <c r="E66" s="238"/>
      <c r="F66" s="792"/>
      <c r="G66" s="243"/>
      <c r="H66" s="244"/>
      <c r="I66" s="244"/>
      <c r="J66" s="245"/>
      <c r="K66" s="246">
        <f t="shared" si="2"/>
        <v>0</v>
      </c>
    </row>
    <row r="67" spans="1:11" x14ac:dyDescent="0.15">
      <c r="A67" s="787"/>
      <c r="B67" s="216"/>
      <c r="C67" s="232"/>
      <c r="D67" s="237" t="s">
        <v>388</v>
      </c>
      <c r="E67" s="238"/>
      <c r="F67" s="792"/>
      <c r="G67" s="247">
        <v>1</v>
      </c>
      <c r="H67" s="248"/>
      <c r="I67" s="248"/>
      <c r="J67" s="249"/>
      <c r="K67" s="250">
        <f t="shared" si="2"/>
        <v>1</v>
      </c>
    </row>
    <row r="68" spans="1:11" ht="14.25" thickBot="1" x14ac:dyDescent="0.2">
      <c r="A68" s="787"/>
      <c r="B68" s="216"/>
      <c r="C68" s="232"/>
      <c r="D68" s="251" t="s">
        <v>389</v>
      </c>
      <c r="E68" s="252"/>
      <c r="F68" s="794"/>
      <c r="G68" s="253">
        <v>2</v>
      </c>
      <c r="H68" s="254"/>
      <c r="I68" s="254"/>
      <c r="J68" s="255"/>
      <c r="K68" s="256">
        <f t="shared" si="2"/>
        <v>2</v>
      </c>
    </row>
    <row r="69" spans="1:11" ht="14.25" thickTop="1" x14ac:dyDescent="0.15">
      <c r="A69" s="787"/>
      <c r="B69" s="216"/>
      <c r="C69" s="232"/>
      <c r="D69" s="225" t="s">
        <v>390</v>
      </c>
      <c r="E69" s="226"/>
      <c r="F69" s="257"/>
      <c r="G69" s="258">
        <f>1/$F50*G55+2/$F50*G56+3/$F50*G57+4/$F50*G58+5/$F50*G59+6/$F50*G60+7/$F50*G61+8/$F50*G62+9/$F50*G63+10/$F50*G64+11/$F50*G65+12/$F50*G66+13/$F50*G67+14/$F50*G68</f>
        <v>1.7</v>
      </c>
      <c r="H69" s="258">
        <f>1/$F50*H55+2/$F50*H56+3/$F50*H57+4/$F50*H58+5/$F50*H59+6/$F50*H60+7/$F50*H61+8/$F50*H62+9/$F50*H63+10/$F50*H64+11/$F50*H65+12/$F50*H66+13/$F50*H67+14/$F50*H68</f>
        <v>0</v>
      </c>
      <c r="I69" s="258">
        <f>1/$F50*I55+2/$F50*I56+3/$F50*I57+4/$F50*I58+5/$F50*I59+6/$F50*I60+7/$F50*I61+8/$F50*I62+9/$F50*I63+10/$F50*I64+11/$F50*I65+12/$F50*I66+13/$F50*I67+14/$F50*I68</f>
        <v>0</v>
      </c>
      <c r="J69" s="258">
        <f>1/$F50*J55+2/$F50*J56+3/$F50*J57+4/$F50*J58+5/$F50*J59+6/$F50*J60+7/$F50*J61+8/$F50*J62+9/$F50*J63+10/$F50*J64+11/$F50*J65+12/$F50*J66+13/$F50*J67+14/$F50*J68</f>
        <v>0.3</v>
      </c>
      <c r="K69" s="259">
        <f>SUM(G69:J69)</f>
        <v>2</v>
      </c>
    </row>
    <row r="70" spans="1:11" ht="14.25" thickBot="1" x14ac:dyDescent="0.2">
      <c r="A70" s="788"/>
      <c r="B70" s="795" t="s">
        <v>391</v>
      </c>
      <c r="C70" s="796"/>
      <c r="D70" s="796"/>
      <c r="E70" s="797"/>
      <c r="F70" s="262"/>
      <c r="G70" s="261">
        <f>G52+G53+G54</f>
        <v>13</v>
      </c>
      <c r="H70" s="261">
        <f>H52+H53+H54</f>
        <v>0</v>
      </c>
      <c r="I70" s="261">
        <f>I52+I53+I54</f>
        <v>1</v>
      </c>
      <c r="J70" s="261">
        <f>J52+J53+J54</f>
        <v>2</v>
      </c>
      <c r="K70" s="261">
        <f>K52+K53+K54</f>
        <v>16</v>
      </c>
    </row>
    <row r="71" spans="1:11" ht="15" thickTop="1" thickBot="1" x14ac:dyDescent="0.2">
      <c r="A71" s="798" t="s">
        <v>394</v>
      </c>
      <c r="B71" s="794"/>
      <c r="C71" s="799"/>
      <c r="D71" s="799"/>
      <c r="E71" s="799"/>
      <c r="F71" s="206">
        <v>31</v>
      </c>
      <c r="G71" s="263"/>
      <c r="H71" s="264"/>
      <c r="I71" s="264"/>
      <c r="J71" s="264"/>
      <c r="K71" s="264"/>
    </row>
    <row r="72" spans="1:11" ht="15" thickTop="1" thickBot="1" x14ac:dyDescent="0.2">
      <c r="A72" s="787"/>
      <c r="B72" s="209" t="s">
        <v>372</v>
      </c>
      <c r="C72" s="210"/>
      <c r="D72" s="211"/>
      <c r="E72" s="212"/>
      <c r="F72" s="213"/>
      <c r="G72" s="214">
        <f>G73+G74+G90</f>
        <v>9.612903225806452</v>
      </c>
      <c r="H72" s="214">
        <f>H73+H74+H90</f>
        <v>0</v>
      </c>
      <c r="I72" s="214">
        <f>I73+I74+I90</f>
        <v>0</v>
      </c>
      <c r="J72" s="214">
        <f>J73+J74+J90</f>
        <v>1</v>
      </c>
      <c r="K72" s="215">
        <f>SUM(G72:J72)</f>
        <v>10.612903225806452</v>
      </c>
    </row>
    <row r="73" spans="1:11" ht="13.5" customHeight="1" thickTop="1" x14ac:dyDescent="0.15">
      <c r="A73" s="787"/>
      <c r="B73" s="216"/>
      <c r="C73" s="217" t="s">
        <v>373</v>
      </c>
      <c r="D73" s="218"/>
      <c r="E73" s="219"/>
      <c r="F73" s="791"/>
      <c r="G73" s="220">
        <v>6</v>
      </c>
      <c r="H73" s="221"/>
      <c r="I73" s="221"/>
      <c r="J73" s="222">
        <v>1</v>
      </c>
      <c r="K73" s="223">
        <f>SUM(G73:J73)</f>
        <v>7</v>
      </c>
    </row>
    <row r="74" spans="1:11" ht="14.25" thickBot="1" x14ac:dyDescent="0.2">
      <c r="A74" s="787"/>
      <c r="B74" s="216"/>
      <c r="C74" s="224" t="s">
        <v>374</v>
      </c>
      <c r="D74" s="225"/>
      <c r="E74" s="226"/>
      <c r="F74" s="792"/>
      <c r="G74" s="227">
        <v>3</v>
      </c>
      <c r="H74" s="228"/>
      <c r="I74" s="228"/>
      <c r="J74" s="229"/>
      <c r="K74" s="230">
        <f>SUM(G74:J74)</f>
        <v>3</v>
      </c>
    </row>
    <row r="75" spans="1:11" ht="15" thickTop="1" thickBot="1" x14ac:dyDescent="0.2">
      <c r="A75" s="787"/>
      <c r="B75" s="216"/>
      <c r="C75" s="217" t="s">
        <v>375</v>
      </c>
      <c r="D75" s="218"/>
      <c r="E75" s="219"/>
      <c r="F75" s="793"/>
      <c r="G75" s="231">
        <f>SUM(G76:G89)</f>
        <v>2</v>
      </c>
      <c r="H75" s="231">
        <f>SUM(H76:H89)</f>
        <v>0</v>
      </c>
      <c r="I75" s="231">
        <f>SUM(I76:I89)</f>
        <v>0</v>
      </c>
      <c r="J75" s="231">
        <f>SUM(J76:J89)</f>
        <v>0</v>
      </c>
      <c r="K75" s="231">
        <f>SUM(G75:J75)</f>
        <v>2</v>
      </c>
    </row>
    <row r="76" spans="1:11" ht="14.25" thickTop="1" x14ac:dyDescent="0.15">
      <c r="A76" s="787"/>
      <c r="B76" s="216"/>
      <c r="C76" s="232"/>
      <c r="D76" s="218" t="s">
        <v>376</v>
      </c>
      <c r="E76" s="219"/>
      <c r="F76" s="792"/>
      <c r="G76" s="233"/>
      <c r="H76" s="234"/>
      <c r="I76" s="234"/>
      <c r="J76" s="235"/>
      <c r="K76" s="236">
        <f>SUM(G76:J76)</f>
        <v>0</v>
      </c>
    </row>
    <row r="77" spans="1:11" x14ac:dyDescent="0.15">
      <c r="A77" s="787"/>
      <c r="B77" s="216"/>
      <c r="C77" s="232"/>
      <c r="D77" s="237" t="s">
        <v>377</v>
      </c>
      <c r="E77" s="238"/>
      <c r="F77" s="792"/>
      <c r="G77" s="239"/>
      <c r="H77" s="240"/>
      <c r="I77" s="240"/>
      <c r="J77" s="241"/>
      <c r="K77" s="242">
        <f t="shared" ref="K77:K89" si="3">SUM(G77:J77)</f>
        <v>0</v>
      </c>
    </row>
    <row r="78" spans="1:11" x14ac:dyDescent="0.15">
      <c r="A78" s="787"/>
      <c r="B78" s="216"/>
      <c r="C78" s="232"/>
      <c r="D78" s="237" t="s">
        <v>378</v>
      </c>
      <c r="E78" s="238"/>
      <c r="F78" s="792"/>
      <c r="G78" s="239"/>
      <c r="H78" s="240"/>
      <c r="I78" s="240"/>
      <c r="J78" s="241"/>
      <c r="K78" s="242">
        <f t="shared" si="3"/>
        <v>0</v>
      </c>
    </row>
    <row r="79" spans="1:11" x14ac:dyDescent="0.15">
      <c r="A79" s="787"/>
      <c r="B79" s="216"/>
      <c r="C79" s="232"/>
      <c r="D79" s="237" t="s">
        <v>379</v>
      </c>
      <c r="E79" s="238"/>
      <c r="F79" s="792"/>
      <c r="G79" s="243"/>
      <c r="H79" s="244"/>
      <c r="I79" s="244"/>
      <c r="J79" s="245"/>
      <c r="K79" s="246">
        <f t="shared" si="3"/>
        <v>0</v>
      </c>
    </row>
    <row r="80" spans="1:11" x14ac:dyDescent="0.15">
      <c r="A80" s="787"/>
      <c r="B80" s="216"/>
      <c r="C80" s="232"/>
      <c r="D80" s="237" t="s">
        <v>380</v>
      </c>
      <c r="E80" s="238"/>
      <c r="F80" s="792"/>
      <c r="G80" s="243"/>
      <c r="H80" s="244"/>
      <c r="I80" s="244"/>
      <c r="J80" s="245"/>
      <c r="K80" s="246">
        <f t="shared" si="3"/>
        <v>0</v>
      </c>
    </row>
    <row r="81" spans="1:11" x14ac:dyDescent="0.15">
      <c r="A81" s="787"/>
      <c r="B81" s="216"/>
      <c r="C81" s="232"/>
      <c r="D81" s="237" t="s">
        <v>381</v>
      </c>
      <c r="E81" s="238"/>
      <c r="F81" s="792"/>
      <c r="G81" s="243">
        <v>1</v>
      </c>
      <c r="H81" s="244"/>
      <c r="I81" s="244"/>
      <c r="J81" s="245"/>
      <c r="K81" s="246">
        <f t="shared" si="3"/>
        <v>1</v>
      </c>
    </row>
    <row r="82" spans="1:11" x14ac:dyDescent="0.15">
      <c r="A82" s="787"/>
      <c r="B82" s="216"/>
      <c r="C82" s="232"/>
      <c r="D82" s="237" t="s">
        <v>382</v>
      </c>
      <c r="E82" s="238"/>
      <c r="F82" s="792"/>
      <c r="G82" s="243"/>
      <c r="H82" s="244"/>
      <c r="I82" s="244"/>
      <c r="J82" s="245"/>
      <c r="K82" s="246">
        <f t="shared" si="3"/>
        <v>0</v>
      </c>
    </row>
    <row r="83" spans="1:11" x14ac:dyDescent="0.15">
      <c r="A83" s="787"/>
      <c r="B83" s="216"/>
      <c r="C83" s="232"/>
      <c r="D83" s="237" t="s">
        <v>383</v>
      </c>
      <c r="E83" s="238"/>
      <c r="F83" s="792"/>
      <c r="G83" s="243"/>
      <c r="H83" s="244"/>
      <c r="I83" s="244"/>
      <c r="J83" s="245"/>
      <c r="K83" s="246">
        <f t="shared" si="3"/>
        <v>0</v>
      </c>
    </row>
    <row r="84" spans="1:11" x14ac:dyDescent="0.15">
      <c r="A84" s="787"/>
      <c r="B84" s="216"/>
      <c r="C84" s="232"/>
      <c r="D84" s="237" t="s">
        <v>384</v>
      </c>
      <c r="E84" s="238"/>
      <c r="F84" s="792"/>
      <c r="G84" s="243"/>
      <c r="H84" s="244"/>
      <c r="I84" s="244"/>
      <c r="J84" s="245"/>
      <c r="K84" s="246">
        <f t="shared" si="3"/>
        <v>0</v>
      </c>
    </row>
    <row r="85" spans="1:11" x14ac:dyDescent="0.15">
      <c r="A85" s="787"/>
      <c r="B85" s="216"/>
      <c r="C85" s="232"/>
      <c r="D85" s="237" t="s">
        <v>385</v>
      </c>
      <c r="E85" s="238"/>
      <c r="F85" s="792"/>
      <c r="G85" s="243"/>
      <c r="H85" s="244"/>
      <c r="I85" s="244"/>
      <c r="J85" s="245"/>
      <c r="K85" s="246">
        <f t="shared" si="3"/>
        <v>0</v>
      </c>
    </row>
    <row r="86" spans="1:11" x14ac:dyDescent="0.15">
      <c r="A86" s="787"/>
      <c r="B86" s="216"/>
      <c r="C86" s="232"/>
      <c r="D86" s="237" t="s">
        <v>386</v>
      </c>
      <c r="E86" s="238"/>
      <c r="F86" s="792"/>
      <c r="G86" s="243"/>
      <c r="H86" s="244"/>
      <c r="I86" s="244"/>
      <c r="J86" s="245"/>
      <c r="K86" s="246">
        <f t="shared" si="3"/>
        <v>0</v>
      </c>
    </row>
    <row r="87" spans="1:11" x14ac:dyDescent="0.15">
      <c r="A87" s="787"/>
      <c r="B87" s="216"/>
      <c r="C87" s="232"/>
      <c r="D87" s="237" t="s">
        <v>387</v>
      </c>
      <c r="E87" s="238"/>
      <c r="F87" s="792"/>
      <c r="G87" s="243"/>
      <c r="H87" s="244"/>
      <c r="I87" s="244"/>
      <c r="J87" s="245"/>
      <c r="K87" s="246">
        <f t="shared" si="3"/>
        <v>0</v>
      </c>
    </row>
    <row r="88" spans="1:11" x14ac:dyDescent="0.15">
      <c r="A88" s="787"/>
      <c r="B88" s="216"/>
      <c r="C88" s="232"/>
      <c r="D88" s="237" t="s">
        <v>388</v>
      </c>
      <c r="E88" s="238"/>
      <c r="F88" s="792"/>
      <c r="G88" s="247">
        <v>1</v>
      </c>
      <c r="H88" s="248"/>
      <c r="I88" s="248"/>
      <c r="J88" s="249"/>
      <c r="K88" s="250">
        <f t="shared" si="3"/>
        <v>1</v>
      </c>
    </row>
    <row r="89" spans="1:11" ht="14.25" thickBot="1" x14ac:dyDescent="0.2">
      <c r="A89" s="787"/>
      <c r="B89" s="216"/>
      <c r="C89" s="232"/>
      <c r="D89" s="251" t="s">
        <v>389</v>
      </c>
      <c r="E89" s="252"/>
      <c r="F89" s="794"/>
      <c r="G89" s="253"/>
      <c r="H89" s="254"/>
      <c r="I89" s="254"/>
      <c r="J89" s="255"/>
      <c r="K89" s="256">
        <f t="shared" si="3"/>
        <v>0</v>
      </c>
    </row>
    <row r="90" spans="1:11" ht="14.25" thickTop="1" x14ac:dyDescent="0.15">
      <c r="A90" s="787"/>
      <c r="B90" s="216"/>
      <c r="C90" s="232"/>
      <c r="D90" s="225" t="s">
        <v>390</v>
      </c>
      <c r="E90" s="226"/>
      <c r="F90" s="257"/>
      <c r="G90" s="258">
        <f>1/$F71*G76+2/$F71*G77+3/$F71*G78+4/$F71*G79+5/$F71*G80+6/$F71*G81+7/$F71*G82+8/$F71*G83+9/$F71*G84+10/$F71*G85+11/$F71*G86+12/$F71*G87+13/$F71*G88+14/$F71*G89</f>
        <v>0.61290322580645162</v>
      </c>
      <c r="H90" s="258">
        <f>1/$F71*H76+2/$F71*H77+3/$F71*H78+4/$F71*H79+5/$F71*H80+6/$F71*H81+7/$F71*H82+8/$F71*H83+9/$F71*H84+10/$F71*H85+11/$F71*H86+12/$F71*H87+13/$F71*H88+14/$F71*H89</f>
        <v>0</v>
      </c>
      <c r="I90" s="258">
        <f>1/$F71*I76+2/$F71*I77+3/$F71*I78+4/$F71*I79+5/$F71*I80+6/$F71*I81+7/$F71*I82+8/$F71*I83+9/$F71*I84+10/$F71*I85+11/$F71*I86+12/$F71*I87+13/$F71*I88+14/$F71*I89</f>
        <v>0</v>
      </c>
      <c r="J90" s="258">
        <f>1/$F71*J76+2/$F71*J77+3/$F71*J78+4/$F71*J79+5/$F71*J80+6/$F71*J81+7/$F71*J82+8/$F71*J83+9/$F71*J84+10/$F71*J85+11/$F71*J86+12/$F71*J87+13/$F71*J88+14/$F71*J89</f>
        <v>0</v>
      </c>
      <c r="K90" s="259">
        <f>SUM(G90:J90)</f>
        <v>0.61290322580645162</v>
      </c>
    </row>
    <row r="91" spans="1:11" ht="14.25" thickBot="1" x14ac:dyDescent="0.2">
      <c r="A91" s="788"/>
      <c r="B91" s="795" t="s">
        <v>391</v>
      </c>
      <c r="C91" s="796"/>
      <c r="D91" s="796"/>
      <c r="E91" s="797"/>
      <c r="F91" s="260"/>
      <c r="G91" s="261">
        <f>G73+G74+G75</f>
        <v>11</v>
      </c>
      <c r="H91" s="261">
        <f>H73+H74+H75</f>
        <v>0</v>
      </c>
      <c r="I91" s="261">
        <f>I73+I74+I75</f>
        <v>0</v>
      </c>
      <c r="J91" s="261">
        <f>J73+J74+J75</f>
        <v>1</v>
      </c>
      <c r="K91" s="261">
        <f>K73+K74+K75</f>
        <v>12</v>
      </c>
    </row>
    <row r="92" spans="1:11" ht="15" thickTop="1" thickBot="1" x14ac:dyDescent="0.2">
      <c r="A92" s="786" t="s">
        <v>395</v>
      </c>
      <c r="B92" s="789"/>
      <c r="C92" s="790"/>
      <c r="D92" s="790"/>
      <c r="E92" s="790"/>
      <c r="F92" s="206">
        <v>31</v>
      </c>
      <c r="G92" s="207"/>
      <c r="H92" s="208"/>
      <c r="I92" s="208"/>
      <c r="J92" s="208"/>
      <c r="K92" s="208"/>
    </row>
    <row r="93" spans="1:11" ht="15" thickTop="1" thickBot="1" x14ac:dyDescent="0.2">
      <c r="A93" s="787"/>
      <c r="B93" s="209" t="s">
        <v>372</v>
      </c>
      <c r="C93" s="210"/>
      <c r="D93" s="211"/>
      <c r="E93" s="212"/>
      <c r="F93" s="213"/>
      <c r="G93" s="214">
        <f>G94+G95+G111</f>
        <v>18.93548387096774</v>
      </c>
      <c r="H93" s="214">
        <f>H94+H95+H111</f>
        <v>1</v>
      </c>
      <c r="I93" s="214">
        <f>I94+I95+I111</f>
        <v>1</v>
      </c>
      <c r="J93" s="214">
        <f>J94+J95+J111</f>
        <v>2.4838709677419355</v>
      </c>
      <c r="K93" s="215">
        <f>SUM(G93:J93)</f>
        <v>23.419354838709676</v>
      </c>
    </row>
    <row r="94" spans="1:11" ht="13.5" customHeight="1" thickTop="1" x14ac:dyDescent="0.15">
      <c r="A94" s="787"/>
      <c r="B94" s="216"/>
      <c r="C94" s="217" t="s">
        <v>373</v>
      </c>
      <c r="D94" s="218"/>
      <c r="E94" s="219"/>
      <c r="F94" s="791"/>
      <c r="G94" s="220">
        <v>12</v>
      </c>
      <c r="H94" s="221">
        <v>1</v>
      </c>
      <c r="I94" s="221">
        <v>1</v>
      </c>
      <c r="J94" s="222">
        <v>2</v>
      </c>
      <c r="K94" s="223">
        <f>SUM(G94:J94)</f>
        <v>16</v>
      </c>
    </row>
    <row r="95" spans="1:11" ht="14.25" thickBot="1" x14ac:dyDescent="0.2">
      <c r="A95" s="787"/>
      <c r="B95" s="216"/>
      <c r="C95" s="224" t="s">
        <v>374</v>
      </c>
      <c r="D95" s="225"/>
      <c r="E95" s="226"/>
      <c r="F95" s="792"/>
      <c r="G95" s="227">
        <v>6</v>
      </c>
      <c r="H95" s="228"/>
      <c r="I95" s="228"/>
      <c r="J95" s="229"/>
      <c r="K95" s="230">
        <f>SUM(G95:J95)</f>
        <v>6</v>
      </c>
    </row>
    <row r="96" spans="1:11" ht="15" thickTop="1" thickBot="1" x14ac:dyDescent="0.2">
      <c r="A96" s="787"/>
      <c r="B96" s="216"/>
      <c r="C96" s="217" t="s">
        <v>375</v>
      </c>
      <c r="D96" s="218"/>
      <c r="E96" s="219"/>
      <c r="F96" s="793"/>
      <c r="G96" s="231">
        <f>SUM(G97:G110)</f>
        <v>4</v>
      </c>
      <c r="H96" s="231">
        <f>SUM(H97:H110)</f>
        <v>0</v>
      </c>
      <c r="I96" s="231">
        <f>SUM(I97:I110)</f>
        <v>0</v>
      </c>
      <c r="J96" s="231">
        <f>SUM(J97:J110)</f>
        <v>2</v>
      </c>
      <c r="K96" s="231">
        <f>SUM(G96:J96)</f>
        <v>6</v>
      </c>
    </row>
    <row r="97" spans="1:11" ht="14.25" thickTop="1" x14ac:dyDescent="0.15">
      <c r="A97" s="787"/>
      <c r="B97" s="216"/>
      <c r="C97" s="232"/>
      <c r="D97" s="218" t="s">
        <v>376</v>
      </c>
      <c r="E97" s="219"/>
      <c r="F97" s="792"/>
      <c r="G97" s="233"/>
      <c r="H97" s="234"/>
      <c r="I97" s="234"/>
      <c r="J97" s="235"/>
      <c r="K97" s="236">
        <f>SUM(G97:J97)</f>
        <v>0</v>
      </c>
    </row>
    <row r="98" spans="1:11" x14ac:dyDescent="0.15">
      <c r="A98" s="787"/>
      <c r="B98" s="216"/>
      <c r="C98" s="232"/>
      <c r="D98" s="237" t="s">
        <v>377</v>
      </c>
      <c r="E98" s="238"/>
      <c r="F98" s="792"/>
      <c r="G98" s="239"/>
      <c r="H98" s="240"/>
      <c r="I98" s="240"/>
      <c r="J98" s="241"/>
      <c r="K98" s="242">
        <f t="shared" ref="K98:K110" si="4">SUM(G98:J98)</f>
        <v>0</v>
      </c>
    </row>
    <row r="99" spans="1:11" x14ac:dyDescent="0.15">
      <c r="A99" s="787"/>
      <c r="B99" s="216"/>
      <c r="C99" s="232"/>
      <c r="D99" s="237" t="s">
        <v>378</v>
      </c>
      <c r="E99" s="238"/>
      <c r="F99" s="792"/>
      <c r="G99" s="239"/>
      <c r="H99" s="240"/>
      <c r="I99" s="240"/>
      <c r="J99" s="241"/>
      <c r="K99" s="242">
        <f t="shared" si="4"/>
        <v>0</v>
      </c>
    </row>
    <row r="100" spans="1:11" x14ac:dyDescent="0.15">
      <c r="A100" s="787"/>
      <c r="B100" s="216"/>
      <c r="C100" s="232"/>
      <c r="D100" s="237" t="s">
        <v>379</v>
      </c>
      <c r="E100" s="238"/>
      <c r="F100" s="792"/>
      <c r="G100" s="243"/>
      <c r="H100" s="244"/>
      <c r="I100" s="244"/>
      <c r="J100" s="245">
        <v>1</v>
      </c>
      <c r="K100" s="246">
        <f t="shared" si="4"/>
        <v>1</v>
      </c>
    </row>
    <row r="101" spans="1:11" x14ac:dyDescent="0.15">
      <c r="A101" s="787"/>
      <c r="B101" s="216"/>
      <c r="C101" s="232"/>
      <c r="D101" s="237" t="s">
        <v>380</v>
      </c>
      <c r="E101" s="238"/>
      <c r="F101" s="792"/>
      <c r="G101" s="243"/>
      <c r="H101" s="244"/>
      <c r="I101" s="244"/>
      <c r="J101" s="245"/>
      <c r="K101" s="246">
        <f t="shared" si="4"/>
        <v>0</v>
      </c>
    </row>
    <row r="102" spans="1:11" x14ac:dyDescent="0.15">
      <c r="A102" s="787"/>
      <c r="B102" s="216"/>
      <c r="C102" s="232"/>
      <c r="D102" s="237" t="s">
        <v>381</v>
      </c>
      <c r="E102" s="238"/>
      <c r="F102" s="792"/>
      <c r="G102" s="243">
        <v>3</v>
      </c>
      <c r="H102" s="244"/>
      <c r="I102" s="244"/>
      <c r="J102" s="245"/>
      <c r="K102" s="246">
        <f t="shared" si="4"/>
        <v>3</v>
      </c>
    </row>
    <row r="103" spans="1:11" x14ac:dyDescent="0.15">
      <c r="A103" s="787"/>
      <c r="B103" s="216"/>
      <c r="C103" s="232"/>
      <c r="D103" s="237" t="s">
        <v>382</v>
      </c>
      <c r="E103" s="238"/>
      <c r="F103" s="792"/>
      <c r="G103" s="243"/>
      <c r="H103" s="244"/>
      <c r="I103" s="244"/>
      <c r="J103" s="245"/>
      <c r="K103" s="246">
        <f t="shared" si="4"/>
        <v>0</v>
      </c>
    </row>
    <row r="104" spans="1:11" x14ac:dyDescent="0.15">
      <c r="A104" s="787"/>
      <c r="B104" s="216"/>
      <c r="C104" s="232"/>
      <c r="D104" s="237" t="s">
        <v>383</v>
      </c>
      <c r="E104" s="238"/>
      <c r="F104" s="792"/>
      <c r="G104" s="243"/>
      <c r="H104" s="244"/>
      <c r="I104" s="244"/>
      <c r="J104" s="245"/>
      <c r="K104" s="246">
        <f t="shared" si="4"/>
        <v>0</v>
      </c>
    </row>
    <row r="105" spans="1:11" x14ac:dyDescent="0.15">
      <c r="A105" s="787"/>
      <c r="B105" s="216"/>
      <c r="C105" s="232"/>
      <c r="D105" s="237" t="s">
        <v>384</v>
      </c>
      <c r="E105" s="238"/>
      <c r="F105" s="792"/>
      <c r="G105" s="243"/>
      <c r="H105" s="244"/>
      <c r="I105" s="244"/>
      <c r="J105" s="245"/>
      <c r="K105" s="246">
        <f t="shared" si="4"/>
        <v>0</v>
      </c>
    </row>
    <row r="106" spans="1:11" x14ac:dyDescent="0.15">
      <c r="A106" s="787"/>
      <c r="B106" s="216"/>
      <c r="C106" s="232"/>
      <c r="D106" s="237" t="s">
        <v>385</v>
      </c>
      <c r="E106" s="238"/>
      <c r="F106" s="792"/>
      <c r="G106" s="243"/>
      <c r="H106" s="244"/>
      <c r="I106" s="244"/>
      <c r="J106" s="245"/>
      <c r="K106" s="246">
        <f t="shared" si="4"/>
        <v>0</v>
      </c>
    </row>
    <row r="107" spans="1:11" x14ac:dyDescent="0.15">
      <c r="A107" s="787"/>
      <c r="B107" s="216"/>
      <c r="C107" s="232"/>
      <c r="D107" s="237" t="s">
        <v>386</v>
      </c>
      <c r="E107" s="238"/>
      <c r="F107" s="792"/>
      <c r="G107" s="243">
        <v>1</v>
      </c>
      <c r="H107" s="244"/>
      <c r="I107" s="244"/>
      <c r="J107" s="245">
        <v>1</v>
      </c>
      <c r="K107" s="246">
        <f t="shared" si="4"/>
        <v>2</v>
      </c>
    </row>
    <row r="108" spans="1:11" x14ac:dyDescent="0.15">
      <c r="A108" s="787"/>
      <c r="B108" s="216"/>
      <c r="C108" s="232"/>
      <c r="D108" s="237" t="s">
        <v>387</v>
      </c>
      <c r="E108" s="238"/>
      <c r="F108" s="792"/>
      <c r="G108" s="243"/>
      <c r="H108" s="244"/>
      <c r="I108" s="244"/>
      <c r="J108" s="245"/>
      <c r="K108" s="246">
        <f t="shared" si="4"/>
        <v>0</v>
      </c>
    </row>
    <row r="109" spans="1:11" x14ac:dyDescent="0.15">
      <c r="A109" s="787"/>
      <c r="B109" s="216"/>
      <c r="C109" s="232"/>
      <c r="D109" s="237" t="s">
        <v>388</v>
      </c>
      <c r="E109" s="238"/>
      <c r="F109" s="792"/>
      <c r="G109" s="247"/>
      <c r="H109" s="248"/>
      <c r="I109" s="248"/>
      <c r="J109" s="249"/>
      <c r="K109" s="250">
        <f t="shared" si="4"/>
        <v>0</v>
      </c>
    </row>
    <row r="110" spans="1:11" ht="14.25" thickBot="1" x14ac:dyDescent="0.2">
      <c r="A110" s="787"/>
      <c r="B110" s="216"/>
      <c r="C110" s="232"/>
      <c r="D110" s="251" t="s">
        <v>389</v>
      </c>
      <c r="E110" s="252"/>
      <c r="F110" s="794"/>
      <c r="G110" s="253"/>
      <c r="H110" s="254"/>
      <c r="I110" s="254"/>
      <c r="J110" s="255"/>
      <c r="K110" s="256">
        <f t="shared" si="4"/>
        <v>0</v>
      </c>
    </row>
    <row r="111" spans="1:11" ht="14.25" thickTop="1" x14ac:dyDescent="0.15">
      <c r="A111" s="787"/>
      <c r="B111" s="216"/>
      <c r="C111" s="232"/>
      <c r="D111" s="225" t="s">
        <v>390</v>
      </c>
      <c r="E111" s="226"/>
      <c r="F111" s="257"/>
      <c r="G111" s="258">
        <f>1/$F92*G97+2/$F92*G98+3/$F92*G99+4/$F92*G100+5/$F92*G101+6/$F92*G102+7/$F92*G103+8/$F92*G104+9/$F92*G105+10/$F92*G106+11/$F92*G107+12/$F92*G108+13/$F92*G109+14/$F92*G110</f>
        <v>0.93548387096774188</v>
      </c>
      <c r="H111" s="258">
        <f>1/$F92*H97+2/$F92*H98+3/$F92*H99+4/$F92*H100+5/$F92*H101+6/$F92*H102+7/$F92*H103+8/$F92*H104+9/$F92*H105+10/$F92*H106+11/$F92*H107+12/$F92*H108+13/$F92*H109+14/$F92*H110</f>
        <v>0</v>
      </c>
      <c r="I111" s="258">
        <f>1/$F92*I97+2/$F92*I98+3/$F92*I99+4/$F92*I100+5/$F92*I101+6/$F92*I102+7/$F92*I103+8/$F92*I104+9/$F92*I105+10/$F92*I106+11/$F92*I107+12/$F92*I108+13/$F92*I109+14/$F92*I110</f>
        <v>0</v>
      </c>
      <c r="J111" s="258">
        <f>1/$F92*J97+2/$F92*J98+3/$F92*J99+4/$F92*J100+5/$F92*J101+6/$F92*J102+7/$F92*J103+8/$F92*J104+9/$F92*J105+10/$F92*J106+11/$F92*J107+12/$F92*J108+13/$F92*J109+14/$F92*J110</f>
        <v>0.4838709677419355</v>
      </c>
      <c r="K111" s="259">
        <f>SUM(G111:J111)</f>
        <v>1.4193548387096775</v>
      </c>
    </row>
    <row r="112" spans="1:11" ht="14.25" thickBot="1" x14ac:dyDescent="0.2">
      <c r="A112" s="788"/>
      <c r="B112" s="795" t="s">
        <v>391</v>
      </c>
      <c r="C112" s="796"/>
      <c r="D112" s="796"/>
      <c r="E112" s="797"/>
      <c r="F112" s="260"/>
      <c r="G112" s="261">
        <f>G94+G95+G96</f>
        <v>22</v>
      </c>
      <c r="H112" s="261">
        <f>H94+H95+H96</f>
        <v>1</v>
      </c>
      <c r="I112" s="261">
        <f>I94+I95+I96</f>
        <v>1</v>
      </c>
      <c r="J112" s="261">
        <f>J94+J95+J96</f>
        <v>4</v>
      </c>
      <c r="K112" s="261">
        <f>K94+K95+K96</f>
        <v>28</v>
      </c>
    </row>
    <row r="113" spans="1:11" ht="15" thickTop="1" thickBot="1" x14ac:dyDescent="0.2">
      <c r="A113" s="786" t="s">
        <v>396</v>
      </c>
      <c r="B113" s="789"/>
      <c r="C113" s="790"/>
      <c r="D113" s="790"/>
      <c r="E113" s="790"/>
      <c r="F113" s="206">
        <v>30</v>
      </c>
      <c r="G113" s="207"/>
      <c r="H113" s="208"/>
      <c r="I113" s="208"/>
      <c r="J113" s="208"/>
      <c r="K113" s="208"/>
    </row>
    <row r="114" spans="1:11" ht="15" thickTop="1" thickBot="1" x14ac:dyDescent="0.2">
      <c r="A114" s="787"/>
      <c r="B114" s="209" t="s">
        <v>372</v>
      </c>
      <c r="C114" s="210"/>
      <c r="D114" s="211"/>
      <c r="E114" s="212"/>
      <c r="F114" s="213"/>
      <c r="G114" s="214">
        <f>G115+G116+G132</f>
        <v>10.666666666666666</v>
      </c>
      <c r="H114" s="214">
        <f>H115+H116+H132</f>
        <v>0</v>
      </c>
      <c r="I114" s="214">
        <f>I115+I116+I132</f>
        <v>1</v>
      </c>
      <c r="J114" s="214">
        <f>J115+J116+J132</f>
        <v>1</v>
      </c>
      <c r="K114" s="215">
        <f>SUM(G114:J114)</f>
        <v>12.666666666666666</v>
      </c>
    </row>
    <row r="115" spans="1:11" ht="13.5" customHeight="1" thickTop="1" x14ac:dyDescent="0.15">
      <c r="A115" s="787"/>
      <c r="B115" s="216"/>
      <c r="C115" s="217" t="s">
        <v>373</v>
      </c>
      <c r="D115" s="218"/>
      <c r="E115" s="219"/>
      <c r="F115" s="791"/>
      <c r="G115" s="220">
        <v>7</v>
      </c>
      <c r="H115" s="221"/>
      <c r="I115" s="221">
        <v>1</v>
      </c>
      <c r="J115" s="222">
        <v>1</v>
      </c>
      <c r="K115" s="223">
        <f>SUM(G115:J115)</f>
        <v>9</v>
      </c>
    </row>
    <row r="116" spans="1:11" ht="14.25" thickBot="1" x14ac:dyDescent="0.2">
      <c r="A116" s="787"/>
      <c r="B116" s="216"/>
      <c r="C116" s="224" t="s">
        <v>374</v>
      </c>
      <c r="D116" s="225"/>
      <c r="E116" s="226"/>
      <c r="F116" s="792"/>
      <c r="G116" s="227">
        <v>2</v>
      </c>
      <c r="H116" s="228"/>
      <c r="I116" s="228"/>
      <c r="J116" s="229"/>
      <c r="K116" s="230">
        <f>SUM(G116:J116)</f>
        <v>2</v>
      </c>
    </row>
    <row r="117" spans="1:11" ht="15" thickTop="1" thickBot="1" x14ac:dyDescent="0.2">
      <c r="A117" s="787"/>
      <c r="B117" s="216"/>
      <c r="C117" s="217" t="s">
        <v>375</v>
      </c>
      <c r="D117" s="218"/>
      <c r="E117" s="219"/>
      <c r="F117" s="793"/>
      <c r="G117" s="231">
        <f>SUM(G118:G131)</f>
        <v>5</v>
      </c>
      <c r="H117" s="231">
        <f>SUM(H118:H131)</f>
        <v>0</v>
      </c>
      <c r="I117" s="231">
        <f>SUM(I118:I131)</f>
        <v>0</v>
      </c>
      <c r="J117" s="231">
        <f>SUM(J118:J131)</f>
        <v>0</v>
      </c>
      <c r="K117" s="231">
        <f>SUM(G117:J117)</f>
        <v>5</v>
      </c>
    </row>
    <row r="118" spans="1:11" ht="14.25" thickTop="1" x14ac:dyDescent="0.15">
      <c r="A118" s="787"/>
      <c r="B118" s="216"/>
      <c r="C118" s="232"/>
      <c r="D118" s="218" t="s">
        <v>376</v>
      </c>
      <c r="E118" s="219"/>
      <c r="F118" s="792"/>
      <c r="G118" s="233"/>
      <c r="H118" s="234"/>
      <c r="I118" s="234"/>
      <c r="J118" s="235"/>
      <c r="K118" s="236">
        <f>SUM(G118:J118)</f>
        <v>0</v>
      </c>
    </row>
    <row r="119" spans="1:11" x14ac:dyDescent="0.15">
      <c r="A119" s="787"/>
      <c r="B119" s="216"/>
      <c r="C119" s="232"/>
      <c r="D119" s="237" t="s">
        <v>377</v>
      </c>
      <c r="E119" s="238"/>
      <c r="F119" s="792"/>
      <c r="G119" s="239"/>
      <c r="H119" s="240"/>
      <c r="I119" s="240"/>
      <c r="J119" s="241"/>
      <c r="K119" s="242">
        <f t="shared" ref="K119:K131" si="5">SUM(G119:J119)</f>
        <v>0</v>
      </c>
    </row>
    <row r="120" spans="1:11" x14ac:dyDescent="0.15">
      <c r="A120" s="787"/>
      <c r="B120" s="216"/>
      <c r="C120" s="232"/>
      <c r="D120" s="237" t="s">
        <v>378</v>
      </c>
      <c r="E120" s="238"/>
      <c r="F120" s="792"/>
      <c r="G120" s="239"/>
      <c r="H120" s="240"/>
      <c r="I120" s="240"/>
      <c r="J120" s="241"/>
      <c r="K120" s="242">
        <f t="shared" si="5"/>
        <v>0</v>
      </c>
    </row>
    <row r="121" spans="1:11" x14ac:dyDescent="0.15">
      <c r="A121" s="787"/>
      <c r="B121" s="216"/>
      <c r="C121" s="232"/>
      <c r="D121" s="237" t="s">
        <v>379</v>
      </c>
      <c r="E121" s="238"/>
      <c r="F121" s="792"/>
      <c r="G121" s="243"/>
      <c r="H121" s="244"/>
      <c r="I121" s="244"/>
      <c r="J121" s="245"/>
      <c r="K121" s="246">
        <f t="shared" si="5"/>
        <v>0</v>
      </c>
    </row>
    <row r="122" spans="1:11" x14ac:dyDescent="0.15">
      <c r="A122" s="787"/>
      <c r="B122" s="216"/>
      <c r="C122" s="232"/>
      <c r="D122" s="237" t="s">
        <v>380</v>
      </c>
      <c r="E122" s="238"/>
      <c r="F122" s="792"/>
      <c r="G122" s="243"/>
      <c r="H122" s="244"/>
      <c r="I122" s="244"/>
      <c r="J122" s="245"/>
      <c r="K122" s="246">
        <f t="shared" si="5"/>
        <v>0</v>
      </c>
    </row>
    <row r="123" spans="1:11" x14ac:dyDescent="0.15">
      <c r="A123" s="787"/>
      <c r="B123" s="216"/>
      <c r="C123" s="232"/>
      <c r="D123" s="237" t="s">
        <v>381</v>
      </c>
      <c r="E123" s="238"/>
      <c r="F123" s="792"/>
      <c r="G123" s="243">
        <v>1</v>
      </c>
      <c r="H123" s="244"/>
      <c r="I123" s="244"/>
      <c r="J123" s="245"/>
      <c r="K123" s="246">
        <f t="shared" si="5"/>
        <v>1</v>
      </c>
    </row>
    <row r="124" spans="1:11" x14ac:dyDescent="0.15">
      <c r="A124" s="787"/>
      <c r="B124" s="216"/>
      <c r="C124" s="232"/>
      <c r="D124" s="237" t="s">
        <v>382</v>
      </c>
      <c r="E124" s="238"/>
      <c r="F124" s="792"/>
      <c r="G124" s="243"/>
      <c r="H124" s="244"/>
      <c r="I124" s="244"/>
      <c r="J124" s="245"/>
      <c r="K124" s="246">
        <f t="shared" si="5"/>
        <v>0</v>
      </c>
    </row>
    <row r="125" spans="1:11" x14ac:dyDescent="0.15">
      <c r="A125" s="787"/>
      <c r="B125" s="216"/>
      <c r="C125" s="232"/>
      <c r="D125" s="237" t="s">
        <v>383</v>
      </c>
      <c r="E125" s="238"/>
      <c r="F125" s="792"/>
      <c r="G125" s="243"/>
      <c r="H125" s="244"/>
      <c r="I125" s="244"/>
      <c r="J125" s="245"/>
      <c r="K125" s="246">
        <f t="shared" si="5"/>
        <v>0</v>
      </c>
    </row>
    <row r="126" spans="1:11" x14ac:dyDescent="0.15">
      <c r="A126" s="787"/>
      <c r="B126" s="216"/>
      <c r="C126" s="232"/>
      <c r="D126" s="237" t="s">
        <v>384</v>
      </c>
      <c r="E126" s="238"/>
      <c r="F126" s="792"/>
      <c r="G126" s="243"/>
      <c r="H126" s="244"/>
      <c r="I126" s="244"/>
      <c r="J126" s="245"/>
      <c r="K126" s="246">
        <f t="shared" si="5"/>
        <v>0</v>
      </c>
    </row>
    <row r="127" spans="1:11" x14ac:dyDescent="0.15">
      <c r="A127" s="787"/>
      <c r="B127" s="216"/>
      <c r="C127" s="232"/>
      <c r="D127" s="237" t="s">
        <v>385</v>
      </c>
      <c r="E127" s="238"/>
      <c r="F127" s="792"/>
      <c r="G127" s="243">
        <v>2</v>
      </c>
      <c r="H127" s="244"/>
      <c r="I127" s="244"/>
      <c r="J127" s="245"/>
      <c r="K127" s="246">
        <f t="shared" si="5"/>
        <v>2</v>
      </c>
    </row>
    <row r="128" spans="1:11" x14ac:dyDescent="0.15">
      <c r="A128" s="787"/>
      <c r="B128" s="216"/>
      <c r="C128" s="232"/>
      <c r="D128" s="237" t="s">
        <v>386</v>
      </c>
      <c r="E128" s="238"/>
      <c r="F128" s="792"/>
      <c r="G128" s="243">
        <v>1</v>
      </c>
      <c r="H128" s="244"/>
      <c r="I128" s="244"/>
      <c r="J128" s="245"/>
      <c r="K128" s="246">
        <f t="shared" si="5"/>
        <v>1</v>
      </c>
    </row>
    <row r="129" spans="1:11" x14ac:dyDescent="0.15">
      <c r="A129" s="787"/>
      <c r="B129" s="216"/>
      <c r="C129" s="232"/>
      <c r="D129" s="237" t="s">
        <v>387</v>
      </c>
      <c r="E129" s="238"/>
      <c r="F129" s="792"/>
      <c r="G129" s="243"/>
      <c r="H129" s="244"/>
      <c r="I129" s="244"/>
      <c r="J129" s="245"/>
      <c r="K129" s="246">
        <f t="shared" si="5"/>
        <v>0</v>
      </c>
    </row>
    <row r="130" spans="1:11" x14ac:dyDescent="0.15">
      <c r="A130" s="787"/>
      <c r="B130" s="216"/>
      <c r="C130" s="232"/>
      <c r="D130" s="237" t="s">
        <v>388</v>
      </c>
      <c r="E130" s="238"/>
      <c r="F130" s="792"/>
      <c r="G130" s="247">
        <v>1</v>
      </c>
      <c r="H130" s="248"/>
      <c r="I130" s="248"/>
      <c r="J130" s="249"/>
      <c r="K130" s="250">
        <f t="shared" si="5"/>
        <v>1</v>
      </c>
    </row>
    <row r="131" spans="1:11" ht="14.25" thickBot="1" x14ac:dyDescent="0.2">
      <c r="A131" s="787"/>
      <c r="B131" s="216"/>
      <c r="C131" s="232"/>
      <c r="D131" s="251" t="s">
        <v>389</v>
      </c>
      <c r="E131" s="252"/>
      <c r="F131" s="794"/>
      <c r="G131" s="253"/>
      <c r="H131" s="254"/>
      <c r="I131" s="254"/>
      <c r="J131" s="255"/>
      <c r="K131" s="256">
        <f t="shared" si="5"/>
        <v>0</v>
      </c>
    </row>
    <row r="132" spans="1:11" ht="14.25" thickTop="1" x14ac:dyDescent="0.15">
      <c r="A132" s="787"/>
      <c r="B132" s="216"/>
      <c r="C132" s="232"/>
      <c r="D132" s="225" t="s">
        <v>390</v>
      </c>
      <c r="E132" s="226"/>
      <c r="F132" s="257"/>
      <c r="G132" s="258">
        <f>1/$F113*G118+2/$F113*G119+3/$F113*G120+4/$F113*G121+5/$F113*G122+6/$F113*G123+7/$F113*G124+8/$F113*G125+9/$F113*G126+10/$F113*G127+11/$F113*G128+12/$F113*G129+13/$F113*G130+14/$F113*G131</f>
        <v>1.6666666666666667</v>
      </c>
      <c r="H132" s="258">
        <f>1/$F113*H118+2/$F113*H119+3/$F113*H120+4/$F113*H121+5/$F113*H122+6/$F113*H123+7/$F113*H124+8/$F113*H125+9/$F113*H126+10/$F113*H127+11/$F113*H128+12/$F113*H129+13/$F113*H130+14/$F113*H131</f>
        <v>0</v>
      </c>
      <c r="I132" s="258">
        <f>1/$F113*I118+2/$F113*I119+3/$F113*I120+4/$F113*I121+5/$F113*I122+6/$F113*I123+7/$F113*I124+8/$F113*I125+9/$F113*I126+10/$F113*I127+11/$F113*I128+12/$F113*I129+13/$F113*I130+14/$F113*I131</f>
        <v>0</v>
      </c>
      <c r="J132" s="258">
        <f>1/$F113*J118+2/$F113*J119+3/$F113*J120+4/$F113*J121+5/$F113*J122+6/$F113*J123+7/$F113*J124+8/$F113*J125+9/$F113*J126+10/$F113*J127+11/$F113*J128+12/$F113*J129+13/$F113*J130+14/$F113*J131</f>
        <v>0</v>
      </c>
      <c r="K132" s="259">
        <f>SUM(G132:J132)</f>
        <v>1.6666666666666667</v>
      </c>
    </row>
    <row r="133" spans="1:11" ht="14.25" thickBot="1" x14ac:dyDescent="0.2">
      <c r="A133" s="788"/>
      <c r="B133" s="795" t="s">
        <v>391</v>
      </c>
      <c r="C133" s="796"/>
      <c r="D133" s="796"/>
      <c r="E133" s="797"/>
      <c r="F133" s="262"/>
      <c r="G133" s="261">
        <f>G115+G116+G117</f>
        <v>14</v>
      </c>
      <c r="H133" s="261">
        <f>H115+H116+H117</f>
        <v>0</v>
      </c>
      <c r="I133" s="261">
        <f>I115+I116+I117</f>
        <v>1</v>
      </c>
      <c r="J133" s="261">
        <f>J115+J116+J117</f>
        <v>1</v>
      </c>
      <c r="K133" s="261">
        <f>K115+K116+K117</f>
        <v>16</v>
      </c>
    </row>
    <row r="134" spans="1:11" ht="15" thickTop="1" thickBot="1" x14ac:dyDescent="0.2">
      <c r="A134" s="798" t="s">
        <v>397</v>
      </c>
      <c r="B134" s="794"/>
      <c r="C134" s="799"/>
      <c r="D134" s="799"/>
      <c r="E134" s="799"/>
      <c r="F134" s="206">
        <v>31</v>
      </c>
      <c r="G134" s="263"/>
      <c r="H134" s="264"/>
      <c r="I134" s="264"/>
      <c r="J134" s="264"/>
      <c r="K134" s="264"/>
    </row>
    <row r="135" spans="1:11" ht="15" thickTop="1" thickBot="1" x14ac:dyDescent="0.2">
      <c r="A135" s="787"/>
      <c r="B135" s="209" t="s">
        <v>372</v>
      </c>
      <c r="C135" s="210"/>
      <c r="D135" s="211"/>
      <c r="E135" s="212"/>
      <c r="F135" s="213"/>
      <c r="G135" s="214">
        <f>G136+G137+G153</f>
        <v>26.161290322580644</v>
      </c>
      <c r="H135" s="214">
        <f>H136+H137+H153</f>
        <v>0</v>
      </c>
      <c r="I135" s="214">
        <f>I136+I137+I153</f>
        <v>0</v>
      </c>
      <c r="J135" s="214">
        <f>J136+J137+J153</f>
        <v>0</v>
      </c>
      <c r="K135" s="215">
        <f>SUM(G135:J135)</f>
        <v>26.161290322580644</v>
      </c>
    </row>
    <row r="136" spans="1:11" ht="13.5" customHeight="1" thickTop="1" x14ac:dyDescent="0.15">
      <c r="A136" s="787"/>
      <c r="B136" s="216"/>
      <c r="C136" s="217" t="s">
        <v>373</v>
      </c>
      <c r="D136" s="218"/>
      <c r="E136" s="219"/>
      <c r="F136" s="791"/>
      <c r="G136" s="220">
        <v>20</v>
      </c>
      <c r="H136" s="221"/>
      <c r="I136" s="221"/>
      <c r="J136" s="222"/>
      <c r="K136" s="223">
        <f>SUM(G136:J136)</f>
        <v>20</v>
      </c>
    </row>
    <row r="137" spans="1:11" ht="14.25" thickBot="1" x14ac:dyDescent="0.2">
      <c r="A137" s="787"/>
      <c r="B137" s="216"/>
      <c r="C137" s="224" t="s">
        <v>374</v>
      </c>
      <c r="D137" s="225"/>
      <c r="E137" s="226"/>
      <c r="F137" s="792"/>
      <c r="G137" s="227">
        <v>4</v>
      </c>
      <c r="H137" s="228"/>
      <c r="I137" s="228"/>
      <c r="J137" s="229"/>
      <c r="K137" s="230">
        <f>SUM(G137:J137)</f>
        <v>4</v>
      </c>
    </row>
    <row r="138" spans="1:11" ht="15" thickTop="1" thickBot="1" x14ac:dyDescent="0.2">
      <c r="A138" s="787"/>
      <c r="B138" s="216"/>
      <c r="C138" s="217" t="s">
        <v>375</v>
      </c>
      <c r="D138" s="218"/>
      <c r="E138" s="219"/>
      <c r="F138" s="793"/>
      <c r="G138" s="231">
        <f>SUM(G139:G152)</f>
        <v>7</v>
      </c>
      <c r="H138" s="231">
        <f>SUM(H139:H152)</f>
        <v>0</v>
      </c>
      <c r="I138" s="231">
        <f>SUM(I139:I152)</f>
        <v>0</v>
      </c>
      <c r="J138" s="231">
        <f>SUM(J139:J152)</f>
        <v>0</v>
      </c>
      <c r="K138" s="231">
        <f>SUM(G138:J138)</f>
        <v>7</v>
      </c>
    </row>
    <row r="139" spans="1:11" ht="14.25" thickTop="1" x14ac:dyDescent="0.15">
      <c r="A139" s="787"/>
      <c r="B139" s="216"/>
      <c r="C139" s="232"/>
      <c r="D139" s="218" t="s">
        <v>376</v>
      </c>
      <c r="E139" s="219"/>
      <c r="F139" s="792"/>
      <c r="G139" s="233"/>
      <c r="H139" s="234"/>
      <c r="I139" s="234"/>
      <c r="J139" s="235"/>
      <c r="K139" s="236">
        <f>SUM(G139:J139)</f>
        <v>0</v>
      </c>
    </row>
    <row r="140" spans="1:11" x14ac:dyDescent="0.15">
      <c r="A140" s="787"/>
      <c r="B140" s="216"/>
      <c r="C140" s="232"/>
      <c r="D140" s="237" t="s">
        <v>377</v>
      </c>
      <c r="E140" s="238"/>
      <c r="F140" s="792"/>
      <c r="G140" s="239"/>
      <c r="H140" s="240"/>
      <c r="I140" s="240"/>
      <c r="J140" s="241"/>
      <c r="K140" s="242">
        <f t="shared" ref="K140:K152" si="6">SUM(G140:J140)</f>
        <v>0</v>
      </c>
    </row>
    <row r="141" spans="1:11" x14ac:dyDescent="0.15">
      <c r="A141" s="787"/>
      <c r="B141" s="216"/>
      <c r="C141" s="232"/>
      <c r="D141" s="237" t="s">
        <v>378</v>
      </c>
      <c r="E141" s="238"/>
      <c r="F141" s="792"/>
      <c r="G141" s="239"/>
      <c r="H141" s="240"/>
      <c r="I141" s="240"/>
      <c r="J141" s="241"/>
      <c r="K141" s="242">
        <f t="shared" si="6"/>
        <v>0</v>
      </c>
    </row>
    <row r="142" spans="1:11" x14ac:dyDescent="0.15">
      <c r="A142" s="787"/>
      <c r="B142" s="216"/>
      <c r="C142" s="232"/>
      <c r="D142" s="237" t="s">
        <v>379</v>
      </c>
      <c r="E142" s="238"/>
      <c r="F142" s="792"/>
      <c r="G142" s="243"/>
      <c r="H142" s="244"/>
      <c r="I142" s="244"/>
      <c r="J142" s="245"/>
      <c r="K142" s="246">
        <f t="shared" si="6"/>
        <v>0</v>
      </c>
    </row>
    <row r="143" spans="1:11" x14ac:dyDescent="0.15">
      <c r="A143" s="787"/>
      <c r="B143" s="216"/>
      <c r="C143" s="232"/>
      <c r="D143" s="237" t="s">
        <v>380</v>
      </c>
      <c r="E143" s="238"/>
      <c r="F143" s="792"/>
      <c r="G143" s="243">
        <v>3</v>
      </c>
      <c r="H143" s="244"/>
      <c r="I143" s="244"/>
      <c r="J143" s="245"/>
      <c r="K143" s="246">
        <f t="shared" si="6"/>
        <v>3</v>
      </c>
    </row>
    <row r="144" spans="1:11" x14ac:dyDescent="0.15">
      <c r="A144" s="787"/>
      <c r="B144" s="216"/>
      <c r="C144" s="232"/>
      <c r="D144" s="237" t="s">
        <v>381</v>
      </c>
      <c r="E144" s="238"/>
      <c r="F144" s="792"/>
      <c r="G144" s="243"/>
      <c r="H144" s="244"/>
      <c r="I144" s="244"/>
      <c r="J144" s="245"/>
      <c r="K144" s="246">
        <f t="shared" si="6"/>
        <v>0</v>
      </c>
    </row>
    <row r="145" spans="1:11" x14ac:dyDescent="0.15">
      <c r="A145" s="787"/>
      <c r="B145" s="216"/>
      <c r="C145" s="232"/>
      <c r="D145" s="237" t="s">
        <v>382</v>
      </c>
      <c r="E145" s="238"/>
      <c r="F145" s="792"/>
      <c r="G145" s="243"/>
      <c r="H145" s="244"/>
      <c r="I145" s="244"/>
      <c r="J145" s="245"/>
      <c r="K145" s="246">
        <f t="shared" si="6"/>
        <v>0</v>
      </c>
    </row>
    <row r="146" spans="1:11" x14ac:dyDescent="0.15">
      <c r="A146" s="787"/>
      <c r="B146" s="216"/>
      <c r="C146" s="232"/>
      <c r="D146" s="237" t="s">
        <v>383</v>
      </c>
      <c r="E146" s="238"/>
      <c r="F146" s="792"/>
      <c r="G146" s="243"/>
      <c r="H146" s="244"/>
      <c r="I146" s="244"/>
      <c r="J146" s="245"/>
      <c r="K146" s="246">
        <f t="shared" si="6"/>
        <v>0</v>
      </c>
    </row>
    <row r="147" spans="1:11" x14ac:dyDescent="0.15">
      <c r="A147" s="787"/>
      <c r="B147" s="216"/>
      <c r="C147" s="232"/>
      <c r="D147" s="237" t="s">
        <v>384</v>
      </c>
      <c r="E147" s="238"/>
      <c r="F147" s="792"/>
      <c r="G147" s="243"/>
      <c r="H147" s="244"/>
      <c r="I147" s="244"/>
      <c r="J147" s="245"/>
      <c r="K147" s="246">
        <f t="shared" si="6"/>
        <v>0</v>
      </c>
    </row>
    <row r="148" spans="1:11" x14ac:dyDescent="0.15">
      <c r="A148" s="787"/>
      <c r="B148" s="216"/>
      <c r="C148" s="232"/>
      <c r="D148" s="237" t="s">
        <v>385</v>
      </c>
      <c r="E148" s="238"/>
      <c r="F148" s="792"/>
      <c r="G148" s="243"/>
      <c r="H148" s="244"/>
      <c r="I148" s="244"/>
      <c r="J148" s="245"/>
      <c r="K148" s="246">
        <f t="shared" si="6"/>
        <v>0</v>
      </c>
    </row>
    <row r="149" spans="1:11" x14ac:dyDescent="0.15">
      <c r="A149" s="787"/>
      <c r="B149" s="216"/>
      <c r="C149" s="232"/>
      <c r="D149" s="237" t="s">
        <v>386</v>
      </c>
      <c r="E149" s="238"/>
      <c r="F149" s="792"/>
      <c r="G149" s="243"/>
      <c r="H149" s="244"/>
      <c r="I149" s="244"/>
      <c r="J149" s="245"/>
      <c r="K149" s="246">
        <f t="shared" si="6"/>
        <v>0</v>
      </c>
    </row>
    <row r="150" spans="1:11" x14ac:dyDescent="0.15">
      <c r="A150" s="787"/>
      <c r="B150" s="216"/>
      <c r="C150" s="232"/>
      <c r="D150" s="237" t="s">
        <v>387</v>
      </c>
      <c r="E150" s="238"/>
      <c r="F150" s="792"/>
      <c r="G150" s="243"/>
      <c r="H150" s="244"/>
      <c r="I150" s="244"/>
      <c r="J150" s="245"/>
      <c r="K150" s="246">
        <f t="shared" si="6"/>
        <v>0</v>
      </c>
    </row>
    <row r="151" spans="1:11" x14ac:dyDescent="0.15">
      <c r="A151" s="787"/>
      <c r="B151" s="216"/>
      <c r="C151" s="232"/>
      <c r="D151" s="237" t="s">
        <v>388</v>
      </c>
      <c r="E151" s="238"/>
      <c r="F151" s="792"/>
      <c r="G151" s="247">
        <v>4</v>
      </c>
      <c r="H151" s="248"/>
      <c r="I151" s="248"/>
      <c r="J151" s="249"/>
      <c r="K151" s="250">
        <f t="shared" si="6"/>
        <v>4</v>
      </c>
    </row>
    <row r="152" spans="1:11" ht="14.25" thickBot="1" x14ac:dyDescent="0.2">
      <c r="A152" s="787"/>
      <c r="B152" s="216"/>
      <c r="C152" s="232"/>
      <c r="D152" s="251" t="s">
        <v>389</v>
      </c>
      <c r="E152" s="252"/>
      <c r="F152" s="794"/>
      <c r="G152" s="253"/>
      <c r="H152" s="254"/>
      <c r="I152" s="254"/>
      <c r="J152" s="255"/>
      <c r="K152" s="256">
        <f t="shared" si="6"/>
        <v>0</v>
      </c>
    </row>
    <row r="153" spans="1:11" ht="14.25" thickTop="1" x14ac:dyDescent="0.15">
      <c r="A153" s="787"/>
      <c r="B153" s="216"/>
      <c r="C153" s="232"/>
      <c r="D153" s="225" t="s">
        <v>390</v>
      </c>
      <c r="E153" s="226"/>
      <c r="F153" s="257"/>
      <c r="G153" s="258">
        <f>1/$F134*G139+2/$F134*G140+3/$F134*G141+4/$F134*G142+5/$F134*G143+6/$F134*G144+7/$F134*G145+8/$F134*G146+9/$F134*G147+10/$F134*G148+11/$F134*G149+12/$F134*G150+13/$F134*G151+14/$F134*G152</f>
        <v>2.161290322580645</v>
      </c>
      <c r="H153" s="258">
        <f>1/$F134*H139+2/$F134*H140+3/$F134*H141+4/$F134*H142+5/$F134*H143+6/$F134*H144+7/$F134*H145+8/$F134*H146+9/$F134*H147+10/$F134*H148+11/$F134*H149+12/$F134*H150+13/$F134*H151+14/$F134*H152</f>
        <v>0</v>
      </c>
      <c r="I153" s="258">
        <f>1/$F134*I139+2/$F134*I140+3/$F134*I141+4/$F134*I142+5/$F134*I143+6/$F134*I144+7/$F134*I145+8/$F134*I146+9/$F134*I147+10/$F134*I148+11/$F134*I149+12/$F134*I150+13/$F134*I151+14/$F134*I152</f>
        <v>0</v>
      </c>
      <c r="J153" s="258">
        <f>1/$F134*J139+2/$F134*J140+3/$F134*J141+4/$F134*J142+5/$F134*J143+6/$F134*J144+7/$F134*J145+8/$F134*J146+9/$F134*J147+10/$F134*J148+11/$F134*J149+12/$F134*J150+13/$F134*J151+14/$F134*J152</f>
        <v>0</v>
      </c>
      <c r="K153" s="259">
        <f>SUM(G153:J153)</f>
        <v>2.161290322580645</v>
      </c>
    </row>
    <row r="154" spans="1:11" ht="14.25" thickBot="1" x14ac:dyDescent="0.2">
      <c r="A154" s="788"/>
      <c r="B154" s="795" t="s">
        <v>391</v>
      </c>
      <c r="C154" s="796"/>
      <c r="D154" s="796"/>
      <c r="E154" s="797"/>
      <c r="F154" s="260"/>
      <c r="G154" s="261">
        <f>G136+G137+G138</f>
        <v>31</v>
      </c>
      <c r="H154" s="261">
        <f>H136+H137+H138</f>
        <v>0</v>
      </c>
      <c r="I154" s="261">
        <f>I136+I137+I138</f>
        <v>0</v>
      </c>
      <c r="J154" s="261">
        <f>J136+J137+J138</f>
        <v>0</v>
      </c>
      <c r="K154" s="261">
        <f>K136+K137+K138</f>
        <v>31</v>
      </c>
    </row>
    <row r="155" spans="1:11" ht="15" thickTop="1" thickBot="1" x14ac:dyDescent="0.2">
      <c r="A155" s="786" t="s">
        <v>398</v>
      </c>
      <c r="B155" s="789"/>
      <c r="C155" s="790"/>
      <c r="D155" s="790"/>
      <c r="E155" s="790"/>
      <c r="F155" s="206">
        <v>30</v>
      </c>
      <c r="G155" s="207"/>
      <c r="H155" s="208"/>
      <c r="I155" s="208"/>
      <c r="J155" s="208"/>
      <c r="K155" s="208"/>
    </row>
    <row r="156" spans="1:11" ht="15" thickTop="1" thickBot="1" x14ac:dyDescent="0.2">
      <c r="A156" s="787"/>
      <c r="B156" s="209" t="s">
        <v>372</v>
      </c>
      <c r="C156" s="210"/>
      <c r="D156" s="211"/>
      <c r="E156" s="212"/>
      <c r="F156" s="213"/>
      <c r="G156" s="214">
        <f>G157+G158+G174</f>
        <v>11.3</v>
      </c>
      <c r="H156" s="214">
        <f>H157+H158+H174</f>
        <v>0</v>
      </c>
      <c r="I156" s="214">
        <f>I157+I158+I174</f>
        <v>0</v>
      </c>
      <c r="J156" s="214">
        <f>J157+J158+J174</f>
        <v>0</v>
      </c>
      <c r="K156" s="215">
        <f>SUM(G156:J156)</f>
        <v>11.3</v>
      </c>
    </row>
    <row r="157" spans="1:11" ht="13.5" customHeight="1" thickTop="1" x14ac:dyDescent="0.15">
      <c r="A157" s="787"/>
      <c r="B157" s="216"/>
      <c r="C157" s="217" t="s">
        <v>373</v>
      </c>
      <c r="D157" s="218"/>
      <c r="E157" s="219"/>
      <c r="F157" s="791"/>
      <c r="G157" s="220">
        <v>6</v>
      </c>
      <c r="H157" s="221"/>
      <c r="I157" s="221"/>
      <c r="J157" s="222"/>
      <c r="K157" s="223">
        <f>SUM(G157:J157)</f>
        <v>6</v>
      </c>
    </row>
    <row r="158" spans="1:11" ht="14.25" thickBot="1" x14ac:dyDescent="0.2">
      <c r="A158" s="787"/>
      <c r="B158" s="216"/>
      <c r="C158" s="224" t="s">
        <v>374</v>
      </c>
      <c r="D158" s="225"/>
      <c r="E158" s="226"/>
      <c r="F158" s="792"/>
      <c r="G158" s="227">
        <v>4</v>
      </c>
      <c r="H158" s="228"/>
      <c r="I158" s="228"/>
      <c r="J158" s="229"/>
      <c r="K158" s="230">
        <f>SUM(G158:J158)</f>
        <v>4</v>
      </c>
    </row>
    <row r="159" spans="1:11" ht="15" thickTop="1" thickBot="1" x14ac:dyDescent="0.2">
      <c r="A159" s="787"/>
      <c r="B159" s="216"/>
      <c r="C159" s="217" t="s">
        <v>375</v>
      </c>
      <c r="D159" s="218"/>
      <c r="E159" s="219"/>
      <c r="F159" s="793"/>
      <c r="G159" s="231">
        <f>SUM(G160:G173)</f>
        <v>5</v>
      </c>
      <c r="H159" s="231">
        <f>SUM(H160:H173)</f>
        <v>0</v>
      </c>
      <c r="I159" s="231">
        <f>SUM(I160:I173)</f>
        <v>0</v>
      </c>
      <c r="J159" s="231">
        <f>SUM(J160:J173)</f>
        <v>0</v>
      </c>
      <c r="K159" s="231">
        <f>SUM(G159:J159)</f>
        <v>5</v>
      </c>
    </row>
    <row r="160" spans="1:11" ht="14.25" thickTop="1" x14ac:dyDescent="0.15">
      <c r="A160" s="787"/>
      <c r="B160" s="216"/>
      <c r="C160" s="232"/>
      <c r="D160" s="218" t="s">
        <v>376</v>
      </c>
      <c r="E160" s="219"/>
      <c r="F160" s="792"/>
      <c r="G160" s="233"/>
      <c r="H160" s="234"/>
      <c r="I160" s="234"/>
      <c r="J160" s="235"/>
      <c r="K160" s="236">
        <f>SUM(G160:J160)</f>
        <v>0</v>
      </c>
    </row>
    <row r="161" spans="1:11" x14ac:dyDescent="0.15">
      <c r="A161" s="787"/>
      <c r="B161" s="216"/>
      <c r="C161" s="232"/>
      <c r="D161" s="237" t="s">
        <v>377</v>
      </c>
      <c r="E161" s="238"/>
      <c r="F161" s="792"/>
      <c r="G161" s="239"/>
      <c r="H161" s="240"/>
      <c r="I161" s="240"/>
      <c r="J161" s="241"/>
      <c r="K161" s="242">
        <f t="shared" ref="K161:K173" si="7">SUM(G161:J161)</f>
        <v>0</v>
      </c>
    </row>
    <row r="162" spans="1:11" x14ac:dyDescent="0.15">
      <c r="A162" s="787"/>
      <c r="B162" s="216"/>
      <c r="C162" s="232"/>
      <c r="D162" s="237" t="s">
        <v>378</v>
      </c>
      <c r="E162" s="238"/>
      <c r="F162" s="792"/>
      <c r="G162" s="239"/>
      <c r="H162" s="240"/>
      <c r="I162" s="240"/>
      <c r="J162" s="241"/>
      <c r="K162" s="242">
        <f t="shared" si="7"/>
        <v>0</v>
      </c>
    </row>
    <row r="163" spans="1:11" x14ac:dyDescent="0.15">
      <c r="A163" s="787"/>
      <c r="B163" s="216"/>
      <c r="C163" s="232"/>
      <c r="D163" s="237" t="s">
        <v>379</v>
      </c>
      <c r="E163" s="238"/>
      <c r="F163" s="792"/>
      <c r="G163" s="243">
        <v>1</v>
      </c>
      <c r="H163" s="244"/>
      <c r="I163" s="244"/>
      <c r="J163" s="245"/>
      <c r="K163" s="246">
        <f t="shared" si="7"/>
        <v>1</v>
      </c>
    </row>
    <row r="164" spans="1:11" x14ac:dyDescent="0.15">
      <c r="A164" s="787"/>
      <c r="B164" s="216"/>
      <c r="C164" s="232"/>
      <c r="D164" s="237" t="s">
        <v>380</v>
      </c>
      <c r="E164" s="238"/>
      <c r="F164" s="792"/>
      <c r="G164" s="243"/>
      <c r="H164" s="244"/>
      <c r="I164" s="244"/>
      <c r="J164" s="245"/>
      <c r="K164" s="246">
        <f t="shared" si="7"/>
        <v>0</v>
      </c>
    </row>
    <row r="165" spans="1:11" x14ac:dyDescent="0.15">
      <c r="A165" s="787"/>
      <c r="B165" s="216"/>
      <c r="C165" s="232"/>
      <c r="D165" s="237" t="s">
        <v>381</v>
      </c>
      <c r="E165" s="238"/>
      <c r="F165" s="792"/>
      <c r="G165" s="243">
        <v>1</v>
      </c>
      <c r="H165" s="244"/>
      <c r="I165" s="244"/>
      <c r="J165" s="245"/>
      <c r="K165" s="246">
        <f t="shared" si="7"/>
        <v>1</v>
      </c>
    </row>
    <row r="166" spans="1:11" x14ac:dyDescent="0.15">
      <c r="A166" s="787"/>
      <c r="B166" s="216"/>
      <c r="C166" s="232"/>
      <c r="D166" s="237" t="s">
        <v>382</v>
      </c>
      <c r="E166" s="238"/>
      <c r="F166" s="792"/>
      <c r="G166" s="243"/>
      <c r="H166" s="244"/>
      <c r="I166" s="244"/>
      <c r="J166" s="245"/>
      <c r="K166" s="246">
        <f t="shared" si="7"/>
        <v>0</v>
      </c>
    </row>
    <row r="167" spans="1:11" x14ac:dyDescent="0.15">
      <c r="A167" s="787"/>
      <c r="B167" s="216"/>
      <c r="C167" s="232"/>
      <c r="D167" s="237" t="s">
        <v>383</v>
      </c>
      <c r="E167" s="238"/>
      <c r="F167" s="792"/>
      <c r="G167" s="243">
        <v>1</v>
      </c>
      <c r="H167" s="244"/>
      <c r="I167" s="244"/>
      <c r="J167" s="245"/>
      <c r="K167" s="246">
        <f t="shared" si="7"/>
        <v>1</v>
      </c>
    </row>
    <row r="168" spans="1:11" x14ac:dyDescent="0.15">
      <c r="A168" s="787"/>
      <c r="B168" s="216"/>
      <c r="C168" s="232"/>
      <c r="D168" s="237" t="s">
        <v>384</v>
      </c>
      <c r="E168" s="238"/>
      <c r="F168" s="792"/>
      <c r="G168" s="243"/>
      <c r="H168" s="244"/>
      <c r="I168" s="244"/>
      <c r="J168" s="245"/>
      <c r="K168" s="246">
        <f t="shared" si="7"/>
        <v>0</v>
      </c>
    </row>
    <row r="169" spans="1:11" x14ac:dyDescent="0.15">
      <c r="A169" s="787"/>
      <c r="B169" s="216"/>
      <c r="C169" s="232"/>
      <c r="D169" s="237" t="s">
        <v>385</v>
      </c>
      <c r="E169" s="238"/>
      <c r="F169" s="792"/>
      <c r="G169" s="243">
        <v>1</v>
      </c>
      <c r="H169" s="244"/>
      <c r="I169" s="244"/>
      <c r="J169" s="245"/>
      <c r="K169" s="246">
        <f t="shared" si="7"/>
        <v>1</v>
      </c>
    </row>
    <row r="170" spans="1:11" x14ac:dyDescent="0.15">
      <c r="A170" s="787"/>
      <c r="B170" s="216"/>
      <c r="C170" s="232"/>
      <c r="D170" s="237" t="s">
        <v>386</v>
      </c>
      <c r="E170" s="238"/>
      <c r="F170" s="792"/>
      <c r="G170" s="243">
        <v>1</v>
      </c>
      <c r="H170" s="244"/>
      <c r="I170" s="244"/>
      <c r="J170" s="245"/>
      <c r="K170" s="246">
        <f t="shared" si="7"/>
        <v>1</v>
      </c>
    </row>
    <row r="171" spans="1:11" x14ac:dyDescent="0.15">
      <c r="A171" s="787"/>
      <c r="B171" s="216"/>
      <c r="C171" s="232"/>
      <c r="D171" s="237" t="s">
        <v>387</v>
      </c>
      <c r="E171" s="238"/>
      <c r="F171" s="792"/>
      <c r="G171" s="243"/>
      <c r="H171" s="244"/>
      <c r="I171" s="244"/>
      <c r="J171" s="245"/>
      <c r="K171" s="246">
        <f t="shared" si="7"/>
        <v>0</v>
      </c>
    </row>
    <row r="172" spans="1:11" x14ac:dyDescent="0.15">
      <c r="A172" s="787"/>
      <c r="B172" s="216"/>
      <c r="C172" s="232"/>
      <c r="D172" s="237" t="s">
        <v>388</v>
      </c>
      <c r="E172" s="238"/>
      <c r="F172" s="792"/>
      <c r="G172" s="247"/>
      <c r="H172" s="248"/>
      <c r="I172" s="248"/>
      <c r="J172" s="249"/>
      <c r="K172" s="250">
        <f t="shared" si="7"/>
        <v>0</v>
      </c>
    </row>
    <row r="173" spans="1:11" ht="14.25" thickBot="1" x14ac:dyDescent="0.2">
      <c r="A173" s="787"/>
      <c r="B173" s="216"/>
      <c r="C173" s="232"/>
      <c r="D173" s="251" t="s">
        <v>389</v>
      </c>
      <c r="E173" s="252"/>
      <c r="F173" s="794"/>
      <c r="G173" s="253"/>
      <c r="H173" s="254"/>
      <c r="I173" s="254"/>
      <c r="J173" s="255"/>
      <c r="K173" s="256">
        <f t="shared" si="7"/>
        <v>0</v>
      </c>
    </row>
    <row r="174" spans="1:11" ht="14.25" thickTop="1" x14ac:dyDescent="0.15">
      <c r="A174" s="787"/>
      <c r="B174" s="216"/>
      <c r="C174" s="232"/>
      <c r="D174" s="225" t="s">
        <v>390</v>
      </c>
      <c r="E174" s="226"/>
      <c r="F174" s="257"/>
      <c r="G174" s="265">
        <f>1/$F155*G160+2/$F155*G161+3/$F155*G162+4/$F155*G163+5/$F155*G164+6/$F155*G165+7/$F155*G166+8/$F155*G167+9/$F155*G168+10/$F155*G169+11/$F155*G170+12/$F155*G171+13/$F155*G172+14/$F155*G173</f>
        <v>1.3</v>
      </c>
      <c r="H174" s="265">
        <f>1/$F155*H160+2/$F155*H161+3/$F155*H162+4/$F155*H163+5/$F155*H164+6/$F155*H165+7/$F155*H166+8/$F155*H167+9/$F155*H168+10/$F155*H169+11/$F155*H170+12/$F155*H171+13/$F155*H172+14/$F155*H173</f>
        <v>0</v>
      </c>
      <c r="I174" s="265">
        <f>1/$F155*I160+2/$F155*I161+3/$F155*I162+4/$F155*I163+5/$F155*I164+6/$F155*I165+7/$F155*I166+8/$F155*I167+9/$F155*I168+10/$F155*I169+11/$F155*I170+12/$F155*I171+13/$F155*I172+14/$F155*I173</f>
        <v>0</v>
      </c>
      <c r="J174" s="265">
        <f>1/$F155*J160+2/$F155*J161+3/$F155*J162+4/$F155*J163+5/$F155*J164+6/$F155*J165+7/$F155*J166+8/$F155*J167+9/$F155*J168+10/$F155*J169+11/$F155*J170+12/$F155*J171+13/$F155*J172+14/$F155*J173</f>
        <v>0</v>
      </c>
      <c r="K174" s="266">
        <f>SUM(G174:J174)</f>
        <v>1.3</v>
      </c>
    </row>
    <row r="175" spans="1:11" ht="14.25" thickBot="1" x14ac:dyDescent="0.2">
      <c r="A175" s="788"/>
      <c r="B175" s="795" t="s">
        <v>391</v>
      </c>
      <c r="C175" s="796"/>
      <c r="D175" s="796"/>
      <c r="E175" s="797"/>
      <c r="F175" s="260"/>
      <c r="G175" s="261">
        <f>G157+G158+G159</f>
        <v>15</v>
      </c>
      <c r="H175" s="261">
        <f>H157+H158+H159</f>
        <v>0</v>
      </c>
      <c r="I175" s="261">
        <f>I157+I158+I159</f>
        <v>0</v>
      </c>
      <c r="J175" s="261">
        <f>J157+J158+J159</f>
        <v>0</v>
      </c>
      <c r="K175" s="261">
        <f>K157+K158+K159</f>
        <v>15</v>
      </c>
    </row>
    <row r="176" spans="1:11" ht="15" thickTop="1" thickBot="1" x14ac:dyDescent="0.2">
      <c r="A176" s="786" t="s">
        <v>399</v>
      </c>
      <c r="B176" s="789"/>
      <c r="C176" s="790"/>
      <c r="D176" s="790"/>
      <c r="E176" s="790"/>
      <c r="F176" s="206">
        <v>31</v>
      </c>
      <c r="G176" s="207"/>
      <c r="H176" s="208"/>
      <c r="I176" s="208"/>
      <c r="J176" s="208"/>
      <c r="K176" s="208"/>
    </row>
    <row r="177" spans="1:11" ht="15" thickTop="1" thickBot="1" x14ac:dyDescent="0.2">
      <c r="A177" s="787"/>
      <c r="B177" s="209" t="s">
        <v>372</v>
      </c>
      <c r="C177" s="210"/>
      <c r="D177" s="211"/>
      <c r="E177" s="212"/>
      <c r="F177" s="213"/>
      <c r="G177" s="214">
        <f>G178+G179+G195</f>
        <v>10.193548387096774</v>
      </c>
      <c r="H177" s="214">
        <f>H178+H179+H195</f>
        <v>0</v>
      </c>
      <c r="I177" s="214">
        <f>I178+I179+I195</f>
        <v>0</v>
      </c>
      <c r="J177" s="214">
        <f>J178+J179+J195</f>
        <v>0</v>
      </c>
      <c r="K177" s="215">
        <f>SUM(G177:J177)</f>
        <v>10.193548387096774</v>
      </c>
    </row>
    <row r="178" spans="1:11" ht="13.5" customHeight="1" thickTop="1" x14ac:dyDescent="0.15">
      <c r="A178" s="787"/>
      <c r="B178" s="216"/>
      <c r="C178" s="217" t="s">
        <v>373</v>
      </c>
      <c r="D178" s="218"/>
      <c r="E178" s="219"/>
      <c r="F178" s="791"/>
      <c r="G178" s="220">
        <v>6</v>
      </c>
      <c r="H178" s="221"/>
      <c r="I178" s="221"/>
      <c r="J178" s="222"/>
      <c r="K178" s="223">
        <f>SUM(G178:J178)</f>
        <v>6</v>
      </c>
    </row>
    <row r="179" spans="1:11" ht="14.25" thickBot="1" x14ac:dyDescent="0.2">
      <c r="A179" s="787"/>
      <c r="B179" s="216"/>
      <c r="C179" s="224" t="s">
        <v>374</v>
      </c>
      <c r="D179" s="225"/>
      <c r="E179" s="226"/>
      <c r="F179" s="792"/>
      <c r="G179" s="227">
        <v>3</v>
      </c>
      <c r="H179" s="228"/>
      <c r="I179" s="228"/>
      <c r="J179" s="229"/>
      <c r="K179" s="230">
        <f>SUM(G179:J179)</f>
        <v>3</v>
      </c>
    </row>
    <row r="180" spans="1:11" ht="15" thickTop="1" thickBot="1" x14ac:dyDescent="0.2">
      <c r="A180" s="787"/>
      <c r="B180" s="216"/>
      <c r="C180" s="217" t="s">
        <v>375</v>
      </c>
      <c r="D180" s="218"/>
      <c r="E180" s="219"/>
      <c r="F180" s="793"/>
      <c r="G180" s="231">
        <f>SUM(G181:G194)</f>
        <v>4</v>
      </c>
      <c r="H180" s="231">
        <f>SUM(H181:H194)</f>
        <v>0</v>
      </c>
      <c r="I180" s="231">
        <f>SUM(I181:I194)</f>
        <v>0</v>
      </c>
      <c r="J180" s="231">
        <f>SUM(J181:J194)</f>
        <v>0</v>
      </c>
      <c r="K180" s="231">
        <f>SUM(G180:J180)</f>
        <v>4</v>
      </c>
    </row>
    <row r="181" spans="1:11" ht="14.25" thickTop="1" x14ac:dyDescent="0.15">
      <c r="A181" s="787"/>
      <c r="B181" s="216"/>
      <c r="C181" s="232"/>
      <c r="D181" s="218" t="s">
        <v>376</v>
      </c>
      <c r="E181" s="219"/>
      <c r="F181" s="792"/>
      <c r="G181" s="233"/>
      <c r="H181" s="234"/>
      <c r="I181" s="234"/>
      <c r="J181" s="235"/>
      <c r="K181" s="236">
        <f>SUM(G181:J181)</f>
        <v>0</v>
      </c>
    </row>
    <row r="182" spans="1:11" x14ac:dyDescent="0.15">
      <c r="A182" s="787"/>
      <c r="B182" s="216"/>
      <c r="C182" s="232"/>
      <c r="D182" s="237" t="s">
        <v>377</v>
      </c>
      <c r="E182" s="238"/>
      <c r="F182" s="792"/>
      <c r="G182" s="239"/>
      <c r="H182" s="240"/>
      <c r="I182" s="240"/>
      <c r="J182" s="241"/>
      <c r="K182" s="242">
        <f t="shared" ref="K182:K194" si="8">SUM(G182:J182)</f>
        <v>0</v>
      </c>
    </row>
    <row r="183" spans="1:11" x14ac:dyDescent="0.15">
      <c r="A183" s="787"/>
      <c r="B183" s="216"/>
      <c r="C183" s="232"/>
      <c r="D183" s="237" t="s">
        <v>378</v>
      </c>
      <c r="E183" s="238"/>
      <c r="F183" s="792"/>
      <c r="G183" s="239"/>
      <c r="H183" s="240"/>
      <c r="I183" s="240"/>
      <c r="J183" s="241"/>
      <c r="K183" s="242">
        <f t="shared" si="8"/>
        <v>0</v>
      </c>
    </row>
    <row r="184" spans="1:11" x14ac:dyDescent="0.15">
      <c r="A184" s="787"/>
      <c r="B184" s="216"/>
      <c r="C184" s="232"/>
      <c r="D184" s="237" t="s">
        <v>379</v>
      </c>
      <c r="E184" s="238"/>
      <c r="F184" s="792"/>
      <c r="G184" s="243">
        <v>1</v>
      </c>
      <c r="H184" s="244"/>
      <c r="I184" s="244"/>
      <c r="J184" s="245"/>
      <c r="K184" s="246">
        <f t="shared" si="8"/>
        <v>1</v>
      </c>
    </row>
    <row r="185" spans="1:11" x14ac:dyDescent="0.15">
      <c r="A185" s="787"/>
      <c r="B185" s="216"/>
      <c r="C185" s="232"/>
      <c r="D185" s="237" t="s">
        <v>380</v>
      </c>
      <c r="E185" s="238"/>
      <c r="F185" s="792"/>
      <c r="G185" s="243"/>
      <c r="H185" s="244"/>
      <c r="I185" s="244"/>
      <c r="J185" s="245"/>
      <c r="K185" s="246">
        <f t="shared" si="8"/>
        <v>0</v>
      </c>
    </row>
    <row r="186" spans="1:11" x14ac:dyDescent="0.15">
      <c r="A186" s="787"/>
      <c r="B186" s="216"/>
      <c r="C186" s="232"/>
      <c r="D186" s="237" t="s">
        <v>381</v>
      </c>
      <c r="E186" s="238"/>
      <c r="F186" s="792"/>
      <c r="G186" s="243"/>
      <c r="H186" s="244"/>
      <c r="I186" s="244"/>
      <c r="J186" s="245"/>
      <c r="K186" s="246">
        <f t="shared" si="8"/>
        <v>0</v>
      </c>
    </row>
    <row r="187" spans="1:11" x14ac:dyDescent="0.15">
      <c r="A187" s="787"/>
      <c r="B187" s="216"/>
      <c r="C187" s="232"/>
      <c r="D187" s="237" t="s">
        <v>382</v>
      </c>
      <c r="E187" s="238"/>
      <c r="F187" s="792"/>
      <c r="G187" s="243"/>
      <c r="H187" s="244"/>
      <c r="I187" s="244"/>
      <c r="J187" s="245"/>
      <c r="K187" s="246">
        <f t="shared" si="8"/>
        <v>0</v>
      </c>
    </row>
    <row r="188" spans="1:11" x14ac:dyDescent="0.15">
      <c r="A188" s="787"/>
      <c r="B188" s="216"/>
      <c r="C188" s="232"/>
      <c r="D188" s="237" t="s">
        <v>383</v>
      </c>
      <c r="E188" s="238"/>
      <c r="F188" s="792"/>
      <c r="G188" s="243"/>
      <c r="H188" s="244"/>
      <c r="I188" s="244"/>
      <c r="J188" s="245"/>
      <c r="K188" s="246">
        <f t="shared" si="8"/>
        <v>0</v>
      </c>
    </row>
    <row r="189" spans="1:11" x14ac:dyDescent="0.15">
      <c r="A189" s="787"/>
      <c r="B189" s="216"/>
      <c r="C189" s="232"/>
      <c r="D189" s="237" t="s">
        <v>384</v>
      </c>
      <c r="E189" s="238"/>
      <c r="F189" s="792"/>
      <c r="G189" s="243">
        <v>1</v>
      </c>
      <c r="H189" s="244"/>
      <c r="I189" s="244"/>
      <c r="J189" s="245"/>
      <c r="K189" s="246">
        <f t="shared" si="8"/>
        <v>1</v>
      </c>
    </row>
    <row r="190" spans="1:11" x14ac:dyDescent="0.15">
      <c r="A190" s="787"/>
      <c r="B190" s="216"/>
      <c r="C190" s="232"/>
      <c r="D190" s="237" t="s">
        <v>385</v>
      </c>
      <c r="E190" s="238"/>
      <c r="F190" s="792"/>
      <c r="G190" s="243"/>
      <c r="H190" s="244"/>
      <c r="I190" s="244"/>
      <c r="J190" s="245"/>
      <c r="K190" s="246">
        <f t="shared" si="8"/>
        <v>0</v>
      </c>
    </row>
    <row r="191" spans="1:11" x14ac:dyDescent="0.15">
      <c r="A191" s="787"/>
      <c r="B191" s="216"/>
      <c r="C191" s="232"/>
      <c r="D191" s="237" t="s">
        <v>386</v>
      </c>
      <c r="E191" s="238"/>
      <c r="F191" s="792"/>
      <c r="G191" s="243">
        <v>1</v>
      </c>
      <c r="H191" s="244"/>
      <c r="I191" s="244"/>
      <c r="J191" s="245"/>
      <c r="K191" s="246">
        <f t="shared" si="8"/>
        <v>1</v>
      </c>
    </row>
    <row r="192" spans="1:11" x14ac:dyDescent="0.15">
      <c r="A192" s="787"/>
      <c r="B192" s="216"/>
      <c r="C192" s="232"/>
      <c r="D192" s="237" t="s">
        <v>387</v>
      </c>
      <c r="E192" s="238"/>
      <c r="F192" s="792"/>
      <c r="G192" s="243"/>
      <c r="H192" s="244"/>
      <c r="I192" s="244"/>
      <c r="J192" s="245"/>
      <c r="K192" s="246">
        <f t="shared" si="8"/>
        <v>0</v>
      </c>
    </row>
    <row r="193" spans="1:11" x14ac:dyDescent="0.15">
      <c r="A193" s="787"/>
      <c r="B193" s="216"/>
      <c r="C193" s="232"/>
      <c r="D193" s="237" t="s">
        <v>388</v>
      </c>
      <c r="E193" s="238"/>
      <c r="F193" s="792"/>
      <c r="G193" s="247">
        <v>1</v>
      </c>
      <c r="H193" s="248"/>
      <c r="I193" s="248"/>
      <c r="J193" s="249"/>
      <c r="K193" s="250">
        <f t="shared" si="8"/>
        <v>1</v>
      </c>
    </row>
    <row r="194" spans="1:11" ht="14.25" thickBot="1" x14ac:dyDescent="0.2">
      <c r="A194" s="787"/>
      <c r="B194" s="216"/>
      <c r="C194" s="232"/>
      <c r="D194" s="251" t="s">
        <v>389</v>
      </c>
      <c r="E194" s="252"/>
      <c r="F194" s="794"/>
      <c r="G194" s="253"/>
      <c r="H194" s="254"/>
      <c r="I194" s="254"/>
      <c r="J194" s="255"/>
      <c r="K194" s="256">
        <f t="shared" si="8"/>
        <v>0</v>
      </c>
    </row>
    <row r="195" spans="1:11" ht="14.25" thickTop="1" x14ac:dyDescent="0.15">
      <c r="A195" s="787"/>
      <c r="B195" s="216"/>
      <c r="C195" s="232"/>
      <c r="D195" s="225" t="s">
        <v>390</v>
      </c>
      <c r="E195" s="226"/>
      <c r="F195" s="257"/>
      <c r="G195" s="258">
        <f>1/$F176*G181+2/$F176*G182+3/$F176*G183+4/$F176*G184+5/$F176*G185+6/$F176*G186+7/$F176*G187+8/$F176*G188+9/$F176*G189+10/$F176*G190+11/$F176*G191+12/$F176*G192+13/$F176*G193+14/$F176*G194</f>
        <v>1.1935483870967742</v>
      </c>
      <c r="H195" s="258">
        <f>1/$F176*H181+2/$F176*H182+3/$F176*H183+4/$F176*H184+5/$F176*H185+6/$F176*H186+7/$F176*H187+8/$F176*H188+9/$F176*H189+10/$F176*H190+11/$F176*H191+12/$F176*H192+13/$F176*H193+14/$F176*H194</f>
        <v>0</v>
      </c>
      <c r="I195" s="258">
        <f>1/$F176*I181+2/$F176*I182+3/$F176*I183+4/$F176*I184+5/$F176*I185+6/$F176*I186+7/$F176*I187+8/$F176*I188+9/$F176*I189+10/$F176*I190+11/$F176*I191+12/$F176*I192+13/$F176*I193+14/$F176*I194</f>
        <v>0</v>
      </c>
      <c r="J195" s="258">
        <f>1/$F176*J181+2/$F176*J182+3/$F176*J183+4/$F176*J184+5/$F176*J185+6/$F176*J186+7/$F176*J187+8/$F176*J188+9/$F176*J189+10/$F176*J190+11/$F176*J191+12/$F176*J192+13/$F176*J193+14/$F176*J194</f>
        <v>0</v>
      </c>
      <c r="K195" s="259">
        <f>SUM(G195:J195)</f>
        <v>1.1935483870967742</v>
      </c>
    </row>
    <row r="196" spans="1:11" ht="14.25" thickBot="1" x14ac:dyDescent="0.2">
      <c r="A196" s="788"/>
      <c r="B196" s="795" t="s">
        <v>391</v>
      </c>
      <c r="C196" s="796"/>
      <c r="D196" s="796"/>
      <c r="E196" s="797"/>
      <c r="F196" s="262"/>
      <c r="G196" s="261">
        <f>G178+G179+G180</f>
        <v>13</v>
      </c>
      <c r="H196" s="261">
        <f>H178+H179+H180</f>
        <v>0</v>
      </c>
      <c r="I196" s="261">
        <f>I178+I179+I180</f>
        <v>0</v>
      </c>
      <c r="J196" s="261">
        <f>J178+J179+J180</f>
        <v>0</v>
      </c>
      <c r="K196" s="261">
        <f>K178+K179+K180</f>
        <v>13</v>
      </c>
    </row>
    <row r="197" spans="1:11" ht="15" thickTop="1" thickBot="1" x14ac:dyDescent="0.2">
      <c r="A197" s="798" t="s">
        <v>400</v>
      </c>
      <c r="B197" s="794"/>
      <c r="C197" s="799"/>
      <c r="D197" s="799"/>
      <c r="E197" s="799"/>
      <c r="F197" s="206">
        <v>31</v>
      </c>
      <c r="G197" s="263"/>
      <c r="H197" s="264"/>
      <c r="I197" s="264"/>
      <c r="J197" s="264"/>
      <c r="K197" s="264"/>
    </row>
    <row r="198" spans="1:11" ht="15" thickTop="1" thickBot="1" x14ac:dyDescent="0.2">
      <c r="A198" s="787"/>
      <c r="B198" s="209" t="s">
        <v>372</v>
      </c>
      <c r="C198" s="210"/>
      <c r="D198" s="211"/>
      <c r="E198" s="212"/>
      <c r="F198" s="213"/>
      <c r="G198" s="214">
        <f>G199+G200+G216</f>
        <v>8.258064516129032</v>
      </c>
      <c r="H198" s="214">
        <f>H199+H200+H216</f>
        <v>0</v>
      </c>
      <c r="I198" s="214">
        <f>I199+I200+I216</f>
        <v>0</v>
      </c>
      <c r="J198" s="214">
        <f>J199+J200+J216</f>
        <v>0</v>
      </c>
      <c r="K198" s="215">
        <f>SUM(G198:J198)</f>
        <v>8.258064516129032</v>
      </c>
    </row>
    <row r="199" spans="1:11" ht="13.5" customHeight="1" thickTop="1" x14ac:dyDescent="0.15">
      <c r="A199" s="787"/>
      <c r="B199" s="216"/>
      <c r="C199" s="217" t="s">
        <v>373</v>
      </c>
      <c r="D199" s="218"/>
      <c r="E199" s="219"/>
      <c r="F199" s="791"/>
      <c r="G199" s="220">
        <v>5</v>
      </c>
      <c r="H199" s="221"/>
      <c r="I199" s="221"/>
      <c r="J199" s="222"/>
      <c r="K199" s="223">
        <f>SUM(G199:J199)</f>
        <v>5</v>
      </c>
    </row>
    <row r="200" spans="1:11" ht="14.25" thickBot="1" x14ac:dyDescent="0.2">
      <c r="A200" s="787"/>
      <c r="B200" s="216"/>
      <c r="C200" s="224" t="s">
        <v>374</v>
      </c>
      <c r="D200" s="225"/>
      <c r="E200" s="226"/>
      <c r="F200" s="792"/>
      <c r="G200" s="227">
        <v>2</v>
      </c>
      <c r="H200" s="228"/>
      <c r="I200" s="228"/>
      <c r="J200" s="229"/>
      <c r="K200" s="230">
        <f>SUM(G200:J200)</f>
        <v>2</v>
      </c>
    </row>
    <row r="201" spans="1:11" ht="15" thickTop="1" thickBot="1" x14ac:dyDescent="0.2">
      <c r="A201" s="787"/>
      <c r="B201" s="216"/>
      <c r="C201" s="217" t="s">
        <v>375</v>
      </c>
      <c r="D201" s="218"/>
      <c r="E201" s="219"/>
      <c r="F201" s="793"/>
      <c r="G201" s="231">
        <f>SUM(G202:G215)</f>
        <v>4</v>
      </c>
      <c r="H201" s="231">
        <f>SUM(H202:H215)</f>
        <v>0</v>
      </c>
      <c r="I201" s="231">
        <f>SUM(I202:I215)</f>
        <v>0</v>
      </c>
      <c r="J201" s="231">
        <f>SUM(J202:J215)</f>
        <v>0</v>
      </c>
      <c r="K201" s="231">
        <f>SUM(G201:J201)</f>
        <v>4</v>
      </c>
    </row>
    <row r="202" spans="1:11" ht="14.25" thickTop="1" x14ac:dyDescent="0.15">
      <c r="A202" s="787"/>
      <c r="B202" s="216"/>
      <c r="C202" s="232"/>
      <c r="D202" s="218" t="s">
        <v>376</v>
      </c>
      <c r="E202" s="219"/>
      <c r="F202" s="792"/>
      <c r="G202" s="233"/>
      <c r="H202" s="234"/>
      <c r="I202" s="234"/>
      <c r="J202" s="235"/>
      <c r="K202" s="236">
        <f>SUM(G202:J202)</f>
        <v>0</v>
      </c>
    </row>
    <row r="203" spans="1:11" x14ac:dyDescent="0.15">
      <c r="A203" s="787"/>
      <c r="B203" s="216"/>
      <c r="C203" s="232"/>
      <c r="D203" s="237" t="s">
        <v>377</v>
      </c>
      <c r="E203" s="238"/>
      <c r="F203" s="792"/>
      <c r="G203" s="239"/>
      <c r="H203" s="240"/>
      <c r="I203" s="240"/>
      <c r="J203" s="241"/>
      <c r="K203" s="242">
        <f t="shared" ref="K203:K215" si="9">SUM(G203:J203)</f>
        <v>0</v>
      </c>
    </row>
    <row r="204" spans="1:11" x14ac:dyDescent="0.15">
      <c r="A204" s="787"/>
      <c r="B204" s="216"/>
      <c r="C204" s="232"/>
      <c r="D204" s="237" t="s">
        <v>378</v>
      </c>
      <c r="E204" s="238"/>
      <c r="F204" s="792"/>
      <c r="G204" s="239"/>
      <c r="H204" s="240"/>
      <c r="I204" s="240"/>
      <c r="J204" s="241"/>
      <c r="K204" s="242">
        <f t="shared" si="9"/>
        <v>0</v>
      </c>
    </row>
    <row r="205" spans="1:11" x14ac:dyDescent="0.15">
      <c r="A205" s="787"/>
      <c r="B205" s="216"/>
      <c r="C205" s="232"/>
      <c r="D205" s="237" t="s">
        <v>379</v>
      </c>
      <c r="E205" s="238"/>
      <c r="F205" s="792"/>
      <c r="G205" s="243"/>
      <c r="H205" s="244"/>
      <c r="I205" s="244"/>
      <c r="J205" s="245"/>
      <c r="K205" s="246">
        <f t="shared" si="9"/>
        <v>0</v>
      </c>
    </row>
    <row r="206" spans="1:11" x14ac:dyDescent="0.15">
      <c r="A206" s="787"/>
      <c r="B206" s="216"/>
      <c r="C206" s="232"/>
      <c r="D206" s="237" t="s">
        <v>380</v>
      </c>
      <c r="E206" s="238"/>
      <c r="F206" s="792"/>
      <c r="G206" s="243"/>
      <c r="H206" s="244"/>
      <c r="I206" s="244"/>
      <c r="J206" s="245"/>
      <c r="K206" s="246">
        <f t="shared" si="9"/>
        <v>0</v>
      </c>
    </row>
    <row r="207" spans="1:11" x14ac:dyDescent="0.15">
      <c r="A207" s="787"/>
      <c r="B207" s="216"/>
      <c r="C207" s="232"/>
      <c r="D207" s="237" t="s">
        <v>381</v>
      </c>
      <c r="E207" s="238"/>
      <c r="F207" s="792"/>
      <c r="G207" s="243"/>
      <c r="H207" s="244"/>
      <c r="I207" s="244"/>
      <c r="J207" s="245"/>
      <c r="K207" s="246">
        <f t="shared" si="9"/>
        <v>0</v>
      </c>
    </row>
    <row r="208" spans="1:11" x14ac:dyDescent="0.15">
      <c r="A208" s="787"/>
      <c r="B208" s="216"/>
      <c r="C208" s="232"/>
      <c r="D208" s="237" t="s">
        <v>382</v>
      </c>
      <c r="E208" s="238"/>
      <c r="F208" s="792"/>
      <c r="G208" s="243">
        <v>1</v>
      </c>
      <c r="H208" s="244"/>
      <c r="I208" s="244"/>
      <c r="J208" s="245"/>
      <c r="K208" s="246">
        <f t="shared" si="9"/>
        <v>1</v>
      </c>
    </row>
    <row r="209" spans="1:11" x14ac:dyDescent="0.15">
      <c r="A209" s="787"/>
      <c r="B209" s="216"/>
      <c r="C209" s="232"/>
      <c r="D209" s="237" t="s">
        <v>383</v>
      </c>
      <c r="E209" s="238"/>
      <c r="F209" s="792"/>
      <c r="G209" s="243">
        <v>1</v>
      </c>
      <c r="H209" s="244"/>
      <c r="I209" s="244"/>
      <c r="J209" s="245"/>
      <c r="K209" s="246">
        <f t="shared" si="9"/>
        <v>1</v>
      </c>
    </row>
    <row r="210" spans="1:11" x14ac:dyDescent="0.15">
      <c r="A210" s="787"/>
      <c r="B210" s="216"/>
      <c r="C210" s="232"/>
      <c r="D210" s="237" t="s">
        <v>384</v>
      </c>
      <c r="E210" s="238"/>
      <c r="F210" s="792"/>
      <c r="G210" s="243"/>
      <c r="H210" s="244"/>
      <c r="I210" s="244"/>
      <c r="J210" s="245"/>
      <c r="K210" s="246">
        <f t="shared" si="9"/>
        <v>0</v>
      </c>
    </row>
    <row r="211" spans="1:11" x14ac:dyDescent="0.15">
      <c r="A211" s="787"/>
      <c r="B211" s="216"/>
      <c r="C211" s="232"/>
      <c r="D211" s="237" t="s">
        <v>385</v>
      </c>
      <c r="E211" s="238"/>
      <c r="F211" s="792"/>
      <c r="G211" s="243"/>
      <c r="H211" s="244"/>
      <c r="I211" s="244"/>
      <c r="J211" s="245"/>
      <c r="K211" s="246">
        <f t="shared" si="9"/>
        <v>0</v>
      </c>
    </row>
    <row r="212" spans="1:11" x14ac:dyDescent="0.15">
      <c r="A212" s="787"/>
      <c r="B212" s="216"/>
      <c r="C212" s="232"/>
      <c r="D212" s="237" t="s">
        <v>386</v>
      </c>
      <c r="E212" s="238"/>
      <c r="F212" s="792"/>
      <c r="G212" s="243">
        <v>1</v>
      </c>
      <c r="H212" s="244"/>
      <c r="I212" s="244"/>
      <c r="J212" s="245"/>
      <c r="K212" s="246">
        <f t="shared" si="9"/>
        <v>1</v>
      </c>
    </row>
    <row r="213" spans="1:11" x14ac:dyDescent="0.15">
      <c r="A213" s="787"/>
      <c r="B213" s="216"/>
      <c r="C213" s="232"/>
      <c r="D213" s="237" t="s">
        <v>387</v>
      </c>
      <c r="E213" s="238"/>
      <c r="F213" s="792"/>
      <c r="G213" s="243"/>
      <c r="H213" s="244"/>
      <c r="I213" s="244"/>
      <c r="J213" s="245"/>
      <c r="K213" s="246">
        <f t="shared" si="9"/>
        <v>0</v>
      </c>
    </row>
    <row r="214" spans="1:11" x14ac:dyDescent="0.15">
      <c r="A214" s="787"/>
      <c r="B214" s="216"/>
      <c r="C214" s="232"/>
      <c r="D214" s="237" t="s">
        <v>388</v>
      </c>
      <c r="E214" s="238"/>
      <c r="F214" s="792"/>
      <c r="G214" s="247">
        <v>1</v>
      </c>
      <c r="H214" s="248"/>
      <c r="I214" s="248"/>
      <c r="J214" s="249"/>
      <c r="K214" s="250">
        <f t="shared" si="9"/>
        <v>1</v>
      </c>
    </row>
    <row r="215" spans="1:11" ht="14.25" thickBot="1" x14ac:dyDescent="0.2">
      <c r="A215" s="787"/>
      <c r="B215" s="216"/>
      <c r="C215" s="232"/>
      <c r="D215" s="251" t="s">
        <v>389</v>
      </c>
      <c r="E215" s="252"/>
      <c r="F215" s="794"/>
      <c r="G215" s="253"/>
      <c r="H215" s="254"/>
      <c r="I215" s="254"/>
      <c r="J215" s="255"/>
      <c r="K215" s="256">
        <f t="shared" si="9"/>
        <v>0</v>
      </c>
    </row>
    <row r="216" spans="1:11" ht="14.25" thickTop="1" x14ac:dyDescent="0.15">
      <c r="A216" s="787"/>
      <c r="B216" s="216"/>
      <c r="C216" s="232"/>
      <c r="D216" s="225" t="s">
        <v>390</v>
      </c>
      <c r="E216" s="226"/>
      <c r="F216" s="257"/>
      <c r="G216" s="258">
        <f>1/$F197*G202+2/$F197*G203+3/$F197*G204+4/$F197*G205+5/$F197*G206+6/$F197*G207+7/$F197*G208+8/$F197*G209+9/$F197*G210+10/$F197*G211+11/$F197*G212+12/$F197*G213+13/$F197*G214+14/$F197*G215</f>
        <v>1.2580645161290323</v>
      </c>
      <c r="H216" s="258">
        <f>1/$F197*H202+2/$F197*H203+3/$F197*H204+4/$F197*H205+5/$F197*H206+6/$F197*H207+7/$F197*H208+8/$F197*H209+9/$F197*H210+10/$F197*H211+11/$F197*H212+12/$F197*H213+13/$F197*H214+14/$F197*H215</f>
        <v>0</v>
      </c>
      <c r="I216" s="258">
        <f>1/$F197*I202+2/$F197*I203+3/$F197*I204+4/$F197*I205+5/$F197*I206+6/$F197*I207+7/$F197*I208+8/$F197*I209+9/$F197*I210+10/$F197*I211+11/$F197*I212+12/$F197*I213+13/$F197*I214+14/$F197*I215</f>
        <v>0</v>
      </c>
      <c r="J216" s="258">
        <f>1/$F197*J202+2/$F197*J203+3/$F197*J204+4/$F197*J205+5/$F197*J206+6/$F197*J207+7/$F197*J208+8/$F197*J209+9/$F197*J210+10/$F197*J211+11/$F197*J212+12/$F197*J213+13/$F197*J214+14/$F197*J215</f>
        <v>0</v>
      </c>
      <c r="K216" s="259">
        <f>SUM(G216:J216)</f>
        <v>1.2580645161290323</v>
      </c>
    </row>
    <row r="217" spans="1:11" ht="14.25" thickBot="1" x14ac:dyDescent="0.2">
      <c r="A217" s="788"/>
      <c r="B217" s="795" t="s">
        <v>391</v>
      </c>
      <c r="C217" s="796"/>
      <c r="D217" s="796"/>
      <c r="E217" s="797"/>
      <c r="F217" s="260"/>
      <c r="G217" s="261">
        <f>G199+G200+G201</f>
        <v>11</v>
      </c>
      <c r="H217" s="261">
        <f>H199+H200+H201</f>
        <v>0</v>
      </c>
      <c r="I217" s="261">
        <f>I199+I200+I201</f>
        <v>0</v>
      </c>
      <c r="J217" s="261">
        <f>J199+J200+J201</f>
        <v>0</v>
      </c>
      <c r="K217" s="261">
        <f>K199+K200+K201</f>
        <v>11</v>
      </c>
    </row>
    <row r="218" spans="1:11" ht="15" thickTop="1" thickBot="1" x14ac:dyDescent="0.2">
      <c r="A218" s="786" t="s">
        <v>401</v>
      </c>
      <c r="B218" s="789"/>
      <c r="C218" s="790"/>
      <c r="D218" s="790"/>
      <c r="E218" s="790"/>
      <c r="F218" s="206">
        <v>28</v>
      </c>
      <c r="G218" s="207"/>
      <c r="H218" s="208"/>
      <c r="I218" s="208"/>
      <c r="J218" s="208"/>
      <c r="K218" s="208"/>
    </row>
    <row r="219" spans="1:11" ht="15" thickTop="1" thickBot="1" x14ac:dyDescent="0.2">
      <c r="A219" s="787"/>
      <c r="B219" s="209" t="s">
        <v>372</v>
      </c>
      <c r="C219" s="210"/>
      <c r="D219" s="211"/>
      <c r="E219" s="212"/>
      <c r="F219" s="213"/>
      <c r="G219" s="214">
        <f>G220+G221+G237</f>
        <v>10.285714285714285</v>
      </c>
      <c r="H219" s="214">
        <f>H220+H221+H237</f>
        <v>0</v>
      </c>
      <c r="I219" s="214">
        <f>I220+I221+I237</f>
        <v>1</v>
      </c>
      <c r="J219" s="214">
        <f>J220+J221+J237</f>
        <v>0</v>
      </c>
      <c r="K219" s="215">
        <f>SUM(G219:J219)</f>
        <v>11.285714285714285</v>
      </c>
    </row>
    <row r="220" spans="1:11" ht="13.5" customHeight="1" thickTop="1" x14ac:dyDescent="0.15">
      <c r="A220" s="787"/>
      <c r="B220" s="216"/>
      <c r="C220" s="217" t="s">
        <v>373</v>
      </c>
      <c r="D220" s="218"/>
      <c r="E220" s="219"/>
      <c r="F220" s="791"/>
      <c r="G220" s="220">
        <v>5</v>
      </c>
      <c r="H220" s="221"/>
      <c r="I220" s="221">
        <v>1</v>
      </c>
      <c r="J220" s="222"/>
      <c r="K220" s="223">
        <f>SUM(G220:J220)</f>
        <v>6</v>
      </c>
    </row>
    <row r="221" spans="1:11" ht="14.25" thickBot="1" x14ac:dyDescent="0.2">
      <c r="A221" s="787"/>
      <c r="B221" s="216"/>
      <c r="C221" s="224" t="s">
        <v>374</v>
      </c>
      <c r="D221" s="225"/>
      <c r="E221" s="226"/>
      <c r="F221" s="792"/>
      <c r="G221" s="227">
        <v>3</v>
      </c>
      <c r="H221" s="228"/>
      <c r="I221" s="228"/>
      <c r="J221" s="229"/>
      <c r="K221" s="230">
        <f>SUM(G221:J221)</f>
        <v>3</v>
      </c>
    </row>
    <row r="222" spans="1:11" ht="15" thickTop="1" thickBot="1" x14ac:dyDescent="0.2">
      <c r="A222" s="787"/>
      <c r="B222" s="216"/>
      <c r="C222" s="217" t="s">
        <v>375</v>
      </c>
      <c r="D222" s="218"/>
      <c r="E222" s="219"/>
      <c r="F222" s="793"/>
      <c r="G222" s="231">
        <f>SUM(G223:G236)</f>
        <v>7</v>
      </c>
      <c r="H222" s="231">
        <f>SUM(H223:H236)</f>
        <v>0</v>
      </c>
      <c r="I222" s="231">
        <f>SUM(I223:I236)</f>
        <v>0</v>
      </c>
      <c r="J222" s="231">
        <f>SUM(J223:J236)</f>
        <v>0</v>
      </c>
      <c r="K222" s="231">
        <f>SUM(G222:J222)</f>
        <v>7</v>
      </c>
    </row>
    <row r="223" spans="1:11" ht="14.25" thickTop="1" x14ac:dyDescent="0.15">
      <c r="A223" s="787"/>
      <c r="B223" s="216"/>
      <c r="C223" s="232"/>
      <c r="D223" s="218" t="s">
        <v>376</v>
      </c>
      <c r="E223" s="219"/>
      <c r="F223" s="792"/>
      <c r="G223" s="233"/>
      <c r="H223" s="234"/>
      <c r="I223" s="234"/>
      <c r="J223" s="235"/>
      <c r="K223" s="236">
        <f>SUM(G223:J223)</f>
        <v>0</v>
      </c>
    </row>
    <row r="224" spans="1:11" x14ac:dyDescent="0.15">
      <c r="A224" s="787"/>
      <c r="B224" s="216"/>
      <c r="C224" s="232"/>
      <c r="D224" s="237" t="s">
        <v>377</v>
      </c>
      <c r="E224" s="238"/>
      <c r="F224" s="792"/>
      <c r="G224" s="239"/>
      <c r="H224" s="240"/>
      <c r="I224" s="240"/>
      <c r="J224" s="241"/>
      <c r="K224" s="242">
        <f t="shared" ref="K224:K236" si="10">SUM(G224:J224)</f>
        <v>0</v>
      </c>
    </row>
    <row r="225" spans="1:11" x14ac:dyDescent="0.15">
      <c r="A225" s="787"/>
      <c r="B225" s="216"/>
      <c r="C225" s="232"/>
      <c r="D225" s="237" t="s">
        <v>378</v>
      </c>
      <c r="E225" s="238"/>
      <c r="F225" s="792"/>
      <c r="G225" s="239"/>
      <c r="H225" s="240"/>
      <c r="I225" s="240"/>
      <c r="J225" s="241"/>
      <c r="K225" s="242">
        <f t="shared" si="10"/>
        <v>0</v>
      </c>
    </row>
    <row r="226" spans="1:11" x14ac:dyDescent="0.15">
      <c r="A226" s="787"/>
      <c r="B226" s="216"/>
      <c r="C226" s="232"/>
      <c r="D226" s="237" t="s">
        <v>379</v>
      </c>
      <c r="E226" s="238"/>
      <c r="F226" s="792"/>
      <c r="G226" s="243"/>
      <c r="H226" s="244"/>
      <c r="I226" s="244"/>
      <c r="J226" s="245"/>
      <c r="K226" s="246">
        <f t="shared" si="10"/>
        <v>0</v>
      </c>
    </row>
    <row r="227" spans="1:11" x14ac:dyDescent="0.15">
      <c r="A227" s="787"/>
      <c r="B227" s="216"/>
      <c r="C227" s="232"/>
      <c r="D227" s="237" t="s">
        <v>380</v>
      </c>
      <c r="E227" s="238"/>
      <c r="F227" s="792"/>
      <c r="G227" s="243">
        <v>1</v>
      </c>
      <c r="H227" s="244"/>
      <c r="I227" s="244"/>
      <c r="J227" s="245"/>
      <c r="K227" s="246">
        <f t="shared" si="10"/>
        <v>1</v>
      </c>
    </row>
    <row r="228" spans="1:11" x14ac:dyDescent="0.15">
      <c r="A228" s="787"/>
      <c r="B228" s="216"/>
      <c r="C228" s="232"/>
      <c r="D228" s="237" t="s">
        <v>381</v>
      </c>
      <c r="E228" s="238"/>
      <c r="F228" s="792"/>
      <c r="G228" s="243">
        <v>1</v>
      </c>
      <c r="H228" s="244"/>
      <c r="I228" s="244"/>
      <c r="J228" s="245"/>
      <c r="K228" s="246">
        <f t="shared" si="10"/>
        <v>1</v>
      </c>
    </row>
    <row r="229" spans="1:11" x14ac:dyDescent="0.15">
      <c r="A229" s="787"/>
      <c r="B229" s="216"/>
      <c r="C229" s="232"/>
      <c r="D229" s="237" t="s">
        <v>382</v>
      </c>
      <c r="E229" s="238"/>
      <c r="F229" s="792"/>
      <c r="G229" s="243"/>
      <c r="H229" s="244"/>
      <c r="I229" s="244"/>
      <c r="J229" s="245"/>
      <c r="K229" s="246">
        <f t="shared" si="10"/>
        <v>0</v>
      </c>
    </row>
    <row r="230" spans="1:11" x14ac:dyDescent="0.15">
      <c r="A230" s="787"/>
      <c r="B230" s="216"/>
      <c r="C230" s="232"/>
      <c r="D230" s="237" t="s">
        <v>383</v>
      </c>
      <c r="E230" s="238"/>
      <c r="F230" s="792"/>
      <c r="G230" s="243"/>
      <c r="H230" s="244"/>
      <c r="I230" s="244"/>
      <c r="J230" s="245"/>
      <c r="K230" s="246">
        <f t="shared" si="10"/>
        <v>0</v>
      </c>
    </row>
    <row r="231" spans="1:11" x14ac:dyDescent="0.15">
      <c r="A231" s="787"/>
      <c r="B231" s="216"/>
      <c r="C231" s="232"/>
      <c r="D231" s="237" t="s">
        <v>384</v>
      </c>
      <c r="E231" s="238"/>
      <c r="F231" s="792"/>
      <c r="G231" s="243">
        <v>2</v>
      </c>
      <c r="H231" s="244"/>
      <c r="I231" s="244"/>
      <c r="J231" s="245"/>
      <c r="K231" s="246">
        <f t="shared" si="10"/>
        <v>2</v>
      </c>
    </row>
    <row r="232" spans="1:11" x14ac:dyDescent="0.15">
      <c r="A232" s="787"/>
      <c r="B232" s="216"/>
      <c r="C232" s="232"/>
      <c r="D232" s="237" t="s">
        <v>385</v>
      </c>
      <c r="E232" s="238"/>
      <c r="F232" s="792"/>
      <c r="G232" s="243">
        <v>1</v>
      </c>
      <c r="H232" s="244"/>
      <c r="I232" s="244"/>
      <c r="J232" s="245"/>
      <c r="K232" s="246">
        <f t="shared" si="10"/>
        <v>1</v>
      </c>
    </row>
    <row r="233" spans="1:11" x14ac:dyDescent="0.15">
      <c r="A233" s="787"/>
      <c r="B233" s="216"/>
      <c r="C233" s="232"/>
      <c r="D233" s="237" t="s">
        <v>386</v>
      </c>
      <c r="E233" s="238"/>
      <c r="F233" s="792"/>
      <c r="G233" s="243">
        <v>1</v>
      </c>
      <c r="H233" s="244"/>
      <c r="I233" s="244"/>
      <c r="J233" s="245"/>
      <c r="K233" s="246">
        <f t="shared" si="10"/>
        <v>1</v>
      </c>
    </row>
    <row r="234" spans="1:11" x14ac:dyDescent="0.15">
      <c r="A234" s="787"/>
      <c r="B234" s="216"/>
      <c r="C234" s="232"/>
      <c r="D234" s="237" t="s">
        <v>387</v>
      </c>
      <c r="E234" s="238"/>
      <c r="F234" s="792"/>
      <c r="G234" s="243"/>
      <c r="H234" s="244"/>
      <c r="I234" s="244"/>
      <c r="J234" s="245"/>
      <c r="K234" s="246">
        <f t="shared" si="10"/>
        <v>0</v>
      </c>
    </row>
    <row r="235" spans="1:11" x14ac:dyDescent="0.15">
      <c r="A235" s="787"/>
      <c r="B235" s="216"/>
      <c r="C235" s="232"/>
      <c r="D235" s="237" t="s">
        <v>388</v>
      </c>
      <c r="E235" s="238"/>
      <c r="F235" s="792"/>
      <c r="G235" s="247"/>
      <c r="H235" s="248"/>
      <c r="I235" s="248"/>
      <c r="J235" s="249"/>
      <c r="K235" s="250">
        <f t="shared" si="10"/>
        <v>0</v>
      </c>
    </row>
    <row r="236" spans="1:11" ht="14.25" thickBot="1" x14ac:dyDescent="0.2">
      <c r="A236" s="787"/>
      <c r="B236" s="216"/>
      <c r="C236" s="232"/>
      <c r="D236" s="251" t="s">
        <v>389</v>
      </c>
      <c r="E236" s="252"/>
      <c r="F236" s="794"/>
      <c r="G236" s="253">
        <v>1</v>
      </c>
      <c r="H236" s="254"/>
      <c r="I236" s="254"/>
      <c r="J236" s="255"/>
      <c r="K236" s="256">
        <f t="shared" si="10"/>
        <v>1</v>
      </c>
    </row>
    <row r="237" spans="1:11" ht="14.25" thickTop="1" x14ac:dyDescent="0.15">
      <c r="A237" s="787"/>
      <c r="B237" s="216"/>
      <c r="C237" s="232"/>
      <c r="D237" s="225" t="s">
        <v>390</v>
      </c>
      <c r="E237" s="226"/>
      <c r="F237" s="257"/>
      <c r="G237" s="258">
        <f>1/$F218*G223+2/$F218*G224+3/$F218*G225+4/$F218*G226+5/$F218*G227+6/$F218*G228+7/$F218*G229+8/$F218*G230+9/$F218*G231+10/$F218*G232+11/$F218*G233+12/$F218*G234+13/$F218*G235+14/$F218*G236</f>
        <v>2.2857142857142856</v>
      </c>
      <c r="H237" s="258">
        <f>1/$F218*H223+2/$F218*H224+3/$F218*H225+4/$F218*H226+5/$F218*H227+6/$F218*H228+7/$F218*H229+8/$F218*H230+9/$F218*H231+10/$F218*H232+11/$F218*H233+12/$F218*H234+13/$F218*H235+14/$F218*H236</f>
        <v>0</v>
      </c>
      <c r="I237" s="258">
        <f>1/$F218*I223+2/$F218*I224+3/$F218*I225+4/$F218*I226+5/$F218*I227+6/$F218*I228+7/$F218*I229+8/$F218*I230+9/$F218*I231+10/$F218*I232+11/$F218*I233+12/$F218*I234+13/$F218*I235+14/$F218*I236</f>
        <v>0</v>
      </c>
      <c r="J237" s="258">
        <f>1/$F218*J223+2/$F218*J224+3/$F218*J225+4/$F218*J226+5/$F218*J227+6/$F218*J228+7/$F218*J229+8/$F218*J230+9/$F218*J231+10/$F218*J232+11/$F218*J233+12/$F218*J234+13/$F218*J235+14/$F218*J236</f>
        <v>0</v>
      </c>
      <c r="K237" s="259">
        <f>SUM(G237:J237)</f>
        <v>2.2857142857142856</v>
      </c>
    </row>
    <row r="238" spans="1:11" ht="14.25" thickBot="1" x14ac:dyDescent="0.2">
      <c r="A238" s="788"/>
      <c r="B238" s="795" t="s">
        <v>391</v>
      </c>
      <c r="C238" s="796"/>
      <c r="D238" s="796"/>
      <c r="E238" s="797"/>
      <c r="F238" s="260"/>
      <c r="G238" s="261">
        <f>G220+G221+G222</f>
        <v>15</v>
      </c>
      <c r="H238" s="261">
        <f>H220+H221+H222</f>
        <v>0</v>
      </c>
      <c r="I238" s="261">
        <f>I220+I221+I222</f>
        <v>1</v>
      </c>
      <c r="J238" s="261">
        <f>J220+J221+J222</f>
        <v>0</v>
      </c>
      <c r="K238" s="261">
        <f>K220+K221+K222</f>
        <v>16</v>
      </c>
    </row>
    <row r="239" spans="1:11" ht="15" thickTop="1" thickBot="1" x14ac:dyDescent="0.2">
      <c r="A239" s="786" t="s">
        <v>402</v>
      </c>
      <c r="B239" s="789"/>
      <c r="C239" s="790"/>
      <c r="D239" s="790"/>
      <c r="E239" s="790"/>
      <c r="F239" s="206">
        <v>31</v>
      </c>
      <c r="G239" s="207"/>
      <c r="H239" s="208"/>
      <c r="I239" s="208"/>
      <c r="J239" s="208"/>
      <c r="K239" s="208"/>
    </row>
    <row r="240" spans="1:11" ht="15" thickTop="1" thickBot="1" x14ac:dyDescent="0.2">
      <c r="A240" s="787"/>
      <c r="B240" s="209" t="s">
        <v>372</v>
      </c>
      <c r="C240" s="210"/>
      <c r="D240" s="211"/>
      <c r="E240" s="212"/>
      <c r="F240" s="213"/>
      <c r="G240" s="214">
        <f>G241+G242+G258</f>
        <v>9.2258064516129039</v>
      </c>
      <c r="H240" s="214">
        <f>H241+H242+H258</f>
        <v>0</v>
      </c>
      <c r="I240" s="214">
        <f>I241+I242+I258</f>
        <v>1</v>
      </c>
      <c r="J240" s="214">
        <f>J241+J242+J258</f>
        <v>0</v>
      </c>
      <c r="K240" s="215">
        <f>SUM(G240:J240)</f>
        <v>10.225806451612904</v>
      </c>
    </row>
    <row r="241" spans="1:11" ht="13.5" customHeight="1" thickTop="1" x14ac:dyDescent="0.15">
      <c r="A241" s="787"/>
      <c r="B241" s="216"/>
      <c r="C241" s="217" t="s">
        <v>373</v>
      </c>
      <c r="D241" s="218"/>
      <c r="E241" s="219"/>
      <c r="F241" s="791"/>
      <c r="G241" s="220">
        <v>5</v>
      </c>
      <c r="H241" s="221"/>
      <c r="I241" s="221">
        <v>1</v>
      </c>
      <c r="J241" s="222"/>
      <c r="K241" s="223">
        <f>SUM(G241:J241)</f>
        <v>6</v>
      </c>
    </row>
    <row r="242" spans="1:11" ht="14.25" thickBot="1" x14ac:dyDescent="0.2">
      <c r="A242" s="787"/>
      <c r="B242" s="216"/>
      <c r="C242" s="224" t="s">
        <v>374</v>
      </c>
      <c r="D242" s="225"/>
      <c r="E242" s="226"/>
      <c r="F242" s="792"/>
      <c r="G242" s="227">
        <v>2</v>
      </c>
      <c r="H242" s="228"/>
      <c r="I242" s="228"/>
      <c r="J242" s="229"/>
      <c r="K242" s="230">
        <f>SUM(G242:J242)</f>
        <v>2</v>
      </c>
    </row>
    <row r="243" spans="1:11" ht="15" thickTop="1" thickBot="1" x14ac:dyDescent="0.2">
      <c r="A243" s="787"/>
      <c r="B243" s="216"/>
      <c r="C243" s="217" t="s">
        <v>375</v>
      </c>
      <c r="D243" s="218"/>
      <c r="E243" s="219"/>
      <c r="F243" s="793"/>
      <c r="G243" s="231">
        <f>SUM(G244:G257)</f>
        <v>7</v>
      </c>
      <c r="H243" s="231">
        <f>SUM(H244:H257)</f>
        <v>0</v>
      </c>
      <c r="I243" s="231">
        <f>SUM(I244:I257)</f>
        <v>0</v>
      </c>
      <c r="J243" s="231">
        <f>SUM(J244:J257)</f>
        <v>0</v>
      </c>
      <c r="K243" s="231">
        <f>SUM(G243:J243)</f>
        <v>7</v>
      </c>
    </row>
    <row r="244" spans="1:11" ht="14.25" thickTop="1" x14ac:dyDescent="0.15">
      <c r="A244" s="787"/>
      <c r="B244" s="216"/>
      <c r="C244" s="232"/>
      <c r="D244" s="218" t="s">
        <v>376</v>
      </c>
      <c r="E244" s="219"/>
      <c r="F244" s="792"/>
      <c r="G244" s="233"/>
      <c r="H244" s="234"/>
      <c r="I244" s="234"/>
      <c r="J244" s="235"/>
      <c r="K244" s="236">
        <f>SUM(G244:J244)</f>
        <v>0</v>
      </c>
    </row>
    <row r="245" spans="1:11" x14ac:dyDescent="0.15">
      <c r="A245" s="787"/>
      <c r="B245" s="216"/>
      <c r="C245" s="232"/>
      <c r="D245" s="237" t="s">
        <v>377</v>
      </c>
      <c r="E245" s="238"/>
      <c r="F245" s="792"/>
      <c r="G245" s="239">
        <v>1</v>
      </c>
      <c r="H245" s="240"/>
      <c r="I245" s="240"/>
      <c r="J245" s="241"/>
      <c r="K245" s="242">
        <f t="shared" ref="K245:K257" si="11">SUM(G245:J245)</f>
        <v>1</v>
      </c>
    </row>
    <row r="246" spans="1:11" x14ac:dyDescent="0.15">
      <c r="A246" s="787"/>
      <c r="B246" s="216"/>
      <c r="C246" s="232"/>
      <c r="D246" s="237" t="s">
        <v>378</v>
      </c>
      <c r="E246" s="238"/>
      <c r="F246" s="792"/>
      <c r="G246" s="239"/>
      <c r="H246" s="240"/>
      <c r="I246" s="240"/>
      <c r="J246" s="241"/>
      <c r="K246" s="242">
        <f t="shared" si="11"/>
        <v>0</v>
      </c>
    </row>
    <row r="247" spans="1:11" x14ac:dyDescent="0.15">
      <c r="A247" s="787"/>
      <c r="B247" s="216"/>
      <c r="C247" s="232"/>
      <c r="D247" s="237" t="s">
        <v>379</v>
      </c>
      <c r="E247" s="238"/>
      <c r="F247" s="792"/>
      <c r="G247" s="243"/>
      <c r="H247" s="244"/>
      <c r="I247" s="244"/>
      <c r="J247" s="245"/>
      <c r="K247" s="246">
        <f t="shared" si="11"/>
        <v>0</v>
      </c>
    </row>
    <row r="248" spans="1:11" x14ac:dyDescent="0.15">
      <c r="A248" s="787"/>
      <c r="B248" s="216"/>
      <c r="C248" s="232"/>
      <c r="D248" s="237" t="s">
        <v>380</v>
      </c>
      <c r="E248" s="238"/>
      <c r="F248" s="792"/>
      <c r="G248" s="243"/>
      <c r="H248" s="244"/>
      <c r="I248" s="244"/>
      <c r="J248" s="245"/>
      <c r="K248" s="246">
        <f t="shared" si="11"/>
        <v>0</v>
      </c>
    </row>
    <row r="249" spans="1:11" x14ac:dyDescent="0.15">
      <c r="A249" s="787"/>
      <c r="B249" s="216"/>
      <c r="C249" s="232"/>
      <c r="D249" s="237" t="s">
        <v>381</v>
      </c>
      <c r="E249" s="238"/>
      <c r="F249" s="792"/>
      <c r="G249" s="243"/>
      <c r="H249" s="244"/>
      <c r="I249" s="244"/>
      <c r="J249" s="245"/>
      <c r="K249" s="246">
        <f t="shared" si="11"/>
        <v>0</v>
      </c>
    </row>
    <row r="250" spans="1:11" x14ac:dyDescent="0.15">
      <c r="A250" s="787"/>
      <c r="B250" s="216"/>
      <c r="C250" s="232"/>
      <c r="D250" s="237" t="s">
        <v>382</v>
      </c>
      <c r="E250" s="238"/>
      <c r="F250" s="792"/>
      <c r="G250" s="243">
        <v>1</v>
      </c>
      <c r="H250" s="244"/>
      <c r="I250" s="244"/>
      <c r="J250" s="245"/>
      <c r="K250" s="246">
        <f t="shared" si="11"/>
        <v>1</v>
      </c>
    </row>
    <row r="251" spans="1:11" x14ac:dyDescent="0.15">
      <c r="A251" s="787"/>
      <c r="B251" s="216"/>
      <c r="C251" s="232"/>
      <c r="D251" s="237" t="s">
        <v>383</v>
      </c>
      <c r="E251" s="238"/>
      <c r="F251" s="792"/>
      <c r="G251" s="243"/>
      <c r="H251" s="244"/>
      <c r="I251" s="244"/>
      <c r="J251" s="245"/>
      <c r="K251" s="246">
        <f t="shared" si="11"/>
        <v>0</v>
      </c>
    </row>
    <row r="252" spans="1:11" x14ac:dyDescent="0.15">
      <c r="A252" s="787"/>
      <c r="B252" s="216"/>
      <c r="C252" s="232"/>
      <c r="D252" s="237" t="s">
        <v>384</v>
      </c>
      <c r="E252" s="238"/>
      <c r="F252" s="792"/>
      <c r="G252" s="243"/>
      <c r="H252" s="244"/>
      <c r="I252" s="244"/>
      <c r="J252" s="245"/>
      <c r="K252" s="246">
        <f t="shared" si="11"/>
        <v>0</v>
      </c>
    </row>
    <row r="253" spans="1:11" x14ac:dyDescent="0.15">
      <c r="A253" s="787"/>
      <c r="B253" s="216"/>
      <c r="C253" s="232"/>
      <c r="D253" s="237" t="s">
        <v>385</v>
      </c>
      <c r="E253" s="238"/>
      <c r="F253" s="792"/>
      <c r="G253" s="243">
        <v>1</v>
      </c>
      <c r="H253" s="244"/>
      <c r="I253" s="244"/>
      <c r="J253" s="245"/>
      <c r="K253" s="246">
        <f t="shared" si="11"/>
        <v>1</v>
      </c>
    </row>
    <row r="254" spans="1:11" x14ac:dyDescent="0.15">
      <c r="A254" s="787"/>
      <c r="B254" s="216"/>
      <c r="C254" s="232"/>
      <c r="D254" s="237" t="s">
        <v>386</v>
      </c>
      <c r="E254" s="238"/>
      <c r="F254" s="792"/>
      <c r="G254" s="243"/>
      <c r="H254" s="244"/>
      <c r="I254" s="244"/>
      <c r="J254" s="245"/>
      <c r="K254" s="246">
        <f t="shared" si="11"/>
        <v>0</v>
      </c>
    </row>
    <row r="255" spans="1:11" x14ac:dyDescent="0.15">
      <c r="A255" s="787"/>
      <c r="B255" s="216"/>
      <c r="C255" s="232"/>
      <c r="D255" s="237" t="s">
        <v>387</v>
      </c>
      <c r="E255" s="238"/>
      <c r="F255" s="792"/>
      <c r="G255" s="243">
        <v>3</v>
      </c>
      <c r="H255" s="244"/>
      <c r="I255" s="244"/>
      <c r="J255" s="245"/>
      <c r="K255" s="246">
        <f t="shared" si="11"/>
        <v>3</v>
      </c>
    </row>
    <row r="256" spans="1:11" x14ac:dyDescent="0.15">
      <c r="A256" s="787"/>
      <c r="B256" s="216"/>
      <c r="C256" s="232"/>
      <c r="D256" s="237" t="s">
        <v>388</v>
      </c>
      <c r="E256" s="238"/>
      <c r="F256" s="792"/>
      <c r="G256" s="247"/>
      <c r="H256" s="248"/>
      <c r="I256" s="248"/>
      <c r="J256" s="249"/>
      <c r="K256" s="250">
        <f t="shared" si="11"/>
        <v>0</v>
      </c>
    </row>
    <row r="257" spans="1:11" ht="14.25" thickBot="1" x14ac:dyDescent="0.2">
      <c r="A257" s="787"/>
      <c r="B257" s="216"/>
      <c r="C257" s="232"/>
      <c r="D257" s="251" t="s">
        <v>389</v>
      </c>
      <c r="E257" s="252"/>
      <c r="F257" s="794"/>
      <c r="G257" s="253">
        <v>1</v>
      </c>
      <c r="H257" s="254"/>
      <c r="I257" s="254"/>
      <c r="J257" s="255"/>
      <c r="K257" s="256">
        <f t="shared" si="11"/>
        <v>1</v>
      </c>
    </row>
    <row r="258" spans="1:11" ht="14.25" thickTop="1" x14ac:dyDescent="0.15">
      <c r="A258" s="787"/>
      <c r="B258" s="216"/>
      <c r="C258" s="232"/>
      <c r="D258" s="225" t="s">
        <v>390</v>
      </c>
      <c r="E258" s="226"/>
      <c r="F258" s="257"/>
      <c r="G258" s="258">
        <f>1/$F239*G244+2/$F239*G245+3/$F239*G246+4/$F239*G247+5/$F239*G248+6/$F239*G249+7/$F239*G250+8/$F239*G251+9/$F239*G252+10/$F239*G253+11/$F239*G254+12/$F239*G255+13/$F239*G256+14/$F239*G257</f>
        <v>2.225806451612903</v>
      </c>
      <c r="H258" s="258">
        <f>1/$F239*H244+2/$F239*H245+3/$F239*H246+4/$F239*H247+5/$F239*H248+6/$F239*H249+7/$F239*H250+8/$F239*H251+9/$F239*H252+10/$F239*H253+11/$F239*H254+12/$F239*H255+13/$F239*H256+14/$F239*H257</f>
        <v>0</v>
      </c>
      <c r="I258" s="258">
        <f>1/$F239*I244+2/$F239*I245+3/$F239*I246+4/$F239*I247+5/$F239*I248+6/$F239*I249+7/$F239*I250+8/$F239*I251+9/$F239*I252+10/$F239*I253+11/$F239*I254+12/$F239*I255+13/$F239*I256+14/$F239*I257</f>
        <v>0</v>
      </c>
      <c r="J258" s="258">
        <f>1/$F239*J244+2/$F239*J245+3/$F239*J246+4/$F239*J247+5/$F239*J248+6/$F239*J249+7/$F239*J250+8/$F239*J251+9/$F239*J252+10/$F239*J253+11/$F239*J254+12/$F239*J255+13/$F239*J256+14/$F239*J257</f>
        <v>0</v>
      </c>
      <c r="K258" s="259">
        <f>SUM(G258:J258)</f>
        <v>2.225806451612903</v>
      </c>
    </row>
    <row r="259" spans="1:11" ht="14.25" thickBot="1" x14ac:dyDescent="0.2">
      <c r="A259" s="788"/>
      <c r="B259" s="795" t="s">
        <v>391</v>
      </c>
      <c r="C259" s="796"/>
      <c r="D259" s="796"/>
      <c r="E259" s="797"/>
      <c r="F259" s="262"/>
      <c r="G259" s="261">
        <f>G241+G242+G243</f>
        <v>14</v>
      </c>
      <c r="H259" s="261">
        <f>H241+H242+H243</f>
        <v>0</v>
      </c>
      <c r="I259" s="261">
        <f>I241+I242+I243</f>
        <v>1</v>
      </c>
      <c r="J259" s="261">
        <f>J241+J242+J243</f>
        <v>0</v>
      </c>
      <c r="K259" s="261">
        <f>K241+K242+K243</f>
        <v>15</v>
      </c>
    </row>
    <row r="260" spans="1:11" ht="15" thickTop="1" thickBot="1" x14ac:dyDescent="0.2">
      <c r="A260" s="800" t="s">
        <v>403</v>
      </c>
      <c r="B260" s="794"/>
      <c r="C260" s="799"/>
      <c r="D260" s="799"/>
      <c r="E260" s="799"/>
      <c r="F260" s="267">
        <f>F8+F29+F50+F71+F92+F113+F134+F155+F176+F197+F218+F239</f>
        <v>365</v>
      </c>
      <c r="G260" s="263"/>
      <c r="H260" s="264"/>
      <c r="I260" s="264"/>
      <c r="J260" s="264"/>
      <c r="K260" s="264"/>
    </row>
    <row r="261" spans="1:11" ht="15" thickTop="1" thickBot="1" x14ac:dyDescent="0.2">
      <c r="A261" s="801"/>
      <c r="B261" s="209" t="s">
        <v>372</v>
      </c>
      <c r="C261" s="210"/>
      <c r="D261" s="211"/>
      <c r="E261" s="212"/>
      <c r="F261" s="213"/>
      <c r="G261" s="209">
        <f>G262+G263+G279</f>
        <v>131.32602739726028</v>
      </c>
      <c r="H261" s="214">
        <f>H262+H263+H279</f>
        <v>1</v>
      </c>
      <c r="I261" s="214">
        <f>I262+I263+I279</f>
        <v>8.0273972602739718</v>
      </c>
      <c r="J261" s="214">
        <f>J262+J263+J279</f>
        <v>8.1095890410958908</v>
      </c>
      <c r="K261" s="215">
        <f>SUM(G261:J261)</f>
        <v>148.46301369863014</v>
      </c>
    </row>
    <row r="262" spans="1:11" ht="13.5" customHeight="1" thickTop="1" x14ac:dyDescent="0.15">
      <c r="A262" s="801"/>
      <c r="B262" s="216"/>
      <c r="C262" s="217" t="s">
        <v>373</v>
      </c>
      <c r="D262" s="218"/>
      <c r="E262" s="219"/>
      <c r="F262" s="791"/>
      <c r="G262" s="268">
        <f>G10+G31+G52+G73+G94+G115+G136+G157+G178+G199+G220+G241</f>
        <v>97</v>
      </c>
      <c r="H262" s="269">
        <f t="shared" ref="H262:J263" si="12">H10+H31+H52+H73+H94+H115+H136+H157+H178+H199+H220+H241</f>
        <v>1</v>
      </c>
      <c r="I262" s="269">
        <f t="shared" si="12"/>
        <v>8</v>
      </c>
      <c r="J262" s="270">
        <f t="shared" si="12"/>
        <v>7</v>
      </c>
      <c r="K262" s="223">
        <f>SUM(G262:J262)</f>
        <v>113</v>
      </c>
    </row>
    <row r="263" spans="1:11" ht="14.25" thickBot="1" x14ac:dyDescent="0.2">
      <c r="A263" s="801"/>
      <c r="B263" s="216"/>
      <c r="C263" s="224" t="s">
        <v>374</v>
      </c>
      <c r="D263" s="225"/>
      <c r="E263" s="226"/>
      <c r="F263" s="792"/>
      <c r="G263" s="271">
        <f>G11+G32+G53+G74+G95+G116+G137+G158+G179+G200+G221+G242</f>
        <v>33</v>
      </c>
      <c r="H263" s="272">
        <f t="shared" si="12"/>
        <v>0</v>
      </c>
      <c r="I263" s="272">
        <f t="shared" si="12"/>
        <v>0</v>
      </c>
      <c r="J263" s="273">
        <f t="shared" si="12"/>
        <v>1</v>
      </c>
      <c r="K263" s="230">
        <f>SUM(G263:J263)</f>
        <v>34</v>
      </c>
    </row>
    <row r="264" spans="1:11" ht="15" thickTop="1" thickBot="1" x14ac:dyDescent="0.2">
      <c r="A264" s="801"/>
      <c r="B264" s="216"/>
      <c r="C264" s="217" t="s">
        <v>375</v>
      </c>
      <c r="D264" s="218"/>
      <c r="E264" s="219"/>
      <c r="F264" s="793"/>
      <c r="G264" s="231">
        <f>SUM(G265:G278)</f>
        <v>51</v>
      </c>
      <c r="H264" s="231">
        <f>SUM(H265:H278)</f>
        <v>0</v>
      </c>
      <c r="I264" s="231">
        <f>SUM(I265:I278)</f>
        <v>1</v>
      </c>
      <c r="J264" s="231">
        <f>SUM(J265:J278)</f>
        <v>5</v>
      </c>
      <c r="K264" s="231">
        <f>SUM(G264:J264)</f>
        <v>57</v>
      </c>
    </row>
    <row r="265" spans="1:11" ht="14.25" thickTop="1" x14ac:dyDescent="0.15">
      <c r="A265" s="801"/>
      <c r="B265" s="216"/>
      <c r="C265" s="232"/>
      <c r="D265" s="218" t="s">
        <v>376</v>
      </c>
      <c r="E265" s="219"/>
      <c r="F265" s="792"/>
      <c r="G265" s="268">
        <f t="shared" ref="G265:J278" si="13">G13+G34+G55+G76+G97+G118+G139+G160+G181+G202+G223+G244</f>
        <v>0</v>
      </c>
      <c r="H265" s="274">
        <f t="shared" si="13"/>
        <v>0</v>
      </c>
      <c r="I265" s="274">
        <f t="shared" si="13"/>
        <v>0</v>
      </c>
      <c r="J265" s="275">
        <f t="shared" si="13"/>
        <v>0</v>
      </c>
      <c r="K265" s="236">
        <f>SUM(G265:J265)</f>
        <v>0</v>
      </c>
    </row>
    <row r="266" spans="1:11" x14ac:dyDescent="0.15">
      <c r="A266" s="801"/>
      <c r="B266" s="216"/>
      <c r="C266" s="232"/>
      <c r="D266" s="237" t="s">
        <v>377</v>
      </c>
      <c r="E266" s="238"/>
      <c r="F266" s="792"/>
      <c r="G266" s="276">
        <f t="shared" si="13"/>
        <v>1</v>
      </c>
      <c r="H266" s="277">
        <f t="shared" si="13"/>
        <v>0</v>
      </c>
      <c r="I266" s="277">
        <f t="shared" si="13"/>
        <v>0</v>
      </c>
      <c r="J266" s="278">
        <f t="shared" si="13"/>
        <v>0</v>
      </c>
      <c r="K266" s="242">
        <f t="shared" ref="K266:K278" si="14">SUM(G266:J266)</f>
        <v>1</v>
      </c>
    </row>
    <row r="267" spans="1:11" x14ac:dyDescent="0.15">
      <c r="A267" s="801"/>
      <c r="B267" s="216"/>
      <c r="C267" s="232"/>
      <c r="D267" s="237" t="s">
        <v>378</v>
      </c>
      <c r="E267" s="238"/>
      <c r="F267" s="792"/>
      <c r="G267" s="276">
        <f t="shared" si="13"/>
        <v>0</v>
      </c>
      <c r="H267" s="277">
        <f t="shared" si="13"/>
        <v>0</v>
      </c>
      <c r="I267" s="277">
        <f t="shared" si="13"/>
        <v>0</v>
      </c>
      <c r="J267" s="278">
        <f t="shared" si="13"/>
        <v>0</v>
      </c>
      <c r="K267" s="242">
        <f t="shared" si="14"/>
        <v>0</v>
      </c>
    </row>
    <row r="268" spans="1:11" x14ac:dyDescent="0.15">
      <c r="A268" s="801"/>
      <c r="B268" s="216"/>
      <c r="C268" s="232"/>
      <c r="D268" s="237" t="s">
        <v>379</v>
      </c>
      <c r="E268" s="238"/>
      <c r="F268" s="792"/>
      <c r="G268" s="279">
        <f t="shared" si="13"/>
        <v>2</v>
      </c>
      <c r="H268" s="280">
        <f t="shared" si="13"/>
        <v>0</v>
      </c>
      <c r="I268" s="280">
        <f t="shared" si="13"/>
        <v>0</v>
      </c>
      <c r="J268" s="281">
        <f t="shared" si="13"/>
        <v>1</v>
      </c>
      <c r="K268" s="246">
        <f t="shared" si="14"/>
        <v>3</v>
      </c>
    </row>
    <row r="269" spans="1:11" x14ac:dyDescent="0.15">
      <c r="A269" s="801"/>
      <c r="B269" s="216"/>
      <c r="C269" s="232"/>
      <c r="D269" s="237" t="s">
        <v>380</v>
      </c>
      <c r="E269" s="238"/>
      <c r="F269" s="792"/>
      <c r="G269" s="279">
        <f t="shared" si="13"/>
        <v>4</v>
      </c>
      <c r="H269" s="280">
        <f t="shared" si="13"/>
        <v>0</v>
      </c>
      <c r="I269" s="280">
        <f t="shared" si="13"/>
        <v>0</v>
      </c>
      <c r="J269" s="281">
        <f t="shared" si="13"/>
        <v>0</v>
      </c>
      <c r="K269" s="246">
        <f t="shared" si="14"/>
        <v>4</v>
      </c>
    </row>
    <row r="270" spans="1:11" x14ac:dyDescent="0.15">
      <c r="A270" s="801"/>
      <c r="B270" s="216"/>
      <c r="C270" s="232"/>
      <c r="D270" s="237" t="s">
        <v>381</v>
      </c>
      <c r="E270" s="238"/>
      <c r="F270" s="792"/>
      <c r="G270" s="279">
        <f t="shared" si="13"/>
        <v>7</v>
      </c>
      <c r="H270" s="280">
        <f t="shared" si="13"/>
        <v>0</v>
      </c>
      <c r="I270" s="280">
        <f t="shared" si="13"/>
        <v>0</v>
      </c>
      <c r="J270" s="281">
        <f t="shared" si="13"/>
        <v>0</v>
      </c>
      <c r="K270" s="246">
        <f t="shared" si="14"/>
        <v>7</v>
      </c>
    </row>
    <row r="271" spans="1:11" x14ac:dyDescent="0.15">
      <c r="A271" s="801"/>
      <c r="B271" s="216"/>
      <c r="C271" s="232"/>
      <c r="D271" s="237" t="s">
        <v>382</v>
      </c>
      <c r="E271" s="238"/>
      <c r="F271" s="792"/>
      <c r="G271" s="279">
        <f t="shared" si="13"/>
        <v>2</v>
      </c>
      <c r="H271" s="280">
        <f t="shared" si="13"/>
        <v>0</v>
      </c>
      <c r="I271" s="280">
        <f t="shared" si="13"/>
        <v>0</v>
      </c>
      <c r="J271" s="281">
        <f t="shared" si="13"/>
        <v>0</v>
      </c>
      <c r="K271" s="246">
        <f t="shared" si="14"/>
        <v>2</v>
      </c>
    </row>
    <row r="272" spans="1:11" x14ac:dyDescent="0.15">
      <c r="A272" s="801"/>
      <c r="B272" s="216"/>
      <c r="C272" s="232"/>
      <c r="D272" s="237" t="s">
        <v>383</v>
      </c>
      <c r="E272" s="238"/>
      <c r="F272" s="792"/>
      <c r="G272" s="279">
        <f t="shared" si="13"/>
        <v>3</v>
      </c>
      <c r="H272" s="280">
        <f t="shared" si="13"/>
        <v>0</v>
      </c>
      <c r="I272" s="280">
        <f t="shared" si="13"/>
        <v>0</v>
      </c>
      <c r="J272" s="281">
        <f t="shared" si="13"/>
        <v>2</v>
      </c>
      <c r="K272" s="246">
        <f t="shared" si="14"/>
        <v>5</v>
      </c>
    </row>
    <row r="273" spans="1:11" x14ac:dyDescent="0.15">
      <c r="A273" s="801"/>
      <c r="B273" s="216"/>
      <c r="C273" s="232"/>
      <c r="D273" s="237" t="s">
        <v>384</v>
      </c>
      <c r="E273" s="238"/>
      <c r="F273" s="792"/>
      <c r="G273" s="279">
        <f t="shared" si="13"/>
        <v>3</v>
      </c>
      <c r="H273" s="280">
        <f t="shared" si="13"/>
        <v>0</v>
      </c>
      <c r="I273" s="280">
        <f t="shared" si="13"/>
        <v>0</v>
      </c>
      <c r="J273" s="281">
        <f t="shared" si="13"/>
        <v>1</v>
      </c>
      <c r="K273" s="246">
        <f t="shared" si="14"/>
        <v>4</v>
      </c>
    </row>
    <row r="274" spans="1:11" x14ac:dyDescent="0.15">
      <c r="A274" s="801"/>
      <c r="B274" s="216"/>
      <c r="C274" s="232"/>
      <c r="D274" s="237" t="s">
        <v>385</v>
      </c>
      <c r="E274" s="238"/>
      <c r="F274" s="792"/>
      <c r="G274" s="279">
        <f t="shared" si="13"/>
        <v>6</v>
      </c>
      <c r="H274" s="280">
        <f t="shared" si="13"/>
        <v>0</v>
      </c>
      <c r="I274" s="280">
        <f t="shared" si="13"/>
        <v>1</v>
      </c>
      <c r="J274" s="281">
        <f t="shared" si="13"/>
        <v>0</v>
      </c>
      <c r="K274" s="246">
        <f t="shared" si="14"/>
        <v>7</v>
      </c>
    </row>
    <row r="275" spans="1:11" x14ac:dyDescent="0.15">
      <c r="A275" s="801"/>
      <c r="B275" s="216"/>
      <c r="C275" s="232"/>
      <c r="D275" s="237" t="s">
        <v>386</v>
      </c>
      <c r="E275" s="238"/>
      <c r="F275" s="792"/>
      <c r="G275" s="279">
        <f t="shared" si="13"/>
        <v>6</v>
      </c>
      <c r="H275" s="280">
        <f t="shared" si="13"/>
        <v>0</v>
      </c>
      <c r="I275" s="280">
        <f t="shared" si="13"/>
        <v>0</v>
      </c>
      <c r="J275" s="281">
        <f t="shared" si="13"/>
        <v>1</v>
      </c>
      <c r="K275" s="246">
        <f t="shared" si="14"/>
        <v>7</v>
      </c>
    </row>
    <row r="276" spans="1:11" x14ac:dyDescent="0.15">
      <c r="A276" s="801"/>
      <c r="B276" s="216"/>
      <c r="C276" s="232"/>
      <c r="D276" s="237" t="s">
        <v>387</v>
      </c>
      <c r="E276" s="238"/>
      <c r="F276" s="792"/>
      <c r="G276" s="279">
        <f t="shared" si="13"/>
        <v>4</v>
      </c>
      <c r="H276" s="280">
        <f t="shared" si="13"/>
        <v>0</v>
      </c>
      <c r="I276" s="280">
        <f t="shared" si="13"/>
        <v>0</v>
      </c>
      <c r="J276" s="281">
        <f t="shared" si="13"/>
        <v>0</v>
      </c>
      <c r="K276" s="246">
        <f t="shared" si="14"/>
        <v>4</v>
      </c>
    </row>
    <row r="277" spans="1:11" x14ac:dyDescent="0.15">
      <c r="A277" s="801"/>
      <c r="B277" s="216"/>
      <c r="C277" s="232"/>
      <c r="D277" s="237" t="s">
        <v>388</v>
      </c>
      <c r="E277" s="238"/>
      <c r="F277" s="792"/>
      <c r="G277" s="282">
        <f t="shared" si="13"/>
        <v>9</v>
      </c>
      <c r="H277" s="231">
        <f t="shared" si="13"/>
        <v>0</v>
      </c>
      <c r="I277" s="231">
        <f t="shared" si="13"/>
        <v>0</v>
      </c>
      <c r="J277" s="283">
        <f t="shared" si="13"/>
        <v>0</v>
      </c>
      <c r="K277" s="250">
        <f t="shared" si="14"/>
        <v>9</v>
      </c>
    </row>
    <row r="278" spans="1:11" ht="14.25" thickBot="1" x14ac:dyDescent="0.2">
      <c r="A278" s="801"/>
      <c r="B278" s="216"/>
      <c r="C278" s="232"/>
      <c r="D278" s="251" t="s">
        <v>389</v>
      </c>
      <c r="E278" s="252"/>
      <c r="F278" s="794"/>
      <c r="G278" s="284">
        <f t="shared" si="13"/>
        <v>4</v>
      </c>
      <c r="H278" s="285">
        <f t="shared" si="13"/>
        <v>0</v>
      </c>
      <c r="I278" s="285">
        <f t="shared" si="13"/>
        <v>0</v>
      </c>
      <c r="J278" s="286">
        <f t="shared" si="13"/>
        <v>0</v>
      </c>
      <c r="K278" s="256">
        <f t="shared" si="14"/>
        <v>4</v>
      </c>
    </row>
    <row r="279" spans="1:11" ht="14.25" thickTop="1" x14ac:dyDescent="0.15">
      <c r="A279" s="801"/>
      <c r="B279" s="216"/>
      <c r="C279" s="232"/>
      <c r="D279" s="225" t="s">
        <v>404</v>
      </c>
      <c r="E279" s="226"/>
      <c r="F279" s="257"/>
      <c r="G279" s="258">
        <f>1/$F260*G265+2/$F260*G266+3/$F260*G267+4/$F260*G268+5/$F260*G269+6/$F260*G270+7/$F260*G271+8/$F260*G272+9/$F260*G273+10/$F260*G274+11/$F260*G275+12/$F260*G276+13/$F260*G277+14/$F260*G278</f>
        <v>1.3260273972602741</v>
      </c>
      <c r="H279" s="258">
        <f>1/$F260*H265+2/$F260*H266+3/$F260*H267+4/$F260*H268+5/$F260*H269+6/$F260*H270+7/$F260*H271+8/$F260*H272+9/$F260*H273+10/$F260*H274+11/$F260*H275+12/$F260*H276+13/$F260*H277+14/$F260*H278</f>
        <v>0</v>
      </c>
      <c r="I279" s="258">
        <f>1/$F260*I265+2/$F260*I266+3/$F260*I267+4/$F260*I268+5/$F260*I269+6/$F260*I270+7/$F260*I271+8/$F260*I272+9/$F260*I273+10/$F260*I274+11/$F260*I275+12/$F260*I276+13/$F260*I277+14/$F260*I278</f>
        <v>2.7397260273972601E-2</v>
      </c>
      <c r="J279" s="258">
        <f>1/$F260*J265+2/$F260*J266+3/$F260*J267+4/$F260*J268+5/$F260*J269+6/$F260*J270+7/$F260*J271+8/$F260*J272+9/$F260*J273+10/$F260*J274+11/$F260*J275+12/$F260*J276+13/$F260*J277+14/$F260*J278</f>
        <v>0.1095890410958904</v>
      </c>
      <c r="K279" s="259">
        <f>SUM(G279:J279)</f>
        <v>1.463013698630137</v>
      </c>
    </row>
    <row r="280" spans="1:11" x14ac:dyDescent="0.15">
      <c r="A280" s="802"/>
      <c r="B280" s="795" t="s">
        <v>391</v>
      </c>
      <c r="C280" s="796"/>
      <c r="D280" s="796"/>
      <c r="E280" s="797"/>
      <c r="F280" s="260"/>
      <c r="G280" s="261">
        <f>G262+G263+G264</f>
        <v>181</v>
      </c>
      <c r="H280" s="261">
        <f>H262+H263+H264</f>
        <v>1</v>
      </c>
      <c r="I280" s="261">
        <f>I262+I263+I264</f>
        <v>9</v>
      </c>
      <c r="J280" s="261">
        <f>J262+J263+J264</f>
        <v>13</v>
      </c>
      <c r="K280" s="261">
        <f>K262+K263+K264</f>
        <v>204</v>
      </c>
    </row>
    <row r="281" spans="1:11" ht="10.5" customHeight="1" x14ac:dyDescent="0.15">
      <c r="A281" s="200"/>
      <c r="B281" s="287"/>
      <c r="C281" s="287"/>
      <c r="D281" s="287"/>
      <c r="E281" s="288"/>
      <c r="F281" s="288"/>
      <c r="G281" s="289"/>
      <c r="H281" s="289"/>
      <c r="I281" s="289"/>
      <c r="J281" s="289"/>
      <c r="K281" s="289"/>
    </row>
    <row r="282" spans="1:11" ht="10.5" customHeight="1" thickBot="1" x14ac:dyDescent="0.2">
      <c r="A282" s="200"/>
      <c r="B282" s="287"/>
      <c r="C282" s="287"/>
      <c r="D282" s="287"/>
      <c r="E282" s="288"/>
      <c r="F282" s="288"/>
      <c r="G282" s="289"/>
      <c r="H282" s="289"/>
      <c r="I282" s="289"/>
      <c r="J282" s="289"/>
      <c r="K282" s="289"/>
    </row>
    <row r="283" spans="1:11" x14ac:dyDescent="0.15">
      <c r="A283" s="803"/>
      <c r="B283" s="287"/>
      <c r="C283" s="288"/>
      <c r="D283" s="288"/>
      <c r="E283" s="805" t="s">
        <v>405</v>
      </c>
      <c r="F283" s="806"/>
      <c r="G283" s="809" t="s">
        <v>364</v>
      </c>
      <c r="H283" s="810"/>
      <c r="I283" s="810"/>
      <c r="J283" s="810"/>
      <c r="K283" s="811"/>
    </row>
    <row r="284" spans="1:11" x14ac:dyDescent="0.15">
      <c r="A284" s="804"/>
      <c r="B284" s="288"/>
      <c r="C284" s="288"/>
      <c r="D284" s="288"/>
      <c r="E284" s="807"/>
      <c r="F284" s="808"/>
      <c r="G284" s="290" t="s">
        <v>365</v>
      </c>
      <c r="H284" s="291" t="s">
        <v>366</v>
      </c>
      <c r="I284" s="291" t="s">
        <v>366</v>
      </c>
      <c r="J284" s="291" t="s">
        <v>122</v>
      </c>
      <c r="K284" s="812" t="s">
        <v>33</v>
      </c>
    </row>
    <row r="285" spans="1:11" x14ac:dyDescent="0.15">
      <c r="A285" s="804"/>
      <c r="B285" s="288"/>
      <c r="C285" s="288"/>
      <c r="D285" s="288"/>
      <c r="E285" s="807"/>
      <c r="F285" s="808"/>
      <c r="G285" s="292" t="s">
        <v>367</v>
      </c>
      <c r="H285" s="293" t="s">
        <v>368</v>
      </c>
      <c r="I285" s="293" t="s">
        <v>369</v>
      </c>
      <c r="J285" s="293" t="s">
        <v>370</v>
      </c>
      <c r="K285" s="812"/>
    </row>
    <row r="286" spans="1:11" ht="18" customHeight="1" x14ac:dyDescent="0.15">
      <c r="A286" s="200"/>
      <c r="B286" s="287"/>
      <c r="C286" s="287"/>
      <c r="D286" s="287"/>
      <c r="E286" s="813" t="s">
        <v>406</v>
      </c>
      <c r="F286" s="814"/>
      <c r="G286" s="294">
        <f>G9+G30+G51+G72+G93+G114+G135+G156+G177+G198+G219+G240</f>
        <v>145.99324116743469</v>
      </c>
      <c r="H286" s="295">
        <f>H9+H30+H51+H72+H93+H114+H135+H156+H177+H198+H219+H240</f>
        <v>1</v>
      </c>
      <c r="I286" s="295">
        <f>I9+I30+I51+I72+I93+I114+I135+I156+I177+I198+I219+I240</f>
        <v>8.3333333333333339</v>
      </c>
      <c r="J286" s="295">
        <f>J9+J30+J51+J72+J93+J114+J135+J156+J177+J198+J219+J240</f>
        <v>9.3086021505376344</v>
      </c>
      <c r="K286" s="296">
        <f>K9+K30+K51+K72+K93+K114+K135+K156+K177+K198+K219+K240</f>
        <v>164.63517665130567</v>
      </c>
    </row>
    <row r="287" spans="1:11" ht="18" customHeight="1" thickBot="1" x14ac:dyDescent="0.2">
      <c r="A287" s="200"/>
      <c r="B287" s="287"/>
      <c r="C287" s="287"/>
      <c r="D287" s="287"/>
      <c r="E287" s="815" t="s">
        <v>407</v>
      </c>
      <c r="F287" s="816"/>
      <c r="G287" s="297"/>
      <c r="H287" s="297"/>
      <c r="I287" s="297"/>
      <c r="J287" s="297"/>
      <c r="K287" s="298">
        <f>K286/12</f>
        <v>13.719598054275473</v>
      </c>
    </row>
    <row r="288" spans="1:11" ht="21.75" customHeight="1" thickBot="1" x14ac:dyDescent="0.2">
      <c r="A288" s="200"/>
      <c r="B288" s="287"/>
      <c r="C288" s="287"/>
      <c r="D288" s="287"/>
      <c r="E288" s="288"/>
      <c r="F288" s="288"/>
      <c r="G288" s="289"/>
      <c r="H288" s="289"/>
      <c r="I288" s="299"/>
      <c r="J288" s="300" t="s">
        <v>408</v>
      </c>
      <c r="K288" s="289"/>
    </row>
    <row r="289" spans="1:11" ht="21.75" customHeight="1" thickBot="1" x14ac:dyDescent="0.2">
      <c r="A289" s="200"/>
      <c r="B289" s="287"/>
      <c r="C289" s="287"/>
      <c r="D289" s="287"/>
      <c r="E289" s="200"/>
      <c r="F289" s="200"/>
      <c r="G289" s="200"/>
      <c r="H289" s="817" t="s">
        <v>409</v>
      </c>
      <c r="I289" s="818"/>
      <c r="J289" s="819"/>
      <c r="K289" s="301">
        <f>ROUND(K287,1)</f>
        <v>13.7</v>
      </c>
    </row>
    <row r="290" spans="1:11" x14ac:dyDescent="0.15">
      <c r="A290" s="302"/>
      <c r="B290" s="303"/>
      <c r="C290" s="303"/>
      <c r="D290" s="303"/>
      <c r="E290" s="303"/>
      <c r="F290" s="303"/>
      <c r="G290" s="303"/>
      <c r="H290" s="303"/>
      <c r="I290" s="303"/>
      <c r="J290" s="303"/>
    </row>
  </sheetData>
  <sheetProtection selectLockedCells="1"/>
  <mergeCells count="66">
    <mergeCell ref="G283:K283"/>
    <mergeCell ref="K284:K285"/>
    <mergeCell ref="E286:F286"/>
    <mergeCell ref="E287:F287"/>
    <mergeCell ref="H289:J289"/>
    <mergeCell ref="A260:A280"/>
    <mergeCell ref="B260:E260"/>
    <mergeCell ref="F262:F278"/>
    <mergeCell ref="B280:E280"/>
    <mergeCell ref="A283:A285"/>
    <mergeCell ref="E283:F285"/>
    <mergeCell ref="A218:A238"/>
    <mergeCell ref="B218:E218"/>
    <mergeCell ref="F220:F236"/>
    <mergeCell ref="B238:E238"/>
    <mergeCell ref="A239:A259"/>
    <mergeCell ref="B239:E239"/>
    <mergeCell ref="F241:F257"/>
    <mergeCell ref="B259:E259"/>
    <mergeCell ref="A176:A196"/>
    <mergeCell ref="B176:E176"/>
    <mergeCell ref="F178:F194"/>
    <mergeCell ref="B196:E196"/>
    <mergeCell ref="A197:A217"/>
    <mergeCell ref="B197:E197"/>
    <mergeCell ref="F199:F215"/>
    <mergeCell ref="B217:E217"/>
    <mergeCell ref="A134:A154"/>
    <mergeCell ref="B134:E134"/>
    <mergeCell ref="F136:F152"/>
    <mergeCell ref="B154:E154"/>
    <mergeCell ref="A155:A175"/>
    <mergeCell ref="B155:E155"/>
    <mergeCell ref="F157:F173"/>
    <mergeCell ref="B175:E175"/>
    <mergeCell ref="A92:A112"/>
    <mergeCell ref="B92:E92"/>
    <mergeCell ref="F94:F110"/>
    <mergeCell ref="B112:E112"/>
    <mergeCell ref="A113:A133"/>
    <mergeCell ref="B113:E113"/>
    <mergeCell ref="F115:F131"/>
    <mergeCell ref="B133:E133"/>
    <mergeCell ref="A50:A70"/>
    <mergeCell ref="B50:E50"/>
    <mergeCell ref="F52:F68"/>
    <mergeCell ref="B70:E70"/>
    <mergeCell ref="A71:A91"/>
    <mergeCell ref="B71:E71"/>
    <mergeCell ref="F73:F89"/>
    <mergeCell ref="B91:E91"/>
    <mergeCell ref="A8:A28"/>
    <mergeCell ref="B8:E8"/>
    <mergeCell ref="F10:F26"/>
    <mergeCell ref="B28:E28"/>
    <mergeCell ref="A29:A49"/>
    <mergeCell ref="B29:E29"/>
    <mergeCell ref="F31:F47"/>
    <mergeCell ref="B49:E49"/>
    <mergeCell ref="A2:K2"/>
    <mergeCell ref="A4:D4"/>
    <mergeCell ref="A5:A7"/>
    <mergeCell ref="B5:E7"/>
    <mergeCell ref="F5:F7"/>
    <mergeCell ref="G5:K5"/>
    <mergeCell ref="K6:K7"/>
  </mergeCells>
  <phoneticPr fontId="1"/>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3:H64"/>
  <sheetViews>
    <sheetView view="pageBreakPreview" zoomScaleNormal="100" zoomScaleSheetLayoutView="100" workbookViewId="0"/>
  </sheetViews>
  <sheetFormatPr defaultRowHeight="13.5" x14ac:dyDescent="0.15"/>
  <cols>
    <col min="1" max="1" width="4" customWidth="1"/>
    <col min="2" max="2" width="9" style="28"/>
    <col min="5" max="5" width="14" customWidth="1"/>
  </cols>
  <sheetData>
    <row r="3" spans="2:8" ht="13.5" customHeight="1" x14ac:dyDescent="0.15">
      <c r="C3" s="846" t="s">
        <v>164</v>
      </c>
      <c r="D3" s="846"/>
      <c r="E3" s="846"/>
      <c r="F3" s="846"/>
      <c r="G3" s="846"/>
    </row>
    <row r="4" spans="2:8" ht="13.5" customHeight="1" x14ac:dyDescent="0.15">
      <c r="C4" s="846"/>
      <c r="D4" s="846"/>
      <c r="E4" s="846"/>
      <c r="F4" s="846"/>
      <c r="G4" s="846"/>
    </row>
    <row r="7" spans="2:8" x14ac:dyDescent="0.15">
      <c r="B7" s="28" t="s">
        <v>165</v>
      </c>
      <c r="C7" s="844" t="s">
        <v>166</v>
      </c>
      <c r="D7" s="844"/>
      <c r="E7" s="844"/>
      <c r="G7" s="844" t="s">
        <v>167</v>
      </c>
      <c r="H7" s="844"/>
    </row>
    <row r="9" spans="2:8" ht="15.95" customHeight="1" x14ac:dyDescent="0.15">
      <c r="B9" s="28">
        <v>1</v>
      </c>
      <c r="C9" t="s">
        <v>168</v>
      </c>
    </row>
    <row r="10" spans="2:8" ht="15.95" customHeight="1" x14ac:dyDescent="0.15">
      <c r="C10" t="s">
        <v>169</v>
      </c>
      <c r="G10" s="845" t="s">
        <v>170</v>
      </c>
      <c r="H10" s="845"/>
    </row>
    <row r="11" spans="2:8" ht="15.95" customHeight="1" x14ac:dyDescent="0.15">
      <c r="C11" t="s">
        <v>171</v>
      </c>
      <c r="G11" s="845"/>
      <c r="H11" s="845"/>
    </row>
    <row r="12" spans="2:8" ht="15.95" customHeight="1" x14ac:dyDescent="0.15">
      <c r="C12" t="s">
        <v>172</v>
      </c>
    </row>
    <row r="13" spans="2:8" ht="15.95" customHeight="1" x14ac:dyDescent="0.15"/>
    <row r="14" spans="2:8" ht="15.95" customHeight="1" x14ac:dyDescent="0.15">
      <c r="B14" s="28">
        <v>2</v>
      </c>
      <c r="C14" t="s">
        <v>173</v>
      </c>
      <c r="G14" s="844" t="s">
        <v>174</v>
      </c>
      <c r="H14" s="844"/>
    </row>
    <row r="15" spans="2:8" ht="15.95" customHeight="1" x14ac:dyDescent="0.15"/>
    <row r="16" spans="2:8" ht="15.95" customHeight="1" x14ac:dyDescent="0.15">
      <c r="B16" s="28">
        <v>3</v>
      </c>
      <c r="C16" t="s">
        <v>175</v>
      </c>
      <c r="G16" s="845" t="s">
        <v>176</v>
      </c>
      <c r="H16" s="845"/>
    </row>
    <row r="17" spans="2:8" ht="15.95" customHeight="1" x14ac:dyDescent="0.15">
      <c r="C17" t="s">
        <v>177</v>
      </c>
      <c r="G17" s="845"/>
      <c r="H17" s="845"/>
    </row>
    <row r="18" spans="2:8" ht="15.95" customHeight="1" x14ac:dyDescent="0.15"/>
    <row r="19" spans="2:8" ht="15.95" customHeight="1" x14ac:dyDescent="0.15">
      <c r="B19" s="28">
        <v>4</v>
      </c>
      <c r="C19" t="s">
        <v>178</v>
      </c>
      <c r="G19" s="844" t="s">
        <v>179</v>
      </c>
      <c r="H19" s="844"/>
    </row>
    <row r="20" spans="2:8" ht="15.95" customHeight="1" x14ac:dyDescent="0.15"/>
    <row r="21" spans="2:8" ht="15.95" customHeight="1" x14ac:dyDescent="0.15">
      <c r="B21" s="28">
        <v>5</v>
      </c>
      <c r="C21" t="s">
        <v>180</v>
      </c>
      <c r="G21" s="844" t="s">
        <v>181</v>
      </c>
      <c r="H21" s="844"/>
    </row>
    <row r="22" spans="2:8" ht="15.95" customHeight="1" x14ac:dyDescent="0.15"/>
    <row r="23" spans="2:8" ht="15.95" customHeight="1" x14ac:dyDescent="0.15">
      <c r="B23" s="28">
        <v>6</v>
      </c>
      <c r="C23" t="s">
        <v>182</v>
      </c>
      <c r="G23" s="844" t="s">
        <v>138</v>
      </c>
      <c r="H23" s="844"/>
    </row>
    <row r="24" spans="2:8" ht="15.95" customHeight="1" x14ac:dyDescent="0.15"/>
    <row r="25" spans="2:8" ht="15.95" customHeight="1" x14ac:dyDescent="0.15">
      <c r="B25" s="28">
        <v>7</v>
      </c>
      <c r="C25" t="s">
        <v>183</v>
      </c>
      <c r="G25" t="s">
        <v>184</v>
      </c>
    </row>
    <row r="26" spans="2:8" ht="15.95" customHeight="1" x14ac:dyDescent="0.15"/>
    <row r="27" spans="2:8" ht="15.95" customHeight="1" x14ac:dyDescent="0.15">
      <c r="B27" s="28">
        <v>8</v>
      </c>
      <c r="C27" t="s">
        <v>185</v>
      </c>
      <c r="G27" s="844" t="s">
        <v>186</v>
      </c>
      <c r="H27" s="844"/>
    </row>
    <row r="28" spans="2:8" ht="15.95" customHeight="1" x14ac:dyDescent="0.15"/>
    <row r="29" spans="2:8" ht="15.95" customHeight="1" x14ac:dyDescent="0.15">
      <c r="B29" s="28">
        <v>9</v>
      </c>
      <c r="C29" t="s">
        <v>187</v>
      </c>
      <c r="G29" t="s">
        <v>188</v>
      </c>
    </row>
    <row r="30" spans="2:8" ht="15.95" customHeight="1" x14ac:dyDescent="0.15"/>
    <row r="31" spans="2:8" ht="15.95" customHeight="1" x14ac:dyDescent="0.15">
      <c r="B31" s="28">
        <v>10</v>
      </c>
      <c r="C31" t="s">
        <v>189</v>
      </c>
      <c r="G31" s="844" t="s">
        <v>190</v>
      </c>
      <c r="H31" s="844"/>
    </row>
    <row r="32" spans="2:8" ht="15.95" customHeight="1" x14ac:dyDescent="0.15">
      <c r="G32" s="29"/>
      <c r="H32" s="29"/>
    </row>
    <row r="33" spans="2:8" ht="15.95" customHeight="1" x14ac:dyDescent="0.15">
      <c r="B33" s="28">
        <v>11</v>
      </c>
      <c r="C33" t="s">
        <v>191</v>
      </c>
      <c r="G33" s="29" t="s">
        <v>192</v>
      </c>
      <c r="H33" s="29"/>
    </row>
    <row r="34" spans="2:8" ht="15.95" customHeight="1" x14ac:dyDescent="0.15"/>
    <row r="35" spans="2:8" ht="15.95" customHeight="1" x14ac:dyDescent="0.15">
      <c r="B35" s="28">
        <v>12</v>
      </c>
      <c r="C35" t="s">
        <v>193</v>
      </c>
      <c r="G35" s="844" t="s">
        <v>194</v>
      </c>
      <c r="H35" s="844"/>
    </row>
    <row r="36" spans="2:8" ht="15.95" customHeight="1" x14ac:dyDescent="0.15"/>
    <row r="37" spans="2:8" ht="15.95" customHeight="1" x14ac:dyDescent="0.15">
      <c r="B37" s="28">
        <v>13</v>
      </c>
      <c r="C37" t="s">
        <v>237</v>
      </c>
      <c r="G37" s="844" t="s">
        <v>239</v>
      </c>
      <c r="H37" s="844"/>
    </row>
    <row r="38" spans="2:8" ht="15.95" customHeight="1" x14ac:dyDescent="0.15">
      <c r="G38" s="29"/>
      <c r="H38" s="29"/>
    </row>
    <row r="39" spans="2:8" ht="15.95" customHeight="1" x14ac:dyDescent="0.15">
      <c r="B39" s="28">
        <v>14</v>
      </c>
      <c r="C39" t="s">
        <v>238</v>
      </c>
      <c r="G39" s="29" t="s">
        <v>240</v>
      </c>
      <c r="H39" s="29"/>
    </row>
    <row r="40" spans="2:8" ht="15.95" customHeight="1" x14ac:dyDescent="0.15"/>
    <row r="41" spans="2:8" ht="15.95" customHeight="1" x14ac:dyDescent="0.15">
      <c r="B41" s="28">
        <v>15</v>
      </c>
      <c r="C41" t="s">
        <v>195</v>
      </c>
      <c r="G41" s="844" t="s">
        <v>196</v>
      </c>
      <c r="H41" s="844"/>
    </row>
    <row r="42" spans="2:8" ht="15.95" customHeight="1" x14ac:dyDescent="0.15"/>
    <row r="43" spans="2:8" ht="15.95" customHeight="1" x14ac:dyDescent="0.15">
      <c r="B43" s="28">
        <v>16</v>
      </c>
      <c r="C43" t="s">
        <v>197</v>
      </c>
      <c r="G43" s="844" t="s">
        <v>198</v>
      </c>
      <c r="H43" s="844"/>
    </row>
    <row r="44" spans="2:8" ht="15.95" customHeight="1" x14ac:dyDescent="0.15"/>
    <row r="45" spans="2:8" ht="15.95" customHeight="1" x14ac:dyDescent="0.15">
      <c r="B45" s="30" t="s">
        <v>199</v>
      </c>
    </row>
    <row r="46" spans="2:8" ht="15.95" customHeight="1" x14ac:dyDescent="0.15"/>
    <row r="47" spans="2:8" ht="15.95"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sheetData>
  <sheetProtection selectLockedCells="1" selectUnlockedCells="1"/>
  <mergeCells count="15">
    <mergeCell ref="G16:H17"/>
    <mergeCell ref="C3:G4"/>
    <mergeCell ref="C7:E7"/>
    <mergeCell ref="G7:H7"/>
    <mergeCell ref="G10:H11"/>
    <mergeCell ref="G14:H14"/>
    <mergeCell ref="G37:H37"/>
    <mergeCell ref="G41:H41"/>
    <mergeCell ref="G43:H43"/>
    <mergeCell ref="G19:H19"/>
    <mergeCell ref="G21:H21"/>
    <mergeCell ref="G23:H23"/>
    <mergeCell ref="G27:H27"/>
    <mergeCell ref="G31:H31"/>
    <mergeCell ref="G35:H35"/>
  </mergeCells>
  <phoneticPr fontId="1"/>
  <printOptions horizontalCentered="1"/>
  <pageMargins left="0.59055118110236227" right="0.59055118110236227" top="0.59055118110236227" bottom="0.59055118110236227" header="0.31496062992125984" footer="0.31496062992125984"/>
  <pageSetup paperSize="9" scale="9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7"/>
  <sheetViews>
    <sheetView zoomScaleNormal="100" workbookViewId="0">
      <selection activeCell="A5" sqref="A5"/>
    </sheetView>
  </sheetViews>
  <sheetFormatPr defaultRowHeight="13.5" x14ac:dyDescent="0.15"/>
  <cols>
    <col min="1" max="1" width="5.125" style="5" customWidth="1"/>
    <col min="2" max="2" width="31.5" style="5" customWidth="1"/>
    <col min="3" max="14" width="6.625" style="5" customWidth="1"/>
    <col min="15" max="16" width="8.625" style="5" customWidth="1"/>
    <col min="17" max="16384" width="9" style="5"/>
  </cols>
  <sheetData>
    <row r="1" spans="1:16" x14ac:dyDescent="0.15">
      <c r="A1" s="17" t="s">
        <v>261</v>
      </c>
    </row>
    <row r="2" spans="1:16" ht="30" customHeight="1" x14ac:dyDescent="0.15">
      <c r="A2" s="17"/>
      <c r="J2" s="395" t="s">
        <v>447</v>
      </c>
      <c r="K2" s="396"/>
      <c r="L2" s="462">
        <f>計画様式第１号!$O$6</f>
        <v>0</v>
      </c>
      <c r="M2" s="463"/>
      <c r="N2" s="463"/>
      <c r="O2" s="463"/>
      <c r="P2" s="464"/>
    </row>
    <row r="3" spans="1:16" ht="9.9499999999999993" customHeight="1" x14ac:dyDescent="0.15">
      <c r="A3" s="17"/>
      <c r="J3" s="10"/>
      <c r="K3" s="10"/>
      <c r="L3" s="87"/>
      <c r="M3" s="87"/>
      <c r="N3" s="87"/>
      <c r="O3" s="87"/>
      <c r="P3" s="87"/>
    </row>
    <row r="4" spans="1:16" ht="30" customHeight="1" x14ac:dyDescent="0.15">
      <c r="A4" s="468" t="s">
        <v>459</v>
      </c>
      <c r="B4" s="468"/>
      <c r="C4" s="468"/>
      <c r="D4" s="468"/>
      <c r="E4" s="468"/>
      <c r="F4" s="468"/>
      <c r="G4" s="468"/>
      <c r="H4" s="468"/>
      <c r="I4" s="468"/>
      <c r="J4" s="468"/>
      <c r="K4" s="468"/>
      <c r="L4" s="468"/>
      <c r="M4" s="468"/>
      <c r="N4" s="468"/>
      <c r="O4" s="468"/>
      <c r="P4" s="468"/>
    </row>
    <row r="5" spans="1:16" ht="21" customHeight="1" x14ac:dyDescent="0.15">
      <c r="A5" s="60"/>
      <c r="B5" s="60"/>
      <c r="C5" s="60"/>
      <c r="D5" s="60"/>
      <c r="E5" s="60"/>
      <c r="F5" s="60"/>
      <c r="G5" s="60"/>
      <c r="H5" s="60"/>
      <c r="I5" s="60"/>
      <c r="J5" s="60"/>
      <c r="K5" s="60"/>
      <c r="L5" s="60"/>
      <c r="M5" s="60"/>
      <c r="N5" s="60"/>
      <c r="O5" s="60"/>
      <c r="P5" s="60"/>
    </row>
    <row r="6" spans="1:16" ht="20.100000000000001" customHeight="1" x14ac:dyDescent="0.15">
      <c r="A6" s="5" t="s">
        <v>268</v>
      </c>
    </row>
    <row r="7" spans="1:16" s="6" customFormat="1" ht="24" customHeight="1" x14ac:dyDescent="0.15">
      <c r="A7" s="193"/>
      <c r="B7" s="193" t="s">
        <v>10</v>
      </c>
      <c r="C7" s="193" t="s">
        <v>11</v>
      </c>
      <c r="D7" s="193" t="s">
        <v>12</v>
      </c>
      <c r="E7" s="193" t="s">
        <v>13</v>
      </c>
      <c r="F7" s="193" t="s">
        <v>14</v>
      </c>
      <c r="G7" s="193" t="s">
        <v>15</v>
      </c>
      <c r="H7" s="193" t="s">
        <v>16</v>
      </c>
      <c r="I7" s="193" t="s">
        <v>17</v>
      </c>
      <c r="J7" s="193" t="s">
        <v>18</v>
      </c>
      <c r="K7" s="193" t="s">
        <v>19</v>
      </c>
      <c r="L7" s="193" t="s">
        <v>20</v>
      </c>
      <c r="M7" s="193" t="s">
        <v>21</v>
      </c>
      <c r="N7" s="193" t="s">
        <v>22</v>
      </c>
      <c r="O7" s="193" t="s">
        <v>23</v>
      </c>
      <c r="P7" s="193" t="s">
        <v>24</v>
      </c>
    </row>
    <row r="8" spans="1:16" ht="30" customHeight="1" x14ac:dyDescent="0.15">
      <c r="A8" s="193">
        <v>1</v>
      </c>
      <c r="B8" s="61" t="s">
        <v>265</v>
      </c>
      <c r="C8" s="15"/>
      <c r="D8" s="15"/>
      <c r="E8" s="15"/>
      <c r="F8" s="15"/>
      <c r="G8" s="15"/>
      <c r="H8" s="15"/>
      <c r="I8" s="15"/>
      <c r="J8" s="15"/>
      <c r="K8" s="15"/>
      <c r="L8" s="15"/>
      <c r="M8" s="15"/>
      <c r="N8" s="15"/>
      <c r="O8" s="14">
        <f>SUM(C8:N8)</f>
        <v>0</v>
      </c>
      <c r="P8" s="14">
        <f>ROUNDDOWN(O8/12,1)</f>
        <v>0</v>
      </c>
    </row>
    <row r="9" spans="1:16" ht="30" customHeight="1" x14ac:dyDescent="0.15">
      <c r="A9" s="193">
        <v>2</v>
      </c>
      <c r="B9" s="61" t="s">
        <v>266</v>
      </c>
      <c r="C9" s="15"/>
      <c r="D9" s="15"/>
      <c r="E9" s="15"/>
      <c r="F9" s="15"/>
      <c r="G9" s="15"/>
      <c r="H9" s="15"/>
      <c r="I9" s="15"/>
      <c r="J9" s="15"/>
      <c r="K9" s="15"/>
      <c r="L9" s="15"/>
      <c r="M9" s="15"/>
      <c r="N9" s="15"/>
      <c r="O9" s="14">
        <f>SUM(C9:N9)</f>
        <v>0</v>
      </c>
      <c r="P9" s="14">
        <f>ROUNDDOWN(O9/12,1)</f>
        <v>0</v>
      </c>
    </row>
    <row r="10" spans="1:16" ht="30" customHeight="1" x14ac:dyDescent="0.15">
      <c r="A10" s="193">
        <v>3</v>
      </c>
      <c r="B10" s="61" t="s">
        <v>267</v>
      </c>
      <c r="C10" s="15"/>
      <c r="D10" s="15"/>
      <c r="E10" s="15"/>
      <c r="F10" s="15"/>
      <c r="G10" s="15"/>
      <c r="H10" s="15"/>
      <c r="I10" s="15"/>
      <c r="J10" s="15"/>
      <c r="K10" s="15"/>
      <c r="L10" s="15"/>
      <c r="M10" s="15"/>
      <c r="N10" s="15"/>
      <c r="O10" s="14">
        <f>SUM(C10:N10)</f>
        <v>0</v>
      </c>
      <c r="P10" s="14">
        <f>ROUNDDOWN(O10/12,1)</f>
        <v>0</v>
      </c>
    </row>
    <row r="11" spans="1:16" ht="30" customHeight="1" x14ac:dyDescent="0.15">
      <c r="A11" s="194">
        <v>4</v>
      </c>
      <c r="B11" s="62" t="s">
        <v>269</v>
      </c>
      <c r="C11" s="16"/>
      <c r="D11" s="16"/>
      <c r="E11" s="16"/>
      <c r="F11" s="16"/>
      <c r="G11" s="16"/>
      <c r="H11" s="16"/>
      <c r="I11" s="16"/>
      <c r="J11" s="16"/>
      <c r="K11" s="16"/>
      <c r="L11" s="16"/>
      <c r="M11" s="16"/>
      <c r="N11" s="16"/>
      <c r="O11" s="14">
        <f>SUM(C11:N11)</f>
        <v>0</v>
      </c>
      <c r="P11" s="14">
        <f>ROUNDDOWN(O11/12,1)</f>
        <v>0</v>
      </c>
    </row>
    <row r="12" spans="1:16" ht="30" customHeight="1" x14ac:dyDescent="0.15">
      <c r="A12" s="193">
        <v>5</v>
      </c>
      <c r="B12" s="61" t="s">
        <v>270</v>
      </c>
      <c r="C12" s="15"/>
      <c r="D12" s="15"/>
      <c r="E12" s="15"/>
      <c r="F12" s="15"/>
      <c r="G12" s="15"/>
      <c r="H12" s="15"/>
      <c r="I12" s="15"/>
      <c r="J12" s="15"/>
      <c r="K12" s="15"/>
      <c r="L12" s="15"/>
      <c r="M12" s="15"/>
      <c r="N12" s="15"/>
      <c r="O12" s="14">
        <f>SUM(C12:N12)</f>
        <v>0</v>
      </c>
      <c r="P12" s="14">
        <f>ROUNDDOWN(O12/12,1)</f>
        <v>0</v>
      </c>
    </row>
    <row r="13" spans="1:16" s="31" customFormat="1" ht="20.100000000000001" customHeight="1" x14ac:dyDescent="0.15">
      <c r="A13" s="63" t="s">
        <v>25</v>
      </c>
      <c r="B13" s="469" t="s">
        <v>440</v>
      </c>
      <c r="C13" s="469"/>
      <c r="D13" s="469"/>
      <c r="E13" s="469"/>
      <c r="F13" s="469"/>
      <c r="G13" s="469"/>
      <c r="H13" s="469"/>
      <c r="I13" s="469"/>
      <c r="J13" s="469"/>
      <c r="K13" s="469"/>
      <c r="L13" s="469"/>
      <c r="M13" s="469"/>
      <c r="N13" s="469"/>
      <c r="O13" s="469"/>
      <c r="P13" s="469"/>
    </row>
    <row r="14" spans="1:16" s="31" customFormat="1" ht="39.950000000000003" customHeight="1" x14ac:dyDescent="0.15">
      <c r="B14" s="469" t="s">
        <v>355</v>
      </c>
      <c r="C14" s="469"/>
      <c r="D14" s="469"/>
      <c r="E14" s="469"/>
      <c r="F14" s="469"/>
      <c r="G14" s="469"/>
      <c r="H14" s="469"/>
      <c r="I14" s="469"/>
      <c r="J14" s="469"/>
      <c r="K14" s="469"/>
      <c r="L14" s="469"/>
      <c r="M14" s="469"/>
      <c r="N14" s="469"/>
      <c r="O14" s="469"/>
      <c r="P14" s="469"/>
    </row>
    <row r="15" spans="1:16" s="31" customFormat="1" ht="20.100000000000001" customHeight="1" x14ac:dyDescent="0.15">
      <c r="B15" s="469" t="s">
        <v>262</v>
      </c>
      <c r="C15" s="469"/>
      <c r="D15" s="469"/>
      <c r="E15" s="469"/>
      <c r="F15" s="469"/>
      <c r="G15" s="469"/>
      <c r="H15" s="469"/>
      <c r="I15" s="469"/>
      <c r="J15" s="469"/>
      <c r="K15" s="469"/>
      <c r="L15" s="469"/>
      <c r="M15" s="469"/>
      <c r="N15" s="469"/>
      <c r="O15" s="469"/>
      <c r="P15" s="469"/>
    </row>
    <row r="16" spans="1:16" s="31" customFormat="1" ht="20.100000000000001" customHeight="1" x14ac:dyDescent="0.15">
      <c r="B16" s="469" t="s">
        <v>441</v>
      </c>
      <c r="C16" s="469"/>
      <c r="D16" s="469"/>
      <c r="E16" s="469"/>
      <c r="F16" s="469"/>
      <c r="G16" s="469"/>
      <c r="H16" s="469"/>
      <c r="I16" s="469"/>
      <c r="J16" s="469"/>
      <c r="K16" s="469"/>
      <c r="L16" s="469"/>
      <c r="M16" s="469"/>
      <c r="N16" s="469"/>
      <c r="O16" s="469"/>
      <c r="P16" s="469"/>
    </row>
    <row r="17" spans="1:16" ht="20.25" customHeight="1" x14ac:dyDescent="0.15">
      <c r="B17" s="7"/>
      <c r="C17" s="7"/>
      <c r="D17" s="7"/>
      <c r="E17" s="7"/>
      <c r="F17" s="7"/>
      <c r="G17" s="7"/>
      <c r="H17" s="7"/>
      <c r="I17" s="7"/>
      <c r="J17" s="7"/>
      <c r="K17" s="7"/>
      <c r="L17" s="7"/>
      <c r="M17" s="7"/>
      <c r="N17" s="7"/>
      <c r="O17" s="7"/>
      <c r="P17" s="7"/>
    </row>
    <row r="18" spans="1:16" ht="20.100000000000001" customHeight="1" x14ac:dyDescent="0.15">
      <c r="A18" s="465" t="s">
        <v>263</v>
      </c>
      <c r="B18" s="465"/>
      <c r="C18" s="465"/>
      <c r="D18" s="465"/>
      <c r="E18" s="465"/>
      <c r="F18" s="465"/>
      <c r="G18" s="465"/>
      <c r="H18" s="465"/>
      <c r="I18" s="465"/>
      <c r="J18" s="465"/>
      <c r="K18" s="465"/>
      <c r="L18" s="465"/>
      <c r="M18" s="465"/>
      <c r="N18" s="465"/>
      <c r="O18" s="465"/>
      <c r="P18" s="465"/>
    </row>
    <row r="19" spans="1:16" s="6" customFormat="1" ht="24" customHeight="1" x14ac:dyDescent="0.15">
      <c r="A19" s="467"/>
      <c r="B19" s="193" t="s">
        <v>10</v>
      </c>
      <c r="C19" s="193" t="s">
        <v>11</v>
      </c>
      <c r="D19" s="193" t="s">
        <v>12</v>
      </c>
      <c r="E19" s="193" t="s">
        <v>13</v>
      </c>
      <c r="F19" s="193" t="s">
        <v>14</v>
      </c>
      <c r="G19" s="193" t="s">
        <v>15</v>
      </c>
      <c r="H19" s="193" t="s">
        <v>16</v>
      </c>
      <c r="I19" s="193" t="s">
        <v>17</v>
      </c>
      <c r="J19" s="193" t="s">
        <v>18</v>
      </c>
      <c r="K19" s="193" t="s">
        <v>19</v>
      </c>
      <c r="L19" s="193" t="s">
        <v>20</v>
      </c>
      <c r="M19" s="193" t="s">
        <v>21</v>
      </c>
      <c r="N19" s="193" t="s">
        <v>22</v>
      </c>
      <c r="O19" s="193" t="s">
        <v>23</v>
      </c>
      <c r="P19" s="193" t="s">
        <v>24</v>
      </c>
    </row>
    <row r="20" spans="1:16" ht="30" customHeight="1" x14ac:dyDescent="0.15">
      <c r="A20" s="467"/>
      <c r="B20" s="61" t="s">
        <v>271</v>
      </c>
      <c r="C20" s="15"/>
      <c r="D20" s="15"/>
      <c r="E20" s="15"/>
      <c r="F20" s="15"/>
      <c r="G20" s="15"/>
      <c r="H20" s="15"/>
      <c r="I20" s="15"/>
      <c r="J20" s="15"/>
      <c r="K20" s="15"/>
      <c r="L20" s="15"/>
      <c r="M20" s="15"/>
      <c r="N20" s="15"/>
      <c r="O20" s="14">
        <f>SUM(C20:N20)</f>
        <v>0</v>
      </c>
      <c r="P20" s="14">
        <f>ROUNDDOWN(O20/12,1)</f>
        <v>0</v>
      </c>
    </row>
    <row r="21" spans="1:16" ht="20.100000000000001" customHeight="1" x14ac:dyDescent="0.15">
      <c r="A21" s="64" t="s">
        <v>25</v>
      </c>
      <c r="B21" s="466" t="s">
        <v>264</v>
      </c>
      <c r="C21" s="466"/>
      <c r="D21" s="466"/>
      <c r="E21" s="466"/>
      <c r="F21" s="466"/>
      <c r="G21" s="466"/>
      <c r="H21" s="466"/>
      <c r="I21" s="466"/>
      <c r="J21" s="466"/>
      <c r="K21" s="466"/>
      <c r="L21" s="466"/>
      <c r="M21" s="466"/>
      <c r="N21" s="466"/>
      <c r="O21" s="466"/>
      <c r="P21" s="466"/>
    </row>
    <row r="22" spans="1:16" ht="24" customHeight="1" x14ac:dyDescent="0.15"/>
    <row r="23" spans="1:16" ht="24" customHeight="1" x14ac:dyDescent="0.15"/>
    <row r="24" spans="1:16" ht="60.75" customHeight="1" x14ac:dyDescent="0.15">
      <c r="B24" s="31"/>
      <c r="C24" s="31"/>
      <c r="D24" s="31"/>
      <c r="E24" s="31"/>
      <c r="F24" s="31"/>
      <c r="G24" s="31"/>
      <c r="H24" s="31"/>
      <c r="I24" s="31"/>
      <c r="J24" s="31"/>
      <c r="K24" s="31"/>
      <c r="L24" s="31"/>
      <c r="M24" s="31"/>
      <c r="N24" s="31"/>
      <c r="O24" s="31"/>
      <c r="P24" s="31"/>
    </row>
    <row r="25" spans="1:16" ht="24" customHeight="1" x14ac:dyDescent="0.15"/>
    <row r="26" spans="1:16" ht="24" customHeight="1" x14ac:dyDescent="0.15"/>
    <row r="27" spans="1:16" ht="24" customHeight="1" x14ac:dyDescent="0.15"/>
  </sheetData>
  <sheetProtection selectLockedCells="1"/>
  <mergeCells count="10">
    <mergeCell ref="L2:P2"/>
    <mergeCell ref="J2:K2"/>
    <mergeCell ref="A18:P18"/>
    <mergeCell ref="B21:P21"/>
    <mergeCell ref="A19:A20"/>
    <mergeCell ref="A4:P4"/>
    <mergeCell ref="B13:P13"/>
    <mergeCell ref="B14:P14"/>
    <mergeCell ref="B15:P15"/>
    <mergeCell ref="B16:P16"/>
  </mergeCells>
  <phoneticPr fontId="1"/>
  <printOptions horizontalCentered="1"/>
  <pageMargins left="0.78740157480314965" right="0.78740157480314965" top="0.78740157480314965" bottom="0.78740157480314965" header="0.31496062992125984" footer="0.31496062992125984"/>
  <pageSetup paperSize="9" scale="98"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603"/>
  <sheetViews>
    <sheetView topLeftCell="A11" zoomScaleNormal="100" workbookViewId="0">
      <selection activeCell="B18" sqref="B18:Y18"/>
    </sheetView>
  </sheetViews>
  <sheetFormatPr defaultColWidth="9" defaultRowHeight="13.5" x14ac:dyDescent="0.15"/>
  <cols>
    <col min="1" max="3" width="4.625" style="32" customWidth="1"/>
    <col min="4" max="4" width="2.5" style="32" customWidth="1"/>
    <col min="5" max="5" width="7.25" style="32" customWidth="1"/>
    <col min="6" max="6" width="8.5" style="32" customWidth="1"/>
    <col min="7" max="8" width="2.5" style="32" customWidth="1"/>
    <col min="9" max="10" width="3.75" style="32" customWidth="1"/>
    <col min="11" max="11" width="3.5" style="32" customWidth="1"/>
    <col min="12" max="12" width="2.625" style="32" customWidth="1"/>
    <col min="13" max="13" width="5" style="32" customWidth="1"/>
    <col min="14" max="14" width="1.625" style="32" customWidth="1"/>
    <col min="15" max="15" width="3.25" style="32" customWidth="1"/>
    <col min="16" max="16" width="2.25" style="32" customWidth="1"/>
    <col min="17" max="17" width="5.625" style="32" customWidth="1"/>
    <col min="18" max="18" width="1.5" style="32" customWidth="1"/>
    <col min="19" max="19" width="2.625" style="32" customWidth="1"/>
    <col min="20" max="20" width="3.625" style="32" customWidth="1"/>
    <col min="21" max="21" width="5.25" style="32" customWidth="1"/>
    <col min="22" max="22" width="2.125" style="32" customWidth="1"/>
    <col min="23" max="23" width="6" style="32" customWidth="1"/>
    <col min="24" max="24" width="5" style="32" customWidth="1"/>
    <col min="25" max="25" width="1.875" style="32" customWidth="1"/>
    <col min="26" max="27" width="2.75" style="32" customWidth="1"/>
    <col min="28" max="28" width="5.25" style="32" customWidth="1"/>
    <col min="29" max="29" width="2.25" style="32" customWidth="1"/>
    <col min="30" max="30" width="1.625" style="32" customWidth="1"/>
    <col min="31" max="31" width="3.875" style="32" customWidth="1"/>
    <col min="32" max="40" width="3.125" style="32" customWidth="1"/>
    <col min="41" max="41" width="6.875" style="32" customWidth="1"/>
    <col min="42" max="252" width="9" style="32"/>
    <col min="253" max="253" width="5" style="32" customWidth="1"/>
    <col min="254" max="254" width="2.375" style="32" customWidth="1"/>
    <col min="255" max="255" width="1.625" style="32" customWidth="1"/>
    <col min="256" max="256" width="0.875" style="32" customWidth="1"/>
    <col min="257" max="257" width="7.25" style="32" customWidth="1"/>
    <col min="258" max="258" width="8.5" style="32" customWidth="1"/>
    <col min="259" max="260" width="2.5" style="32" customWidth="1"/>
    <col min="261" max="262" width="4.625" style="32" customWidth="1"/>
    <col min="263" max="263" width="3.5" style="32" customWidth="1"/>
    <col min="264" max="264" width="1.5" style="32" customWidth="1"/>
    <col min="265" max="265" width="5" style="32" customWidth="1"/>
    <col min="266" max="266" width="1.625" style="32" customWidth="1"/>
    <col min="267" max="267" width="3.25" style="32" customWidth="1"/>
    <col min="268" max="268" width="2.25" style="32" customWidth="1"/>
    <col min="269" max="269" width="3.75" style="32" customWidth="1"/>
    <col min="270" max="270" width="4.125" style="32" customWidth="1"/>
    <col min="271" max="271" width="2.25" style="32" customWidth="1"/>
    <col min="272" max="272" width="3.75" style="32" customWidth="1"/>
    <col min="273" max="273" width="4.75" style="32" customWidth="1"/>
    <col min="274" max="274" width="1.5" style="32" customWidth="1"/>
    <col min="275" max="275" width="2.25" style="32" customWidth="1"/>
    <col min="276" max="276" width="3.625" style="32" customWidth="1"/>
    <col min="277" max="277" width="4.125" style="32" customWidth="1"/>
    <col min="278" max="278" width="2.25" style="32" customWidth="1"/>
    <col min="279" max="279" width="3" style="32" customWidth="1"/>
    <col min="280" max="280" width="2.625" style="32" customWidth="1"/>
    <col min="281" max="281" width="3.75" style="32" customWidth="1"/>
    <col min="282" max="282" width="2.25" style="32" customWidth="1"/>
    <col min="283" max="283" width="2" style="32" customWidth="1"/>
    <col min="284" max="284" width="4.5" style="32" customWidth="1"/>
    <col min="285" max="285" width="2" style="32" customWidth="1"/>
    <col min="286" max="286" width="1.625" style="32" customWidth="1"/>
    <col min="287" max="287" width="3.875" style="32" customWidth="1"/>
    <col min="288" max="288" width="5.125" style="32" customWidth="1"/>
    <col min="289" max="289" width="1.375" style="32" customWidth="1"/>
    <col min="290" max="290" width="2.5" style="32" customWidth="1"/>
    <col min="291" max="291" width="7.625" style="32" customWidth="1"/>
    <col min="292" max="292" width="2.375" style="32" customWidth="1"/>
    <col min="293" max="293" width="3.5" style="32" customWidth="1"/>
    <col min="294" max="294" width="2.875" style="32" customWidth="1"/>
    <col min="295" max="295" width="3.375" style="32" customWidth="1"/>
    <col min="296" max="296" width="2.875" style="32" customWidth="1"/>
    <col min="297" max="297" width="6.875" style="32" customWidth="1"/>
    <col min="298" max="508" width="9" style="32"/>
    <col min="509" max="509" width="5" style="32" customWidth="1"/>
    <col min="510" max="510" width="2.375" style="32" customWidth="1"/>
    <col min="511" max="511" width="1.625" style="32" customWidth="1"/>
    <col min="512" max="512" width="0.875" style="32" customWidth="1"/>
    <col min="513" max="513" width="7.25" style="32" customWidth="1"/>
    <col min="514" max="514" width="8.5" style="32" customWidth="1"/>
    <col min="515" max="516" width="2.5" style="32" customWidth="1"/>
    <col min="517" max="518" width="4.625" style="32" customWidth="1"/>
    <col min="519" max="519" width="3.5" style="32" customWidth="1"/>
    <col min="520" max="520" width="1.5" style="32" customWidth="1"/>
    <col min="521" max="521" width="5" style="32" customWidth="1"/>
    <col min="522" max="522" width="1.625" style="32" customWidth="1"/>
    <col min="523" max="523" width="3.25" style="32" customWidth="1"/>
    <col min="524" max="524" width="2.25" style="32" customWidth="1"/>
    <col min="525" max="525" width="3.75" style="32" customWidth="1"/>
    <col min="526" max="526" width="4.125" style="32" customWidth="1"/>
    <col min="527" max="527" width="2.25" style="32" customWidth="1"/>
    <col min="528" max="528" width="3.75" style="32" customWidth="1"/>
    <col min="529" max="529" width="4.75" style="32" customWidth="1"/>
    <col min="530" max="530" width="1.5" style="32" customWidth="1"/>
    <col min="531" max="531" width="2.25" style="32" customWidth="1"/>
    <col min="532" max="532" width="3.625" style="32" customWidth="1"/>
    <col min="533" max="533" width="4.125" style="32" customWidth="1"/>
    <col min="534" max="534" width="2.25" style="32" customWidth="1"/>
    <col min="535" max="535" width="3" style="32" customWidth="1"/>
    <col min="536" max="536" width="2.625" style="32" customWidth="1"/>
    <col min="537" max="537" width="3.75" style="32" customWidth="1"/>
    <col min="538" max="538" width="2.25" style="32" customWidth="1"/>
    <col min="539" max="539" width="2" style="32" customWidth="1"/>
    <col min="540" max="540" width="4.5" style="32" customWidth="1"/>
    <col min="541" max="541" width="2" style="32" customWidth="1"/>
    <col min="542" max="542" width="1.625" style="32" customWidth="1"/>
    <col min="543" max="543" width="3.875" style="32" customWidth="1"/>
    <col min="544" max="544" width="5.125" style="32" customWidth="1"/>
    <col min="545" max="545" width="1.375" style="32" customWidth="1"/>
    <col min="546" max="546" width="2.5" style="32" customWidth="1"/>
    <col min="547" max="547" width="7.625" style="32" customWidth="1"/>
    <col min="548" max="548" width="2.375" style="32" customWidth="1"/>
    <col min="549" max="549" width="3.5" style="32" customWidth="1"/>
    <col min="550" max="550" width="2.875" style="32" customWidth="1"/>
    <col min="551" max="551" width="3.375" style="32" customWidth="1"/>
    <col min="552" max="552" width="2.875" style="32" customWidth="1"/>
    <col min="553" max="553" width="6.875" style="32" customWidth="1"/>
    <col min="554" max="764" width="9" style="32"/>
    <col min="765" max="765" width="5" style="32" customWidth="1"/>
    <col min="766" max="766" width="2.375" style="32" customWidth="1"/>
    <col min="767" max="767" width="1.625" style="32" customWidth="1"/>
    <col min="768" max="768" width="0.875" style="32" customWidth="1"/>
    <col min="769" max="769" width="7.25" style="32" customWidth="1"/>
    <col min="770" max="770" width="8.5" style="32" customWidth="1"/>
    <col min="771" max="772" width="2.5" style="32" customWidth="1"/>
    <col min="773" max="774" width="4.625" style="32" customWidth="1"/>
    <col min="775" max="775" width="3.5" style="32" customWidth="1"/>
    <col min="776" max="776" width="1.5" style="32" customWidth="1"/>
    <col min="777" max="777" width="5" style="32" customWidth="1"/>
    <col min="778" max="778" width="1.625" style="32" customWidth="1"/>
    <col min="779" max="779" width="3.25" style="32" customWidth="1"/>
    <col min="780" max="780" width="2.25" style="32" customWidth="1"/>
    <col min="781" max="781" width="3.75" style="32" customWidth="1"/>
    <col min="782" max="782" width="4.125" style="32" customWidth="1"/>
    <col min="783" max="783" width="2.25" style="32" customWidth="1"/>
    <col min="784" max="784" width="3.75" style="32" customWidth="1"/>
    <col min="785" max="785" width="4.75" style="32" customWidth="1"/>
    <col min="786" max="786" width="1.5" style="32" customWidth="1"/>
    <col min="787" max="787" width="2.25" style="32" customWidth="1"/>
    <col min="788" max="788" width="3.625" style="32" customWidth="1"/>
    <col min="789" max="789" width="4.125" style="32" customWidth="1"/>
    <col min="790" max="790" width="2.25" style="32" customWidth="1"/>
    <col min="791" max="791" width="3" style="32" customWidth="1"/>
    <col min="792" max="792" width="2.625" style="32" customWidth="1"/>
    <col min="793" max="793" width="3.75" style="32" customWidth="1"/>
    <col min="794" max="794" width="2.25" style="32" customWidth="1"/>
    <col min="795" max="795" width="2" style="32" customWidth="1"/>
    <col min="796" max="796" width="4.5" style="32" customWidth="1"/>
    <col min="797" max="797" width="2" style="32" customWidth="1"/>
    <col min="798" max="798" width="1.625" style="32" customWidth="1"/>
    <col min="799" max="799" width="3.875" style="32" customWidth="1"/>
    <col min="800" max="800" width="5.125" style="32" customWidth="1"/>
    <col min="801" max="801" width="1.375" style="32" customWidth="1"/>
    <col min="802" max="802" width="2.5" style="32" customWidth="1"/>
    <col min="803" max="803" width="7.625" style="32" customWidth="1"/>
    <col min="804" max="804" width="2.375" style="32" customWidth="1"/>
    <col min="805" max="805" width="3.5" style="32" customWidth="1"/>
    <col min="806" max="806" width="2.875" style="32" customWidth="1"/>
    <col min="807" max="807" width="3.375" style="32" customWidth="1"/>
    <col min="808" max="808" width="2.875" style="32" customWidth="1"/>
    <col min="809" max="809" width="6.875" style="32" customWidth="1"/>
    <col min="810" max="1020" width="9" style="32"/>
    <col min="1021" max="1021" width="5" style="32" customWidth="1"/>
    <col min="1022" max="1022" width="2.375" style="32" customWidth="1"/>
    <col min="1023" max="1023" width="1.625" style="32" customWidth="1"/>
    <col min="1024" max="1024" width="0.875" style="32" customWidth="1"/>
    <col min="1025" max="1025" width="7.25" style="32" customWidth="1"/>
    <col min="1026" max="1026" width="8.5" style="32" customWidth="1"/>
    <col min="1027" max="1028" width="2.5" style="32" customWidth="1"/>
    <col min="1029" max="1030" width="4.625" style="32" customWidth="1"/>
    <col min="1031" max="1031" width="3.5" style="32" customWidth="1"/>
    <col min="1032" max="1032" width="1.5" style="32" customWidth="1"/>
    <col min="1033" max="1033" width="5" style="32" customWidth="1"/>
    <col min="1034" max="1034" width="1.625" style="32" customWidth="1"/>
    <col min="1035" max="1035" width="3.25" style="32" customWidth="1"/>
    <col min="1036" max="1036" width="2.25" style="32" customWidth="1"/>
    <col min="1037" max="1037" width="3.75" style="32" customWidth="1"/>
    <col min="1038" max="1038" width="4.125" style="32" customWidth="1"/>
    <col min="1039" max="1039" width="2.25" style="32" customWidth="1"/>
    <col min="1040" max="1040" width="3.75" style="32" customWidth="1"/>
    <col min="1041" max="1041" width="4.75" style="32" customWidth="1"/>
    <col min="1042" max="1042" width="1.5" style="32" customWidth="1"/>
    <col min="1043" max="1043" width="2.25" style="32" customWidth="1"/>
    <col min="1044" max="1044" width="3.625" style="32" customWidth="1"/>
    <col min="1045" max="1045" width="4.125" style="32" customWidth="1"/>
    <col min="1046" max="1046" width="2.25" style="32" customWidth="1"/>
    <col min="1047" max="1047" width="3" style="32" customWidth="1"/>
    <col min="1048" max="1048" width="2.625" style="32" customWidth="1"/>
    <col min="1049" max="1049" width="3.75" style="32" customWidth="1"/>
    <col min="1050" max="1050" width="2.25" style="32" customWidth="1"/>
    <col min="1051" max="1051" width="2" style="32" customWidth="1"/>
    <col min="1052" max="1052" width="4.5" style="32" customWidth="1"/>
    <col min="1053" max="1053" width="2" style="32" customWidth="1"/>
    <col min="1054" max="1054" width="1.625" style="32" customWidth="1"/>
    <col min="1055" max="1055" width="3.875" style="32" customWidth="1"/>
    <col min="1056" max="1056" width="5.125" style="32" customWidth="1"/>
    <col min="1057" max="1057" width="1.375" style="32" customWidth="1"/>
    <col min="1058" max="1058" width="2.5" style="32" customWidth="1"/>
    <col min="1059" max="1059" width="7.625" style="32" customWidth="1"/>
    <col min="1060" max="1060" width="2.375" style="32" customWidth="1"/>
    <col min="1061" max="1061" width="3.5" style="32" customWidth="1"/>
    <col min="1062" max="1062" width="2.875" style="32" customWidth="1"/>
    <col min="1063" max="1063" width="3.375" style="32" customWidth="1"/>
    <col min="1064" max="1064" width="2.875" style="32" customWidth="1"/>
    <col min="1065" max="1065" width="6.875" style="32" customWidth="1"/>
    <col min="1066" max="1276" width="9" style="32"/>
    <col min="1277" max="1277" width="5" style="32" customWidth="1"/>
    <col min="1278" max="1278" width="2.375" style="32" customWidth="1"/>
    <col min="1279" max="1279" width="1.625" style="32" customWidth="1"/>
    <col min="1280" max="1280" width="0.875" style="32" customWidth="1"/>
    <col min="1281" max="1281" width="7.25" style="32" customWidth="1"/>
    <col min="1282" max="1282" width="8.5" style="32" customWidth="1"/>
    <col min="1283" max="1284" width="2.5" style="32" customWidth="1"/>
    <col min="1285" max="1286" width="4.625" style="32" customWidth="1"/>
    <col min="1287" max="1287" width="3.5" style="32" customWidth="1"/>
    <col min="1288" max="1288" width="1.5" style="32" customWidth="1"/>
    <col min="1289" max="1289" width="5" style="32" customWidth="1"/>
    <col min="1290" max="1290" width="1.625" style="32" customWidth="1"/>
    <col min="1291" max="1291" width="3.25" style="32" customWidth="1"/>
    <col min="1292" max="1292" width="2.25" style="32" customWidth="1"/>
    <col min="1293" max="1293" width="3.75" style="32" customWidth="1"/>
    <col min="1294" max="1294" width="4.125" style="32" customWidth="1"/>
    <col min="1295" max="1295" width="2.25" style="32" customWidth="1"/>
    <col min="1296" max="1296" width="3.75" style="32" customWidth="1"/>
    <col min="1297" max="1297" width="4.75" style="32" customWidth="1"/>
    <col min="1298" max="1298" width="1.5" style="32" customWidth="1"/>
    <col min="1299" max="1299" width="2.25" style="32" customWidth="1"/>
    <col min="1300" max="1300" width="3.625" style="32" customWidth="1"/>
    <col min="1301" max="1301" width="4.125" style="32" customWidth="1"/>
    <col min="1302" max="1302" width="2.25" style="32" customWidth="1"/>
    <col min="1303" max="1303" width="3" style="32" customWidth="1"/>
    <col min="1304" max="1304" width="2.625" style="32" customWidth="1"/>
    <col min="1305" max="1305" width="3.75" style="32" customWidth="1"/>
    <col min="1306" max="1306" width="2.25" style="32" customWidth="1"/>
    <col min="1307" max="1307" width="2" style="32" customWidth="1"/>
    <col min="1308" max="1308" width="4.5" style="32" customWidth="1"/>
    <col min="1309" max="1309" width="2" style="32" customWidth="1"/>
    <col min="1310" max="1310" width="1.625" style="32" customWidth="1"/>
    <col min="1311" max="1311" width="3.875" style="32" customWidth="1"/>
    <col min="1312" max="1312" width="5.125" style="32" customWidth="1"/>
    <col min="1313" max="1313" width="1.375" style="32" customWidth="1"/>
    <col min="1314" max="1314" width="2.5" style="32" customWidth="1"/>
    <col min="1315" max="1315" width="7.625" style="32" customWidth="1"/>
    <col min="1316" max="1316" width="2.375" style="32" customWidth="1"/>
    <col min="1317" max="1317" width="3.5" style="32" customWidth="1"/>
    <col min="1318" max="1318" width="2.875" style="32" customWidth="1"/>
    <col min="1319" max="1319" width="3.375" style="32" customWidth="1"/>
    <col min="1320" max="1320" width="2.875" style="32" customWidth="1"/>
    <col min="1321" max="1321" width="6.875" style="32" customWidth="1"/>
    <col min="1322" max="1532" width="9" style="32"/>
    <col min="1533" max="1533" width="5" style="32" customWidth="1"/>
    <col min="1534" max="1534" width="2.375" style="32" customWidth="1"/>
    <col min="1535" max="1535" width="1.625" style="32" customWidth="1"/>
    <col min="1536" max="1536" width="0.875" style="32" customWidth="1"/>
    <col min="1537" max="1537" width="7.25" style="32" customWidth="1"/>
    <col min="1538" max="1538" width="8.5" style="32" customWidth="1"/>
    <col min="1539" max="1540" width="2.5" style="32" customWidth="1"/>
    <col min="1541" max="1542" width="4.625" style="32" customWidth="1"/>
    <col min="1543" max="1543" width="3.5" style="32" customWidth="1"/>
    <col min="1544" max="1544" width="1.5" style="32" customWidth="1"/>
    <col min="1545" max="1545" width="5" style="32" customWidth="1"/>
    <col min="1546" max="1546" width="1.625" style="32" customWidth="1"/>
    <col min="1547" max="1547" width="3.25" style="32" customWidth="1"/>
    <col min="1548" max="1548" width="2.25" style="32" customWidth="1"/>
    <col min="1549" max="1549" width="3.75" style="32" customWidth="1"/>
    <col min="1550" max="1550" width="4.125" style="32" customWidth="1"/>
    <col min="1551" max="1551" width="2.25" style="32" customWidth="1"/>
    <col min="1552" max="1552" width="3.75" style="32" customWidth="1"/>
    <col min="1553" max="1553" width="4.75" style="32" customWidth="1"/>
    <col min="1554" max="1554" width="1.5" style="32" customWidth="1"/>
    <col min="1555" max="1555" width="2.25" style="32" customWidth="1"/>
    <col min="1556" max="1556" width="3.625" style="32" customWidth="1"/>
    <col min="1557" max="1557" width="4.125" style="32" customWidth="1"/>
    <col min="1558" max="1558" width="2.25" style="32" customWidth="1"/>
    <col min="1559" max="1559" width="3" style="32" customWidth="1"/>
    <col min="1560" max="1560" width="2.625" style="32" customWidth="1"/>
    <col min="1561" max="1561" width="3.75" style="32" customWidth="1"/>
    <col min="1562" max="1562" width="2.25" style="32" customWidth="1"/>
    <col min="1563" max="1563" width="2" style="32" customWidth="1"/>
    <col min="1564" max="1564" width="4.5" style="32" customWidth="1"/>
    <col min="1565" max="1565" width="2" style="32" customWidth="1"/>
    <col min="1566" max="1566" width="1.625" style="32" customWidth="1"/>
    <col min="1567" max="1567" width="3.875" style="32" customWidth="1"/>
    <col min="1568" max="1568" width="5.125" style="32" customWidth="1"/>
    <col min="1569" max="1569" width="1.375" style="32" customWidth="1"/>
    <col min="1570" max="1570" width="2.5" style="32" customWidth="1"/>
    <col min="1571" max="1571" width="7.625" style="32" customWidth="1"/>
    <col min="1572" max="1572" width="2.375" style="32" customWidth="1"/>
    <col min="1573" max="1573" width="3.5" style="32" customWidth="1"/>
    <col min="1574" max="1574" width="2.875" style="32" customWidth="1"/>
    <col min="1575" max="1575" width="3.375" style="32" customWidth="1"/>
    <col min="1576" max="1576" width="2.875" style="32" customWidth="1"/>
    <col min="1577" max="1577" width="6.875" style="32" customWidth="1"/>
    <col min="1578" max="1788" width="9" style="32"/>
    <col min="1789" max="1789" width="5" style="32" customWidth="1"/>
    <col min="1790" max="1790" width="2.375" style="32" customWidth="1"/>
    <col min="1791" max="1791" width="1.625" style="32" customWidth="1"/>
    <col min="1792" max="1792" width="0.875" style="32" customWidth="1"/>
    <col min="1793" max="1793" width="7.25" style="32" customWidth="1"/>
    <col min="1794" max="1794" width="8.5" style="32" customWidth="1"/>
    <col min="1795" max="1796" width="2.5" style="32" customWidth="1"/>
    <col min="1797" max="1798" width="4.625" style="32" customWidth="1"/>
    <col min="1799" max="1799" width="3.5" style="32" customWidth="1"/>
    <col min="1800" max="1800" width="1.5" style="32" customWidth="1"/>
    <col min="1801" max="1801" width="5" style="32" customWidth="1"/>
    <col min="1802" max="1802" width="1.625" style="32" customWidth="1"/>
    <col min="1803" max="1803" width="3.25" style="32" customWidth="1"/>
    <col min="1804" max="1804" width="2.25" style="32" customWidth="1"/>
    <col min="1805" max="1805" width="3.75" style="32" customWidth="1"/>
    <col min="1806" max="1806" width="4.125" style="32" customWidth="1"/>
    <col min="1807" max="1807" width="2.25" style="32" customWidth="1"/>
    <col min="1808" max="1808" width="3.75" style="32" customWidth="1"/>
    <col min="1809" max="1809" width="4.75" style="32" customWidth="1"/>
    <col min="1810" max="1810" width="1.5" style="32" customWidth="1"/>
    <col min="1811" max="1811" width="2.25" style="32" customWidth="1"/>
    <col min="1812" max="1812" width="3.625" style="32" customWidth="1"/>
    <col min="1813" max="1813" width="4.125" style="32" customWidth="1"/>
    <col min="1814" max="1814" width="2.25" style="32" customWidth="1"/>
    <col min="1815" max="1815" width="3" style="32" customWidth="1"/>
    <col min="1816" max="1816" width="2.625" style="32" customWidth="1"/>
    <col min="1817" max="1817" width="3.75" style="32" customWidth="1"/>
    <col min="1818" max="1818" width="2.25" style="32" customWidth="1"/>
    <col min="1819" max="1819" width="2" style="32" customWidth="1"/>
    <col min="1820" max="1820" width="4.5" style="32" customWidth="1"/>
    <col min="1821" max="1821" width="2" style="32" customWidth="1"/>
    <col min="1822" max="1822" width="1.625" style="32" customWidth="1"/>
    <col min="1823" max="1823" width="3.875" style="32" customWidth="1"/>
    <col min="1824" max="1824" width="5.125" style="32" customWidth="1"/>
    <col min="1825" max="1825" width="1.375" style="32" customWidth="1"/>
    <col min="1826" max="1826" width="2.5" style="32" customWidth="1"/>
    <col min="1827" max="1827" width="7.625" style="32" customWidth="1"/>
    <col min="1828" max="1828" width="2.375" style="32" customWidth="1"/>
    <col min="1829" max="1829" width="3.5" style="32" customWidth="1"/>
    <col min="1830" max="1830" width="2.875" style="32" customWidth="1"/>
    <col min="1831" max="1831" width="3.375" style="32" customWidth="1"/>
    <col min="1832" max="1832" width="2.875" style="32" customWidth="1"/>
    <col min="1833" max="1833" width="6.875" style="32" customWidth="1"/>
    <col min="1834" max="2044" width="9" style="32"/>
    <col min="2045" max="2045" width="5" style="32" customWidth="1"/>
    <col min="2046" max="2046" width="2.375" style="32" customWidth="1"/>
    <col min="2047" max="2047" width="1.625" style="32" customWidth="1"/>
    <col min="2048" max="2048" width="0.875" style="32" customWidth="1"/>
    <col min="2049" max="2049" width="7.25" style="32" customWidth="1"/>
    <col min="2050" max="2050" width="8.5" style="32" customWidth="1"/>
    <col min="2051" max="2052" width="2.5" style="32" customWidth="1"/>
    <col min="2053" max="2054" width="4.625" style="32" customWidth="1"/>
    <col min="2055" max="2055" width="3.5" style="32" customWidth="1"/>
    <col min="2056" max="2056" width="1.5" style="32" customWidth="1"/>
    <col min="2057" max="2057" width="5" style="32" customWidth="1"/>
    <col min="2058" max="2058" width="1.625" style="32" customWidth="1"/>
    <col min="2059" max="2059" width="3.25" style="32" customWidth="1"/>
    <col min="2060" max="2060" width="2.25" style="32" customWidth="1"/>
    <col min="2061" max="2061" width="3.75" style="32" customWidth="1"/>
    <col min="2062" max="2062" width="4.125" style="32" customWidth="1"/>
    <col min="2063" max="2063" width="2.25" style="32" customWidth="1"/>
    <col min="2064" max="2064" width="3.75" style="32" customWidth="1"/>
    <col min="2065" max="2065" width="4.75" style="32" customWidth="1"/>
    <col min="2066" max="2066" width="1.5" style="32" customWidth="1"/>
    <col min="2067" max="2067" width="2.25" style="32" customWidth="1"/>
    <col min="2068" max="2068" width="3.625" style="32" customWidth="1"/>
    <col min="2069" max="2069" width="4.125" style="32" customWidth="1"/>
    <col min="2070" max="2070" width="2.25" style="32" customWidth="1"/>
    <col min="2071" max="2071" width="3" style="32" customWidth="1"/>
    <col min="2072" max="2072" width="2.625" style="32" customWidth="1"/>
    <col min="2073" max="2073" width="3.75" style="32" customWidth="1"/>
    <col min="2074" max="2074" width="2.25" style="32" customWidth="1"/>
    <col min="2075" max="2075" width="2" style="32" customWidth="1"/>
    <col min="2076" max="2076" width="4.5" style="32" customWidth="1"/>
    <col min="2077" max="2077" width="2" style="32" customWidth="1"/>
    <col min="2078" max="2078" width="1.625" style="32" customWidth="1"/>
    <col min="2079" max="2079" width="3.875" style="32" customWidth="1"/>
    <col min="2080" max="2080" width="5.125" style="32" customWidth="1"/>
    <col min="2081" max="2081" width="1.375" style="32" customWidth="1"/>
    <col min="2082" max="2082" width="2.5" style="32" customWidth="1"/>
    <col min="2083" max="2083" width="7.625" style="32" customWidth="1"/>
    <col min="2084" max="2084" width="2.375" style="32" customWidth="1"/>
    <col min="2085" max="2085" width="3.5" style="32" customWidth="1"/>
    <col min="2086" max="2086" width="2.875" style="32" customWidth="1"/>
    <col min="2087" max="2087" width="3.375" style="32" customWidth="1"/>
    <col min="2088" max="2088" width="2.875" style="32" customWidth="1"/>
    <col min="2089" max="2089" width="6.875" style="32" customWidth="1"/>
    <col min="2090" max="2300" width="9" style="32"/>
    <col min="2301" max="2301" width="5" style="32" customWidth="1"/>
    <col min="2302" max="2302" width="2.375" style="32" customWidth="1"/>
    <col min="2303" max="2303" width="1.625" style="32" customWidth="1"/>
    <col min="2304" max="2304" width="0.875" style="32" customWidth="1"/>
    <col min="2305" max="2305" width="7.25" style="32" customWidth="1"/>
    <col min="2306" max="2306" width="8.5" style="32" customWidth="1"/>
    <col min="2307" max="2308" width="2.5" style="32" customWidth="1"/>
    <col min="2309" max="2310" width="4.625" style="32" customWidth="1"/>
    <col min="2311" max="2311" width="3.5" style="32" customWidth="1"/>
    <col min="2312" max="2312" width="1.5" style="32" customWidth="1"/>
    <col min="2313" max="2313" width="5" style="32" customWidth="1"/>
    <col min="2314" max="2314" width="1.625" style="32" customWidth="1"/>
    <col min="2315" max="2315" width="3.25" style="32" customWidth="1"/>
    <col min="2316" max="2316" width="2.25" style="32" customWidth="1"/>
    <col min="2317" max="2317" width="3.75" style="32" customWidth="1"/>
    <col min="2318" max="2318" width="4.125" style="32" customWidth="1"/>
    <col min="2319" max="2319" width="2.25" style="32" customWidth="1"/>
    <col min="2320" max="2320" width="3.75" style="32" customWidth="1"/>
    <col min="2321" max="2321" width="4.75" style="32" customWidth="1"/>
    <col min="2322" max="2322" width="1.5" style="32" customWidth="1"/>
    <col min="2323" max="2323" width="2.25" style="32" customWidth="1"/>
    <col min="2324" max="2324" width="3.625" style="32" customWidth="1"/>
    <col min="2325" max="2325" width="4.125" style="32" customWidth="1"/>
    <col min="2326" max="2326" width="2.25" style="32" customWidth="1"/>
    <col min="2327" max="2327" width="3" style="32" customWidth="1"/>
    <col min="2328" max="2328" width="2.625" style="32" customWidth="1"/>
    <col min="2329" max="2329" width="3.75" style="32" customWidth="1"/>
    <col min="2330" max="2330" width="2.25" style="32" customWidth="1"/>
    <col min="2331" max="2331" width="2" style="32" customWidth="1"/>
    <col min="2332" max="2332" width="4.5" style="32" customWidth="1"/>
    <col min="2333" max="2333" width="2" style="32" customWidth="1"/>
    <col min="2334" max="2334" width="1.625" style="32" customWidth="1"/>
    <col min="2335" max="2335" width="3.875" style="32" customWidth="1"/>
    <col min="2336" max="2336" width="5.125" style="32" customWidth="1"/>
    <col min="2337" max="2337" width="1.375" style="32" customWidth="1"/>
    <col min="2338" max="2338" width="2.5" style="32" customWidth="1"/>
    <col min="2339" max="2339" width="7.625" style="32" customWidth="1"/>
    <col min="2340" max="2340" width="2.375" style="32" customWidth="1"/>
    <col min="2341" max="2341" width="3.5" style="32" customWidth="1"/>
    <col min="2342" max="2342" width="2.875" style="32" customWidth="1"/>
    <col min="2343" max="2343" width="3.375" style="32" customWidth="1"/>
    <col min="2344" max="2344" width="2.875" style="32" customWidth="1"/>
    <col min="2345" max="2345" width="6.875" style="32" customWidth="1"/>
    <col min="2346" max="2556" width="9" style="32"/>
    <col min="2557" max="2557" width="5" style="32" customWidth="1"/>
    <col min="2558" max="2558" width="2.375" style="32" customWidth="1"/>
    <col min="2559" max="2559" width="1.625" style="32" customWidth="1"/>
    <col min="2560" max="2560" width="0.875" style="32" customWidth="1"/>
    <col min="2561" max="2561" width="7.25" style="32" customWidth="1"/>
    <col min="2562" max="2562" width="8.5" style="32" customWidth="1"/>
    <col min="2563" max="2564" width="2.5" style="32" customWidth="1"/>
    <col min="2565" max="2566" width="4.625" style="32" customWidth="1"/>
    <col min="2567" max="2567" width="3.5" style="32" customWidth="1"/>
    <col min="2568" max="2568" width="1.5" style="32" customWidth="1"/>
    <col min="2569" max="2569" width="5" style="32" customWidth="1"/>
    <col min="2570" max="2570" width="1.625" style="32" customWidth="1"/>
    <col min="2571" max="2571" width="3.25" style="32" customWidth="1"/>
    <col min="2572" max="2572" width="2.25" style="32" customWidth="1"/>
    <col min="2573" max="2573" width="3.75" style="32" customWidth="1"/>
    <col min="2574" max="2574" width="4.125" style="32" customWidth="1"/>
    <col min="2575" max="2575" width="2.25" style="32" customWidth="1"/>
    <col min="2576" max="2576" width="3.75" style="32" customWidth="1"/>
    <col min="2577" max="2577" width="4.75" style="32" customWidth="1"/>
    <col min="2578" max="2578" width="1.5" style="32" customWidth="1"/>
    <col min="2579" max="2579" width="2.25" style="32" customWidth="1"/>
    <col min="2580" max="2580" width="3.625" style="32" customWidth="1"/>
    <col min="2581" max="2581" width="4.125" style="32" customWidth="1"/>
    <col min="2582" max="2582" width="2.25" style="32" customWidth="1"/>
    <col min="2583" max="2583" width="3" style="32" customWidth="1"/>
    <col min="2584" max="2584" width="2.625" style="32" customWidth="1"/>
    <col min="2585" max="2585" width="3.75" style="32" customWidth="1"/>
    <col min="2586" max="2586" width="2.25" style="32" customWidth="1"/>
    <col min="2587" max="2587" width="2" style="32" customWidth="1"/>
    <col min="2588" max="2588" width="4.5" style="32" customWidth="1"/>
    <col min="2589" max="2589" width="2" style="32" customWidth="1"/>
    <col min="2590" max="2590" width="1.625" style="32" customWidth="1"/>
    <col min="2591" max="2591" width="3.875" style="32" customWidth="1"/>
    <col min="2592" max="2592" width="5.125" style="32" customWidth="1"/>
    <col min="2593" max="2593" width="1.375" style="32" customWidth="1"/>
    <col min="2594" max="2594" width="2.5" style="32" customWidth="1"/>
    <col min="2595" max="2595" width="7.625" style="32" customWidth="1"/>
    <col min="2596" max="2596" width="2.375" style="32" customWidth="1"/>
    <col min="2597" max="2597" width="3.5" style="32" customWidth="1"/>
    <col min="2598" max="2598" width="2.875" style="32" customWidth="1"/>
    <col min="2599" max="2599" width="3.375" style="32" customWidth="1"/>
    <col min="2600" max="2600" width="2.875" style="32" customWidth="1"/>
    <col min="2601" max="2601" width="6.875" style="32" customWidth="1"/>
    <col min="2602" max="2812" width="9" style="32"/>
    <col min="2813" max="2813" width="5" style="32" customWidth="1"/>
    <col min="2814" max="2814" width="2.375" style="32" customWidth="1"/>
    <col min="2815" max="2815" width="1.625" style="32" customWidth="1"/>
    <col min="2816" max="2816" width="0.875" style="32" customWidth="1"/>
    <col min="2817" max="2817" width="7.25" style="32" customWidth="1"/>
    <col min="2818" max="2818" width="8.5" style="32" customWidth="1"/>
    <col min="2819" max="2820" width="2.5" style="32" customWidth="1"/>
    <col min="2821" max="2822" width="4.625" style="32" customWidth="1"/>
    <col min="2823" max="2823" width="3.5" style="32" customWidth="1"/>
    <col min="2824" max="2824" width="1.5" style="32" customWidth="1"/>
    <col min="2825" max="2825" width="5" style="32" customWidth="1"/>
    <col min="2826" max="2826" width="1.625" style="32" customWidth="1"/>
    <col min="2827" max="2827" width="3.25" style="32" customWidth="1"/>
    <col min="2828" max="2828" width="2.25" style="32" customWidth="1"/>
    <col min="2829" max="2829" width="3.75" style="32" customWidth="1"/>
    <col min="2830" max="2830" width="4.125" style="32" customWidth="1"/>
    <col min="2831" max="2831" width="2.25" style="32" customWidth="1"/>
    <col min="2832" max="2832" width="3.75" style="32" customWidth="1"/>
    <col min="2833" max="2833" width="4.75" style="32" customWidth="1"/>
    <col min="2834" max="2834" width="1.5" style="32" customWidth="1"/>
    <col min="2835" max="2835" width="2.25" style="32" customWidth="1"/>
    <col min="2836" max="2836" width="3.625" style="32" customWidth="1"/>
    <col min="2837" max="2837" width="4.125" style="32" customWidth="1"/>
    <col min="2838" max="2838" width="2.25" style="32" customWidth="1"/>
    <col min="2839" max="2839" width="3" style="32" customWidth="1"/>
    <col min="2840" max="2840" width="2.625" style="32" customWidth="1"/>
    <col min="2841" max="2841" width="3.75" style="32" customWidth="1"/>
    <col min="2842" max="2842" width="2.25" style="32" customWidth="1"/>
    <col min="2843" max="2843" width="2" style="32" customWidth="1"/>
    <col min="2844" max="2844" width="4.5" style="32" customWidth="1"/>
    <col min="2845" max="2845" width="2" style="32" customWidth="1"/>
    <col min="2846" max="2846" width="1.625" style="32" customWidth="1"/>
    <col min="2847" max="2847" width="3.875" style="32" customWidth="1"/>
    <col min="2848" max="2848" width="5.125" style="32" customWidth="1"/>
    <col min="2849" max="2849" width="1.375" style="32" customWidth="1"/>
    <col min="2850" max="2850" width="2.5" style="32" customWidth="1"/>
    <col min="2851" max="2851" width="7.625" style="32" customWidth="1"/>
    <col min="2852" max="2852" width="2.375" style="32" customWidth="1"/>
    <col min="2853" max="2853" width="3.5" style="32" customWidth="1"/>
    <col min="2854" max="2854" width="2.875" style="32" customWidth="1"/>
    <col min="2855" max="2855" width="3.375" style="32" customWidth="1"/>
    <col min="2856" max="2856" width="2.875" style="32" customWidth="1"/>
    <col min="2857" max="2857" width="6.875" style="32" customWidth="1"/>
    <col min="2858" max="3068" width="9" style="32"/>
    <col min="3069" max="3069" width="5" style="32" customWidth="1"/>
    <col min="3070" max="3070" width="2.375" style="32" customWidth="1"/>
    <col min="3071" max="3071" width="1.625" style="32" customWidth="1"/>
    <col min="3072" max="3072" width="0.875" style="32" customWidth="1"/>
    <col min="3073" max="3073" width="7.25" style="32" customWidth="1"/>
    <col min="3074" max="3074" width="8.5" style="32" customWidth="1"/>
    <col min="3075" max="3076" width="2.5" style="32" customWidth="1"/>
    <col min="3077" max="3078" width="4.625" style="32" customWidth="1"/>
    <col min="3079" max="3079" width="3.5" style="32" customWidth="1"/>
    <col min="3080" max="3080" width="1.5" style="32" customWidth="1"/>
    <col min="3081" max="3081" width="5" style="32" customWidth="1"/>
    <col min="3082" max="3082" width="1.625" style="32" customWidth="1"/>
    <col min="3083" max="3083" width="3.25" style="32" customWidth="1"/>
    <col min="3084" max="3084" width="2.25" style="32" customWidth="1"/>
    <col min="3085" max="3085" width="3.75" style="32" customWidth="1"/>
    <col min="3086" max="3086" width="4.125" style="32" customWidth="1"/>
    <col min="3087" max="3087" width="2.25" style="32" customWidth="1"/>
    <col min="3088" max="3088" width="3.75" style="32" customWidth="1"/>
    <col min="3089" max="3089" width="4.75" style="32" customWidth="1"/>
    <col min="3090" max="3090" width="1.5" style="32" customWidth="1"/>
    <col min="3091" max="3091" width="2.25" style="32" customWidth="1"/>
    <col min="3092" max="3092" width="3.625" style="32" customWidth="1"/>
    <col min="3093" max="3093" width="4.125" style="32" customWidth="1"/>
    <col min="3094" max="3094" width="2.25" style="32" customWidth="1"/>
    <col min="3095" max="3095" width="3" style="32" customWidth="1"/>
    <col min="3096" max="3096" width="2.625" style="32" customWidth="1"/>
    <col min="3097" max="3097" width="3.75" style="32" customWidth="1"/>
    <col min="3098" max="3098" width="2.25" style="32" customWidth="1"/>
    <col min="3099" max="3099" width="2" style="32" customWidth="1"/>
    <col min="3100" max="3100" width="4.5" style="32" customWidth="1"/>
    <col min="3101" max="3101" width="2" style="32" customWidth="1"/>
    <col min="3102" max="3102" width="1.625" style="32" customWidth="1"/>
    <col min="3103" max="3103" width="3.875" style="32" customWidth="1"/>
    <col min="3104" max="3104" width="5.125" style="32" customWidth="1"/>
    <col min="3105" max="3105" width="1.375" style="32" customWidth="1"/>
    <col min="3106" max="3106" width="2.5" style="32" customWidth="1"/>
    <col min="3107" max="3107" width="7.625" style="32" customWidth="1"/>
    <col min="3108" max="3108" width="2.375" style="32" customWidth="1"/>
    <col min="3109" max="3109" width="3.5" style="32" customWidth="1"/>
    <col min="3110" max="3110" width="2.875" style="32" customWidth="1"/>
    <col min="3111" max="3111" width="3.375" style="32" customWidth="1"/>
    <col min="3112" max="3112" width="2.875" style="32" customWidth="1"/>
    <col min="3113" max="3113" width="6.875" style="32" customWidth="1"/>
    <col min="3114" max="3324" width="9" style="32"/>
    <col min="3325" max="3325" width="5" style="32" customWidth="1"/>
    <col min="3326" max="3326" width="2.375" style="32" customWidth="1"/>
    <col min="3327" max="3327" width="1.625" style="32" customWidth="1"/>
    <col min="3328" max="3328" width="0.875" style="32" customWidth="1"/>
    <col min="3329" max="3329" width="7.25" style="32" customWidth="1"/>
    <col min="3330" max="3330" width="8.5" style="32" customWidth="1"/>
    <col min="3331" max="3332" width="2.5" style="32" customWidth="1"/>
    <col min="3333" max="3334" width="4.625" style="32" customWidth="1"/>
    <col min="3335" max="3335" width="3.5" style="32" customWidth="1"/>
    <col min="3336" max="3336" width="1.5" style="32" customWidth="1"/>
    <col min="3337" max="3337" width="5" style="32" customWidth="1"/>
    <col min="3338" max="3338" width="1.625" style="32" customWidth="1"/>
    <col min="3339" max="3339" width="3.25" style="32" customWidth="1"/>
    <col min="3340" max="3340" width="2.25" style="32" customWidth="1"/>
    <col min="3341" max="3341" width="3.75" style="32" customWidth="1"/>
    <col min="3342" max="3342" width="4.125" style="32" customWidth="1"/>
    <col min="3343" max="3343" width="2.25" style="32" customWidth="1"/>
    <col min="3344" max="3344" width="3.75" style="32" customWidth="1"/>
    <col min="3345" max="3345" width="4.75" style="32" customWidth="1"/>
    <col min="3346" max="3346" width="1.5" style="32" customWidth="1"/>
    <col min="3347" max="3347" width="2.25" style="32" customWidth="1"/>
    <col min="3348" max="3348" width="3.625" style="32" customWidth="1"/>
    <col min="3349" max="3349" width="4.125" style="32" customWidth="1"/>
    <col min="3350" max="3350" width="2.25" style="32" customWidth="1"/>
    <col min="3351" max="3351" width="3" style="32" customWidth="1"/>
    <col min="3352" max="3352" width="2.625" style="32" customWidth="1"/>
    <col min="3353" max="3353" width="3.75" style="32" customWidth="1"/>
    <col min="3354" max="3354" width="2.25" style="32" customWidth="1"/>
    <col min="3355" max="3355" width="2" style="32" customWidth="1"/>
    <col min="3356" max="3356" width="4.5" style="32" customWidth="1"/>
    <col min="3357" max="3357" width="2" style="32" customWidth="1"/>
    <col min="3358" max="3358" width="1.625" style="32" customWidth="1"/>
    <col min="3359" max="3359" width="3.875" style="32" customWidth="1"/>
    <col min="3360" max="3360" width="5.125" style="32" customWidth="1"/>
    <col min="3361" max="3361" width="1.375" style="32" customWidth="1"/>
    <col min="3362" max="3362" width="2.5" style="32" customWidth="1"/>
    <col min="3363" max="3363" width="7.625" style="32" customWidth="1"/>
    <col min="3364" max="3364" width="2.375" style="32" customWidth="1"/>
    <col min="3365" max="3365" width="3.5" style="32" customWidth="1"/>
    <col min="3366" max="3366" width="2.875" style="32" customWidth="1"/>
    <col min="3367" max="3367" width="3.375" style="32" customWidth="1"/>
    <col min="3368" max="3368" width="2.875" style="32" customWidth="1"/>
    <col min="3369" max="3369" width="6.875" style="32" customWidth="1"/>
    <col min="3370" max="3580" width="9" style="32"/>
    <col min="3581" max="3581" width="5" style="32" customWidth="1"/>
    <col min="3582" max="3582" width="2.375" style="32" customWidth="1"/>
    <col min="3583" max="3583" width="1.625" style="32" customWidth="1"/>
    <col min="3584" max="3584" width="0.875" style="32" customWidth="1"/>
    <col min="3585" max="3585" width="7.25" style="32" customWidth="1"/>
    <col min="3586" max="3586" width="8.5" style="32" customWidth="1"/>
    <col min="3587" max="3588" width="2.5" style="32" customWidth="1"/>
    <col min="3589" max="3590" width="4.625" style="32" customWidth="1"/>
    <col min="3591" max="3591" width="3.5" style="32" customWidth="1"/>
    <col min="3592" max="3592" width="1.5" style="32" customWidth="1"/>
    <col min="3593" max="3593" width="5" style="32" customWidth="1"/>
    <col min="3594" max="3594" width="1.625" style="32" customWidth="1"/>
    <col min="3595" max="3595" width="3.25" style="32" customWidth="1"/>
    <col min="3596" max="3596" width="2.25" style="32" customWidth="1"/>
    <col min="3597" max="3597" width="3.75" style="32" customWidth="1"/>
    <col min="3598" max="3598" width="4.125" style="32" customWidth="1"/>
    <col min="3599" max="3599" width="2.25" style="32" customWidth="1"/>
    <col min="3600" max="3600" width="3.75" style="32" customWidth="1"/>
    <col min="3601" max="3601" width="4.75" style="32" customWidth="1"/>
    <col min="3602" max="3602" width="1.5" style="32" customWidth="1"/>
    <col min="3603" max="3603" width="2.25" style="32" customWidth="1"/>
    <col min="3604" max="3604" width="3.625" style="32" customWidth="1"/>
    <col min="3605" max="3605" width="4.125" style="32" customWidth="1"/>
    <col min="3606" max="3606" width="2.25" style="32" customWidth="1"/>
    <col min="3607" max="3607" width="3" style="32" customWidth="1"/>
    <col min="3608" max="3608" width="2.625" style="32" customWidth="1"/>
    <col min="3609" max="3609" width="3.75" style="32" customWidth="1"/>
    <col min="3610" max="3610" width="2.25" style="32" customWidth="1"/>
    <col min="3611" max="3611" width="2" style="32" customWidth="1"/>
    <col min="3612" max="3612" width="4.5" style="32" customWidth="1"/>
    <col min="3613" max="3613" width="2" style="32" customWidth="1"/>
    <col min="3614" max="3614" width="1.625" style="32" customWidth="1"/>
    <col min="3615" max="3615" width="3.875" style="32" customWidth="1"/>
    <col min="3616" max="3616" width="5.125" style="32" customWidth="1"/>
    <col min="3617" max="3617" width="1.375" style="32" customWidth="1"/>
    <col min="3618" max="3618" width="2.5" style="32" customWidth="1"/>
    <col min="3619" max="3619" width="7.625" style="32" customWidth="1"/>
    <col min="3620" max="3620" width="2.375" style="32" customWidth="1"/>
    <col min="3621" max="3621" width="3.5" style="32" customWidth="1"/>
    <col min="3622" max="3622" width="2.875" style="32" customWidth="1"/>
    <col min="3623" max="3623" width="3.375" style="32" customWidth="1"/>
    <col min="3624" max="3624" width="2.875" style="32" customWidth="1"/>
    <col min="3625" max="3625" width="6.875" style="32" customWidth="1"/>
    <col min="3626" max="3836" width="9" style="32"/>
    <col min="3837" max="3837" width="5" style="32" customWidth="1"/>
    <col min="3838" max="3838" width="2.375" style="32" customWidth="1"/>
    <col min="3839" max="3839" width="1.625" style="32" customWidth="1"/>
    <col min="3840" max="3840" width="0.875" style="32" customWidth="1"/>
    <col min="3841" max="3841" width="7.25" style="32" customWidth="1"/>
    <col min="3842" max="3842" width="8.5" style="32" customWidth="1"/>
    <col min="3843" max="3844" width="2.5" style="32" customWidth="1"/>
    <col min="3845" max="3846" width="4.625" style="32" customWidth="1"/>
    <col min="3847" max="3847" width="3.5" style="32" customWidth="1"/>
    <col min="3848" max="3848" width="1.5" style="32" customWidth="1"/>
    <col min="3849" max="3849" width="5" style="32" customWidth="1"/>
    <col min="3850" max="3850" width="1.625" style="32" customWidth="1"/>
    <col min="3851" max="3851" width="3.25" style="32" customWidth="1"/>
    <col min="3852" max="3852" width="2.25" style="32" customWidth="1"/>
    <col min="3853" max="3853" width="3.75" style="32" customWidth="1"/>
    <col min="3854" max="3854" width="4.125" style="32" customWidth="1"/>
    <col min="3855" max="3855" width="2.25" style="32" customWidth="1"/>
    <col min="3856" max="3856" width="3.75" style="32" customWidth="1"/>
    <col min="3857" max="3857" width="4.75" style="32" customWidth="1"/>
    <col min="3858" max="3858" width="1.5" style="32" customWidth="1"/>
    <col min="3859" max="3859" width="2.25" style="32" customWidth="1"/>
    <col min="3860" max="3860" width="3.625" style="32" customWidth="1"/>
    <col min="3861" max="3861" width="4.125" style="32" customWidth="1"/>
    <col min="3862" max="3862" width="2.25" style="32" customWidth="1"/>
    <col min="3863" max="3863" width="3" style="32" customWidth="1"/>
    <col min="3864" max="3864" width="2.625" style="32" customWidth="1"/>
    <col min="3865" max="3865" width="3.75" style="32" customWidth="1"/>
    <col min="3866" max="3866" width="2.25" style="32" customWidth="1"/>
    <col min="3867" max="3867" width="2" style="32" customWidth="1"/>
    <col min="3868" max="3868" width="4.5" style="32" customWidth="1"/>
    <col min="3869" max="3869" width="2" style="32" customWidth="1"/>
    <col min="3870" max="3870" width="1.625" style="32" customWidth="1"/>
    <col min="3871" max="3871" width="3.875" style="32" customWidth="1"/>
    <col min="3872" max="3872" width="5.125" style="32" customWidth="1"/>
    <col min="3873" max="3873" width="1.375" style="32" customWidth="1"/>
    <col min="3874" max="3874" width="2.5" style="32" customWidth="1"/>
    <col min="3875" max="3875" width="7.625" style="32" customWidth="1"/>
    <col min="3876" max="3876" width="2.375" style="32" customWidth="1"/>
    <col min="3877" max="3877" width="3.5" style="32" customWidth="1"/>
    <col min="3878" max="3878" width="2.875" style="32" customWidth="1"/>
    <col min="3879" max="3879" width="3.375" style="32" customWidth="1"/>
    <col min="3880" max="3880" width="2.875" style="32" customWidth="1"/>
    <col min="3881" max="3881" width="6.875" style="32" customWidth="1"/>
    <col min="3882" max="4092" width="9" style="32"/>
    <col min="4093" max="4093" width="5" style="32" customWidth="1"/>
    <col min="4094" max="4094" width="2.375" style="32" customWidth="1"/>
    <col min="4095" max="4095" width="1.625" style="32" customWidth="1"/>
    <col min="4096" max="4096" width="0.875" style="32" customWidth="1"/>
    <col min="4097" max="4097" width="7.25" style="32" customWidth="1"/>
    <col min="4098" max="4098" width="8.5" style="32" customWidth="1"/>
    <col min="4099" max="4100" width="2.5" style="32" customWidth="1"/>
    <col min="4101" max="4102" width="4.625" style="32" customWidth="1"/>
    <col min="4103" max="4103" width="3.5" style="32" customWidth="1"/>
    <col min="4104" max="4104" width="1.5" style="32" customWidth="1"/>
    <col min="4105" max="4105" width="5" style="32" customWidth="1"/>
    <col min="4106" max="4106" width="1.625" style="32" customWidth="1"/>
    <col min="4107" max="4107" width="3.25" style="32" customWidth="1"/>
    <col min="4108" max="4108" width="2.25" style="32" customWidth="1"/>
    <col min="4109" max="4109" width="3.75" style="32" customWidth="1"/>
    <col min="4110" max="4110" width="4.125" style="32" customWidth="1"/>
    <col min="4111" max="4111" width="2.25" style="32" customWidth="1"/>
    <col min="4112" max="4112" width="3.75" style="32" customWidth="1"/>
    <col min="4113" max="4113" width="4.75" style="32" customWidth="1"/>
    <col min="4114" max="4114" width="1.5" style="32" customWidth="1"/>
    <col min="4115" max="4115" width="2.25" style="32" customWidth="1"/>
    <col min="4116" max="4116" width="3.625" style="32" customWidth="1"/>
    <col min="4117" max="4117" width="4.125" style="32" customWidth="1"/>
    <col min="4118" max="4118" width="2.25" style="32" customWidth="1"/>
    <col min="4119" max="4119" width="3" style="32" customWidth="1"/>
    <col min="4120" max="4120" width="2.625" style="32" customWidth="1"/>
    <col min="4121" max="4121" width="3.75" style="32" customWidth="1"/>
    <col min="4122" max="4122" width="2.25" style="32" customWidth="1"/>
    <col min="4123" max="4123" width="2" style="32" customWidth="1"/>
    <col min="4124" max="4124" width="4.5" style="32" customWidth="1"/>
    <col min="4125" max="4125" width="2" style="32" customWidth="1"/>
    <col min="4126" max="4126" width="1.625" style="32" customWidth="1"/>
    <col min="4127" max="4127" width="3.875" style="32" customWidth="1"/>
    <col min="4128" max="4128" width="5.125" style="32" customWidth="1"/>
    <col min="4129" max="4129" width="1.375" style="32" customWidth="1"/>
    <col min="4130" max="4130" width="2.5" style="32" customWidth="1"/>
    <col min="4131" max="4131" width="7.625" style="32" customWidth="1"/>
    <col min="4132" max="4132" width="2.375" style="32" customWidth="1"/>
    <col min="4133" max="4133" width="3.5" style="32" customWidth="1"/>
    <col min="4134" max="4134" width="2.875" style="32" customWidth="1"/>
    <col min="4135" max="4135" width="3.375" style="32" customWidth="1"/>
    <col min="4136" max="4136" width="2.875" style="32" customWidth="1"/>
    <col min="4137" max="4137" width="6.875" style="32" customWidth="1"/>
    <col min="4138" max="4348" width="9" style="32"/>
    <col min="4349" max="4349" width="5" style="32" customWidth="1"/>
    <col min="4350" max="4350" width="2.375" style="32" customWidth="1"/>
    <col min="4351" max="4351" width="1.625" style="32" customWidth="1"/>
    <col min="4352" max="4352" width="0.875" style="32" customWidth="1"/>
    <col min="4353" max="4353" width="7.25" style="32" customWidth="1"/>
    <col min="4354" max="4354" width="8.5" style="32" customWidth="1"/>
    <col min="4355" max="4356" width="2.5" style="32" customWidth="1"/>
    <col min="4357" max="4358" width="4.625" style="32" customWidth="1"/>
    <col min="4359" max="4359" width="3.5" style="32" customWidth="1"/>
    <col min="4360" max="4360" width="1.5" style="32" customWidth="1"/>
    <col min="4361" max="4361" width="5" style="32" customWidth="1"/>
    <col min="4362" max="4362" width="1.625" style="32" customWidth="1"/>
    <col min="4363" max="4363" width="3.25" style="32" customWidth="1"/>
    <col min="4364" max="4364" width="2.25" style="32" customWidth="1"/>
    <col min="4365" max="4365" width="3.75" style="32" customWidth="1"/>
    <col min="4366" max="4366" width="4.125" style="32" customWidth="1"/>
    <col min="4367" max="4367" width="2.25" style="32" customWidth="1"/>
    <col min="4368" max="4368" width="3.75" style="32" customWidth="1"/>
    <col min="4369" max="4369" width="4.75" style="32" customWidth="1"/>
    <col min="4370" max="4370" width="1.5" style="32" customWidth="1"/>
    <col min="4371" max="4371" width="2.25" style="32" customWidth="1"/>
    <col min="4372" max="4372" width="3.625" style="32" customWidth="1"/>
    <col min="4373" max="4373" width="4.125" style="32" customWidth="1"/>
    <col min="4374" max="4374" width="2.25" style="32" customWidth="1"/>
    <col min="4375" max="4375" width="3" style="32" customWidth="1"/>
    <col min="4376" max="4376" width="2.625" style="32" customWidth="1"/>
    <col min="4377" max="4377" width="3.75" style="32" customWidth="1"/>
    <col min="4378" max="4378" width="2.25" style="32" customWidth="1"/>
    <col min="4379" max="4379" width="2" style="32" customWidth="1"/>
    <col min="4380" max="4380" width="4.5" style="32" customWidth="1"/>
    <col min="4381" max="4381" width="2" style="32" customWidth="1"/>
    <col min="4382" max="4382" width="1.625" style="32" customWidth="1"/>
    <col min="4383" max="4383" width="3.875" style="32" customWidth="1"/>
    <col min="4384" max="4384" width="5.125" style="32" customWidth="1"/>
    <col min="4385" max="4385" width="1.375" style="32" customWidth="1"/>
    <col min="4386" max="4386" width="2.5" style="32" customWidth="1"/>
    <col min="4387" max="4387" width="7.625" style="32" customWidth="1"/>
    <col min="4388" max="4388" width="2.375" style="32" customWidth="1"/>
    <col min="4389" max="4389" width="3.5" style="32" customWidth="1"/>
    <col min="4390" max="4390" width="2.875" style="32" customWidth="1"/>
    <col min="4391" max="4391" width="3.375" style="32" customWidth="1"/>
    <col min="4392" max="4392" width="2.875" style="32" customWidth="1"/>
    <col min="4393" max="4393" width="6.875" style="32" customWidth="1"/>
    <col min="4394" max="4604" width="9" style="32"/>
    <col min="4605" max="4605" width="5" style="32" customWidth="1"/>
    <col min="4606" max="4606" width="2.375" style="32" customWidth="1"/>
    <col min="4607" max="4607" width="1.625" style="32" customWidth="1"/>
    <col min="4608" max="4608" width="0.875" style="32" customWidth="1"/>
    <col min="4609" max="4609" width="7.25" style="32" customWidth="1"/>
    <col min="4610" max="4610" width="8.5" style="32" customWidth="1"/>
    <col min="4611" max="4612" width="2.5" style="32" customWidth="1"/>
    <col min="4613" max="4614" width="4.625" style="32" customWidth="1"/>
    <col min="4615" max="4615" width="3.5" style="32" customWidth="1"/>
    <col min="4616" max="4616" width="1.5" style="32" customWidth="1"/>
    <col min="4617" max="4617" width="5" style="32" customWidth="1"/>
    <col min="4618" max="4618" width="1.625" style="32" customWidth="1"/>
    <col min="4619" max="4619" width="3.25" style="32" customWidth="1"/>
    <col min="4620" max="4620" width="2.25" style="32" customWidth="1"/>
    <col min="4621" max="4621" width="3.75" style="32" customWidth="1"/>
    <col min="4622" max="4622" width="4.125" style="32" customWidth="1"/>
    <col min="4623" max="4623" width="2.25" style="32" customWidth="1"/>
    <col min="4624" max="4624" width="3.75" style="32" customWidth="1"/>
    <col min="4625" max="4625" width="4.75" style="32" customWidth="1"/>
    <col min="4626" max="4626" width="1.5" style="32" customWidth="1"/>
    <col min="4627" max="4627" width="2.25" style="32" customWidth="1"/>
    <col min="4628" max="4628" width="3.625" style="32" customWidth="1"/>
    <col min="4629" max="4629" width="4.125" style="32" customWidth="1"/>
    <col min="4630" max="4630" width="2.25" style="32" customWidth="1"/>
    <col min="4631" max="4631" width="3" style="32" customWidth="1"/>
    <col min="4632" max="4632" width="2.625" style="32" customWidth="1"/>
    <col min="4633" max="4633" width="3.75" style="32" customWidth="1"/>
    <col min="4634" max="4634" width="2.25" style="32" customWidth="1"/>
    <col min="4635" max="4635" width="2" style="32" customWidth="1"/>
    <col min="4636" max="4636" width="4.5" style="32" customWidth="1"/>
    <col min="4637" max="4637" width="2" style="32" customWidth="1"/>
    <col min="4638" max="4638" width="1.625" style="32" customWidth="1"/>
    <col min="4639" max="4639" width="3.875" style="32" customWidth="1"/>
    <col min="4640" max="4640" width="5.125" style="32" customWidth="1"/>
    <col min="4641" max="4641" width="1.375" style="32" customWidth="1"/>
    <col min="4642" max="4642" width="2.5" style="32" customWidth="1"/>
    <col min="4643" max="4643" width="7.625" style="32" customWidth="1"/>
    <col min="4644" max="4644" width="2.375" style="32" customWidth="1"/>
    <col min="4645" max="4645" width="3.5" style="32" customWidth="1"/>
    <col min="4646" max="4646" width="2.875" style="32" customWidth="1"/>
    <col min="4647" max="4647" width="3.375" style="32" customWidth="1"/>
    <col min="4648" max="4648" width="2.875" style="32" customWidth="1"/>
    <col min="4649" max="4649" width="6.875" style="32" customWidth="1"/>
    <col min="4650" max="4860" width="9" style="32"/>
    <col min="4861" max="4861" width="5" style="32" customWidth="1"/>
    <col min="4862" max="4862" width="2.375" style="32" customWidth="1"/>
    <col min="4863" max="4863" width="1.625" style="32" customWidth="1"/>
    <col min="4864" max="4864" width="0.875" style="32" customWidth="1"/>
    <col min="4865" max="4865" width="7.25" style="32" customWidth="1"/>
    <col min="4866" max="4866" width="8.5" style="32" customWidth="1"/>
    <col min="4867" max="4868" width="2.5" style="32" customWidth="1"/>
    <col min="4869" max="4870" width="4.625" style="32" customWidth="1"/>
    <col min="4871" max="4871" width="3.5" style="32" customWidth="1"/>
    <col min="4872" max="4872" width="1.5" style="32" customWidth="1"/>
    <col min="4873" max="4873" width="5" style="32" customWidth="1"/>
    <col min="4874" max="4874" width="1.625" style="32" customWidth="1"/>
    <col min="4875" max="4875" width="3.25" style="32" customWidth="1"/>
    <col min="4876" max="4876" width="2.25" style="32" customWidth="1"/>
    <col min="4877" max="4877" width="3.75" style="32" customWidth="1"/>
    <col min="4878" max="4878" width="4.125" style="32" customWidth="1"/>
    <col min="4879" max="4879" width="2.25" style="32" customWidth="1"/>
    <col min="4880" max="4880" width="3.75" style="32" customWidth="1"/>
    <col min="4881" max="4881" width="4.75" style="32" customWidth="1"/>
    <col min="4882" max="4882" width="1.5" style="32" customWidth="1"/>
    <col min="4883" max="4883" width="2.25" style="32" customWidth="1"/>
    <col min="4884" max="4884" width="3.625" style="32" customWidth="1"/>
    <col min="4885" max="4885" width="4.125" style="32" customWidth="1"/>
    <col min="4886" max="4886" width="2.25" style="32" customWidth="1"/>
    <col min="4887" max="4887" width="3" style="32" customWidth="1"/>
    <col min="4888" max="4888" width="2.625" style="32" customWidth="1"/>
    <col min="4889" max="4889" width="3.75" style="32" customWidth="1"/>
    <col min="4890" max="4890" width="2.25" style="32" customWidth="1"/>
    <col min="4891" max="4891" width="2" style="32" customWidth="1"/>
    <col min="4892" max="4892" width="4.5" style="32" customWidth="1"/>
    <col min="4893" max="4893" width="2" style="32" customWidth="1"/>
    <col min="4894" max="4894" width="1.625" style="32" customWidth="1"/>
    <col min="4895" max="4895" width="3.875" style="32" customWidth="1"/>
    <col min="4896" max="4896" width="5.125" style="32" customWidth="1"/>
    <col min="4897" max="4897" width="1.375" style="32" customWidth="1"/>
    <col min="4898" max="4898" width="2.5" style="32" customWidth="1"/>
    <col min="4899" max="4899" width="7.625" style="32" customWidth="1"/>
    <col min="4900" max="4900" width="2.375" style="32" customWidth="1"/>
    <col min="4901" max="4901" width="3.5" style="32" customWidth="1"/>
    <col min="4902" max="4902" width="2.875" style="32" customWidth="1"/>
    <col min="4903" max="4903" width="3.375" style="32" customWidth="1"/>
    <col min="4904" max="4904" width="2.875" style="32" customWidth="1"/>
    <col min="4905" max="4905" width="6.875" style="32" customWidth="1"/>
    <col min="4906" max="5116" width="9" style="32"/>
    <col min="5117" max="5117" width="5" style="32" customWidth="1"/>
    <col min="5118" max="5118" width="2.375" style="32" customWidth="1"/>
    <col min="5119" max="5119" width="1.625" style="32" customWidth="1"/>
    <col min="5120" max="5120" width="0.875" style="32" customWidth="1"/>
    <col min="5121" max="5121" width="7.25" style="32" customWidth="1"/>
    <col min="5122" max="5122" width="8.5" style="32" customWidth="1"/>
    <col min="5123" max="5124" width="2.5" style="32" customWidth="1"/>
    <col min="5125" max="5126" width="4.625" style="32" customWidth="1"/>
    <col min="5127" max="5127" width="3.5" style="32" customWidth="1"/>
    <col min="5128" max="5128" width="1.5" style="32" customWidth="1"/>
    <col min="5129" max="5129" width="5" style="32" customWidth="1"/>
    <col min="5130" max="5130" width="1.625" style="32" customWidth="1"/>
    <col min="5131" max="5131" width="3.25" style="32" customWidth="1"/>
    <col min="5132" max="5132" width="2.25" style="32" customWidth="1"/>
    <col min="5133" max="5133" width="3.75" style="32" customWidth="1"/>
    <col min="5134" max="5134" width="4.125" style="32" customWidth="1"/>
    <col min="5135" max="5135" width="2.25" style="32" customWidth="1"/>
    <col min="5136" max="5136" width="3.75" style="32" customWidth="1"/>
    <col min="5137" max="5137" width="4.75" style="32" customWidth="1"/>
    <col min="5138" max="5138" width="1.5" style="32" customWidth="1"/>
    <col min="5139" max="5139" width="2.25" style="32" customWidth="1"/>
    <col min="5140" max="5140" width="3.625" style="32" customWidth="1"/>
    <col min="5141" max="5141" width="4.125" style="32" customWidth="1"/>
    <col min="5142" max="5142" width="2.25" style="32" customWidth="1"/>
    <col min="5143" max="5143" width="3" style="32" customWidth="1"/>
    <col min="5144" max="5144" width="2.625" style="32" customWidth="1"/>
    <col min="5145" max="5145" width="3.75" style="32" customWidth="1"/>
    <col min="5146" max="5146" width="2.25" style="32" customWidth="1"/>
    <col min="5147" max="5147" width="2" style="32" customWidth="1"/>
    <col min="5148" max="5148" width="4.5" style="32" customWidth="1"/>
    <col min="5149" max="5149" width="2" style="32" customWidth="1"/>
    <col min="5150" max="5150" width="1.625" style="32" customWidth="1"/>
    <col min="5151" max="5151" width="3.875" style="32" customWidth="1"/>
    <col min="5152" max="5152" width="5.125" style="32" customWidth="1"/>
    <col min="5153" max="5153" width="1.375" style="32" customWidth="1"/>
    <col min="5154" max="5154" width="2.5" style="32" customWidth="1"/>
    <col min="5155" max="5155" width="7.625" style="32" customWidth="1"/>
    <col min="5156" max="5156" width="2.375" style="32" customWidth="1"/>
    <col min="5157" max="5157" width="3.5" style="32" customWidth="1"/>
    <col min="5158" max="5158" width="2.875" style="32" customWidth="1"/>
    <col min="5159" max="5159" width="3.375" style="32" customWidth="1"/>
    <col min="5160" max="5160" width="2.875" style="32" customWidth="1"/>
    <col min="5161" max="5161" width="6.875" style="32" customWidth="1"/>
    <col min="5162" max="5372" width="9" style="32"/>
    <col min="5373" max="5373" width="5" style="32" customWidth="1"/>
    <col min="5374" max="5374" width="2.375" style="32" customWidth="1"/>
    <col min="5375" max="5375" width="1.625" style="32" customWidth="1"/>
    <col min="5376" max="5376" width="0.875" style="32" customWidth="1"/>
    <col min="5377" max="5377" width="7.25" style="32" customWidth="1"/>
    <col min="5378" max="5378" width="8.5" style="32" customWidth="1"/>
    <col min="5379" max="5380" width="2.5" style="32" customWidth="1"/>
    <col min="5381" max="5382" width="4.625" style="32" customWidth="1"/>
    <col min="5383" max="5383" width="3.5" style="32" customWidth="1"/>
    <col min="5384" max="5384" width="1.5" style="32" customWidth="1"/>
    <col min="5385" max="5385" width="5" style="32" customWidth="1"/>
    <col min="5386" max="5386" width="1.625" style="32" customWidth="1"/>
    <col min="5387" max="5387" width="3.25" style="32" customWidth="1"/>
    <col min="5388" max="5388" width="2.25" style="32" customWidth="1"/>
    <col min="5389" max="5389" width="3.75" style="32" customWidth="1"/>
    <col min="5390" max="5390" width="4.125" style="32" customWidth="1"/>
    <col min="5391" max="5391" width="2.25" style="32" customWidth="1"/>
    <col min="5392" max="5392" width="3.75" style="32" customWidth="1"/>
    <col min="5393" max="5393" width="4.75" style="32" customWidth="1"/>
    <col min="5394" max="5394" width="1.5" style="32" customWidth="1"/>
    <col min="5395" max="5395" width="2.25" style="32" customWidth="1"/>
    <col min="5396" max="5396" width="3.625" style="32" customWidth="1"/>
    <col min="5397" max="5397" width="4.125" style="32" customWidth="1"/>
    <col min="5398" max="5398" width="2.25" style="32" customWidth="1"/>
    <col min="5399" max="5399" width="3" style="32" customWidth="1"/>
    <col min="5400" max="5400" width="2.625" style="32" customWidth="1"/>
    <col min="5401" max="5401" width="3.75" style="32" customWidth="1"/>
    <col min="5402" max="5402" width="2.25" style="32" customWidth="1"/>
    <col min="5403" max="5403" width="2" style="32" customWidth="1"/>
    <col min="5404" max="5404" width="4.5" style="32" customWidth="1"/>
    <col min="5405" max="5405" width="2" style="32" customWidth="1"/>
    <col min="5406" max="5406" width="1.625" style="32" customWidth="1"/>
    <col min="5407" max="5407" width="3.875" style="32" customWidth="1"/>
    <col min="5408" max="5408" width="5.125" style="32" customWidth="1"/>
    <col min="5409" max="5409" width="1.375" style="32" customWidth="1"/>
    <col min="5410" max="5410" width="2.5" style="32" customWidth="1"/>
    <col min="5411" max="5411" width="7.625" style="32" customWidth="1"/>
    <col min="5412" max="5412" width="2.375" style="32" customWidth="1"/>
    <col min="5413" max="5413" width="3.5" style="32" customWidth="1"/>
    <col min="5414" max="5414" width="2.875" style="32" customWidth="1"/>
    <col min="5415" max="5415" width="3.375" style="32" customWidth="1"/>
    <col min="5416" max="5416" width="2.875" style="32" customWidth="1"/>
    <col min="5417" max="5417" width="6.875" style="32" customWidth="1"/>
    <col min="5418" max="5628" width="9" style="32"/>
    <col min="5629" max="5629" width="5" style="32" customWidth="1"/>
    <col min="5630" max="5630" width="2.375" style="32" customWidth="1"/>
    <col min="5631" max="5631" width="1.625" style="32" customWidth="1"/>
    <col min="5632" max="5632" width="0.875" style="32" customWidth="1"/>
    <col min="5633" max="5633" width="7.25" style="32" customWidth="1"/>
    <col min="5634" max="5634" width="8.5" style="32" customWidth="1"/>
    <col min="5635" max="5636" width="2.5" style="32" customWidth="1"/>
    <col min="5637" max="5638" width="4.625" style="32" customWidth="1"/>
    <col min="5639" max="5639" width="3.5" style="32" customWidth="1"/>
    <col min="5640" max="5640" width="1.5" style="32" customWidth="1"/>
    <col min="5641" max="5641" width="5" style="32" customWidth="1"/>
    <col min="5642" max="5642" width="1.625" style="32" customWidth="1"/>
    <col min="5643" max="5643" width="3.25" style="32" customWidth="1"/>
    <col min="5644" max="5644" width="2.25" style="32" customWidth="1"/>
    <col min="5645" max="5645" width="3.75" style="32" customWidth="1"/>
    <col min="5646" max="5646" width="4.125" style="32" customWidth="1"/>
    <col min="5647" max="5647" width="2.25" style="32" customWidth="1"/>
    <col min="5648" max="5648" width="3.75" style="32" customWidth="1"/>
    <col min="5649" max="5649" width="4.75" style="32" customWidth="1"/>
    <col min="5650" max="5650" width="1.5" style="32" customWidth="1"/>
    <col min="5651" max="5651" width="2.25" style="32" customWidth="1"/>
    <col min="5652" max="5652" width="3.625" style="32" customWidth="1"/>
    <col min="5653" max="5653" width="4.125" style="32" customWidth="1"/>
    <col min="5654" max="5654" width="2.25" style="32" customWidth="1"/>
    <col min="5655" max="5655" width="3" style="32" customWidth="1"/>
    <col min="5656" max="5656" width="2.625" style="32" customWidth="1"/>
    <col min="5657" max="5657" width="3.75" style="32" customWidth="1"/>
    <col min="5658" max="5658" width="2.25" style="32" customWidth="1"/>
    <col min="5659" max="5659" width="2" style="32" customWidth="1"/>
    <col min="5660" max="5660" width="4.5" style="32" customWidth="1"/>
    <col min="5661" max="5661" width="2" style="32" customWidth="1"/>
    <col min="5662" max="5662" width="1.625" style="32" customWidth="1"/>
    <col min="5663" max="5663" width="3.875" style="32" customWidth="1"/>
    <col min="5664" max="5664" width="5.125" style="32" customWidth="1"/>
    <col min="5665" max="5665" width="1.375" style="32" customWidth="1"/>
    <col min="5666" max="5666" width="2.5" style="32" customWidth="1"/>
    <col min="5667" max="5667" width="7.625" style="32" customWidth="1"/>
    <col min="5668" max="5668" width="2.375" style="32" customWidth="1"/>
    <col min="5669" max="5669" width="3.5" style="32" customWidth="1"/>
    <col min="5670" max="5670" width="2.875" style="32" customWidth="1"/>
    <col min="5671" max="5671" width="3.375" style="32" customWidth="1"/>
    <col min="5672" max="5672" width="2.875" style="32" customWidth="1"/>
    <col min="5673" max="5673" width="6.875" style="32" customWidth="1"/>
    <col min="5674" max="5884" width="9" style="32"/>
    <col min="5885" max="5885" width="5" style="32" customWidth="1"/>
    <col min="5886" max="5886" width="2.375" style="32" customWidth="1"/>
    <col min="5887" max="5887" width="1.625" style="32" customWidth="1"/>
    <col min="5888" max="5888" width="0.875" style="32" customWidth="1"/>
    <col min="5889" max="5889" width="7.25" style="32" customWidth="1"/>
    <col min="5890" max="5890" width="8.5" style="32" customWidth="1"/>
    <col min="5891" max="5892" width="2.5" style="32" customWidth="1"/>
    <col min="5893" max="5894" width="4.625" style="32" customWidth="1"/>
    <col min="5895" max="5895" width="3.5" style="32" customWidth="1"/>
    <col min="5896" max="5896" width="1.5" style="32" customWidth="1"/>
    <col min="5897" max="5897" width="5" style="32" customWidth="1"/>
    <col min="5898" max="5898" width="1.625" style="32" customWidth="1"/>
    <col min="5899" max="5899" width="3.25" style="32" customWidth="1"/>
    <col min="5900" max="5900" width="2.25" style="32" customWidth="1"/>
    <col min="5901" max="5901" width="3.75" style="32" customWidth="1"/>
    <col min="5902" max="5902" width="4.125" style="32" customWidth="1"/>
    <col min="5903" max="5903" width="2.25" style="32" customWidth="1"/>
    <col min="5904" max="5904" width="3.75" style="32" customWidth="1"/>
    <col min="5905" max="5905" width="4.75" style="32" customWidth="1"/>
    <col min="5906" max="5906" width="1.5" style="32" customWidth="1"/>
    <col min="5907" max="5907" width="2.25" style="32" customWidth="1"/>
    <col min="5908" max="5908" width="3.625" style="32" customWidth="1"/>
    <col min="5909" max="5909" width="4.125" style="32" customWidth="1"/>
    <col min="5910" max="5910" width="2.25" style="32" customWidth="1"/>
    <col min="5911" max="5911" width="3" style="32" customWidth="1"/>
    <col min="5912" max="5912" width="2.625" style="32" customWidth="1"/>
    <col min="5913" max="5913" width="3.75" style="32" customWidth="1"/>
    <col min="5914" max="5914" width="2.25" style="32" customWidth="1"/>
    <col min="5915" max="5915" width="2" style="32" customWidth="1"/>
    <col min="5916" max="5916" width="4.5" style="32" customWidth="1"/>
    <col min="5917" max="5917" width="2" style="32" customWidth="1"/>
    <col min="5918" max="5918" width="1.625" style="32" customWidth="1"/>
    <col min="5919" max="5919" width="3.875" style="32" customWidth="1"/>
    <col min="5920" max="5920" width="5.125" style="32" customWidth="1"/>
    <col min="5921" max="5921" width="1.375" style="32" customWidth="1"/>
    <col min="5922" max="5922" width="2.5" style="32" customWidth="1"/>
    <col min="5923" max="5923" width="7.625" style="32" customWidth="1"/>
    <col min="5924" max="5924" width="2.375" style="32" customWidth="1"/>
    <col min="5925" max="5925" width="3.5" style="32" customWidth="1"/>
    <col min="5926" max="5926" width="2.875" style="32" customWidth="1"/>
    <col min="5927" max="5927" width="3.375" style="32" customWidth="1"/>
    <col min="5928" max="5928" width="2.875" style="32" customWidth="1"/>
    <col min="5929" max="5929" width="6.875" style="32" customWidth="1"/>
    <col min="5930" max="6140" width="9" style="32"/>
    <col min="6141" max="6141" width="5" style="32" customWidth="1"/>
    <col min="6142" max="6142" width="2.375" style="32" customWidth="1"/>
    <col min="6143" max="6143" width="1.625" style="32" customWidth="1"/>
    <col min="6144" max="6144" width="0.875" style="32" customWidth="1"/>
    <col min="6145" max="6145" width="7.25" style="32" customWidth="1"/>
    <col min="6146" max="6146" width="8.5" style="32" customWidth="1"/>
    <col min="6147" max="6148" width="2.5" style="32" customWidth="1"/>
    <col min="6149" max="6150" width="4.625" style="32" customWidth="1"/>
    <col min="6151" max="6151" width="3.5" style="32" customWidth="1"/>
    <col min="6152" max="6152" width="1.5" style="32" customWidth="1"/>
    <col min="6153" max="6153" width="5" style="32" customWidth="1"/>
    <col min="6154" max="6154" width="1.625" style="32" customWidth="1"/>
    <col min="6155" max="6155" width="3.25" style="32" customWidth="1"/>
    <col min="6156" max="6156" width="2.25" style="32" customWidth="1"/>
    <col min="6157" max="6157" width="3.75" style="32" customWidth="1"/>
    <col min="6158" max="6158" width="4.125" style="32" customWidth="1"/>
    <col min="6159" max="6159" width="2.25" style="32" customWidth="1"/>
    <col min="6160" max="6160" width="3.75" style="32" customWidth="1"/>
    <col min="6161" max="6161" width="4.75" style="32" customWidth="1"/>
    <col min="6162" max="6162" width="1.5" style="32" customWidth="1"/>
    <col min="6163" max="6163" width="2.25" style="32" customWidth="1"/>
    <col min="6164" max="6164" width="3.625" style="32" customWidth="1"/>
    <col min="6165" max="6165" width="4.125" style="32" customWidth="1"/>
    <col min="6166" max="6166" width="2.25" style="32" customWidth="1"/>
    <col min="6167" max="6167" width="3" style="32" customWidth="1"/>
    <col min="6168" max="6168" width="2.625" style="32" customWidth="1"/>
    <col min="6169" max="6169" width="3.75" style="32" customWidth="1"/>
    <col min="6170" max="6170" width="2.25" style="32" customWidth="1"/>
    <col min="6171" max="6171" width="2" style="32" customWidth="1"/>
    <col min="6172" max="6172" width="4.5" style="32" customWidth="1"/>
    <col min="6173" max="6173" width="2" style="32" customWidth="1"/>
    <col min="6174" max="6174" width="1.625" style="32" customWidth="1"/>
    <col min="6175" max="6175" width="3.875" style="32" customWidth="1"/>
    <col min="6176" max="6176" width="5.125" style="32" customWidth="1"/>
    <col min="6177" max="6177" width="1.375" style="32" customWidth="1"/>
    <col min="6178" max="6178" width="2.5" style="32" customWidth="1"/>
    <col min="6179" max="6179" width="7.625" style="32" customWidth="1"/>
    <col min="6180" max="6180" width="2.375" style="32" customWidth="1"/>
    <col min="6181" max="6181" width="3.5" style="32" customWidth="1"/>
    <col min="6182" max="6182" width="2.875" style="32" customWidth="1"/>
    <col min="6183" max="6183" width="3.375" style="32" customWidth="1"/>
    <col min="6184" max="6184" width="2.875" style="32" customWidth="1"/>
    <col min="6185" max="6185" width="6.875" style="32" customWidth="1"/>
    <col min="6186" max="6396" width="9" style="32"/>
    <col min="6397" max="6397" width="5" style="32" customWidth="1"/>
    <col min="6398" max="6398" width="2.375" style="32" customWidth="1"/>
    <col min="6399" max="6399" width="1.625" style="32" customWidth="1"/>
    <col min="6400" max="6400" width="0.875" style="32" customWidth="1"/>
    <col min="6401" max="6401" width="7.25" style="32" customWidth="1"/>
    <col min="6402" max="6402" width="8.5" style="32" customWidth="1"/>
    <col min="6403" max="6404" width="2.5" style="32" customWidth="1"/>
    <col min="6405" max="6406" width="4.625" style="32" customWidth="1"/>
    <col min="6407" max="6407" width="3.5" style="32" customWidth="1"/>
    <col min="6408" max="6408" width="1.5" style="32" customWidth="1"/>
    <col min="6409" max="6409" width="5" style="32" customWidth="1"/>
    <col min="6410" max="6410" width="1.625" style="32" customWidth="1"/>
    <col min="6411" max="6411" width="3.25" style="32" customWidth="1"/>
    <col min="6412" max="6412" width="2.25" style="32" customWidth="1"/>
    <col min="6413" max="6413" width="3.75" style="32" customWidth="1"/>
    <col min="6414" max="6414" width="4.125" style="32" customWidth="1"/>
    <col min="6415" max="6415" width="2.25" style="32" customWidth="1"/>
    <col min="6416" max="6416" width="3.75" style="32" customWidth="1"/>
    <col min="6417" max="6417" width="4.75" style="32" customWidth="1"/>
    <col min="6418" max="6418" width="1.5" style="32" customWidth="1"/>
    <col min="6419" max="6419" width="2.25" style="32" customWidth="1"/>
    <col min="6420" max="6420" width="3.625" style="32" customWidth="1"/>
    <col min="6421" max="6421" width="4.125" style="32" customWidth="1"/>
    <col min="6422" max="6422" width="2.25" style="32" customWidth="1"/>
    <col min="6423" max="6423" width="3" style="32" customWidth="1"/>
    <col min="6424" max="6424" width="2.625" style="32" customWidth="1"/>
    <col min="6425" max="6425" width="3.75" style="32" customWidth="1"/>
    <col min="6426" max="6426" width="2.25" style="32" customWidth="1"/>
    <col min="6427" max="6427" width="2" style="32" customWidth="1"/>
    <col min="6428" max="6428" width="4.5" style="32" customWidth="1"/>
    <col min="6429" max="6429" width="2" style="32" customWidth="1"/>
    <col min="6430" max="6430" width="1.625" style="32" customWidth="1"/>
    <col min="6431" max="6431" width="3.875" style="32" customWidth="1"/>
    <col min="6432" max="6432" width="5.125" style="32" customWidth="1"/>
    <col min="6433" max="6433" width="1.375" style="32" customWidth="1"/>
    <col min="6434" max="6434" width="2.5" style="32" customWidth="1"/>
    <col min="6435" max="6435" width="7.625" style="32" customWidth="1"/>
    <col min="6436" max="6436" width="2.375" style="32" customWidth="1"/>
    <col min="6437" max="6437" width="3.5" style="32" customWidth="1"/>
    <col min="6438" max="6438" width="2.875" style="32" customWidth="1"/>
    <col min="6439" max="6439" width="3.375" style="32" customWidth="1"/>
    <col min="6440" max="6440" width="2.875" style="32" customWidth="1"/>
    <col min="6441" max="6441" width="6.875" style="32" customWidth="1"/>
    <col min="6442" max="6652" width="9" style="32"/>
    <col min="6653" max="6653" width="5" style="32" customWidth="1"/>
    <col min="6654" max="6654" width="2.375" style="32" customWidth="1"/>
    <col min="6655" max="6655" width="1.625" style="32" customWidth="1"/>
    <col min="6656" max="6656" width="0.875" style="32" customWidth="1"/>
    <col min="6657" max="6657" width="7.25" style="32" customWidth="1"/>
    <col min="6658" max="6658" width="8.5" style="32" customWidth="1"/>
    <col min="6659" max="6660" width="2.5" style="32" customWidth="1"/>
    <col min="6661" max="6662" width="4.625" style="32" customWidth="1"/>
    <col min="6663" max="6663" width="3.5" style="32" customWidth="1"/>
    <col min="6664" max="6664" width="1.5" style="32" customWidth="1"/>
    <col min="6665" max="6665" width="5" style="32" customWidth="1"/>
    <col min="6666" max="6666" width="1.625" style="32" customWidth="1"/>
    <col min="6667" max="6667" width="3.25" style="32" customWidth="1"/>
    <col min="6668" max="6668" width="2.25" style="32" customWidth="1"/>
    <col min="6669" max="6669" width="3.75" style="32" customWidth="1"/>
    <col min="6670" max="6670" width="4.125" style="32" customWidth="1"/>
    <col min="6671" max="6671" width="2.25" style="32" customWidth="1"/>
    <col min="6672" max="6672" width="3.75" style="32" customWidth="1"/>
    <col min="6673" max="6673" width="4.75" style="32" customWidth="1"/>
    <col min="6674" max="6674" width="1.5" style="32" customWidth="1"/>
    <col min="6675" max="6675" width="2.25" style="32" customWidth="1"/>
    <col min="6676" max="6676" width="3.625" style="32" customWidth="1"/>
    <col min="6677" max="6677" width="4.125" style="32" customWidth="1"/>
    <col min="6678" max="6678" width="2.25" style="32" customWidth="1"/>
    <col min="6679" max="6679" width="3" style="32" customWidth="1"/>
    <col min="6680" max="6680" width="2.625" style="32" customWidth="1"/>
    <col min="6681" max="6681" width="3.75" style="32" customWidth="1"/>
    <col min="6682" max="6682" width="2.25" style="32" customWidth="1"/>
    <col min="6683" max="6683" width="2" style="32" customWidth="1"/>
    <col min="6684" max="6684" width="4.5" style="32" customWidth="1"/>
    <col min="6685" max="6685" width="2" style="32" customWidth="1"/>
    <col min="6686" max="6686" width="1.625" style="32" customWidth="1"/>
    <col min="6687" max="6687" width="3.875" style="32" customWidth="1"/>
    <col min="6688" max="6688" width="5.125" style="32" customWidth="1"/>
    <col min="6689" max="6689" width="1.375" style="32" customWidth="1"/>
    <col min="6690" max="6690" width="2.5" style="32" customWidth="1"/>
    <col min="6691" max="6691" width="7.625" style="32" customWidth="1"/>
    <col min="6692" max="6692" width="2.375" style="32" customWidth="1"/>
    <col min="6693" max="6693" width="3.5" style="32" customWidth="1"/>
    <col min="6694" max="6694" width="2.875" style="32" customWidth="1"/>
    <col min="6695" max="6695" width="3.375" style="32" customWidth="1"/>
    <col min="6696" max="6696" width="2.875" style="32" customWidth="1"/>
    <col min="6697" max="6697" width="6.875" style="32" customWidth="1"/>
    <col min="6698" max="6908" width="9" style="32"/>
    <col min="6909" max="6909" width="5" style="32" customWidth="1"/>
    <col min="6910" max="6910" width="2.375" style="32" customWidth="1"/>
    <col min="6911" max="6911" width="1.625" style="32" customWidth="1"/>
    <col min="6912" max="6912" width="0.875" style="32" customWidth="1"/>
    <col min="6913" max="6913" width="7.25" style="32" customWidth="1"/>
    <col min="6914" max="6914" width="8.5" style="32" customWidth="1"/>
    <col min="6915" max="6916" width="2.5" style="32" customWidth="1"/>
    <col min="6917" max="6918" width="4.625" style="32" customWidth="1"/>
    <col min="6919" max="6919" width="3.5" style="32" customWidth="1"/>
    <col min="6920" max="6920" width="1.5" style="32" customWidth="1"/>
    <col min="6921" max="6921" width="5" style="32" customWidth="1"/>
    <col min="6922" max="6922" width="1.625" style="32" customWidth="1"/>
    <col min="6923" max="6923" width="3.25" style="32" customWidth="1"/>
    <col min="6924" max="6924" width="2.25" style="32" customWidth="1"/>
    <col min="6925" max="6925" width="3.75" style="32" customWidth="1"/>
    <col min="6926" max="6926" width="4.125" style="32" customWidth="1"/>
    <col min="6927" max="6927" width="2.25" style="32" customWidth="1"/>
    <col min="6928" max="6928" width="3.75" style="32" customWidth="1"/>
    <col min="6929" max="6929" width="4.75" style="32" customWidth="1"/>
    <col min="6930" max="6930" width="1.5" style="32" customWidth="1"/>
    <col min="6931" max="6931" width="2.25" style="32" customWidth="1"/>
    <col min="6932" max="6932" width="3.625" style="32" customWidth="1"/>
    <col min="6933" max="6933" width="4.125" style="32" customWidth="1"/>
    <col min="6934" max="6934" width="2.25" style="32" customWidth="1"/>
    <col min="6935" max="6935" width="3" style="32" customWidth="1"/>
    <col min="6936" max="6936" width="2.625" style="32" customWidth="1"/>
    <col min="6937" max="6937" width="3.75" style="32" customWidth="1"/>
    <col min="6938" max="6938" width="2.25" style="32" customWidth="1"/>
    <col min="6939" max="6939" width="2" style="32" customWidth="1"/>
    <col min="6940" max="6940" width="4.5" style="32" customWidth="1"/>
    <col min="6941" max="6941" width="2" style="32" customWidth="1"/>
    <col min="6942" max="6942" width="1.625" style="32" customWidth="1"/>
    <col min="6943" max="6943" width="3.875" style="32" customWidth="1"/>
    <col min="6944" max="6944" width="5.125" style="32" customWidth="1"/>
    <col min="6945" max="6945" width="1.375" style="32" customWidth="1"/>
    <col min="6946" max="6946" width="2.5" style="32" customWidth="1"/>
    <col min="6947" max="6947" width="7.625" style="32" customWidth="1"/>
    <col min="6948" max="6948" width="2.375" style="32" customWidth="1"/>
    <col min="6949" max="6949" width="3.5" style="32" customWidth="1"/>
    <col min="6950" max="6950" width="2.875" style="32" customWidth="1"/>
    <col min="6951" max="6951" width="3.375" style="32" customWidth="1"/>
    <col min="6952" max="6952" width="2.875" style="32" customWidth="1"/>
    <col min="6953" max="6953" width="6.875" style="32" customWidth="1"/>
    <col min="6954" max="7164" width="9" style="32"/>
    <col min="7165" max="7165" width="5" style="32" customWidth="1"/>
    <col min="7166" max="7166" width="2.375" style="32" customWidth="1"/>
    <col min="7167" max="7167" width="1.625" style="32" customWidth="1"/>
    <col min="7168" max="7168" width="0.875" style="32" customWidth="1"/>
    <col min="7169" max="7169" width="7.25" style="32" customWidth="1"/>
    <col min="7170" max="7170" width="8.5" style="32" customWidth="1"/>
    <col min="7171" max="7172" width="2.5" style="32" customWidth="1"/>
    <col min="7173" max="7174" width="4.625" style="32" customWidth="1"/>
    <col min="7175" max="7175" width="3.5" style="32" customWidth="1"/>
    <col min="7176" max="7176" width="1.5" style="32" customWidth="1"/>
    <col min="7177" max="7177" width="5" style="32" customWidth="1"/>
    <col min="7178" max="7178" width="1.625" style="32" customWidth="1"/>
    <col min="7179" max="7179" width="3.25" style="32" customWidth="1"/>
    <col min="7180" max="7180" width="2.25" style="32" customWidth="1"/>
    <col min="7181" max="7181" width="3.75" style="32" customWidth="1"/>
    <col min="7182" max="7182" width="4.125" style="32" customWidth="1"/>
    <col min="7183" max="7183" width="2.25" style="32" customWidth="1"/>
    <col min="7184" max="7184" width="3.75" style="32" customWidth="1"/>
    <col min="7185" max="7185" width="4.75" style="32" customWidth="1"/>
    <col min="7186" max="7186" width="1.5" style="32" customWidth="1"/>
    <col min="7187" max="7187" width="2.25" style="32" customWidth="1"/>
    <col min="7188" max="7188" width="3.625" style="32" customWidth="1"/>
    <col min="7189" max="7189" width="4.125" style="32" customWidth="1"/>
    <col min="7190" max="7190" width="2.25" style="32" customWidth="1"/>
    <col min="7191" max="7191" width="3" style="32" customWidth="1"/>
    <col min="7192" max="7192" width="2.625" style="32" customWidth="1"/>
    <col min="7193" max="7193" width="3.75" style="32" customWidth="1"/>
    <col min="7194" max="7194" width="2.25" style="32" customWidth="1"/>
    <col min="7195" max="7195" width="2" style="32" customWidth="1"/>
    <col min="7196" max="7196" width="4.5" style="32" customWidth="1"/>
    <col min="7197" max="7197" width="2" style="32" customWidth="1"/>
    <col min="7198" max="7198" width="1.625" style="32" customWidth="1"/>
    <col min="7199" max="7199" width="3.875" style="32" customWidth="1"/>
    <col min="7200" max="7200" width="5.125" style="32" customWidth="1"/>
    <col min="7201" max="7201" width="1.375" style="32" customWidth="1"/>
    <col min="7202" max="7202" width="2.5" style="32" customWidth="1"/>
    <col min="7203" max="7203" width="7.625" style="32" customWidth="1"/>
    <col min="7204" max="7204" width="2.375" style="32" customWidth="1"/>
    <col min="7205" max="7205" width="3.5" style="32" customWidth="1"/>
    <col min="7206" max="7206" width="2.875" style="32" customWidth="1"/>
    <col min="7207" max="7207" width="3.375" style="32" customWidth="1"/>
    <col min="7208" max="7208" width="2.875" style="32" customWidth="1"/>
    <col min="7209" max="7209" width="6.875" style="32" customWidth="1"/>
    <col min="7210" max="7420" width="9" style="32"/>
    <col min="7421" max="7421" width="5" style="32" customWidth="1"/>
    <col min="7422" max="7422" width="2.375" style="32" customWidth="1"/>
    <col min="7423" max="7423" width="1.625" style="32" customWidth="1"/>
    <col min="7424" max="7424" width="0.875" style="32" customWidth="1"/>
    <col min="7425" max="7425" width="7.25" style="32" customWidth="1"/>
    <col min="7426" max="7426" width="8.5" style="32" customWidth="1"/>
    <col min="7427" max="7428" width="2.5" style="32" customWidth="1"/>
    <col min="7429" max="7430" width="4.625" style="32" customWidth="1"/>
    <col min="7431" max="7431" width="3.5" style="32" customWidth="1"/>
    <col min="7432" max="7432" width="1.5" style="32" customWidth="1"/>
    <col min="7433" max="7433" width="5" style="32" customWidth="1"/>
    <col min="7434" max="7434" width="1.625" style="32" customWidth="1"/>
    <col min="7435" max="7435" width="3.25" style="32" customWidth="1"/>
    <col min="7436" max="7436" width="2.25" style="32" customWidth="1"/>
    <col min="7437" max="7437" width="3.75" style="32" customWidth="1"/>
    <col min="7438" max="7438" width="4.125" style="32" customWidth="1"/>
    <col min="7439" max="7439" width="2.25" style="32" customWidth="1"/>
    <col min="7440" max="7440" width="3.75" style="32" customWidth="1"/>
    <col min="7441" max="7441" width="4.75" style="32" customWidth="1"/>
    <col min="7442" max="7442" width="1.5" style="32" customWidth="1"/>
    <col min="7443" max="7443" width="2.25" style="32" customWidth="1"/>
    <col min="7444" max="7444" width="3.625" style="32" customWidth="1"/>
    <col min="7445" max="7445" width="4.125" style="32" customWidth="1"/>
    <col min="7446" max="7446" width="2.25" style="32" customWidth="1"/>
    <col min="7447" max="7447" width="3" style="32" customWidth="1"/>
    <col min="7448" max="7448" width="2.625" style="32" customWidth="1"/>
    <col min="7449" max="7449" width="3.75" style="32" customWidth="1"/>
    <col min="7450" max="7450" width="2.25" style="32" customWidth="1"/>
    <col min="7451" max="7451" width="2" style="32" customWidth="1"/>
    <col min="7452" max="7452" width="4.5" style="32" customWidth="1"/>
    <col min="7453" max="7453" width="2" style="32" customWidth="1"/>
    <col min="7454" max="7454" width="1.625" style="32" customWidth="1"/>
    <col min="7455" max="7455" width="3.875" style="32" customWidth="1"/>
    <col min="7456" max="7456" width="5.125" style="32" customWidth="1"/>
    <col min="7457" max="7457" width="1.375" style="32" customWidth="1"/>
    <col min="7458" max="7458" width="2.5" style="32" customWidth="1"/>
    <col min="7459" max="7459" width="7.625" style="32" customWidth="1"/>
    <col min="7460" max="7460" width="2.375" style="32" customWidth="1"/>
    <col min="7461" max="7461" width="3.5" style="32" customWidth="1"/>
    <col min="7462" max="7462" width="2.875" style="32" customWidth="1"/>
    <col min="7463" max="7463" width="3.375" style="32" customWidth="1"/>
    <col min="7464" max="7464" width="2.875" style="32" customWidth="1"/>
    <col min="7465" max="7465" width="6.875" style="32" customWidth="1"/>
    <col min="7466" max="7676" width="9" style="32"/>
    <col min="7677" max="7677" width="5" style="32" customWidth="1"/>
    <col min="7678" max="7678" width="2.375" style="32" customWidth="1"/>
    <col min="7679" max="7679" width="1.625" style="32" customWidth="1"/>
    <col min="7680" max="7680" width="0.875" style="32" customWidth="1"/>
    <col min="7681" max="7681" width="7.25" style="32" customWidth="1"/>
    <col min="7682" max="7682" width="8.5" style="32" customWidth="1"/>
    <col min="7683" max="7684" width="2.5" style="32" customWidth="1"/>
    <col min="7685" max="7686" width="4.625" style="32" customWidth="1"/>
    <col min="7687" max="7687" width="3.5" style="32" customWidth="1"/>
    <col min="7688" max="7688" width="1.5" style="32" customWidth="1"/>
    <col min="7689" max="7689" width="5" style="32" customWidth="1"/>
    <col min="7690" max="7690" width="1.625" style="32" customWidth="1"/>
    <col min="7691" max="7691" width="3.25" style="32" customWidth="1"/>
    <col min="7692" max="7692" width="2.25" style="32" customWidth="1"/>
    <col min="7693" max="7693" width="3.75" style="32" customWidth="1"/>
    <col min="7694" max="7694" width="4.125" style="32" customWidth="1"/>
    <col min="7695" max="7695" width="2.25" style="32" customWidth="1"/>
    <col min="7696" max="7696" width="3.75" style="32" customWidth="1"/>
    <col min="7697" max="7697" width="4.75" style="32" customWidth="1"/>
    <col min="7698" max="7698" width="1.5" style="32" customWidth="1"/>
    <col min="7699" max="7699" width="2.25" style="32" customWidth="1"/>
    <col min="7700" max="7700" width="3.625" style="32" customWidth="1"/>
    <col min="7701" max="7701" width="4.125" style="32" customWidth="1"/>
    <col min="7702" max="7702" width="2.25" style="32" customWidth="1"/>
    <col min="7703" max="7703" width="3" style="32" customWidth="1"/>
    <col min="7704" max="7704" width="2.625" style="32" customWidth="1"/>
    <col min="7705" max="7705" width="3.75" style="32" customWidth="1"/>
    <col min="7706" max="7706" width="2.25" style="32" customWidth="1"/>
    <col min="7707" max="7707" width="2" style="32" customWidth="1"/>
    <col min="7708" max="7708" width="4.5" style="32" customWidth="1"/>
    <col min="7709" max="7709" width="2" style="32" customWidth="1"/>
    <col min="7710" max="7710" width="1.625" style="32" customWidth="1"/>
    <col min="7711" max="7711" width="3.875" style="32" customWidth="1"/>
    <col min="7712" max="7712" width="5.125" style="32" customWidth="1"/>
    <col min="7713" max="7713" width="1.375" style="32" customWidth="1"/>
    <col min="7714" max="7714" width="2.5" style="32" customWidth="1"/>
    <col min="7715" max="7715" width="7.625" style="32" customWidth="1"/>
    <col min="7716" max="7716" width="2.375" style="32" customWidth="1"/>
    <col min="7717" max="7717" width="3.5" style="32" customWidth="1"/>
    <col min="7718" max="7718" width="2.875" style="32" customWidth="1"/>
    <col min="7719" max="7719" width="3.375" style="32" customWidth="1"/>
    <col min="7720" max="7720" width="2.875" style="32" customWidth="1"/>
    <col min="7721" max="7721" width="6.875" style="32" customWidth="1"/>
    <col min="7722" max="7932" width="9" style="32"/>
    <col min="7933" max="7933" width="5" style="32" customWidth="1"/>
    <col min="7934" max="7934" width="2.375" style="32" customWidth="1"/>
    <col min="7935" max="7935" width="1.625" style="32" customWidth="1"/>
    <col min="7936" max="7936" width="0.875" style="32" customWidth="1"/>
    <col min="7937" max="7937" width="7.25" style="32" customWidth="1"/>
    <col min="7938" max="7938" width="8.5" style="32" customWidth="1"/>
    <col min="7939" max="7940" width="2.5" style="32" customWidth="1"/>
    <col min="7941" max="7942" width="4.625" style="32" customWidth="1"/>
    <col min="7943" max="7943" width="3.5" style="32" customWidth="1"/>
    <col min="7944" max="7944" width="1.5" style="32" customWidth="1"/>
    <col min="7945" max="7945" width="5" style="32" customWidth="1"/>
    <col min="7946" max="7946" width="1.625" style="32" customWidth="1"/>
    <col min="7947" max="7947" width="3.25" style="32" customWidth="1"/>
    <col min="7948" max="7948" width="2.25" style="32" customWidth="1"/>
    <col min="7949" max="7949" width="3.75" style="32" customWidth="1"/>
    <col min="7950" max="7950" width="4.125" style="32" customWidth="1"/>
    <col min="7951" max="7951" width="2.25" style="32" customWidth="1"/>
    <col min="7952" max="7952" width="3.75" style="32" customWidth="1"/>
    <col min="7953" max="7953" width="4.75" style="32" customWidth="1"/>
    <col min="7954" max="7954" width="1.5" style="32" customWidth="1"/>
    <col min="7955" max="7955" width="2.25" style="32" customWidth="1"/>
    <col min="7956" max="7956" width="3.625" style="32" customWidth="1"/>
    <col min="7957" max="7957" width="4.125" style="32" customWidth="1"/>
    <col min="7958" max="7958" width="2.25" style="32" customWidth="1"/>
    <col min="7959" max="7959" width="3" style="32" customWidth="1"/>
    <col min="7960" max="7960" width="2.625" style="32" customWidth="1"/>
    <col min="7961" max="7961" width="3.75" style="32" customWidth="1"/>
    <col min="7962" max="7962" width="2.25" style="32" customWidth="1"/>
    <col min="7963" max="7963" width="2" style="32" customWidth="1"/>
    <col min="7964" max="7964" width="4.5" style="32" customWidth="1"/>
    <col min="7965" max="7965" width="2" style="32" customWidth="1"/>
    <col min="7966" max="7966" width="1.625" style="32" customWidth="1"/>
    <col min="7967" max="7967" width="3.875" style="32" customWidth="1"/>
    <col min="7968" max="7968" width="5.125" style="32" customWidth="1"/>
    <col min="7969" max="7969" width="1.375" style="32" customWidth="1"/>
    <col min="7970" max="7970" width="2.5" style="32" customWidth="1"/>
    <col min="7971" max="7971" width="7.625" style="32" customWidth="1"/>
    <col min="7972" max="7972" width="2.375" style="32" customWidth="1"/>
    <col min="7973" max="7973" width="3.5" style="32" customWidth="1"/>
    <col min="7974" max="7974" width="2.875" style="32" customWidth="1"/>
    <col min="7975" max="7975" width="3.375" style="32" customWidth="1"/>
    <col min="7976" max="7976" width="2.875" style="32" customWidth="1"/>
    <col min="7977" max="7977" width="6.875" style="32" customWidth="1"/>
    <col min="7978" max="8188" width="9" style="32"/>
    <col min="8189" max="8189" width="5" style="32" customWidth="1"/>
    <col min="8190" max="8190" width="2.375" style="32" customWidth="1"/>
    <col min="8191" max="8191" width="1.625" style="32" customWidth="1"/>
    <col min="8192" max="8192" width="0.875" style="32" customWidth="1"/>
    <col min="8193" max="8193" width="7.25" style="32" customWidth="1"/>
    <col min="8194" max="8194" width="8.5" style="32" customWidth="1"/>
    <col min="8195" max="8196" width="2.5" style="32" customWidth="1"/>
    <col min="8197" max="8198" width="4.625" style="32" customWidth="1"/>
    <col min="8199" max="8199" width="3.5" style="32" customWidth="1"/>
    <col min="8200" max="8200" width="1.5" style="32" customWidth="1"/>
    <col min="8201" max="8201" width="5" style="32" customWidth="1"/>
    <col min="8202" max="8202" width="1.625" style="32" customWidth="1"/>
    <col min="8203" max="8203" width="3.25" style="32" customWidth="1"/>
    <col min="8204" max="8204" width="2.25" style="32" customWidth="1"/>
    <col min="8205" max="8205" width="3.75" style="32" customWidth="1"/>
    <col min="8206" max="8206" width="4.125" style="32" customWidth="1"/>
    <col min="8207" max="8207" width="2.25" style="32" customWidth="1"/>
    <col min="8208" max="8208" width="3.75" style="32" customWidth="1"/>
    <col min="8209" max="8209" width="4.75" style="32" customWidth="1"/>
    <col min="8210" max="8210" width="1.5" style="32" customWidth="1"/>
    <col min="8211" max="8211" width="2.25" style="32" customWidth="1"/>
    <col min="8212" max="8212" width="3.625" style="32" customWidth="1"/>
    <col min="8213" max="8213" width="4.125" style="32" customWidth="1"/>
    <col min="8214" max="8214" width="2.25" style="32" customWidth="1"/>
    <col min="8215" max="8215" width="3" style="32" customWidth="1"/>
    <col min="8216" max="8216" width="2.625" style="32" customWidth="1"/>
    <col min="8217" max="8217" width="3.75" style="32" customWidth="1"/>
    <col min="8218" max="8218" width="2.25" style="32" customWidth="1"/>
    <col min="8219" max="8219" width="2" style="32" customWidth="1"/>
    <col min="8220" max="8220" width="4.5" style="32" customWidth="1"/>
    <col min="8221" max="8221" width="2" style="32" customWidth="1"/>
    <col min="8222" max="8222" width="1.625" style="32" customWidth="1"/>
    <col min="8223" max="8223" width="3.875" style="32" customWidth="1"/>
    <col min="8224" max="8224" width="5.125" style="32" customWidth="1"/>
    <col min="8225" max="8225" width="1.375" style="32" customWidth="1"/>
    <col min="8226" max="8226" width="2.5" style="32" customWidth="1"/>
    <col min="8227" max="8227" width="7.625" style="32" customWidth="1"/>
    <col min="8228" max="8228" width="2.375" style="32" customWidth="1"/>
    <col min="8229" max="8229" width="3.5" style="32" customWidth="1"/>
    <col min="8230" max="8230" width="2.875" style="32" customWidth="1"/>
    <col min="8231" max="8231" width="3.375" style="32" customWidth="1"/>
    <col min="8232" max="8232" width="2.875" style="32" customWidth="1"/>
    <col min="8233" max="8233" width="6.875" style="32" customWidth="1"/>
    <col min="8234" max="8444" width="9" style="32"/>
    <col min="8445" max="8445" width="5" style="32" customWidth="1"/>
    <col min="8446" max="8446" width="2.375" style="32" customWidth="1"/>
    <col min="8447" max="8447" width="1.625" style="32" customWidth="1"/>
    <col min="8448" max="8448" width="0.875" style="32" customWidth="1"/>
    <col min="8449" max="8449" width="7.25" style="32" customWidth="1"/>
    <col min="8450" max="8450" width="8.5" style="32" customWidth="1"/>
    <col min="8451" max="8452" width="2.5" style="32" customWidth="1"/>
    <col min="8453" max="8454" width="4.625" style="32" customWidth="1"/>
    <col min="8455" max="8455" width="3.5" style="32" customWidth="1"/>
    <col min="8456" max="8456" width="1.5" style="32" customWidth="1"/>
    <col min="8457" max="8457" width="5" style="32" customWidth="1"/>
    <col min="8458" max="8458" width="1.625" style="32" customWidth="1"/>
    <col min="8459" max="8459" width="3.25" style="32" customWidth="1"/>
    <col min="8460" max="8460" width="2.25" style="32" customWidth="1"/>
    <col min="8461" max="8461" width="3.75" style="32" customWidth="1"/>
    <col min="8462" max="8462" width="4.125" style="32" customWidth="1"/>
    <col min="8463" max="8463" width="2.25" style="32" customWidth="1"/>
    <col min="8464" max="8464" width="3.75" style="32" customWidth="1"/>
    <col min="8465" max="8465" width="4.75" style="32" customWidth="1"/>
    <col min="8466" max="8466" width="1.5" style="32" customWidth="1"/>
    <col min="8467" max="8467" width="2.25" style="32" customWidth="1"/>
    <col min="8468" max="8468" width="3.625" style="32" customWidth="1"/>
    <col min="8469" max="8469" width="4.125" style="32" customWidth="1"/>
    <col min="8470" max="8470" width="2.25" style="32" customWidth="1"/>
    <col min="8471" max="8471" width="3" style="32" customWidth="1"/>
    <col min="8472" max="8472" width="2.625" style="32" customWidth="1"/>
    <col min="8473" max="8473" width="3.75" style="32" customWidth="1"/>
    <col min="8474" max="8474" width="2.25" style="32" customWidth="1"/>
    <col min="8475" max="8475" width="2" style="32" customWidth="1"/>
    <col min="8476" max="8476" width="4.5" style="32" customWidth="1"/>
    <col min="8477" max="8477" width="2" style="32" customWidth="1"/>
    <col min="8478" max="8478" width="1.625" style="32" customWidth="1"/>
    <col min="8479" max="8479" width="3.875" style="32" customWidth="1"/>
    <col min="8480" max="8480" width="5.125" style="32" customWidth="1"/>
    <col min="8481" max="8481" width="1.375" style="32" customWidth="1"/>
    <col min="8482" max="8482" width="2.5" style="32" customWidth="1"/>
    <col min="8483" max="8483" width="7.625" style="32" customWidth="1"/>
    <col min="8484" max="8484" width="2.375" style="32" customWidth="1"/>
    <col min="8485" max="8485" width="3.5" style="32" customWidth="1"/>
    <col min="8486" max="8486" width="2.875" style="32" customWidth="1"/>
    <col min="8487" max="8487" width="3.375" style="32" customWidth="1"/>
    <col min="8488" max="8488" width="2.875" style="32" customWidth="1"/>
    <col min="8489" max="8489" width="6.875" style="32" customWidth="1"/>
    <col min="8490" max="8700" width="9" style="32"/>
    <col min="8701" max="8701" width="5" style="32" customWidth="1"/>
    <col min="8702" max="8702" width="2.375" style="32" customWidth="1"/>
    <col min="8703" max="8703" width="1.625" style="32" customWidth="1"/>
    <col min="8704" max="8704" width="0.875" style="32" customWidth="1"/>
    <col min="8705" max="8705" width="7.25" style="32" customWidth="1"/>
    <col min="8706" max="8706" width="8.5" style="32" customWidth="1"/>
    <col min="8707" max="8708" width="2.5" style="32" customWidth="1"/>
    <col min="8709" max="8710" width="4.625" style="32" customWidth="1"/>
    <col min="8711" max="8711" width="3.5" style="32" customWidth="1"/>
    <col min="8712" max="8712" width="1.5" style="32" customWidth="1"/>
    <col min="8713" max="8713" width="5" style="32" customWidth="1"/>
    <col min="8714" max="8714" width="1.625" style="32" customWidth="1"/>
    <col min="8715" max="8715" width="3.25" style="32" customWidth="1"/>
    <col min="8716" max="8716" width="2.25" style="32" customWidth="1"/>
    <col min="8717" max="8717" width="3.75" style="32" customWidth="1"/>
    <col min="8718" max="8718" width="4.125" style="32" customWidth="1"/>
    <col min="8719" max="8719" width="2.25" style="32" customWidth="1"/>
    <col min="8720" max="8720" width="3.75" style="32" customWidth="1"/>
    <col min="8721" max="8721" width="4.75" style="32" customWidth="1"/>
    <col min="8722" max="8722" width="1.5" style="32" customWidth="1"/>
    <col min="8723" max="8723" width="2.25" style="32" customWidth="1"/>
    <col min="8724" max="8724" width="3.625" style="32" customWidth="1"/>
    <col min="8725" max="8725" width="4.125" style="32" customWidth="1"/>
    <col min="8726" max="8726" width="2.25" style="32" customWidth="1"/>
    <col min="8727" max="8727" width="3" style="32" customWidth="1"/>
    <col min="8728" max="8728" width="2.625" style="32" customWidth="1"/>
    <col min="8729" max="8729" width="3.75" style="32" customWidth="1"/>
    <col min="8730" max="8730" width="2.25" style="32" customWidth="1"/>
    <col min="8731" max="8731" width="2" style="32" customWidth="1"/>
    <col min="8732" max="8732" width="4.5" style="32" customWidth="1"/>
    <col min="8733" max="8733" width="2" style="32" customWidth="1"/>
    <col min="8734" max="8734" width="1.625" style="32" customWidth="1"/>
    <col min="8735" max="8735" width="3.875" style="32" customWidth="1"/>
    <col min="8736" max="8736" width="5.125" style="32" customWidth="1"/>
    <col min="8737" max="8737" width="1.375" style="32" customWidth="1"/>
    <col min="8738" max="8738" width="2.5" style="32" customWidth="1"/>
    <col min="8739" max="8739" width="7.625" style="32" customWidth="1"/>
    <col min="8740" max="8740" width="2.375" style="32" customWidth="1"/>
    <col min="8741" max="8741" width="3.5" style="32" customWidth="1"/>
    <col min="8742" max="8742" width="2.875" style="32" customWidth="1"/>
    <col min="8743" max="8743" width="3.375" style="32" customWidth="1"/>
    <col min="8744" max="8744" width="2.875" style="32" customWidth="1"/>
    <col min="8745" max="8745" width="6.875" style="32" customWidth="1"/>
    <col min="8746" max="8956" width="9" style="32"/>
    <col min="8957" max="8957" width="5" style="32" customWidth="1"/>
    <col min="8958" max="8958" width="2.375" style="32" customWidth="1"/>
    <col min="8959" max="8959" width="1.625" style="32" customWidth="1"/>
    <col min="8960" max="8960" width="0.875" style="32" customWidth="1"/>
    <col min="8961" max="8961" width="7.25" style="32" customWidth="1"/>
    <col min="8962" max="8962" width="8.5" style="32" customWidth="1"/>
    <col min="8963" max="8964" width="2.5" style="32" customWidth="1"/>
    <col min="8965" max="8966" width="4.625" style="32" customWidth="1"/>
    <col min="8967" max="8967" width="3.5" style="32" customWidth="1"/>
    <col min="8968" max="8968" width="1.5" style="32" customWidth="1"/>
    <col min="8969" max="8969" width="5" style="32" customWidth="1"/>
    <col min="8970" max="8970" width="1.625" style="32" customWidth="1"/>
    <col min="8971" max="8971" width="3.25" style="32" customWidth="1"/>
    <col min="8972" max="8972" width="2.25" style="32" customWidth="1"/>
    <col min="8973" max="8973" width="3.75" style="32" customWidth="1"/>
    <col min="8974" max="8974" width="4.125" style="32" customWidth="1"/>
    <col min="8975" max="8975" width="2.25" style="32" customWidth="1"/>
    <col min="8976" max="8976" width="3.75" style="32" customWidth="1"/>
    <col min="8977" max="8977" width="4.75" style="32" customWidth="1"/>
    <col min="8978" max="8978" width="1.5" style="32" customWidth="1"/>
    <col min="8979" max="8979" width="2.25" style="32" customWidth="1"/>
    <col min="8980" max="8980" width="3.625" style="32" customWidth="1"/>
    <col min="8981" max="8981" width="4.125" style="32" customWidth="1"/>
    <col min="8982" max="8982" width="2.25" style="32" customWidth="1"/>
    <col min="8983" max="8983" width="3" style="32" customWidth="1"/>
    <col min="8984" max="8984" width="2.625" style="32" customWidth="1"/>
    <col min="8985" max="8985" width="3.75" style="32" customWidth="1"/>
    <col min="8986" max="8986" width="2.25" style="32" customWidth="1"/>
    <col min="8987" max="8987" width="2" style="32" customWidth="1"/>
    <col min="8988" max="8988" width="4.5" style="32" customWidth="1"/>
    <col min="8989" max="8989" width="2" style="32" customWidth="1"/>
    <col min="8990" max="8990" width="1.625" style="32" customWidth="1"/>
    <col min="8991" max="8991" width="3.875" style="32" customWidth="1"/>
    <col min="8992" max="8992" width="5.125" style="32" customWidth="1"/>
    <col min="8993" max="8993" width="1.375" style="32" customWidth="1"/>
    <col min="8994" max="8994" width="2.5" style="32" customWidth="1"/>
    <col min="8995" max="8995" width="7.625" style="32" customWidth="1"/>
    <col min="8996" max="8996" width="2.375" style="32" customWidth="1"/>
    <col min="8997" max="8997" width="3.5" style="32" customWidth="1"/>
    <col min="8998" max="8998" width="2.875" style="32" customWidth="1"/>
    <col min="8999" max="8999" width="3.375" style="32" customWidth="1"/>
    <col min="9000" max="9000" width="2.875" style="32" customWidth="1"/>
    <col min="9001" max="9001" width="6.875" style="32" customWidth="1"/>
    <col min="9002" max="9212" width="9" style="32"/>
    <col min="9213" max="9213" width="5" style="32" customWidth="1"/>
    <col min="9214" max="9214" width="2.375" style="32" customWidth="1"/>
    <col min="9215" max="9215" width="1.625" style="32" customWidth="1"/>
    <col min="9216" max="9216" width="0.875" style="32" customWidth="1"/>
    <col min="9217" max="9217" width="7.25" style="32" customWidth="1"/>
    <col min="9218" max="9218" width="8.5" style="32" customWidth="1"/>
    <col min="9219" max="9220" width="2.5" style="32" customWidth="1"/>
    <col min="9221" max="9222" width="4.625" style="32" customWidth="1"/>
    <col min="9223" max="9223" width="3.5" style="32" customWidth="1"/>
    <col min="9224" max="9224" width="1.5" style="32" customWidth="1"/>
    <col min="9225" max="9225" width="5" style="32" customWidth="1"/>
    <col min="9226" max="9226" width="1.625" style="32" customWidth="1"/>
    <col min="9227" max="9227" width="3.25" style="32" customWidth="1"/>
    <col min="9228" max="9228" width="2.25" style="32" customWidth="1"/>
    <col min="9229" max="9229" width="3.75" style="32" customWidth="1"/>
    <col min="9230" max="9230" width="4.125" style="32" customWidth="1"/>
    <col min="9231" max="9231" width="2.25" style="32" customWidth="1"/>
    <col min="9232" max="9232" width="3.75" style="32" customWidth="1"/>
    <col min="9233" max="9233" width="4.75" style="32" customWidth="1"/>
    <col min="9234" max="9234" width="1.5" style="32" customWidth="1"/>
    <col min="9235" max="9235" width="2.25" style="32" customWidth="1"/>
    <col min="9236" max="9236" width="3.625" style="32" customWidth="1"/>
    <col min="9237" max="9237" width="4.125" style="32" customWidth="1"/>
    <col min="9238" max="9238" width="2.25" style="32" customWidth="1"/>
    <col min="9239" max="9239" width="3" style="32" customWidth="1"/>
    <col min="9240" max="9240" width="2.625" style="32" customWidth="1"/>
    <col min="9241" max="9241" width="3.75" style="32" customWidth="1"/>
    <col min="9242" max="9242" width="2.25" style="32" customWidth="1"/>
    <col min="9243" max="9243" width="2" style="32" customWidth="1"/>
    <col min="9244" max="9244" width="4.5" style="32" customWidth="1"/>
    <col min="9245" max="9245" width="2" style="32" customWidth="1"/>
    <col min="9246" max="9246" width="1.625" style="32" customWidth="1"/>
    <col min="9247" max="9247" width="3.875" style="32" customWidth="1"/>
    <col min="9248" max="9248" width="5.125" style="32" customWidth="1"/>
    <col min="9249" max="9249" width="1.375" style="32" customWidth="1"/>
    <col min="9250" max="9250" width="2.5" style="32" customWidth="1"/>
    <col min="9251" max="9251" width="7.625" style="32" customWidth="1"/>
    <col min="9252" max="9252" width="2.375" style="32" customWidth="1"/>
    <col min="9253" max="9253" width="3.5" style="32" customWidth="1"/>
    <col min="9254" max="9254" width="2.875" style="32" customWidth="1"/>
    <col min="9255" max="9255" width="3.375" style="32" customWidth="1"/>
    <col min="9256" max="9256" width="2.875" style="32" customWidth="1"/>
    <col min="9257" max="9257" width="6.875" style="32" customWidth="1"/>
    <col min="9258" max="9468" width="9" style="32"/>
    <col min="9469" max="9469" width="5" style="32" customWidth="1"/>
    <col min="9470" max="9470" width="2.375" style="32" customWidth="1"/>
    <col min="9471" max="9471" width="1.625" style="32" customWidth="1"/>
    <col min="9472" max="9472" width="0.875" style="32" customWidth="1"/>
    <col min="9473" max="9473" width="7.25" style="32" customWidth="1"/>
    <col min="9474" max="9474" width="8.5" style="32" customWidth="1"/>
    <col min="9475" max="9476" width="2.5" style="32" customWidth="1"/>
    <col min="9477" max="9478" width="4.625" style="32" customWidth="1"/>
    <col min="9479" max="9479" width="3.5" style="32" customWidth="1"/>
    <col min="9480" max="9480" width="1.5" style="32" customWidth="1"/>
    <col min="9481" max="9481" width="5" style="32" customWidth="1"/>
    <col min="9482" max="9482" width="1.625" style="32" customWidth="1"/>
    <col min="9483" max="9483" width="3.25" style="32" customWidth="1"/>
    <col min="9484" max="9484" width="2.25" style="32" customWidth="1"/>
    <col min="9485" max="9485" width="3.75" style="32" customWidth="1"/>
    <col min="9486" max="9486" width="4.125" style="32" customWidth="1"/>
    <col min="9487" max="9487" width="2.25" style="32" customWidth="1"/>
    <col min="9488" max="9488" width="3.75" style="32" customWidth="1"/>
    <col min="9489" max="9489" width="4.75" style="32" customWidth="1"/>
    <col min="9490" max="9490" width="1.5" style="32" customWidth="1"/>
    <col min="9491" max="9491" width="2.25" style="32" customWidth="1"/>
    <col min="9492" max="9492" width="3.625" style="32" customWidth="1"/>
    <col min="9493" max="9493" width="4.125" style="32" customWidth="1"/>
    <col min="9494" max="9494" width="2.25" style="32" customWidth="1"/>
    <col min="9495" max="9495" width="3" style="32" customWidth="1"/>
    <col min="9496" max="9496" width="2.625" style="32" customWidth="1"/>
    <col min="9497" max="9497" width="3.75" style="32" customWidth="1"/>
    <col min="9498" max="9498" width="2.25" style="32" customWidth="1"/>
    <col min="9499" max="9499" width="2" style="32" customWidth="1"/>
    <col min="9500" max="9500" width="4.5" style="32" customWidth="1"/>
    <col min="9501" max="9501" width="2" style="32" customWidth="1"/>
    <col min="9502" max="9502" width="1.625" style="32" customWidth="1"/>
    <col min="9503" max="9503" width="3.875" style="32" customWidth="1"/>
    <col min="9504" max="9504" width="5.125" style="32" customWidth="1"/>
    <col min="9505" max="9505" width="1.375" style="32" customWidth="1"/>
    <col min="9506" max="9506" width="2.5" style="32" customWidth="1"/>
    <col min="9507" max="9507" width="7.625" style="32" customWidth="1"/>
    <col min="9508" max="9508" width="2.375" style="32" customWidth="1"/>
    <col min="9509" max="9509" width="3.5" style="32" customWidth="1"/>
    <col min="9510" max="9510" width="2.875" style="32" customWidth="1"/>
    <col min="9511" max="9511" width="3.375" style="32" customWidth="1"/>
    <col min="9512" max="9512" width="2.875" style="32" customWidth="1"/>
    <col min="9513" max="9513" width="6.875" style="32" customWidth="1"/>
    <col min="9514" max="9724" width="9" style="32"/>
    <col min="9725" max="9725" width="5" style="32" customWidth="1"/>
    <col min="9726" max="9726" width="2.375" style="32" customWidth="1"/>
    <col min="9727" max="9727" width="1.625" style="32" customWidth="1"/>
    <col min="9728" max="9728" width="0.875" style="32" customWidth="1"/>
    <col min="9729" max="9729" width="7.25" style="32" customWidth="1"/>
    <col min="9730" max="9730" width="8.5" style="32" customWidth="1"/>
    <col min="9731" max="9732" width="2.5" style="32" customWidth="1"/>
    <col min="9733" max="9734" width="4.625" style="32" customWidth="1"/>
    <col min="9735" max="9735" width="3.5" style="32" customWidth="1"/>
    <col min="9736" max="9736" width="1.5" style="32" customWidth="1"/>
    <col min="9737" max="9737" width="5" style="32" customWidth="1"/>
    <col min="9738" max="9738" width="1.625" style="32" customWidth="1"/>
    <col min="9739" max="9739" width="3.25" style="32" customWidth="1"/>
    <col min="9740" max="9740" width="2.25" style="32" customWidth="1"/>
    <col min="9741" max="9741" width="3.75" style="32" customWidth="1"/>
    <col min="9742" max="9742" width="4.125" style="32" customWidth="1"/>
    <col min="9743" max="9743" width="2.25" style="32" customWidth="1"/>
    <col min="9744" max="9744" width="3.75" style="32" customWidth="1"/>
    <col min="9745" max="9745" width="4.75" style="32" customWidth="1"/>
    <col min="9746" max="9746" width="1.5" style="32" customWidth="1"/>
    <col min="9747" max="9747" width="2.25" style="32" customWidth="1"/>
    <col min="9748" max="9748" width="3.625" style="32" customWidth="1"/>
    <col min="9749" max="9749" width="4.125" style="32" customWidth="1"/>
    <col min="9750" max="9750" width="2.25" style="32" customWidth="1"/>
    <col min="9751" max="9751" width="3" style="32" customWidth="1"/>
    <col min="9752" max="9752" width="2.625" style="32" customWidth="1"/>
    <col min="9753" max="9753" width="3.75" style="32" customWidth="1"/>
    <col min="9754" max="9754" width="2.25" style="32" customWidth="1"/>
    <col min="9755" max="9755" width="2" style="32" customWidth="1"/>
    <col min="9756" max="9756" width="4.5" style="32" customWidth="1"/>
    <col min="9757" max="9757" width="2" style="32" customWidth="1"/>
    <col min="9758" max="9758" width="1.625" style="32" customWidth="1"/>
    <col min="9759" max="9759" width="3.875" style="32" customWidth="1"/>
    <col min="9760" max="9760" width="5.125" style="32" customWidth="1"/>
    <col min="9761" max="9761" width="1.375" style="32" customWidth="1"/>
    <col min="9762" max="9762" width="2.5" style="32" customWidth="1"/>
    <col min="9763" max="9763" width="7.625" style="32" customWidth="1"/>
    <col min="9764" max="9764" width="2.375" style="32" customWidth="1"/>
    <col min="9765" max="9765" width="3.5" style="32" customWidth="1"/>
    <col min="9766" max="9766" width="2.875" style="32" customWidth="1"/>
    <col min="9767" max="9767" width="3.375" style="32" customWidth="1"/>
    <col min="9768" max="9768" width="2.875" style="32" customWidth="1"/>
    <col min="9769" max="9769" width="6.875" style="32" customWidth="1"/>
    <col min="9770" max="9980" width="9" style="32"/>
    <col min="9981" max="9981" width="5" style="32" customWidth="1"/>
    <col min="9982" max="9982" width="2.375" style="32" customWidth="1"/>
    <col min="9983" max="9983" width="1.625" style="32" customWidth="1"/>
    <col min="9984" max="9984" width="0.875" style="32" customWidth="1"/>
    <col min="9985" max="9985" width="7.25" style="32" customWidth="1"/>
    <col min="9986" max="9986" width="8.5" style="32" customWidth="1"/>
    <col min="9987" max="9988" width="2.5" style="32" customWidth="1"/>
    <col min="9989" max="9990" width="4.625" style="32" customWidth="1"/>
    <col min="9991" max="9991" width="3.5" style="32" customWidth="1"/>
    <col min="9992" max="9992" width="1.5" style="32" customWidth="1"/>
    <col min="9993" max="9993" width="5" style="32" customWidth="1"/>
    <col min="9994" max="9994" width="1.625" style="32" customWidth="1"/>
    <col min="9995" max="9995" width="3.25" style="32" customWidth="1"/>
    <col min="9996" max="9996" width="2.25" style="32" customWidth="1"/>
    <col min="9997" max="9997" width="3.75" style="32" customWidth="1"/>
    <col min="9998" max="9998" width="4.125" style="32" customWidth="1"/>
    <col min="9999" max="9999" width="2.25" style="32" customWidth="1"/>
    <col min="10000" max="10000" width="3.75" style="32" customWidth="1"/>
    <col min="10001" max="10001" width="4.75" style="32" customWidth="1"/>
    <col min="10002" max="10002" width="1.5" style="32" customWidth="1"/>
    <col min="10003" max="10003" width="2.25" style="32" customWidth="1"/>
    <col min="10004" max="10004" width="3.625" style="32" customWidth="1"/>
    <col min="10005" max="10005" width="4.125" style="32" customWidth="1"/>
    <col min="10006" max="10006" width="2.25" style="32" customWidth="1"/>
    <col min="10007" max="10007" width="3" style="32" customWidth="1"/>
    <col min="10008" max="10008" width="2.625" style="32" customWidth="1"/>
    <col min="10009" max="10009" width="3.75" style="32" customWidth="1"/>
    <col min="10010" max="10010" width="2.25" style="32" customWidth="1"/>
    <col min="10011" max="10011" width="2" style="32" customWidth="1"/>
    <col min="10012" max="10012" width="4.5" style="32" customWidth="1"/>
    <col min="10013" max="10013" width="2" style="32" customWidth="1"/>
    <col min="10014" max="10014" width="1.625" style="32" customWidth="1"/>
    <col min="10015" max="10015" width="3.875" style="32" customWidth="1"/>
    <col min="10016" max="10016" width="5.125" style="32" customWidth="1"/>
    <col min="10017" max="10017" width="1.375" style="32" customWidth="1"/>
    <col min="10018" max="10018" width="2.5" style="32" customWidth="1"/>
    <col min="10019" max="10019" width="7.625" style="32" customWidth="1"/>
    <col min="10020" max="10020" width="2.375" style="32" customWidth="1"/>
    <col min="10021" max="10021" width="3.5" style="32" customWidth="1"/>
    <col min="10022" max="10022" width="2.875" style="32" customWidth="1"/>
    <col min="10023" max="10023" width="3.375" style="32" customWidth="1"/>
    <col min="10024" max="10024" width="2.875" style="32" customWidth="1"/>
    <col min="10025" max="10025" width="6.875" style="32" customWidth="1"/>
    <col min="10026" max="10236" width="9" style="32"/>
    <col min="10237" max="10237" width="5" style="32" customWidth="1"/>
    <col min="10238" max="10238" width="2.375" style="32" customWidth="1"/>
    <col min="10239" max="10239" width="1.625" style="32" customWidth="1"/>
    <col min="10240" max="10240" width="0.875" style="32" customWidth="1"/>
    <col min="10241" max="10241" width="7.25" style="32" customWidth="1"/>
    <col min="10242" max="10242" width="8.5" style="32" customWidth="1"/>
    <col min="10243" max="10244" width="2.5" style="32" customWidth="1"/>
    <col min="10245" max="10246" width="4.625" style="32" customWidth="1"/>
    <col min="10247" max="10247" width="3.5" style="32" customWidth="1"/>
    <col min="10248" max="10248" width="1.5" style="32" customWidth="1"/>
    <col min="10249" max="10249" width="5" style="32" customWidth="1"/>
    <col min="10250" max="10250" width="1.625" style="32" customWidth="1"/>
    <col min="10251" max="10251" width="3.25" style="32" customWidth="1"/>
    <col min="10252" max="10252" width="2.25" style="32" customWidth="1"/>
    <col min="10253" max="10253" width="3.75" style="32" customWidth="1"/>
    <col min="10254" max="10254" width="4.125" style="32" customWidth="1"/>
    <col min="10255" max="10255" width="2.25" style="32" customWidth="1"/>
    <col min="10256" max="10256" width="3.75" style="32" customWidth="1"/>
    <col min="10257" max="10257" width="4.75" style="32" customWidth="1"/>
    <col min="10258" max="10258" width="1.5" style="32" customWidth="1"/>
    <col min="10259" max="10259" width="2.25" style="32" customWidth="1"/>
    <col min="10260" max="10260" width="3.625" style="32" customWidth="1"/>
    <col min="10261" max="10261" width="4.125" style="32" customWidth="1"/>
    <col min="10262" max="10262" width="2.25" style="32" customWidth="1"/>
    <col min="10263" max="10263" width="3" style="32" customWidth="1"/>
    <col min="10264" max="10264" width="2.625" style="32" customWidth="1"/>
    <col min="10265" max="10265" width="3.75" style="32" customWidth="1"/>
    <col min="10266" max="10266" width="2.25" style="32" customWidth="1"/>
    <col min="10267" max="10267" width="2" style="32" customWidth="1"/>
    <col min="10268" max="10268" width="4.5" style="32" customWidth="1"/>
    <col min="10269" max="10269" width="2" style="32" customWidth="1"/>
    <col min="10270" max="10270" width="1.625" style="32" customWidth="1"/>
    <col min="10271" max="10271" width="3.875" style="32" customWidth="1"/>
    <col min="10272" max="10272" width="5.125" style="32" customWidth="1"/>
    <col min="10273" max="10273" width="1.375" style="32" customWidth="1"/>
    <col min="10274" max="10274" width="2.5" style="32" customWidth="1"/>
    <col min="10275" max="10275" width="7.625" style="32" customWidth="1"/>
    <col min="10276" max="10276" width="2.375" style="32" customWidth="1"/>
    <col min="10277" max="10277" width="3.5" style="32" customWidth="1"/>
    <col min="10278" max="10278" width="2.875" style="32" customWidth="1"/>
    <col min="10279" max="10279" width="3.375" style="32" customWidth="1"/>
    <col min="10280" max="10280" width="2.875" style="32" customWidth="1"/>
    <col min="10281" max="10281" width="6.875" style="32" customWidth="1"/>
    <col min="10282" max="10492" width="9" style="32"/>
    <col min="10493" max="10493" width="5" style="32" customWidth="1"/>
    <col min="10494" max="10494" width="2.375" style="32" customWidth="1"/>
    <col min="10495" max="10495" width="1.625" style="32" customWidth="1"/>
    <col min="10496" max="10496" width="0.875" style="32" customWidth="1"/>
    <col min="10497" max="10497" width="7.25" style="32" customWidth="1"/>
    <col min="10498" max="10498" width="8.5" style="32" customWidth="1"/>
    <col min="10499" max="10500" width="2.5" style="32" customWidth="1"/>
    <col min="10501" max="10502" width="4.625" style="32" customWidth="1"/>
    <col min="10503" max="10503" width="3.5" style="32" customWidth="1"/>
    <col min="10504" max="10504" width="1.5" style="32" customWidth="1"/>
    <col min="10505" max="10505" width="5" style="32" customWidth="1"/>
    <col min="10506" max="10506" width="1.625" style="32" customWidth="1"/>
    <col min="10507" max="10507" width="3.25" style="32" customWidth="1"/>
    <col min="10508" max="10508" width="2.25" style="32" customWidth="1"/>
    <col min="10509" max="10509" width="3.75" style="32" customWidth="1"/>
    <col min="10510" max="10510" width="4.125" style="32" customWidth="1"/>
    <col min="10511" max="10511" width="2.25" style="32" customWidth="1"/>
    <col min="10512" max="10512" width="3.75" style="32" customWidth="1"/>
    <col min="10513" max="10513" width="4.75" style="32" customWidth="1"/>
    <col min="10514" max="10514" width="1.5" style="32" customWidth="1"/>
    <col min="10515" max="10515" width="2.25" style="32" customWidth="1"/>
    <col min="10516" max="10516" width="3.625" style="32" customWidth="1"/>
    <col min="10517" max="10517" width="4.125" style="32" customWidth="1"/>
    <col min="10518" max="10518" width="2.25" style="32" customWidth="1"/>
    <col min="10519" max="10519" width="3" style="32" customWidth="1"/>
    <col min="10520" max="10520" width="2.625" style="32" customWidth="1"/>
    <col min="10521" max="10521" width="3.75" style="32" customWidth="1"/>
    <col min="10522" max="10522" width="2.25" style="32" customWidth="1"/>
    <col min="10523" max="10523" width="2" style="32" customWidth="1"/>
    <col min="10524" max="10524" width="4.5" style="32" customWidth="1"/>
    <col min="10525" max="10525" width="2" style="32" customWidth="1"/>
    <col min="10526" max="10526" width="1.625" style="32" customWidth="1"/>
    <col min="10527" max="10527" width="3.875" style="32" customWidth="1"/>
    <col min="10528" max="10528" width="5.125" style="32" customWidth="1"/>
    <col min="10529" max="10529" width="1.375" style="32" customWidth="1"/>
    <col min="10530" max="10530" width="2.5" style="32" customWidth="1"/>
    <col min="10531" max="10531" width="7.625" style="32" customWidth="1"/>
    <col min="10532" max="10532" width="2.375" style="32" customWidth="1"/>
    <col min="10533" max="10533" width="3.5" style="32" customWidth="1"/>
    <col min="10534" max="10534" width="2.875" style="32" customWidth="1"/>
    <col min="10535" max="10535" width="3.375" style="32" customWidth="1"/>
    <col min="10536" max="10536" width="2.875" style="32" customWidth="1"/>
    <col min="10537" max="10537" width="6.875" style="32" customWidth="1"/>
    <col min="10538" max="10748" width="9" style="32"/>
    <col min="10749" max="10749" width="5" style="32" customWidth="1"/>
    <col min="10750" max="10750" width="2.375" style="32" customWidth="1"/>
    <col min="10751" max="10751" width="1.625" style="32" customWidth="1"/>
    <col min="10752" max="10752" width="0.875" style="32" customWidth="1"/>
    <col min="10753" max="10753" width="7.25" style="32" customWidth="1"/>
    <col min="10754" max="10754" width="8.5" style="32" customWidth="1"/>
    <col min="10755" max="10756" width="2.5" style="32" customWidth="1"/>
    <col min="10757" max="10758" width="4.625" style="32" customWidth="1"/>
    <col min="10759" max="10759" width="3.5" style="32" customWidth="1"/>
    <col min="10760" max="10760" width="1.5" style="32" customWidth="1"/>
    <col min="10761" max="10761" width="5" style="32" customWidth="1"/>
    <col min="10762" max="10762" width="1.625" style="32" customWidth="1"/>
    <col min="10763" max="10763" width="3.25" style="32" customWidth="1"/>
    <col min="10764" max="10764" width="2.25" style="32" customWidth="1"/>
    <col min="10765" max="10765" width="3.75" style="32" customWidth="1"/>
    <col min="10766" max="10766" width="4.125" style="32" customWidth="1"/>
    <col min="10767" max="10767" width="2.25" style="32" customWidth="1"/>
    <col min="10768" max="10768" width="3.75" style="32" customWidth="1"/>
    <col min="10769" max="10769" width="4.75" style="32" customWidth="1"/>
    <col min="10770" max="10770" width="1.5" style="32" customWidth="1"/>
    <col min="10771" max="10771" width="2.25" style="32" customWidth="1"/>
    <col min="10772" max="10772" width="3.625" style="32" customWidth="1"/>
    <col min="10773" max="10773" width="4.125" style="32" customWidth="1"/>
    <col min="10774" max="10774" width="2.25" style="32" customWidth="1"/>
    <col min="10775" max="10775" width="3" style="32" customWidth="1"/>
    <col min="10776" max="10776" width="2.625" style="32" customWidth="1"/>
    <col min="10777" max="10777" width="3.75" style="32" customWidth="1"/>
    <col min="10778" max="10778" width="2.25" style="32" customWidth="1"/>
    <col min="10779" max="10779" width="2" style="32" customWidth="1"/>
    <col min="10780" max="10780" width="4.5" style="32" customWidth="1"/>
    <col min="10781" max="10781" width="2" style="32" customWidth="1"/>
    <col min="10782" max="10782" width="1.625" style="32" customWidth="1"/>
    <col min="10783" max="10783" width="3.875" style="32" customWidth="1"/>
    <col min="10784" max="10784" width="5.125" style="32" customWidth="1"/>
    <col min="10785" max="10785" width="1.375" style="32" customWidth="1"/>
    <col min="10786" max="10786" width="2.5" style="32" customWidth="1"/>
    <col min="10787" max="10787" width="7.625" style="32" customWidth="1"/>
    <col min="10788" max="10788" width="2.375" style="32" customWidth="1"/>
    <col min="10789" max="10789" width="3.5" style="32" customWidth="1"/>
    <col min="10790" max="10790" width="2.875" style="32" customWidth="1"/>
    <col min="10791" max="10791" width="3.375" style="32" customWidth="1"/>
    <col min="10792" max="10792" width="2.875" style="32" customWidth="1"/>
    <col min="10793" max="10793" width="6.875" style="32" customWidth="1"/>
    <col min="10794" max="11004" width="9" style="32"/>
    <col min="11005" max="11005" width="5" style="32" customWidth="1"/>
    <col min="11006" max="11006" width="2.375" style="32" customWidth="1"/>
    <col min="11007" max="11007" width="1.625" style="32" customWidth="1"/>
    <col min="11008" max="11008" width="0.875" style="32" customWidth="1"/>
    <col min="11009" max="11009" width="7.25" style="32" customWidth="1"/>
    <col min="11010" max="11010" width="8.5" style="32" customWidth="1"/>
    <col min="11011" max="11012" width="2.5" style="32" customWidth="1"/>
    <col min="11013" max="11014" width="4.625" style="32" customWidth="1"/>
    <col min="11015" max="11015" width="3.5" style="32" customWidth="1"/>
    <col min="11016" max="11016" width="1.5" style="32" customWidth="1"/>
    <col min="11017" max="11017" width="5" style="32" customWidth="1"/>
    <col min="11018" max="11018" width="1.625" style="32" customWidth="1"/>
    <col min="11019" max="11019" width="3.25" style="32" customWidth="1"/>
    <col min="11020" max="11020" width="2.25" style="32" customWidth="1"/>
    <col min="11021" max="11021" width="3.75" style="32" customWidth="1"/>
    <col min="11022" max="11022" width="4.125" style="32" customWidth="1"/>
    <col min="11023" max="11023" width="2.25" style="32" customWidth="1"/>
    <col min="11024" max="11024" width="3.75" style="32" customWidth="1"/>
    <col min="11025" max="11025" width="4.75" style="32" customWidth="1"/>
    <col min="11026" max="11026" width="1.5" style="32" customWidth="1"/>
    <col min="11027" max="11027" width="2.25" style="32" customWidth="1"/>
    <col min="11028" max="11028" width="3.625" style="32" customWidth="1"/>
    <col min="11029" max="11029" width="4.125" style="32" customWidth="1"/>
    <col min="11030" max="11030" width="2.25" style="32" customWidth="1"/>
    <col min="11031" max="11031" width="3" style="32" customWidth="1"/>
    <col min="11032" max="11032" width="2.625" style="32" customWidth="1"/>
    <col min="11033" max="11033" width="3.75" style="32" customWidth="1"/>
    <col min="11034" max="11034" width="2.25" style="32" customWidth="1"/>
    <col min="11035" max="11035" width="2" style="32" customWidth="1"/>
    <col min="11036" max="11036" width="4.5" style="32" customWidth="1"/>
    <col min="11037" max="11037" width="2" style="32" customWidth="1"/>
    <col min="11038" max="11038" width="1.625" style="32" customWidth="1"/>
    <col min="11039" max="11039" width="3.875" style="32" customWidth="1"/>
    <col min="11040" max="11040" width="5.125" style="32" customWidth="1"/>
    <col min="11041" max="11041" width="1.375" style="32" customWidth="1"/>
    <col min="11042" max="11042" width="2.5" style="32" customWidth="1"/>
    <col min="11043" max="11043" width="7.625" style="32" customWidth="1"/>
    <col min="11044" max="11044" width="2.375" style="32" customWidth="1"/>
    <col min="11045" max="11045" width="3.5" style="32" customWidth="1"/>
    <col min="11046" max="11046" width="2.875" style="32" customWidth="1"/>
    <col min="11047" max="11047" width="3.375" style="32" customWidth="1"/>
    <col min="11048" max="11048" width="2.875" style="32" customWidth="1"/>
    <col min="11049" max="11049" width="6.875" style="32" customWidth="1"/>
    <col min="11050" max="11260" width="9" style="32"/>
    <col min="11261" max="11261" width="5" style="32" customWidth="1"/>
    <col min="11262" max="11262" width="2.375" style="32" customWidth="1"/>
    <col min="11263" max="11263" width="1.625" style="32" customWidth="1"/>
    <col min="11264" max="11264" width="0.875" style="32" customWidth="1"/>
    <col min="11265" max="11265" width="7.25" style="32" customWidth="1"/>
    <col min="11266" max="11266" width="8.5" style="32" customWidth="1"/>
    <col min="11267" max="11268" width="2.5" style="32" customWidth="1"/>
    <col min="11269" max="11270" width="4.625" style="32" customWidth="1"/>
    <col min="11271" max="11271" width="3.5" style="32" customWidth="1"/>
    <col min="11272" max="11272" width="1.5" style="32" customWidth="1"/>
    <col min="11273" max="11273" width="5" style="32" customWidth="1"/>
    <col min="11274" max="11274" width="1.625" style="32" customWidth="1"/>
    <col min="11275" max="11275" width="3.25" style="32" customWidth="1"/>
    <col min="11276" max="11276" width="2.25" style="32" customWidth="1"/>
    <col min="11277" max="11277" width="3.75" style="32" customWidth="1"/>
    <col min="11278" max="11278" width="4.125" style="32" customWidth="1"/>
    <col min="11279" max="11279" width="2.25" style="32" customWidth="1"/>
    <col min="11280" max="11280" width="3.75" style="32" customWidth="1"/>
    <col min="11281" max="11281" width="4.75" style="32" customWidth="1"/>
    <col min="11282" max="11282" width="1.5" style="32" customWidth="1"/>
    <col min="11283" max="11283" width="2.25" style="32" customWidth="1"/>
    <col min="11284" max="11284" width="3.625" style="32" customWidth="1"/>
    <col min="11285" max="11285" width="4.125" style="32" customWidth="1"/>
    <col min="11286" max="11286" width="2.25" style="32" customWidth="1"/>
    <col min="11287" max="11287" width="3" style="32" customWidth="1"/>
    <col min="11288" max="11288" width="2.625" style="32" customWidth="1"/>
    <col min="11289" max="11289" width="3.75" style="32" customWidth="1"/>
    <col min="11290" max="11290" width="2.25" style="32" customWidth="1"/>
    <col min="11291" max="11291" width="2" style="32" customWidth="1"/>
    <col min="11292" max="11292" width="4.5" style="32" customWidth="1"/>
    <col min="11293" max="11293" width="2" style="32" customWidth="1"/>
    <col min="11294" max="11294" width="1.625" style="32" customWidth="1"/>
    <col min="11295" max="11295" width="3.875" style="32" customWidth="1"/>
    <col min="11296" max="11296" width="5.125" style="32" customWidth="1"/>
    <col min="11297" max="11297" width="1.375" style="32" customWidth="1"/>
    <col min="11298" max="11298" width="2.5" style="32" customWidth="1"/>
    <col min="11299" max="11299" width="7.625" style="32" customWidth="1"/>
    <col min="11300" max="11300" width="2.375" style="32" customWidth="1"/>
    <col min="11301" max="11301" width="3.5" style="32" customWidth="1"/>
    <col min="11302" max="11302" width="2.875" style="32" customWidth="1"/>
    <col min="11303" max="11303" width="3.375" style="32" customWidth="1"/>
    <col min="11304" max="11304" width="2.875" style="32" customWidth="1"/>
    <col min="11305" max="11305" width="6.875" style="32" customWidth="1"/>
    <col min="11306" max="11516" width="9" style="32"/>
    <col min="11517" max="11517" width="5" style="32" customWidth="1"/>
    <col min="11518" max="11518" width="2.375" style="32" customWidth="1"/>
    <col min="11519" max="11519" width="1.625" style="32" customWidth="1"/>
    <col min="11520" max="11520" width="0.875" style="32" customWidth="1"/>
    <col min="11521" max="11521" width="7.25" style="32" customWidth="1"/>
    <col min="11522" max="11522" width="8.5" style="32" customWidth="1"/>
    <col min="11523" max="11524" width="2.5" style="32" customWidth="1"/>
    <col min="11525" max="11526" width="4.625" style="32" customWidth="1"/>
    <col min="11527" max="11527" width="3.5" style="32" customWidth="1"/>
    <col min="11528" max="11528" width="1.5" style="32" customWidth="1"/>
    <col min="11529" max="11529" width="5" style="32" customWidth="1"/>
    <col min="11530" max="11530" width="1.625" style="32" customWidth="1"/>
    <col min="11531" max="11531" width="3.25" style="32" customWidth="1"/>
    <col min="11532" max="11532" width="2.25" style="32" customWidth="1"/>
    <col min="11533" max="11533" width="3.75" style="32" customWidth="1"/>
    <col min="11534" max="11534" width="4.125" style="32" customWidth="1"/>
    <col min="11535" max="11535" width="2.25" style="32" customWidth="1"/>
    <col min="11536" max="11536" width="3.75" style="32" customWidth="1"/>
    <col min="11537" max="11537" width="4.75" style="32" customWidth="1"/>
    <col min="11538" max="11538" width="1.5" style="32" customWidth="1"/>
    <col min="11539" max="11539" width="2.25" style="32" customWidth="1"/>
    <col min="11540" max="11540" width="3.625" style="32" customWidth="1"/>
    <col min="11541" max="11541" width="4.125" style="32" customWidth="1"/>
    <col min="11542" max="11542" width="2.25" style="32" customWidth="1"/>
    <col min="11543" max="11543" width="3" style="32" customWidth="1"/>
    <col min="11544" max="11544" width="2.625" style="32" customWidth="1"/>
    <col min="11545" max="11545" width="3.75" style="32" customWidth="1"/>
    <col min="11546" max="11546" width="2.25" style="32" customWidth="1"/>
    <col min="11547" max="11547" width="2" style="32" customWidth="1"/>
    <col min="11548" max="11548" width="4.5" style="32" customWidth="1"/>
    <col min="11549" max="11549" width="2" style="32" customWidth="1"/>
    <col min="11550" max="11550" width="1.625" style="32" customWidth="1"/>
    <col min="11551" max="11551" width="3.875" style="32" customWidth="1"/>
    <col min="11552" max="11552" width="5.125" style="32" customWidth="1"/>
    <col min="11553" max="11553" width="1.375" style="32" customWidth="1"/>
    <col min="11554" max="11554" width="2.5" style="32" customWidth="1"/>
    <col min="11555" max="11555" width="7.625" style="32" customWidth="1"/>
    <col min="11556" max="11556" width="2.375" style="32" customWidth="1"/>
    <col min="11557" max="11557" width="3.5" style="32" customWidth="1"/>
    <col min="11558" max="11558" width="2.875" style="32" customWidth="1"/>
    <col min="11559" max="11559" width="3.375" style="32" customWidth="1"/>
    <col min="11560" max="11560" width="2.875" style="32" customWidth="1"/>
    <col min="11561" max="11561" width="6.875" style="32" customWidth="1"/>
    <col min="11562" max="11772" width="9" style="32"/>
    <col min="11773" max="11773" width="5" style="32" customWidth="1"/>
    <col min="11774" max="11774" width="2.375" style="32" customWidth="1"/>
    <col min="11775" max="11775" width="1.625" style="32" customWidth="1"/>
    <col min="11776" max="11776" width="0.875" style="32" customWidth="1"/>
    <col min="11777" max="11777" width="7.25" style="32" customWidth="1"/>
    <col min="11778" max="11778" width="8.5" style="32" customWidth="1"/>
    <col min="11779" max="11780" width="2.5" style="32" customWidth="1"/>
    <col min="11781" max="11782" width="4.625" style="32" customWidth="1"/>
    <col min="11783" max="11783" width="3.5" style="32" customWidth="1"/>
    <col min="11784" max="11784" width="1.5" style="32" customWidth="1"/>
    <col min="11785" max="11785" width="5" style="32" customWidth="1"/>
    <col min="11786" max="11786" width="1.625" style="32" customWidth="1"/>
    <col min="11787" max="11787" width="3.25" style="32" customWidth="1"/>
    <col min="11788" max="11788" width="2.25" style="32" customWidth="1"/>
    <col min="11789" max="11789" width="3.75" style="32" customWidth="1"/>
    <col min="11790" max="11790" width="4.125" style="32" customWidth="1"/>
    <col min="11791" max="11791" width="2.25" style="32" customWidth="1"/>
    <col min="11792" max="11792" width="3.75" style="32" customWidth="1"/>
    <col min="11793" max="11793" width="4.75" style="32" customWidth="1"/>
    <col min="11794" max="11794" width="1.5" style="32" customWidth="1"/>
    <col min="11795" max="11795" width="2.25" style="32" customWidth="1"/>
    <col min="11796" max="11796" width="3.625" style="32" customWidth="1"/>
    <col min="11797" max="11797" width="4.125" style="32" customWidth="1"/>
    <col min="11798" max="11798" width="2.25" style="32" customWidth="1"/>
    <col min="11799" max="11799" width="3" style="32" customWidth="1"/>
    <col min="11800" max="11800" width="2.625" style="32" customWidth="1"/>
    <col min="11801" max="11801" width="3.75" style="32" customWidth="1"/>
    <col min="11802" max="11802" width="2.25" style="32" customWidth="1"/>
    <col min="11803" max="11803" width="2" style="32" customWidth="1"/>
    <col min="11804" max="11804" width="4.5" style="32" customWidth="1"/>
    <col min="11805" max="11805" width="2" style="32" customWidth="1"/>
    <col min="11806" max="11806" width="1.625" style="32" customWidth="1"/>
    <col min="11807" max="11807" width="3.875" style="32" customWidth="1"/>
    <col min="11808" max="11808" width="5.125" style="32" customWidth="1"/>
    <col min="11809" max="11809" width="1.375" style="32" customWidth="1"/>
    <col min="11810" max="11810" width="2.5" style="32" customWidth="1"/>
    <col min="11811" max="11811" width="7.625" style="32" customWidth="1"/>
    <col min="11812" max="11812" width="2.375" style="32" customWidth="1"/>
    <col min="11813" max="11813" width="3.5" style="32" customWidth="1"/>
    <col min="11814" max="11814" width="2.875" style="32" customWidth="1"/>
    <col min="11815" max="11815" width="3.375" style="32" customWidth="1"/>
    <col min="11816" max="11816" width="2.875" style="32" customWidth="1"/>
    <col min="11817" max="11817" width="6.875" style="32" customWidth="1"/>
    <col min="11818" max="12028" width="9" style="32"/>
    <col min="12029" max="12029" width="5" style="32" customWidth="1"/>
    <col min="12030" max="12030" width="2.375" style="32" customWidth="1"/>
    <col min="12031" max="12031" width="1.625" style="32" customWidth="1"/>
    <col min="12032" max="12032" width="0.875" style="32" customWidth="1"/>
    <col min="12033" max="12033" width="7.25" style="32" customWidth="1"/>
    <col min="12034" max="12034" width="8.5" style="32" customWidth="1"/>
    <col min="12035" max="12036" width="2.5" style="32" customWidth="1"/>
    <col min="12037" max="12038" width="4.625" style="32" customWidth="1"/>
    <col min="12039" max="12039" width="3.5" style="32" customWidth="1"/>
    <col min="12040" max="12040" width="1.5" style="32" customWidth="1"/>
    <col min="12041" max="12041" width="5" style="32" customWidth="1"/>
    <col min="12042" max="12042" width="1.625" style="32" customWidth="1"/>
    <col min="12043" max="12043" width="3.25" style="32" customWidth="1"/>
    <col min="12044" max="12044" width="2.25" style="32" customWidth="1"/>
    <col min="12045" max="12045" width="3.75" style="32" customWidth="1"/>
    <col min="12046" max="12046" width="4.125" style="32" customWidth="1"/>
    <col min="12047" max="12047" width="2.25" style="32" customWidth="1"/>
    <col min="12048" max="12048" width="3.75" style="32" customWidth="1"/>
    <col min="12049" max="12049" width="4.75" style="32" customWidth="1"/>
    <col min="12050" max="12050" width="1.5" style="32" customWidth="1"/>
    <col min="12051" max="12051" width="2.25" style="32" customWidth="1"/>
    <col min="12052" max="12052" width="3.625" style="32" customWidth="1"/>
    <col min="12053" max="12053" width="4.125" style="32" customWidth="1"/>
    <col min="12054" max="12054" width="2.25" style="32" customWidth="1"/>
    <col min="12055" max="12055" width="3" style="32" customWidth="1"/>
    <col min="12056" max="12056" width="2.625" style="32" customWidth="1"/>
    <col min="12057" max="12057" width="3.75" style="32" customWidth="1"/>
    <col min="12058" max="12058" width="2.25" style="32" customWidth="1"/>
    <col min="12059" max="12059" width="2" style="32" customWidth="1"/>
    <col min="12060" max="12060" width="4.5" style="32" customWidth="1"/>
    <col min="12061" max="12061" width="2" style="32" customWidth="1"/>
    <col min="12062" max="12062" width="1.625" style="32" customWidth="1"/>
    <col min="12063" max="12063" width="3.875" style="32" customWidth="1"/>
    <col min="12064" max="12064" width="5.125" style="32" customWidth="1"/>
    <col min="12065" max="12065" width="1.375" style="32" customWidth="1"/>
    <col min="12066" max="12066" width="2.5" style="32" customWidth="1"/>
    <col min="12067" max="12067" width="7.625" style="32" customWidth="1"/>
    <col min="12068" max="12068" width="2.375" style="32" customWidth="1"/>
    <col min="12069" max="12069" width="3.5" style="32" customWidth="1"/>
    <col min="12070" max="12070" width="2.875" style="32" customWidth="1"/>
    <col min="12071" max="12071" width="3.375" style="32" customWidth="1"/>
    <col min="12072" max="12072" width="2.875" style="32" customWidth="1"/>
    <col min="12073" max="12073" width="6.875" style="32" customWidth="1"/>
    <col min="12074" max="12284" width="9" style="32"/>
    <col min="12285" max="12285" width="5" style="32" customWidth="1"/>
    <col min="12286" max="12286" width="2.375" style="32" customWidth="1"/>
    <col min="12287" max="12287" width="1.625" style="32" customWidth="1"/>
    <col min="12288" max="12288" width="0.875" style="32" customWidth="1"/>
    <col min="12289" max="12289" width="7.25" style="32" customWidth="1"/>
    <col min="12290" max="12290" width="8.5" style="32" customWidth="1"/>
    <col min="12291" max="12292" width="2.5" style="32" customWidth="1"/>
    <col min="12293" max="12294" width="4.625" style="32" customWidth="1"/>
    <col min="12295" max="12295" width="3.5" style="32" customWidth="1"/>
    <col min="12296" max="12296" width="1.5" style="32" customWidth="1"/>
    <col min="12297" max="12297" width="5" style="32" customWidth="1"/>
    <col min="12298" max="12298" width="1.625" style="32" customWidth="1"/>
    <col min="12299" max="12299" width="3.25" style="32" customWidth="1"/>
    <col min="12300" max="12300" width="2.25" style="32" customWidth="1"/>
    <col min="12301" max="12301" width="3.75" style="32" customWidth="1"/>
    <col min="12302" max="12302" width="4.125" style="32" customWidth="1"/>
    <col min="12303" max="12303" width="2.25" style="32" customWidth="1"/>
    <col min="12304" max="12304" width="3.75" style="32" customWidth="1"/>
    <col min="12305" max="12305" width="4.75" style="32" customWidth="1"/>
    <col min="12306" max="12306" width="1.5" style="32" customWidth="1"/>
    <col min="12307" max="12307" width="2.25" style="32" customWidth="1"/>
    <col min="12308" max="12308" width="3.625" style="32" customWidth="1"/>
    <col min="12309" max="12309" width="4.125" style="32" customWidth="1"/>
    <col min="12310" max="12310" width="2.25" style="32" customWidth="1"/>
    <col min="12311" max="12311" width="3" style="32" customWidth="1"/>
    <col min="12312" max="12312" width="2.625" style="32" customWidth="1"/>
    <col min="12313" max="12313" width="3.75" style="32" customWidth="1"/>
    <col min="12314" max="12314" width="2.25" style="32" customWidth="1"/>
    <col min="12315" max="12315" width="2" style="32" customWidth="1"/>
    <col min="12316" max="12316" width="4.5" style="32" customWidth="1"/>
    <col min="12317" max="12317" width="2" style="32" customWidth="1"/>
    <col min="12318" max="12318" width="1.625" style="32" customWidth="1"/>
    <col min="12319" max="12319" width="3.875" style="32" customWidth="1"/>
    <col min="12320" max="12320" width="5.125" style="32" customWidth="1"/>
    <col min="12321" max="12321" width="1.375" style="32" customWidth="1"/>
    <col min="12322" max="12322" width="2.5" style="32" customWidth="1"/>
    <col min="12323" max="12323" width="7.625" style="32" customWidth="1"/>
    <col min="12324" max="12324" width="2.375" style="32" customWidth="1"/>
    <col min="12325" max="12325" width="3.5" style="32" customWidth="1"/>
    <col min="12326" max="12326" width="2.875" style="32" customWidth="1"/>
    <col min="12327" max="12327" width="3.375" style="32" customWidth="1"/>
    <col min="12328" max="12328" width="2.875" style="32" customWidth="1"/>
    <col min="12329" max="12329" width="6.875" style="32" customWidth="1"/>
    <col min="12330" max="12540" width="9" style="32"/>
    <col min="12541" max="12541" width="5" style="32" customWidth="1"/>
    <col min="12542" max="12542" width="2.375" style="32" customWidth="1"/>
    <col min="12543" max="12543" width="1.625" style="32" customWidth="1"/>
    <col min="12544" max="12544" width="0.875" style="32" customWidth="1"/>
    <col min="12545" max="12545" width="7.25" style="32" customWidth="1"/>
    <col min="12546" max="12546" width="8.5" style="32" customWidth="1"/>
    <col min="12547" max="12548" width="2.5" style="32" customWidth="1"/>
    <col min="12549" max="12550" width="4.625" style="32" customWidth="1"/>
    <col min="12551" max="12551" width="3.5" style="32" customWidth="1"/>
    <col min="12552" max="12552" width="1.5" style="32" customWidth="1"/>
    <col min="12553" max="12553" width="5" style="32" customWidth="1"/>
    <col min="12554" max="12554" width="1.625" style="32" customWidth="1"/>
    <col min="12555" max="12555" width="3.25" style="32" customWidth="1"/>
    <col min="12556" max="12556" width="2.25" style="32" customWidth="1"/>
    <col min="12557" max="12557" width="3.75" style="32" customWidth="1"/>
    <col min="12558" max="12558" width="4.125" style="32" customWidth="1"/>
    <col min="12559" max="12559" width="2.25" style="32" customWidth="1"/>
    <col min="12560" max="12560" width="3.75" style="32" customWidth="1"/>
    <col min="12561" max="12561" width="4.75" style="32" customWidth="1"/>
    <col min="12562" max="12562" width="1.5" style="32" customWidth="1"/>
    <col min="12563" max="12563" width="2.25" style="32" customWidth="1"/>
    <col min="12564" max="12564" width="3.625" style="32" customWidth="1"/>
    <col min="12565" max="12565" width="4.125" style="32" customWidth="1"/>
    <col min="12566" max="12566" width="2.25" style="32" customWidth="1"/>
    <col min="12567" max="12567" width="3" style="32" customWidth="1"/>
    <col min="12568" max="12568" width="2.625" style="32" customWidth="1"/>
    <col min="12569" max="12569" width="3.75" style="32" customWidth="1"/>
    <col min="12570" max="12570" width="2.25" style="32" customWidth="1"/>
    <col min="12571" max="12571" width="2" style="32" customWidth="1"/>
    <col min="12572" max="12572" width="4.5" style="32" customWidth="1"/>
    <col min="12573" max="12573" width="2" style="32" customWidth="1"/>
    <col min="12574" max="12574" width="1.625" style="32" customWidth="1"/>
    <col min="12575" max="12575" width="3.875" style="32" customWidth="1"/>
    <col min="12576" max="12576" width="5.125" style="32" customWidth="1"/>
    <col min="12577" max="12577" width="1.375" style="32" customWidth="1"/>
    <col min="12578" max="12578" width="2.5" style="32" customWidth="1"/>
    <col min="12579" max="12579" width="7.625" style="32" customWidth="1"/>
    <col min="12580" max="12580" width="2.375" style="32" customWidth="1"/>
    <col min="12581" max="12581" width="3.5" style="32" customWidth="1"/>
    <col min="12582" max="12582" width="2.875" style="32" customWidth="1"/>
    <col min="12583" max="12583" width="3.375" style="32" customWidth="1"/>
    <col min="12584" max="12584" width="2.875" style="32" customWidth="1"/>
    <col min="12585" max="12585" width="6.875" style="32" customWidth="1"/>
    <col min="12586" max="12796" width="9" style="32"/>
    <col min="12797" max="12797" width="5" style="32" customWidth="1"/>
    <col min="12798" max="12798" width="2.375" style="32" customWidth="1"/>
    <col min="12799" max="12799" width="1.625" style="32" customWidth="1"/>
    <col min="12800" max="12800" width="0.875" style="32" customWidth="1"/>
    <col min="12801" max="12801" width="7.25" style="32" customWidth="1"/>
    <col min="12802" max="12802" width="8.5" style="32" customWidth="1"/>
    <col min="12803" max="12804" width="2.5" style="32" customWidth="1"/>
    <col min="12805" max="12806" width="4.625" style="32" customWidth="1"/>
    <col min="12807" max="12807" width="3.5" style="32" customWidth="1"/>
    <col min="12808" max="12808" width="1.5" style="32" customWidth="1"/>
    <col min="12809" max="12809" width="5" style="32" customWidth="1"/>
    <col min="12810" max="12810" width="1.625" style="32" customWidth="1"/>
    <col min="12811" max="12811" width="3.25" style="32" customWidth="1"/>
    <col min="12812" max="12812" width="2.25" style="32" customWidth="1"/>
    <col min="12813" max="12813" width="3.75" style="32" customWidth="1"/>
    <col min="12814" max="12814" width="4.125" style="32" customWidth="1"/>
    <col min="12815" max="12815" width="2.25" style="32" customWidth="1"/>
    <col min="12816" max="12816" width="3.75" style="32" customWidth="1"/>
    <col min="12817" max="12817" width="4.75" style="32" customWidth="1"/>
    <col min="12818" max="12818" width="1.5" style="32" customWidth="1"/>
    <col min="12819" max="12819" width="2.25" style="32" customWidth="1"/>
    <col min="12820" max="12820" width="3.625" style="32" customWidth="1"/>
    <col min="12821" max="12821" width="4.125" style="32" customWidth="1"/>
    <col min="12822" max="12822" width="2.25" style="32" customWidth="1"/>
    <col min="12823" max="12823" width="3" style="32" customWidth="1"/>
    <col min="12824" max="12824" width="2.625" style="32" customWidth="1"/>
    <col min="12825" max="12825" width="3.75" style="32" customWidth="1"/>
    <col min="12826" max="12826" width="2.25" style="32" customWidth="1"/>
    <col min="12827" max="12827" width="2" style="32" customWidth="1"/>
    <col min="12828" max="12828" width="4.5" style="32" customWidth="1"/>
    <col min="12829" max="12829" width="2" style="32" customWidth="1"/>
    <col min="12830" max="12830" width="1.625" style="32" customWidth="1"/>
    <col min="12831" max="12831" width="3.875" style="32" customWidth="1"/>
    <col min="12832" max="12832" width="5.125" style="32" customWidth="1"/>
    <col min="12833" max="12833" width="1.375" style="32" customWidth="1"/>
    <col min="12834" max="12834" width="2.5" style="32" customWidth="1"/>
    <col min="12835" max="12835" width="7.625" style="32" customWidth="1"/>
    <col min="12836" max="12836" width="2.375" style="32" customWidth="1"/>
    <col min="12837" max="12837" width="3.5" style="32" customWidth="1"/>
    <col min="12838" max="12838" width="2.875" style="32" customWidth="1"/>
    <col min="12839" max="12839" width="3.375" style="32" customWidth="1"/>
    <col min="12840" max="12840" width="2.875" style="32" customWidth="1"/>
    <col min="12841" max="12841" width="6.875" style="32" customWidth="1"/>
    <col min="12842" max="13052" width="9" style="32"/>
    <col min="13053" max="13053" width="5" style="32" customWidth="1"/>
    <col min="13054" max="13054" width="2.375" style="32" customWidth="1"/>
    <col min="13055" max="13055" width="1.625" style="32" customWidth="1"/>
    <col min="13056" max="13056" width="0.875" style="32" customWidth="1"/>
    <col min="13057" max="13057" width="7.25" style="32" customWidth="1"/>
    <col min="13058" max="13058" width="8.5" style="32" customWidth="1"/>
    <col min="13059" max="13060" width="2.5" style="32" customWidth="1"/>
    <col min="13061" max="13062" width="4.625" style="32" customWidth="1"/>
    <col min="13063" max="13063" width="3.5" style="32" customWidth="1"/>
    <col min="13064" max="13064" width="1.5" style="32" customWidth="1"/>
    <col min="13065" max="13065" width="5" style="32" customWidth="1"/>
    <col min="13066" max="13066" width="1.625" style="32" customWidth="1"/>
    <col min="13067" max="13067" width="3.25" style="32" customWidth="1"/>
    <col min="13068" max="13068" width="2.25" style="32" customWidth="1"/>
    <col min="13069" max="13069" width="3.75" style="32" customWidth="1"/>
    <col min="13070" max="13070" width="4.125" style="32" customWidth="1"/>
    <col min="13071" max="13071" width="2.25" style="32" customWidth="1"/>
    <col min="13072" max="13072" width="3.75" style="32" customWidth="1"/>
    <col min="13073" max="13073" width="4.75" style="32" customWidth="1"/>
    <col min="13074" max="13074" width="1.5" style="32" customWidth="1"/>
    <col min="13075" max="13075" width="2.25" style="32" customWidth="1"/>
    <col min="13076" max="13076" width="3.625" style="32" customWidth="1"/>
    <col min="13077" max="13077" width="4.125" style="32" customWidth="1"/>
    <col min="13078" max="13078" width="2.25" style="32" customWidth="1"/>
    <col min="13079" max="13079" width="3" style="32" customWidth="1"/>
    <col min="13080" max="13080" width="2.625" style="32" customWidth="1"/>
    <col min="13081" max="13081" width="3.75" style="32" customWidth="1"/>
    <col min="13082" max="13082" width="2.25" style="32" customWidth="1"/>
    <col min="13083" max="13083" width="2" style="32" customWidth="1"/>
    <col min="13084" max="13084" width="4.5" style="32" customWidth="1"/>
    <col min="13085" max="13085" width="2" style="32" customWidth="1"/>
    <col min="13086" max="13086" width="1.625" style="32" customWidth="1"/>
    <col min="13087" max="13087" width="3.875" style="32" customWidth="1"/>
    <col min="13088" max="13088" width="5.125" style="32" customWidth="1"/>
    <col min="13089" max="13089" width="1.375" style="32" customWidth="1"/>
    <col min="13090" max="13090" width="2.5" style="32" customWidth="1"/>
    <col min="13091" max="13091" width="7.625" style="32" customWidth="1"/>
    <col min="13092" max="13092" width="2.375" style="32" customWidth="1"/>
    <col min="13093" max="13093" width="3.5" style="32" customWidth="1"/>
    <col min="13094" max="13094" width="2.875" style="32" customWidth="1"/>
    <col min="13095" max="13095" width="3.375" style="32" customWidth="1"/>
    <col min="13096" max="13096" width="2.875" style="32" customWidth="1"/>
    <col min="13097" max="13097" width="6.875" style="32" customWidth="1"/>
    <col min="13098" max="13308" width="9" style="32"/>
    <col min="13309" max="13309" width="5" style="32" customWidth="1"/>
    <col min="13310" max="13310" width="2.375" style="32" customWidth="1"/>
    <col min="13311" max="13311" width="1.625" style="32" customWidth="1"/>
    <col min="13312" max="13312" width="0.875" style="32" customWidth="1"/>
    <col min="13313" max="13313" width="7.25" style="32" customWidth="1"/>
    <col min="13314" max="13314" width="8.5" style="32" customWidth="1"/>
    <col min="13315" max="13316" width="2.5" style="32" customWidth="1"/>
    <col min="13317" max="13318" width="4.625" style="32" customWidth="1"/>
    <col min="13319" max="13319" width="3.5" style="32" customWidth="1"/>
    <col min="13320" max="13320" width="1.5" style="32" customWidth="1"/>
    <col min="13321" max="13321" width="5" style="32" customWidth="1"/>
    <col min="13322" max="13322" width="1.625" style="32" customWidth="1"/>
    <col min="13323" max="13323" width="3.25" style="32" customWidth="1"/>
    <col min="13324" max="13324" width="2.25" style="32" customWidth="1"/>
    <col min="13325" max="13325" width="3.75" style="32" customWidth="1"/>
    <col min="13326" max="13326" width="4.125" style="32" customWidth="1"/>
    <col min="13327" max="13327" width="2.25" style="32" customWidth="1"/>
    <col min="13328" max="13328" width="3.75" style="32" customWidth="1"/>
    <col min="13329" max="13329" width="4.75" style="32" customWidth="1"/>
    <col min="13330" max="13330" width="1.5" style="32" customWidth="1"/>
    <col min="13331" max="13331" width="2.25" style="32" customWidth="1"/>
    <col min="13332" max="13332" width="3.625" style="32" customWidth="1"/>
    <col min="13333" max="13333" width="4.125" style="32" customWidth="1"/>
    <col min="13334" max="13334" width="2.25" style="32" customWidth="1"/>
    <col min="13335" max="13335" width="3" style="32" customWidth="1"/>
    <col min="13336" max="13336" width="2.625" style="32" customWidth="1"/>
    <col min="13337" max="13337" width="3.75" style="32" customWidth="1"/>
    <col min="13338" max="13338" width="2.25" style="32" customWidth="1"/>
    <col min="13339" max="13339" width="2" style="32" customWidth="1"/>
    <col min="13340" max="13340" width="4.5" style="32" customWidth="1"/>
    <col min="13341" max="13341" width="2" style="32" customWidth="1"/>
    <col min="13342" max="13342" width="1.625" style="32" customWidth="1"/>
    <col min="13343" max="13343" width="3.875" style="32" customWidth="1"/>
    <col min="13344" max="13344" width="5.125" style="32" customWidth="1"/>
    <col min="13345" max="13345" width="1.375" style="32" customWidth="1"/>
    <col min="13346" max="13346" width="2.5" style="32" customWidth="1"/>
    <col min="13347" max="13347" width="7.625" style="32" customWidth="1"/>
    <col min="13348" max="13348" width="2.375" style="32" customWidth="1"/>
    <col min="13349" max="13349" width="3.5" style="32" customWidth="1"/>
    <col min="13350" max="13350" width="2.875" style="32" customWidth="1"/>
    <col min="13351" max="13351" width="3.375" style="32" customWidth="1"/>
    <col min="13352" max="13352" width="2.875" style="32" customWidth="1"/>
    <col min="13353" max="13353" width="6.875" style="32" customWidth="1"/>
    <col min="13354" max="13564" width="9" style="32"/>
    <col min="13565" max="13565" width="5" style="32" customWidth="1"/>
    <col min="13566" max="13566" width="2.375" style="32" customWidth="1"/>
    <col min="13567" max="13567" width="1.625" style="32" customWidth="1"/>
    <col min="13568" max="13568" width="0.875" style="32" customWidth="1"/>
    <col min="13569" max="13569" width="7.25" style="32" customWidth="1"/>
    <col min="13570" max="13570" width="8.5" style="32" customWidth="1"/>
    <col min="13571" max="13572" width="2.5" style="32" customWidth="1"/>
    <col min="13573" max="13574" width="4.625" style="32" customWidth="1"/>
    <col min="13575" max="13575" width="3.5" style="32" customWidth="1"/>
    <col min="13576" max="13576" width="1.5" style="32" customWidth="1"/>
    <col min="13577" max="13577" width="5" style="32" customWidth="1"/>
    <col min="13578" max="13578" width="1.625" style="32" customWidth="1"/>
    <col min="13579" max="13579" width="3.25" style="32" customWidth="1"/>
    <col min="13580" max="13580" width="2.25" style="32" customWidth="1"/>
    <col min="13581" max="13581" width="3.75" style="32" customWidth="1"/>
    <col min="13582" max="13582" width="4.125" style="32" customWidth="1"/>
    <col min="13583" max="13583" width="2.25" style="32" customWidth="1"/>
    <col min="13584" max="13584" width="3.75" style="32" customWidth="1"/>
    <col min="13585" max="13585" width="4.75" style="32" customWidth="1"/>
    <col min="13586" max="13586" width="1.5" style="32" customWidth="1"/>
    <col min="13587" max="13587" width="2.25" style="32" customWidth="1"/>
    <col min="13588" max="13588" width="3.625" style="32" customWidth="1"/>
    <col min="13589" max="13589" width="4.125" style="32" customWidth="1"/>
    <col min="13590" max="13590" width="2.25" style="32" customWidth="1"/>
    <col min="13591" max="13591" width="3" style="32" customWidth="1"/>
    <col min="13592" max="13592" width="2.625" style="32" customWidth="1"/>
    <col min="13593" max="13593" width="3.75" style="32" customWidth="1"/>
    <col min="13594" max="13594" width="2.25" style="32" customWidth="1"/>
    <col min="13595" max="13595" width="2" style="32" customWidth="1"/>
    <col min="13596" max="13596" width="4.5" style="32" customWidth="1"/>
    <col min="13597" max="13597" width="2" style="32" customWidth="1"/>
    <col min="13598" max="13598" width="1.625" style="32" customWidth="1"/>
    <col min="13599" max="13599" width="3.875" style="32" customWidth="1"/>
    <col min="13600" max="13600" width="5.125" style="32" customWidth="1"/>
    <col min="13601" max="13601" width="1.375" style="32" customWidth="1"/>
    <col min="13602" max="13602" width="2.5" style="32" customWidth="1"/>
    <col min="13603" max="13603" width="7.625" style="32" customWidth="1"/>
    <col min="13604" max="13604" width="2.375" style="32" customWidth="1"/>
    <col min="13605" max="13605" width="3.5" style="32" customWidth="1"/>
    <col min="13606" max="13606" width="2.875" style="32" customWidth="1"/>
    <col min="13607" max="13607" width="3.375" style="32" customWidth="1"/>
    <col min="13608" max="13608" width="2.875" style="32" customWidth="1"/>
    <col min="13609" max="13609" width="6.875" style="32" customWidth="1"/>
    <col min="13610" max="13820" width="9" style="32"/>
    <col min="13821" max="13821" width="5" style="32" customWidth="1"/>
    <col min="13822" max="13822" width="2.375" style="32" customWidth="1"/>
    <col min="13823" max="13823" width="1.625" style="32" customWidth="1"/>
    <col min="13824" max="13824" width="0.875" style="32" customWidth="1"/>
    <col min="13825" max="13825" width="7.25" style="32" customWidth="1"/>
    <col min="13826" max="13826" width="8.5" style="32" customWidth="1"/>
    <col min="13827" max="13828" width="2.5" style="32" customWidth="1"/>
    <col min="13829" max="13830" width="4.625" style="32" customWidth="1"/>
    <col min="13831" max="13831" width="3.5" style="32" customWidth="1"/>
    <col min="13832" max="13832" width="1.5" style="32" customWidth="1"/>
    <col min="13833" max="13833" width="5" style="32" customWidth="1"/>
    <col min="13834" max="13834" width="1.625" style="32" customWidth="1"/>
    <col min="13835" max="13835" width="3.25" style="32" customWidth="1"/>
    <col min="13836" max="13836" width="2.25" style="32" customWidth="1"/>
    <col min="13837" max="13837" width="3.75" style="32" customWidth="1"/>
    <col min="13838" max="13838" width="4.125" style="32" customWidth="1"/>
    <col min="13839" max="13839" width="2.25" style="32" customWidth="1"/>
    <col min="13840" max="13840" width="3.75" style="32" customWidth="1"/>
    <col min="13841" max="13841" width="4.75" style="32" customWidth="1"/>
    <col min="13842" max="13842" width="1.5" style="32" customWidth="1"/>
    <col min="13843" max="13843" width="2.25" style="32" customWidth="1"/>
    <col min="13844" max="13844" width="3.625" style="32" customWidth="1"/>
    <col min="13845" max="13845" width="4.125" style="32" customWidth="1"/>
    <col min="13846" max="13846" width="2.25" style="32" customWidth="1"/>
    <col min="13847" max="13847" width="3" style="32" customWidth="1"/>
    <col min="13848" max="13848" width="2.625" style="32" customWidth="1"/>
    <col min="13849" max="13849" width="3.75" style="32" customWidth="1"/>
    <col min="13850" max="13850" width="2.25" style="32" customWidth="1"/>
    <col min="13851" max="13851" width="2" style="32" customWidth="1"/>
    <col min="13852" max="13852" width="4.5" style="32" customWidth="1"/>
    <col min="13853" max="13853" width="2" style="32" customWidth="1"/>
    <col min="13854" max="13854" width="1.625" style="32" customWidth="1"/>
    <col min="13855" max="13855" width="3.875" style="32" customWidth="1"/>
    <col min="13856" max="13856" width="5.125" style="32" customWidth="1"/>
    <col min="13857" max="13857" width="1.375" style="32" customWidth="1"/>
    <col min="13858" max="13858" width="2.5" style="32" customWidth="1"/>
    <col min="13859" max="13859" width="7.625" style="32" customWidth="1"/>
    <col min="13860" max="13860" width="2.375" style="32" customWidth="1"/>
    <col min="13861" max="13861" width="3.5" style="32" customWidth="1"/>
    <col min="13862" max="13862" width="2.875" style="32" customWidth="1"/>
    <col min="13863" max="13863" width="3.375" style="32" customWidth="1"/>
    <col min="13864" max="13864" width="2.875" style="32" customWidth="1"/>
    <col min="13865" max="13865" width="6.875" style="32" customWidth="1"/>
    <col min="13866" max="14076" width="9" style="32"/>
    <col min="14077" max="14077" width="5" style="32" customWidth="1"/>
    <col min="14078" max="14078" width="2.375" style="32" customWidth="1"/>
    <col min="14079" max="14079" width="1.625" style="32" customWidth="1"/>
    <col min="14080" max="14080" width="0.875" style="32" customWidth="1"/>
    <col min="14081" max="14081" width="7.25" style="32" customWidth="1"/>
    <col min="14082" max="14082" width="8.5" style="32" customWidth="1"/>
    <col min="14083" max="14084" width="2.5" style="32" customWidth="1"/>
    <col min="14085" max="14086" width="4.625" style="32" customWidth="1"/>
    <col min="14087" max="14087" width="3.5" style="32" customWidth="1"/>
    <col min="14088" max="14088" width="1.5" style="32" customWidth="1"/>
    <col min="14089" max="14089" width="5" style="32" customWidth="1"/>
    <col min="14090" max="14090" width="1.625" style="32" customWidth="1"/>
    <col min="14091" max="14091" width="3.25" style="32" customWidth="1"/>
    <col min="14092" max="14092" width="2.25" style="32" customWidth="1"/>
    <col min="14093" max="14093" width="3.75" style="32" customWidth="1"/>
    <col min="14094" max="14094" width="4.125" style="32" customWidth="1"/>
    <col min="14095" max="14095" width="2.25" style="32" customWidth="1"/>
    <col min="14096" max="14096" width="3.75" style="32" customWidth="1"/>
    <col min="14097" max="14097" width="4.75" style="32" customWidth="1"/>
    <col min="14098" max="14098" width="1.5" style="32" customWidth="1"/>
    <col min="14099" max="14099" width="2.25" style="32" customWidth="1"/>
    <col min="14100" max="14100" width="3.625" style="32" customWidth="1"/>
    <col min="14101" max="14101" width="4.125" style="32" customWidth="1"/>
    <col min="14102" max="14102" width="2.25" style="32" customWidth="1"/>
    <col min="14103" max="14103" width="3" style="32" customWidth="1"/>
    <col min="14104" max="14104" width="2.625" style="32" customWidth="1"/>
    <col min="14105" max="14105" width="3.75" style="32" customWidth="1"/>
    <col min="14106" max="14106" width="2.25" style="32" customWidth="1"/>
    <col min="14107" max="14107" width="2" style="32" customWidth="1"/>
    <col min="14108" max="14108" width="4.5" style="32" customWidth="1"/>
    <col min="14109" max="14109" width="2" style="32" customWidth="1"/>
    <col min="14110" max="14110" width="1.625" style="32" customWidth="1"/>
    <col min="14111" max="14111" width="3.875" style="32" customWidth="1"/>
    <col min="14112" max="14112" width="5.125" style="32" customWidth="1"/>
    <col min="14113" max="14113" width="1.375" style="32" customWidth="1"/>
    <col min="14114" max="14114" width="2.5" style="32" customWidth="1"/>
    <col min="14115" max="14115" width="7.625" style="32" customWidth="1"/>
    <col min="14116" max="14116" width="2.375" style="32" customWidth="1"/>
    <col min="14117" max="14117" width="3.5" style="32" customWidth="1"/>
    <col min="14118" max="14118" width="2.875" style="32" customWidth="1"/>
    <col min="14119" max="14119" width="3.375" style="32" customWidth="1"/>
    <col min="14120" max="14120" width="2.875" style="32" customWidth="1"/>
    <col min="14121" max="14121" width="6.875" style="32" customWidth="1"/>
    <col min="14122" max="14332" width="9" style="32"/>
    <col min="14333" max="14333" width="5" style="32" customWidth="1"/>
    <col min="14334" max="14334" width="2.375" style="32" customWidth="1"/>
    <col min="14335" max="14335" width="1.625" style="32" customWidth="1"/>
    <col min="14336" max="14336" width="0.875" style="32" customWidth="1"/>
    <col min="14337" max="14337" width="7.25" style="32" customWidth="1"/>
    <col min="14338" max="14338" width="8.5" style="32" customWidth="1"/>
    <col min="14339" max="14340" width="2.5" style="32" customWidth="1"/>
    <col min="14341" max="14342" width="4.625" style="32" customWidth="1"/>
    <col min="14343" max="14343" width="3.5" style="32" customWidth="1"/>
    <col min="14344" max="14344" width="1.5" style="32" customWidth="1"/>
    <col min="14345" max="14345" width="5" style="32" customWidth="1"/>
    <col min="14346" max="14346" width="1.625" style="32" customWidth="1"/>
    <col min="14347" max="14347" width="3.25" style="32" customWidth="1"/>
    <col min="14348" max="14348" width="2.25" style="32" customWidth="1"/>
    <col min="14349" max="14349" width="3.75" style="32" customWidth="1"/>
    <col min="14350" max="14350" width="4.125" style="32" customWidth="1"/>
    <col min="14351" max="14351" width="2.25" style="32" customWidth="1"/>
    <col min="14352" max="14352" width="3.75" style="32" customWidth="1"/>
    <col min="14353" max="14353" width="4.75" style="32" customWidth="1"/>
    <col min="14354" max="14354" width="1.5" style="32" customWidth="1"/>
    <col min="14355" max="14355" width="2.25" style="32" customWidth="1"/>
    <col min="14356" max="14356" width="3.625" style="32" customWidth="1"/>
    <col min="14357" max="14357" width="4.125" style="32" customWidth="1"/>
    <col min="14358" max="14358" width="2.25" style="32" customWidth="1"/>
    <col min="14359" max="14359" width="3" style="32" customWidth="1"/>
    <col min="14360" max="14360" width="2.625" style="32" customWidth="1"/>
    <col min="14361" max="14361" width="3.75" style="32" customWidth="1"/>
    <col min="14362" max="14362" width="2.25" style="32" customWidth="1"/>
    <col min="14363" max="14363" width="2" style="32" customWidth="1"/>
    <col min="14364" max="14364" width="4.5" style="32" customWidth="1"/>
    <col min="14365" max="14365" width="2" style="32" customWidth="1"/>
    <col min="14366" max="14366" width="1.625" style="32" customWidth="1"/>
    <col min="14367" max="14367" width="3.875" style="32" customWidth="1"/>
    <col min="14368" max="14368" width="5.125" style="32" customWidth="1"/>
    <col min="14369" max="14369" width="1.375" style="32" customWidth="1"/>
    <col min="14370" max="14370" width="2.5" style="32" customWidth="1"/>
    <col min="14371" max="14371" width="7.625" style="32" customWidth="1"/>
    <col min="14372" max="14372" width="2.375" style="32" customWidth="1"/>
    <col min="14373" max="14373" width="3.5" style="32" customWidth="1"/>
    <col min="14374" max="14374" width="2.875" style="32" customWidth="1"/>
    <col min="14375" max="14375" width="3.375" style="32" customWidth="1"/>
    <col min="14376" max="14376" width="2.875" style="32" customWidth="1"/>
    <col min="14377" max="14377" width="6.875" style="32" customWidth="1"/>
    <col min="14378" max="14588" width="9" style="32"/>
    <col min="14589" max="14589" width="5" style="32" customWidth="1"/>
    <col min="14590" max="14590" width="2.375" style="32" customWidth="1"/>
    <col min="14591" max="14591" width="1.625" style="32" customWidth="1"/>
    <col min="14592" max="14592" width="0.875" style="32" customWidth="1"/>
    <col min="14593" max="14593" width="7.25" style="32" customWidth="1"/>
    <col min="14594" max="14594" width="8.5" style="32" customWidth="1"/>
    <col min="14595" max="14596" width="2.5" style="32" customWidth="1"/>
    <col min="14597" max="14598" width="4.625" style="32" customWidth="1"/>
    <col min="14599" max="14599" width="3.5" style="32" customWidth="1"/>
    <col min="14600" max="14600" width="1.5" style="32" customWidth="1"/>
    <col min="14601" max="14601" width="5" style="32" customWidth="1"/>
    <col min="14602" max="14602" width="1.625" style="32" customWidth="1"/>
    <col min="14603" max="14603" width="3.25" style="32" customWidth="1"/>
    <col min="14604" max="14604" width="2.25" style="32" customWidth="1"/>
    <col min="14605" max="14605" width="3.75" style="32" customWidth="1"/>
    <col min="14606" max="14606" width="4.125" style="32" customWidth="1"/>
    <col min="14607" max="14607" width="2.25" style="32" customWidth="1"/>
    <col min="14608" max="14608" width="3.75" style="32" customWidth="1"/>
    <col min="14609" max="14609" width="4.75" style="32" customWidth="1"/>
    <col min="14610" max="14610" width="1.5" style="32" customWidth="1"/>
    <col min="14611" max="14611" width="2.25" style="32" customWidth="1"/>
    <col min="14612" max="14612" width="3.625" style="32" customWidth="1"/>
    <col min="14613" max="14613" width="4.125" style="32" customWidth="1"/>
    <col min="14614" max="14614" width="2.25" style="32" customWidth="1"/>
    <col min="14615" max="14615" width="3" style="32" customWidth="1"/>
    <col min="14616" max="14616" width="2.625" style="32" customWidth="1"/>
    <col min="14617" max="14617" width="3.75" style="32" customWidth="1"/>
    <col min="14618" max="14618" width="2.25" style="32" customWidth="1"/>
    <col min="14619" max="14619" width="2" style="32" customWidth="1"/>
    <col min="14620" max="14620" width="4.5" style="32" customWidth="1"/>
    <col min="14621" max="14621" width="2" style="32" customWidth="1"/>
    <col min="14622" max="14622" width="1.625" style="32" customWidth="1"/>
    <col min="14623" max="14623" width="3.875" style="32" customWidth="1"/>
    <col min="14624" max="14624" width="5.125" style="32" customWidth="1"/>
    <col min="14625" max="14625" width="1.375" style="32" customWidth="1"/>
    <col min="14626" max="14626" width="2.5" style="32" customWidth="1"/>
    <col min="14627" max="14627" width="7.625" style="32" customWidth="1"/>
    <col min="14628" max="14628" width="2.375" style="32" customWidth="1"/>
    <col min="14629" max="14629" width="3.5" style="32" customWidth="1"/>
    <col min="14630" max="14630" width="2.875" style="32" customWidth="1"/>
    <col min="14631" max="14631" width="3.375" style="32" customWidth="1"/>
    <col min="14632" max="14632" width="2.875" style="32" customWidth="1"/>
    <col min="14633" max="14633" width="6.875" style="32" customWidth="1"/>
    <col min="14634" max="14844" width="9" style="32"/>
    <col min="14845" max="14845" width="5" style="32" customWidth="1"/>
    <col min="14846" max="14846" width="2.375" style="32" customWidth="1"/>
    <col min="14847" max="14847" width="1.625" style="32" customWidth="1"/>
    <col min="14848" max="14848" width="0.875" style="32" customWidth="1"/>
    <col min="14849" max="14849" width="7.25" style="32" customWidth="1"/>
    <col min="14850" max="14850" width="8.5" style="32" customWidth="1"/>
    <col min="14851" max="14852" width="2.5" style="32" customWidth="1"/>
    <col min="14853" max="14854" width="4.625" style="32" customWidth="1"/>
    <col min="14855" max="14855" width="3.5" style="32" customWidth="1"/>
    <col min="14856" max="14856" width="1.5" style="32" customWidth="1"/>
    <col min="14857" max="14857" width="5" style="32" customWidth="1"/>
    <col min="14858" max="14858" width="1.625" style="32" customWidth="1"/>
    <col min="14859" max="14859" width="3.25" style="32" customWidth="1"/>
    <col min="14860" max="14860" width="2.25" style="32" customWidth="1"/>
    <col min="14861" max="14861" width="3.75" style="32" customWidth="1"/>
    <col min="14862" max="14862" width="4.125" style="32" customWidth="1"/>
    <col min="14863" max="14863" width="2.25" style="32" customWidth="1"/>
    <col min="14864" max="14864" width="3.75" style="32" customWidth="1"/>
    <col min="14865" max="14865" width="4.75" style="32" customWidth="1"/>
    <col min="14866" max="14866" width="1.5" style="32" customWidth="1"/>
    <col min="14867" max="14867" width="2.25" style="32" customWidth="1"/>
    <col min="14868" max="14868" width="3.625" style="32" customWidth="1"/>
    <col min="14869" max="14869" width="4.125" style="32" customWidth="1"/>
    <col min="14870" max="14870" width="2.25" style="32" customWidth="1"/>
    <col min="14871" max="14871" width="3" style="32" customWidth="1"/>
    <col min="14872" max="14872" width="2.625" style="32" customWidth="1"/>
    <col min="14873" max="14873" width="3.75" style="32" customWidth="1"/>
    <col min="14874" max="14874" width="2.25" style="32" customWidth="1"/>
    <col min="14875" max="14875" width="2" style="32" customWidth="1"/>
    <col min="14876" max="14876" width="4.5" style="32" customWidth="1"/>
    <col min="14877" max="14877" width="2" style="32" customWidth="1"/>
    <col min="14878" max="14878" width="1.625" style="32" customWidth="1"/>
    <col min="14879" max="14879" width="3.875" style="32" customWidth="1"/>
    <col min="14880" max="14880" width="5.125" style="32" customWidth="1"/>
    <col min="14881" max="14881" width="1.375" style="32" customWidth="1"/>
    <col min="14882" max="14882" width="2.5" style="32" customWidth="1"/>
    <col min="14883" max="14883" width="7.625" style="32" customWidth="1"/>
    <col min="14884" max="14884" width="2.375" style="32" customWidth="1"/>
    <col min="14885" max="14885" width="3.5" style="32" customWidth="1"/>
    <col min="14886" max="14886" width="2.875" style="32" customWidth="1"/>
    <col min="14887" max="14887" width="3.375" style="32" customWidth="1"/>
    <col min="14888" max="14888" width="2.875" style="32" customWidth="1"/>
    <col min="14889" max="14889" width="6.875" style="32" customWidth="1"/>
    <col min="14890" max="15100" width="9" style="32"/>
    <col min="15101" max="15101" width="5" style="32" customWidth="1"/>
    <col min="15102" max="15102" width="2.375" style="32" customWidth="1"/>
    <col min="15103" max="15103" width="1.625" style="32" customWidth="1"/>
    <col min="15104" max="15104" width="0.875" style="32" customWidth="1"/>
    <col min="15105" max="15105" width="7.25" style="32" customWidth="1"/>
    <col min="15106" max="15106" width="8.5" style="32" customWidth="1"/>
    <col min="15107" max="15108" width="2.5" style="32" customWidth="1"/>
    <col min="15109" max="15110" width="4.625" style="32" customWidth="1"/>
    <col min="15111" max="15111" width="3.5" style="32" customWidth="1"/>
    <col min="15112" max="15112" width="1.5" style="32" customWidth="1"/>
    <col min="15113" max="15113" width="5" style="32" customWidth="1"/>
    <col min="15114" max="15114" width="1.625" style="32" customWidth="1"/>
    <col min="15115" max="15115" width="3.25" style="32" customWidth="1"/>
    <col min="15116" max="15116" width="2.25" style="32" customWidth="1"/>
    <col min="15117" max="15117" width="3.75" style="32" customWidth="1"/>
    <col min="15118" max="15118" width="4.125" style="32" customWidth="1"/>
    <col min="15119" max="15119" width="2.25" style="32" customWidth="1"/>
    <col min="15120" max="15120" width="3.75" style="32" customWidth="1"/>
    <col min="15121" max="15121" width="4.75" style="32" customWidth="1"/>
    <col min="15122" max="15122" width="1.5" style="32" customWidth="1"/>
    <col min="15123" max="15123" width="2.25" style="32" customWidth="1"/>
    <col min="15124" max="15124" width="3.625" style="32" customWidth="1"/>
    <col min="15125" max="15125" width="4.125" style="32" customWidth="1"/>
    <col min="15126" max="15126" width="2.25" style="32" customWidth="1"/>
    <col min="15127" max="15127" width="3" style="32" customWidth="1"/>
    <col min="15128" max="15128" width="2.625" style="32" customWidth="1"/>
    <col min="15129" max="15129" width="3.75" style="32" customWidth="1"/>
    <col min="15130" max="15130" width="2.25" style="32" customWidth="1"/>
    <col min="15131" max="15131" width="2" style="32" customWidth="1"/>
    <col min="15132" max="15132" width="4.5" style="32" customWidth="1"/>
    <col min="15133" max="15133" width="2" style="32" customWidth="1"/>
    <col min="15134" max="15134" width="1.625" style="32" customWidth="1"/>
    <col min="15135" max="15135" width="3.875" style="32" customWidth="1"/>
    <col min="15136" max="15136" width="5.125" style="32" customWidth="1"/>
    <col min="15137" max="15137" width="1.375" style="32" customWidth="1"/>
    <col min="15138" max="15138" width="2.5" style="32" customWidth="1"/>
    <col min="15139" max="15139" width="7.625" style="32" customWidth="1"/>
    <col min="15140" max="15140" width="2.375" style="32" customWidth="1"/>
    <col min="15141" max="15141" width="3.5" style="32" customWidth="1"/>
    <col min="15142" max="15142" width="2.875" style="32" customWidth="1"/>
    <col min="15143" max="15143" width="3.375" style="32" customWidth="1"/>
    <col min="15144" max="15144" width="2.875" style="32" customWidth="1"/>
    <col min="15145" max="15145" width="6.875" style="32" customWidth="1"/>
    <col min="15146" max="15356" width="9" style="32"/>
    <col min="15357" max="15357" width="5" style="32" customWidth="1"/>
    <col min="15358" max="15358" width="2.375" style="32" customWidth="1"/>
    <col min="15359" max="15359" width="1.625" style="32" customWidth="1"/>
    <col min="15360" max="15360" width="0.875" style="32" customWidth="1"/>
    <col min="15361" max="15361" width="7.25" style="32" customWidth="1"/>
    <col min="15362" max="15362" width="8.5" style="32" customWidth="1"/>
    <col min="15363" max="15364" width="2.5" style="32" customWidth="1"/>
    <col min="15365" max="15366" width="4.625" style="32" customWidth="1"/>
    <col min="15367" max="15367" width="3.5" style="32" customWidth="1"/>
    <col min="15368" max="15368" width="1.5" style="32" customWidth="1"/>
    <col min="15369" max="15369" width="5" style="32" customWidth="1"/>
    <col min="15370" max="15370" width="1.625" style="32" customWidth="1"/>
    <col min="15371" max="15371" width="3.25" style="32" customWidth="1"/>
    <col min="15372" max="15372" width="2.25" style="32" customWidth="1"/>
    <col min="15373" max="15373" width="3.75" style="32" customWidth="1"/>
    <col min="15374" max="15374" width="4.125" style="32" customWidth="1"/>
    <col min="15375" max="15375" width="2.25" style="32" customWidth="1"/>
    <col min="15376" max="15376" width="3.75" style="32" customWidth="1"/>
    <col min="15377" max="15377" width="4.75" style="32" customWidth="1"/>
    <col min="15378" max="15378" width="1.5" style="32" customWidth="1"/>
    <col min="15379" max="15379" width="2.25" style="32" customWidth="1"/>
    <col min="15380" max="15380" width="3.625" style="32" customWidth="1"/>
    <col min="15381" max="15381" width="4.125" style="32" customWidth="1"/>
    <col min="15382" max="15382" width="2.25" style="32" customWidth="1"/>
    <col min="15383" max="15383" width="3" style="32" customWidth="1"/>
    <col min="15384" max="15384" width="2.625" style="32" customWidth="1"/>
    <col min="15385" max="15385" width="3.75" style="32" customWidth="1"/>
    <col min="15386" max="15386" width="2.25" style="32" customWidth="1"/>
    <col min="15387" max="15387" width="2" style="32" customWidth="1"/>
    <col min="15388" max="15388" width="4.5" style="32" customWidth="1"/>
    <col min="15389" max="15389" width="2" style="32" customWidth="1"/>
    <col min="15390" max="15390" width="1.625" style="32" customWidth="1"/>
    <col min="15391" max="15391" width="3.875" style="32" customWidth="1"/>
    <col min="15392" max="15392" width="5.125" style="32" customWidth="1"/>
    <col min="15393" max="15393" width="1.375" style="32" customWidth="1"/>
    <col min="15394" max="15394" width="2.5" style="32" customWidth="1"/>
    <col min="15395" max="15395" width="7.625" style="32" customWidth="1"/>
    <col min="15396" max="15396" width="2.375" style="32" customWidth="1"/>
    <col min="15397" max="15397" width="3.5" style="32" customWidth="1"/>
    <col min="15398" max="15398" width="2.875" style="32" customWidth="1"/>
    <col min="15399" max="15399" width="3.375" style="32" customWidth="1"/>
    <col min="15400" max="15400" width="2.875" style="32" customWidth="1"/>
    <col min="15401" max="15401" width="6.875" style="32" customWidth="1"/>
    <col min="15402" max="15612" width="9" style="32"/>
    <col min="15613" max="15613" width="5" style="32" customWidth="1"/>
    <col min="15614" max="15614" width="2.375" style="32" customWidth="1"/>
    <col min="15615" max="15615" width="1.625" style="32" customWidth="1"/>
    <col min="15616" max="15616" width="0.875" style="32" customWidth="1"/>
    <col min="15617" max="15617" width="7.25" style="32" customWidth="1"/>
    <col min="15618" max="15618" width="8.5" style="32" customWidth="1"/>
    <col min="15619" max="15620" width="2.5" style="32" customWidth="1"/>
    <col min="15621" max="15622" width="4.625" style="32" customWidth="1"/>
    <col min="15623" max="15623" width="3.5" style="32" customWidth="1"/>
    <col min="15624" max="15624" width="1.5" style="32" customWidth="1"/>
    <col min="15625" max="15625" width="5" style="32" customWidth="1"/>
    <col min="15626" max="15626" width="1.625" style="32" customWidth="1"/>
    <col min="15627" max="15627" width="3.25" style="32" customWidth="1"/>
    <col min="15628" max="15628" width="2.25" style="32" customWidth="1"/>
    <col min="15629" max="15629" width="3.75" style="32" customWidth="1"/>
    <col min="15630" max="15630" width="4.125" style="32" customWidth="1"/>
    <col min="15631" max="15631" width="2.25" style="32" customWidth="1"/>
    <col min="15632" max="15632" width="3.75" style="32" customWidth="1"/>
    <col min="15633" max="15633" width="4.75" style="32" customWidth="1"/>
    <col min="15634" max="15634" width="1.5" style="32" customWidth="1"/>
    <col min="15635" max="15635" width="2.25" style="32" customWidth="1"/>
    <col min="15636" max="15636" width="3.625" style="32" customWidth="1"/>
    <col min="15637" max="15637" width="4.125" style="32" customWidth="1"/>
    <col min="15638" max="15638" width="2.25" style="32" customWidth="1"/>
    <col min="15639" max="15639" width="3" style="32" customWidth="1"/>
    <col min="15640" max="15640" width="2.625" style="32" customWidth="1"/>
    <col min="15641" max="15641" width="3.75" style="32" customWidth="1"/>
    <col min="15642" max="15642" width="2.25" style="32" customWidth="1"/>
    <col min="15643" max="15643" width="2" style="32" customWidth="1"/>
    <col min="15644" max="15644" width="4.5" style="32" customWidth="1"/>
    <col min="15645" max="15645" width="2" style="32" customWidth="1"/>
    <col min="15646" max="15646" width="1.625" style="32" customWidth="1"/>
    <col min="15647" max="15647" width="3.875" style="32" customWidth="1"/>
    <col min="15648" max="15648" width="5.125" style="32" customWidth="1"/>
    <col min="15649" max="15649" width="1.375" style="32" customWidth="1"/>
    <col min="15650" max="15650" width="2.5" style="32" customWidth="1"/>
    <col min="15651" max="15651" width="7.625" style="32" customWidth="1"/>
    <col min="15652" max="15652" width="2.375" style="32" customWidth="1"/>
    <col min="15653" max="15653" width="3.5" style="32" customWidth="1"/>
    <col min="15654" max="15654" width="2.875" style="32" customWidth="1"/>
    <col min="15655" max="15655" width="3.375" style="32" customWidth="1"/>
    <col min="15656" max="15656" width="2.875" style="32" customWidth="1"/>
    <col min="15657" max="15657" width="6.875" style="32" customWidth="1"/>
    <col min="15658" max="15868" width="9" style="32"/>
    <col min="15869" max="15869" width="5" style="32" customWidth="1"/>
    <col min="15870" max="15870" width="2.375" style="32" customWidth="1"/>
    <col min="15871" max="15871" width="1.625" style="32" customWidth="1"/>
    <col min="15872" max="15872" width="0.875" style="32" customWidth="1"/>
    <col min="15873" max="15873" width="7.25" style="32" customWidth="1"/>
    <col min="15874" max="15874" width="8.5" style="32" customWidth="1"/>
    <col min="15875" max="15876" width="2.5" style="32" customWidth="1"/>
    <col min="15877" max="15878" width="4.625" style="32" customWidth="1"/>
    <col min="15879" max="15879" width="3.5" style="32" customWidth="1"/>
    <col min="15880" max="15880" width="1.5" style="32" customWidth="1"/>
    <col min="15881" max="15881" width="5" style="32" customWidth="1"/>
    <col min="15882" max="15882" width="1.625" style="32" customWidth="1"/>
    <col min="15883" max="15883" width="3.25" style="32" customWidth="1"/>
    <col min="15884" max="15884" width="2.25" style="32" customWidth="1"/>
    <col min="15885" max="15885" width="3.75" style="32" customWidth="1"/>
    <col min="15886" max="15886" width="4.125" style="32" customWidth="1"/>
    <col min="15887" max="15887" width="2.25" style="32" customWidth="1"/>
    <col min="15888" max="15888" width="3.75" style="32" customWidth="1"/>
    <col min="15889" max="15889" width="4.75" style="32" customWidth="1"/>
    <col min="15890" max="15890" width="1.5" style="32" customWidth="1"/>
    <col min="15891" max="15891" width="2.25" style="32" customWidth="1"/>
    <col min="15892" max="15892" width="3.625" style="32" customWidth="1"/>
    <col min="15893" max="15893" width="4.125" style="32" customWidth="1"/>
    <col min="15894" max="15894" width="2.25" style="32" customWidth="1"/>
    <col min="15895" max="15895" width="3" style="32" customWidth="1"/>
    <col min="15896" max="15896" width="2.625" style="32" customWidth="1"/>
    <col min="15897" max="15897" width="3.75" style="32" customWidth="1"/>
    <col min="15898" max="15898" width="2.25" style="32" customWidth="1"/>
    <col min="15899" max="15899" width="2" style="32" customWidth="1"/>
    <col min="15900" max="15900" width="4.5" style="32" customWidth="1"/>
    <col min="15901" max="15901" width="2" style="32" customWidth="1"/>
    <col min="15902" max="15902" width="1.625" style="32" customWidth="1"/>
    <col min="15903" max="15903" width="3.875" style="32" customWidth="1"/>
    <col min="15904" max="15904" width="5.125" style="32" customWidth="1"/>
    <col min="15905" max="15905" width="1.375" style="32" customWidth="1"/>
    <col min="15906" max="15906" width="2.5" style="32" customWidth="1"/>
    <col min="15907" max="15907" width="7.625" style="32" customWidth="1"/>
    <col min="15908" max="15908" width="2.375" style="32" customWidth="1"/>
    <col min="15909" max="15909" width="3.5" style="32" customWidth="1"/>
    <col min="15910" max="15910" width="2.875" style="32" customWidth="1"/>
    <col min="15911" max="15911" width="3.375" style="32" customWidth="1"/>
    <col min="15912" max="15912" width="2.875" style="32" customWidth="1"/>
    <col min="15913" max="15913" width="6.875" style="32" customWidth="1"/>
    <col min="15914" max="16124" width="9" style="32"/>
    <col min="16125" max="16125" width="5" style="32" customWidth="1"/>
    <col min="16126" max="16126" width="2.375" style="32" customWidth="1"/>
    <col min="16127" max="16127" width="1.625" style="32" customWidth="1"/>
    <col min="16128" max="16128" width="0.875" style="32" customWidth="1"/>
    <col min="16129" max="16129" width="7.25" style="32" customWidth="1"/>
    <col min="16130" max="16130" width="8.5" style="32" customWidth="1"/>
    <col min="16131" max="16132" width="2.5" style="32" customWidth="1"/>
    <col min="16133" max="16134" width="4.625" style="32" customWidth="1"/>
    <col min="16135" max="16135" width="3.5" style="32" customWidth="1"/>
    <col min="16136" max="16136" width="1.5" style="32" customWidth="1"/>
    <col min="16137" max="16137" width="5" style="32" customWidth="1"/>
    <col min="16138" max="16138" width="1.625" style="32" customWidth="1"/>
    <col min="16139" max="16139" width="3.25" style="32" customWidth="1"/>
    <col min="16140" max="16140" width="2.25" style="32" customWidth="1"/>
    <col min="16141" max="16141" width="3.75" style="32" customWidth="1"/>
    <col min="16142" max="16142" width="4.125" style="32" customWidth="1"/>
    <col min="16143" max="16143" width="2.25" style="32" customWidth="1"/>
    <col min="16144" max="16144" width="3.75" style="32" customWidth="1"/>
    <col min="16145" max="16145" width="4.75" style="32" customWidth="1"/>
    <col min="16146" max="16146" width="1.5" style="32" customWidth="1"/>
    <col min="16147" max="16147" width="2.25" style="32" customWidth="1"/>
    <col min="16148" max="16148" width="3.625" style="32" customWidth="1"/>
    <col min="16149" max="16149" width="4.125" style="32" customWidth="1"/>
    <col min="16150" max="16150" width="2.25" style="32" customWidth="1"/>
    <col min="16151" max="16151" width="3" style="32" customWidth="1"/>
    <col min="16152" max="16152" width="2.625" style="32" customWidth="1"/>
    <col min="16153" max="16153" width="3.75" style="32" customWidth="1"/>
    <col min="16154" max="16154" width="2.25" style="32" customWidth="1"/>
    <col min="16155" max="16155" width="2" style="32" customWidth="1"/>
    <col min="16156" max="16156" width="4.5" style="32" customWidth="1"/>
    <col min="16157" max="16157" width="2" style="32" customWidth="1"/>
    <col min="16158" max="16158" width="1.625" style="32" customWidth="1"/>
    <col min="16159" max="16159" width="3.875" style="32" customWidth="1"/>
    <col min="16160" max="16160" width="5.125" style="32" customWidth="1"/>
    <col min="16161" max="16161" width="1.375" style="32" customWidth="1"/>
    <col min="16162" max="16162" width="2.5" style="32" customWidth="1"/>
    <col min="16163" max="16163" width="7.625" style="32" customWidth="1"/>
    <col min="16164" max="16164" width="2.375" style="32" customWidth="1"/>
    <col min="16165" max="16165" width="3.5" style="32" customWidth="1"/>
    <col min="16166" max="16166" width="2.875" style="32" customWidth="1"/>
    <col min="16167" max="16167" width="3.375" style="32" customWidth="1"/>
    <col min="16168" max="16168" width="2.875" style="32" customWidth="1"/>
    <col min="16169" max="16169" width="6.875" style="32" customWidth="1"/>
    <col min="16170" max="16384" width="9" style="32"/>
  </cols>
  <sheetData>
    <row r="1" spans="1:42" ht="22.5" customHeight="1" x14ac:dyDescent="0.15">
      <c r="A1" s="38" t="s">
        <v>272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2" ht="28.5" customHeight="1" x14ac:dyDescent="0.15">
      <c r="A2" s="401" t="s">
        <v>461</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305"/>
    </row>
    <row r="3" spans="1:42" ht="20.100000000000001" customHeight="1" x14ac:dyDescent="0.2">
      <c r="A3" s="8"/>
      <c r="B3" s="8"/>
      <c r="C3" s="8"/>
      <c r="D3" s="8"/>
      <c r="E3" s="8"/>
      <c r="F3" s="8"/>
      <c r="G3" s="9"/>
      <c r="H3" s="9"/>
      <c r="I3" s="9"/>
      <c r="J3" s="9"/>
      <c r="K3" s="9"/>
      <c r="L3" s="9"/>
      <c r="M3" s="9"/>
      <c r="N3" s="9"/>
      <c r="O3" s="9"/>
      <c r="P3" s="9"/>
      <c r="Q3" s="9"/>
      <c r="R3" s="9"/>
      <c r="S3" s="9"/>
      <c r="T3" s="9"/>
      <c r="U3" s="9"/>
      <c r="V3" s="9"/>
      <c r="W3"/>
      <c r="X3" s="9"/>
      <c r="Y3" s="9"/>
      <c r="Z3" s="9"/>
      <c r="AA3" s="9"/>
      <c r="AB3" s="9"/>
      <c r="AC3" s="9"/>
      <c r="AD3" s="9"/>
      <c r="AE3" s="9"/>
      <c r="AF3" s="597" t="s">
        <v>353</v>
      </c>
      <c r="AG3" s="597"/>
      <c r="AH3" s="597"/>
      <c r="AI3" s="597"/>
      <c r="AJ3" s="597"/>
      <c r="AK3" s="597"/>
      <c r="AL3" s="597"/>
      <c r="AM3" s="597"/>
      <c r="AN3" s="597"/>
      <c r="AO3"/>
      <c r="AP3"/>
    </row>
    <row r="4" spans="1:42" ht="22.5" customHeight="1" x14ac:dyDescent="0.15">
      <c r="A4" s="34"/>
      <c r="B4" s="35"/>
      <c r="C4" s="35"/>
      <c r="D4" s="35"/>
      <c r="E4" s="35"/>
      <c r="F4" s="35"/>
      <c r="G4" s="35"/>
      <c r="H4" s="35"/>
      <c r="I4" s="35"/>
      <c r="J4" s="35"/>
      <c r="K4" s="35"/>
      <c r="L4" s="35"/>
      <c r="M4" s="35"/>
      <c r="N4" s="35"/>
      <c r="O4" s="35"/>
      <c r="P4" s="35"/>
      <c r="Q4" s="35"/>
      <c r="R4" s="35"/>
      <c r="S4" s="35"/>
      <c r="T4" s="35"/>
      <c r="U4" s="35"/>
      <c r="W4"/>
      <c r="X4"/>
      <c r="Y4"/>
      <c r="Z4"/>
      <c r="AA4"/>
      <c r="AB4"/>
      <c r="AC4"/>
      <c r="AD4"/>
      <c r="AE4"/>
      <c r="AF4" s="481" t="s">
        <v>28</v>
      </c>
      <c r="AG4" s="482"/>
      <c r="AH4" s="483"/>
      <c r="AI4" s="481" t="s">
        <v>354</v>
      </c>
      <c r="AJ4" s="482"/>
      <c r="AK4" s="482"/>
      <c r="AL4" s="483"/>
      <c r="AM4" s="589" t="s">
        <v>356</v>
      </c>
      <c r="AN4" s="483"/>
      <c r="AO4"/>
      <c r="AP4"/>
    </row>
    <row r="5" spans="1:42" ht="22.5" customHeight="1" x14ac:dyDescent="0.15">
      <c r="A5" s="35"/>
      <c r="B5" s="35"/>
      <c r="C5" s="35"/>
      <c r="D5" s="35"/>
      <c r="E5" s="35"/>
      <c r="F5" s="35"/>
      <c r="G5" s="35"/>
      <c r="H5" s="35"/>
      <c r="I5" s="35"/>
      <c r="J5" s="35"/>
      <c r="K5" s="35"/>
      <c r="L5" s="35"/>
      <c r="M5" s="35"/>
      <c r="N5" s="35"/>
      <c r="O5" s="35"/>
      <c r="P5" s="35"/>
      <c r="Q5" s="35"/>
      <c r="R5" s="35"/>
      <c r="S5" s="35"/>
      <c r="T5" s="35"/>
      <c r="U5" s="35"/>
      <c r="W5"/>
      <c r="X5"/>
      <c r="Y5"/>
      <c r="Z5"/>
      <c r="AA5"/>
      <c r="AB5"/>
      <c r="AC5"/>
      <c r="AD5"/>
      <c r="AE5"/>
      <c r="AF5" s="548"/>
      <c r="AG5" s="549"/>
      <c r="AH5" s="550"/>
      <c r="AI5" s="551"/>
      <c r="AJ5" s="551"/>
      <c r="AK5" s="551"/>
      <c r="AL5" s="551"/>
      <c r="AM5" s="590"/>
      <c r="AN5" s="591"/>
      <c r="AO5"/>
      <c r="AP5"/>
    </row>
    <row r="6" spans="1:42" ht="22.5" customHeight="1" x14ac:dyDescent="0.15">
      <c r="A6" s="35"/>
      <c r="B6" s="35"/>
      <c r="C6" s="35"/>
      <c r="D6" s="35"/>
      <c r="E6" s="35"/>
      <c r="F6" s="35"/>
      <c r="G6" s="35"/>
      <c r="H6" s="35"/>
      <c r="I6" s="35"/>
      <c r="J6" s="35"/>
      <c r="K6" s="35"/>
      <c r="L6" s="35"/>
      <c r="M6" s="35"/>
      <c r="N6" s="35"/>
      <c r="O6" s="35"/>
      <c r="P6" s="35"/>
      <c r="Q6" s="35"/>
      <c r="R6" s="35"/>
      <c r="S6" s="35"/>
      <c r="T6" s="35"/>
      <c r="U6" s="35"/>
      <c r="W6"/>
      <c r="Y6"/>
      <c r="Z6" s="395" t="s">
        <v>448</v>
      </c>
      <c r="AA6" s="396"/>
      <c r="AB6" s="396"/>
      <c r="AC6" s="396"/>
      <c r="AD6" s="396"/>
      <c r="AE6" s="397"/>
      <c r="AF6" s="592">
        <f>計画様式第１号!$O$6</f>
        <v>0</v>
      </c>
      <c r="AG6" s="592"/>
      <c r="AH6" s="592"/>
      <c r="AI6" s="592"/>
      <c r="AJ6" s="592"/>
      <c r="AK6" s="592"/>
      <c r="AL6" s="592"/>
      <c r="AM6" s="592"/>
      <c r="AN6" s="593"/>
      <c r="AO6"/>
      <c r="AP6"/>
    </row>
    <row r="7" spans="1:42" ht="22.5" customHeight="1" x14ac:dyDescent="0.15">
      <c r="A7" s="35"/>
      <c r="B7" s="35"/>
      <c r="C7" s="35"/>
      <c r="D7" s="35"/>
      <c r="E7" s="35"/>
      <c r="F7" s="35"/>
      <c r="G7" s="35"/>
      <c r="H7" s="35"/>
      <c r="I7" s="35"/>
      <c r="J7" s="35"/>
      <c r="K7" s="35"/>
      <c r="L7" s="35"/>
      <c r="M7" s="35"/>
      <c r="N7" s="35"/>
      <c r="O7" s="35"/>
      <c r="P7" s="35"/>
      <c r="Q7" s="35"/>
      <c r="R7" s="35"/>
      <c r="S7" s="35"/>
      <c r="T7" s="35"/>
      <c r="U7" s="35"/>
      <c r="W7"/>
      <c r="Y7"/>
      <c r="Z7" s="395" t="s">
        <v>60</v>
      </c>
      <c r="AA7" s="396"/>
      <c r="AB7" s="396"/>
      <c r="AC7" s="396"/>
      <c r="AD7" s="396"/>
      <c r="AE7" s="397"/>
      <c r="AF7" s="595"/>
      <c r="AG7" s="595"/>
      <c r="AH7" s="595"/>
      <c r="AI7" s="595"/>
      <c r="AJ7" s="595"/>
      <c r="AK7" s="595"/>
      <c r="AL7" s="596"/>
      <c r="AM7" s="594" t="s">
        <v>61</v>
      </c>
      <c r="AN7" s="593"/>
      <c r="AO7"/>
      <c r="AP7"/>
    </row>
    <row r="8" spans="1:42" ht="22.5" customHeight="1" x14ac:dyDescent="0.15">
      <c r="A8" s="484" t="s">
        <v>62</v>
      </c>
      <c r="B8" s="485"/>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6"/>
      <c r="AO8" s="10"/>
    </row>
    <row r="9" spans="1:42" ht="22.5" customHeight="1" x14ac:dyDescent="0.15">
      <c r="A9" s="472" t="s">
        <v>63</v>
      </c>
      <c r="B9" s="512"/>
      <c r="C9" s="513"/>
      <c r="D9" s="472" t="s">
        <v>228</v>
      </c>
      <c r="E9" s="473"/>
      <c r="F9" s="473"/>
      <c r="G9" s="474"/>
      <c r="H9" s="487" t="s">
        <v>276</v>
      </c>
      <c r="I9" s="488"/>
      <c r="J9" s="488"/>
      <c r="K9" s="489"/>
      <c r="L9" s="496" t="s">
        <v>274</v>
      </c>
      <c r="M9" s="497"/>
      <c r="N9" s="497"/>
      <c r="O9" s="497"/>
      <c r="P9" s="498"/>
      <c r="Q9" s="505" t="s">
        <v>417</v>
      </c>
      <c r="R9" s="506"/>
      <c r="S9" s="506"/>
      <c r="T9" s="507"/>
      <c r="U9" s="603" t="s">
        <v>64</v>
      </c>
      <c r="V9" s="603"/>
      <c r="W9" s="603"/>
      <c r="X9" s="603"/>
      <c r="Y9" s="603"/>
      <c r="Z9" s="603"/>
      <c r="AA9" s="603"/>
      <c r="AB9" s="505" t="s">
        <v>416</v>
      </c>
      <c r="AC9" s="555"/>
      <c r="AD9" s="555"/>
      <c r="AE9" s="556"/>
      <c r="AF9" s="505" t="s">
        <v>275</v>
      </c>
      <c r="AG9" s="555"/>
      <c r="AH9" s="556"/>
      <c r="AI9" s="552" t="s">
        <v>415</v>
      </c>
      <c r="AJ9" s="553"/>
      <c r="AK9" s="554"/>
      <c r="AL9" s="552" t="s">
        <v>414</v>
      </c>
      <c r="AM9" s="553"/>
      <c r="AN9" s="554"/>
      <c r="AO9"/>
    </row>
    <row r="10" spans="1:42" ht="22.5" customHeight="1" x14ac:dyDescent="0.15">
      <c r="A10" s="514" t="s">
        <v>227</v>
      </c>
      <c r="B10" s="515"/>
      <c r="C10" s="516"/>
      <c r="D10" s="475" t="s">
        <v>229</v>
      </c>
      <c r="E10" s="476"/>
      <c r="F10" s="476"/>
      <c r="G10" s="477"/>
      <c r="H10" s="490"/>
      <c r="I10" s="491"/>
      <c r="J10" s="491"/>
      <c r="K10" s="492"/>
      <c r="L10" s="499"/>
      <c r="M10" s="500"/>
      <c r="N10" s="500"/>
      <c r="O10" s="500"/>
      <c r="P10" s="501"/>
      <c r="Q10" s="508"/>
      <c r="R10" s="506"/>
      <c r="S10" s="506"/>
      <c r="T10" s="507"/>
      <c r="U10" s="471"/>
      <c r="V10" s="471"/>
      <c r="W10" s="471"/>
      <c r="X10" s="471"/>
      <c r="Y10" s="471"/>
      <c r="Z10" s="471"/>
      <c r="AA10" s="471"/>
      <c r="AB10" s="505"/>
      <c r="AC10" s="555"/>
      <c r="AD10" s="555"/>
      <c r="AE10" s="556"/>
      <c r="AF10" s="505"/>
      <c r="AG10" s="555"/>
      <c r="AH10" s="556"/>
      <c r="AI10" s="505"/>
      <c r="AJ10" s="555"/>
      <c r="AK10" s="556"/>
      <c r="AL10" s="505"/>
      <c r="AM10" s="555"/>
      <c r="AN10" s="556"/>
      <c r="AO10"/>
    </row>
    <row r="11" spans="1:42" ht="22.5" customHeight="1" x14ac:dyDescent="0.15">
      <c r="A11" s="517"/>
      <c r="B11" s="518"/>
      <c r="C11" s="519"/>
      <c r="D11" s="478"/>
      <c r="E11" s="479"/>
      <c r="F11" s="479"/>
      <c r="G11" s="480"/>
      <c r="H11" s="493"/>
      <c r="I11" s="494"/>
      <c r="J11" s="494"/>
      <c r="K11" s="495"/>
      <c r="L11" s="502"/>
      <c r="M11" s="503"/>
      <c r="N11" s="503"/>
      <c r="O11" s="503"/>
      <c r="P11" s="504"/>
      <c r="Q11" s="509"/>
      <c r="R11" s="510"/>
      <c r="S11" s="510"/>
      <c r="T11" s="511"/>
      <c r="U11" s="471" t="s">
        <v>418</v>
      </c>
      <c r="V11" s="471"/>
      <c r="W11" s="471"/>
      <c r="X11" s="471" t="s">
        <v>65</v>
      </c>
      <c r="Y11" s="471"/>
      <c r="Z11" s="471"/>
      <c r="AA11" s="471"/>
      <c r="AB11" s="557"/>
      <c r="AC11" s="558"/>
      <c r="AD11" s="558"/>
      <c r="AE11" s="559"/>
      <c r="AF11" s="557"/>
      <c r="AG11" s="558"/>
      <c r="AH11" s="559"/>
      <c r="AI11" s="557"/>
      <c r="AJ11" s="558"/>
      <c r="AK11" s="559"/>
      <c r="AL11" s="557"/>
      <c r="AM11" s="558"/>
      <c r="AN11" s="559"/>
      <c r="AO11"/>
    </row>
    <row r="12" spans="1:42" ht="22.5" customHeight="1" x14ac:dyDescent="0.15">
      <c r="A12" s="532" t="s">
        <v>66</v>
      </c>
      <c r="B12" s="533"/>
      <c r="C12" s="534"/>
      <c r="D12" s="365" t="s">
        <v>141</v>
      </c>
      <c r="E12" s="587" t="s">
        <v>142</v>
      </c>
      <c r="F12" s="587"/>
      <c r="G12" s="588"/>
      <c r="H12" s="535" t="s">
        <v>67</v>
      </c>
      <c r="I12" s="536"/>
      <c r="J12" s="536"/>
      <c r="K12" s="537"/>
      <c r="L12" s="365" t="s">
        <v>141</v>
      </c>
      <c r="M12" s="587" t="s">
        <v>144</v>
      </c>
      <c r="N12" s="587"/>
      <c r="O12" s="587"/>
      <c r="P12" s="588"/>
      <c r="Q12" s="366" t="s">
        <v>150</v>
      </c>
      <c r="R12" s="367" t="s">
        <v>154</v>
      </c>
      <c r="S12" s="583" t="s">
        <v>152</v>
      </c>
      <c r="T12" s="584"/>
      <c r="U12" s="368" t="s">
        <v>149</v>
      </c>
      <c r="V12" s="369" t="s">
        <v>153</v>
      </c>
      <c r="W12" s="370" t="s">
        <v>151</v>
      </c>
      <c r="X12" s="368" t="s">
        <v>149</v>
      </c>
      <c r="Y12" s="369" t="s">
        <v>153</v>
      </c>
      <c r="Z12" s="371" t="s">
        <v>151</v>
      </c>
      <c r="AA12" s="370"/>
      <c r="AB12" s="366" t="s">
        <v>150</v>
      </c>
      <c r="AC12" s="367" t="s">
        <v>154</v>
      </c>
      <c r="AD12" s="583" t="s">
        <v>152</v>
      </c>
      <c r="AE12" s="584"/>
      <c r="AF12" s="560" t="s">
        <v>155</v>
      </c>
      <c r="AG12" s="561"/>
      <c r="AH12" s="562"/>
      <c r="AI12" s="560" t="s">
        <v>155</v>
      </c>
      <c r="AJ12" s="561"/>
      <c r="AK12" s="562"/>
      <c r="AL12" s="560" t="s">
        <v>156</v>
      </c>
      <c r="AM12" s="561"/>
      <c r="AN12" s="562"/>
      <c r="AO12"/>
    </row>
    <row r="13" spans="1:42" ht="28.5" customHeight="1" x14ac:dyDescent="0.15">
      <c r="A13" s="520"/>
      <c r="B13" s="521"/>
      <c r="C13" s="522"/>
      <c r="D13" s="372" t="s">
        <v>143</v>
      </c>
      <c r="E13" s="546" t="s">
        <v>157</v>
      </c>
      <c r="F13" s="546"/>
      <c r="G13" s="547"/>
      <c r="H13" s="526"/>
      <c r="I13" s="527"/>
      <c r="J13" s="527"/>
      <c r="K13" s="528"/>
      <c r="L13" s="373" t="s">
        <v>145</v>
      </c>
      <c r="M13" s="544" t="s">
        <v>146</v>
      </c>
      <c r="N13" s="544"/>
      <c r="O13" s="544"/>
      <c r="P13" s="545"/>
      <c r="Q13" s="374"/>
      <c r="R13" s="375" t="s">
        <v>68</v>
      </c>
      <c r="S13" s="585"/>
      <c r="T13" s="586"/>
      <c r="U13" s="374"/>
      <c r="V13" s="375" t="s">
        <v>154</v>
      </c>
      <c r="W13" s="376"/>
      <c r="X13" s="374"/>
      <c r="Y13" s="375" t="s">
        <v>154</v>
      </c>
      <c r="Z13" s="585"/>
      <c r="AA13" s="586"/>
      <c r="AB13" s="374"/>
      <c r="AC13" s="375" t="s">
        <v>154</v>
      </c>
      <c r="AD13" s="585"/>
      <c r="AE13" s="586"/>
      <c r="AF13" s="563"/>
      <c r="AG13" s="564"/>
      <c r="AH13" s="565"/>
      <c r="AI13" s="563"/>
      <c r="AJ13" s="564"/>
      <c r="AK13" s="565"/>
      <c r="AL13" s="563"/>
      <c r="AM13" s="564"/>
      <c r="AN13" s="565"/>
      <c r="AO13"/>
    </row>
    <row r="14" spans="1:42" ht="30" customHeight="1" x14ac:dyDescent="0.15">
      <c r="A14" s="520"/>
      <c r="B14" s="521"/>
      <c r="C14" s="522"/>
      <c r="D14" s="538"/>
      <c r="E14" s="470"/>
      <c r="F14" s="470"/>
      <c r="G14" s="539"/>
      <c r="H14" s="526"/>
      <c r="I14" s="527"/>
      <c r="J14" s="527"/>
      <c r="K14" s="528"/>
      <c r="L14" s="377" t="s">
        <v>147</v>
      </c>
      <c r="M14" s="546" t="s">
        <v>148</v>
      </c>
      <c r="N14" s="546"/>
      <c r="O14" s="546"/>
      <c r="P14" s="547"/>
      <c r="Q14" s="378"/>
      <c r="R14" s="379"/>
      <c r="S14" s="575"/>
      <c r="T14" s="576"/>
      <c r="U14" s="380"/>
      <c r="V14" s="381"/>
      <c r="W14" s="382"/>
      <c r="X14" s="380"/>
      <c r="Y14" s="381"/>
      <c r="Z14" s="604"/>
      <c r="AA14" s="605"/>
      <c r="AB14" s="378"/>
      <c r="AC14" s="379"/>
      <c r="AD14" s="606"/>
      <c r="AE14" s="607"/>
      <c r="AF14" s="563"/>
      <c r="AG14" s="564"/>
      <c r="AH14" s="565"/>
      <c r="AI14" s="563"/>
      <c r="AJ14" s="564"/>
      <c r="AK14" s="565"/>
      <c r="AL14" s="563"/>
      <c r="AM14" s="564"/>
      <c r="AN14" s="565"/>
      <c r="AO14"/>
    </row>
    <row r="15" spans="1:42" ht="30" customHeight="1" x14ac:dyDescent="0.15">
      <c r="A15" s="520"/>
      <c r="B15" s="521"/>
      <c r="C15" s="522"/>
      <c r="D15" s="540"/>
      <c r="E15" s="470"/>
      <c r="F15" s="470"/>
      <c r="G15" s="539"/>
      <c r="H15" s="526"/>
      <c r="I15" s="527"/>
      <c r="J15" s="527"/>
      <c r="K15" s="528"/>
      <c r="L15" s="538"/>
      <c r="M15" s="598"/>
      <c r="N15" s="598"/>
      <c r="O15" s="598"/>
      <c r="P15" s="599"/>
      <c r="Q15" s="577">
        <f>+S13-Q13</f>
        <v>0</v>
      </c>
      <c r="R15" s="578"/>
      <c r="S15" s="578"/>
      <c r="T15" s="579"/>
      <c r="U15" s="572" t="s">
        <v>69</v>
      </c>
      <c r="V15" s="573"/>
      <c r="W15" s="574"/>
      <c r="X15" s="572" t="s">
        <v>70</v>
      </c>
      <c r="Y15" s="573"/>
      <c r="Z15" s="573"/>
      <c r="AA15" s="574"/>
      <c r="AB15" s="577">
        <f>+AD13-AB13</f>
        <v>0</v>
      </c>
      <c r="AC15" s="578"/>
      <c r="AD15" s="578"/>
      <c r="AE15" s="579"/>
      <c r="AF15" s="563"/>
      <c r="AG15" s="564"/>
      <c r="AH15" s="565"/>
      <c r="AI15" s="563"/>
      <c r="AJ15" s="564"/>
      <c r="AK15" s="565"/>
      <c r="AL15" s="563"/>
      <c r="AM15" s="564"/>
      <c r="AN15" s="565"/>
      <c r="AO15"/>
    </row>
    <row r="16" spans="1:42" ht="30" customHeight="1" x14ac:dyDescent="0.15">
      <c r="A16" s="523"/>
      <c r="B16" s="524"/>
      <c r="C16" s="525"/>
      <c r="D16" s="541"/>
      <c r="E16" s="542"/>
      <c r="F16" s="542"/>
      <c r="G16" s="543"/>
      <c r="H16" s="529"/>
      <c r="I16" s="530"/>
      <c r="J16" s="530"/>
      <c r="K16" s="531"/>
      <c r="L16" s="600"/>
      <c r="M16" s="601"/>
      <c r="N16" s="601"/>
      <c r="O16" s="601"/>
      <c r="P16" s="602"/>
      <c r="Q16" s="580"/>
      <c r="R16" s="581"/>
      <c r="S16" s="581"/>
      <c r="T16" s="582"/>
      <c r="U16" s="569"/>
      <c r="V16" s="570"/>
      <c r="W16" s="571"/>
      <c r="X16" s="569"/>
      <c r="Y16" s="570"/>
      <c r="Z16" s="570"/>
      <c r="AA16" s="571"/>
      <c r="AB16" s="580"/>
      <c r="AC16" s="581"/>
      <c r="AD16" s="581"/>
      <c r="AE16" s="582"/>
      <c r="AF16" s="566"/>
      <c r="AG16" s="567"/>
      <c r="AH16" s="568"/>
      <c r="AI16" s="566"/>
      <c r="AJ16" s="567"/>
      <c r="AK16" s="568"/>
      <c r="AL16" s="566"/>
      <c r="AM16" s="567"/>
      <c r="AN16" s="568"/>
      <c r="AO16"/>
    </row>
    <row r="17" spans="1:41" s="81" customFormat="1" ht="18.75" customHeight="1" x14ac:dyDescent="0.15">
      <c r="A17" s="68" t="s">
        <v>71</v>
      </c>
      <c r="B17" s="69" t="s">
        <v>462</v>
      </c>
      <c r="C17" s="68"/>
      <c r="D17" s="70"/>
      <c r="E17" s="71"/>
      <c r="F17" s="72"/>
      <c r="G17" s="73"/>
      <c r="H17" s="74"/>
      <c r="I17" s="74"/>
      <c r="J17" s="74"/>
      <c r="K17" s="74"/>
      <c r="L17" s="75"/>
      <c r="M17" s="76"/>
      <c r="N17" s="76"/>
      <c r="O17" s="76"/>
      <c r="P17" s="76"/>
      <c r="Q17" s="77"/>
      <c r="R17" s="78"/>
      <c r="S17" s="78"/>
      <c r="T17" s="78"/>
      <c r="U17" s="75"/>
      <c r="V17" s="79"/>
      <c r="W17" s="79"/>
      <c r="X17" s="75"/>
      <c r="Y17" s="79"/>
      <c r="Z17" s="79"/>
      <c r="AA17" s="79"/>
      <c r="AB17" s="77"/>
      <c r="AC17" s="78"/>
      <c r="AD17" s="78"/>
      <c r="AE17" s="78"/>
      <c r="AF17" s="80"/>
      <c r="AG17" s="80"/>
      <c r="AH17" s="80"/>
      <c r="AI17" s="80"/>
      <c r="AJ17" s="80"/>
      <c r="AK17" s="80"/>
      <c r="AL17" s="80"/>
      <c r="AM17" s="80"/>
      <c r="AN17" s="80"/>
      <c r="AO17" s="80"/>
    </row>
    <row r="18" spans="1:41" ht="18.75" customHeight="1" x14ac:dyDescent="0.15">
      <c r="A18" s="65"/>
      <c r="B18" s="470" t="s">
        <v>411</v>
      </c>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67"/>
      <c r="AA18" s="67"/>
      <c r="AB18" s="66"/>
      <c r="AF18" s="11"/>
      <c r="AG18" s="11"/>
      <c r="AH18" s="11"/>
      <c r="AI18" s="11"/>
      <c r="AJ18" s="11"/>
      <c r="AK18" s="11"/>
      <c r="AL18" s="11"/>
      <c r="AM18" s="11"/>
      <c r="AN18" s="11"/>
      <c r="AO18" s="11"/>
    </row>
    <row r="19" spans="1:41" ht="18.75" customHeight="1" x14ac:dyDescent="0.15">
      <c r="A19" s="65"/>
      <c r="B19" s="470" t="s">
        <v>412</v>
      </c>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F19" s="11"/>
      <c r="AG19" s="11"/>
      <c r="AH19" s="11"/>
      <c r="AI19" s="11"/>
      <c r="AJ19" s="11"/>
      <c r="AK19" s="11"/>
      <c r="AL19" s="11"/>
      <c r="AM19" s="11"/>
      <c r="AN19" s="11"/>
      <c r="AO19" s="11"/>
    </row>
    <row r="20" spans="1:41" ht="18.75" customHeight="1" x14ac:dyDescent="0.15">
      <c r="A20" s="65"/>
      <c r="B20" s="82" t="s">
        <v>413</v>
      </c>
      <c r="C20" s="82"/>
      <c r="D20" s="82"/>
      <c r="E20" s="82"/>
      <c r="F20" s="82"/>
      <c r="G20" s="82"/>
      <c r="H20" s="82"/>
      <c r="I20" s="82"/>
      <c r="J20" s="82"/>
      <c r="K20" s="82"/>
      <c r="L20" s="82"/>
      <c r="M20" s="82"/>
      <c r="N20" s="82"/>
      <c r="O20" s="82"/>
      <c r="P20" s="82"/>
      <c r="Q20" s="82"/>
      <c r="R20" s="82"/>
      <c r="S20" s="82"/>
      <c r="T20" s="82"/>
      <c r="U20" s="82"/>
      <c r="V20" s="82"/>
      <c r="W20" s="82"/>
      <c r="X20" s="82"/>
      <c r="Y20" s="83"/>
      <c r="Z20" s="83"/>
      <c r="AA20" s="83"/>
      <c r="AB20" s="84"/>
      <c r="AC20" s="85"/>
      <c r="AD20" s="85"/>
      <c r="AE20" s="85"/>
      <c r="AF20" s="86"/>
      <c r="AG20" s="86"/>
      <c r="AH20" s="86"/>
      <c r="AI20" s="86"/>
      <c r="AJ20" s="86"/>
      <c r="AK20" s="86"/>
      <c r="AL20" s="86"/>
      <c r="AM20" s="86"/>
      <c r="AN20" s="86"/>
      <c r="AO20" s="11"/>
    </row>
    <row r="238" ht="14.45" customHeight="1" x14ac:dyDescent="0.15"/>
    <row r="239" ht="14.45" customHeight="1" x14ac:dyDescent="0.15"/>
    <row r="240" ht="14.45" customHeight="1" x14ac:dyDescent="0.15"/>
    <row r="248" ht="14.45" customHeight="1" x14ac:dyDescent="0.15"/>
    <row r="255" ht="14.45" customHeight="1" x14ac:dyDescent="0.15"/>
    <row r="256" ht="14.45" customHeight="1" x14ac:dyDescent="0.15"/>
    <row r="257" ht="14.45" customHeight="1" x14ac:dyDescent="0.15"/>
    <row r="258" ht="14.45" customHeight="1" x14ac:dyDescent="0.15"/>
    <row r="259" ht="14.45" customHeight="1" x14ac:dyDescent="0.15"/>
    <row r="267" ht="14.45" customHeight="1" x14ac:dyDescent="0.15"/>
    <row r="268" ht="14.45" customHeight="1" x14ac:dyDescent="0.15"/>
    <row r="269" ht="14.45" customHeight="1" x14ac:dyDescent="0.15"/>
    <row r="270" ht="14.45" customHeight="1" x14ac:dyDescent="0.15"/>
    <row r="271" ht="14.45" customHeight="1" x14ac:dyDescent="0.15"/>
    <row r="272" ht="14.45" customHeight="1" x14ac:dyDescent="0.15"/>
    <row r="273" ht="14.45" customHeight="1" x14ac:dyDescent="0.15"/>
    <row r="274" ht="14.45" customHeight="1" x14ac:dyDescent="0.15"/>
    <row r="275" ht="14.45" customHeight="1" x14ac:dyDescent="0.15"/>
    <row r="279" ht="14.45" customHeight="1" x14ac:dyDescent="0.15"/>
    <row r="280" ht="14.45" customHeight="1" x14ac:dyDescent="0.15"/>
    <row r="281" ht="14.45" customHeight="1" x14ac:dyDescent="0.15"/>
    <row r="289" ht="14.45" customHeight="1" x14ac:dyDescent="0.15"/>
    <row r="296" ht="14.45" customHeight="1" x14ac:dyDescent="0.15"/>
    <row r="297" ht="14.45" customHeight="1" x14ac:dyDescent="0.15"/>
    <row r="298" ht="14.45" customHeight="1" x14ac:dyDescent="0.15"/>
    <row r="299" ht="14.45" customHeight="1" x14ac:dyDescent="0.15"/>
    <row r="300" ht="14.45" customHeight="1" x14ac:dyDescent="0.15"/>
    <row r="308" ht="14.45" customHeight="1" x14ac:dyDescent="0.15"/>
    <row r="309" ht="14.45" customHeight="1" x14ac:dyDescent="0.15"/>
    <row r="310" ht="14.45" customHeight="1" x14ac:dyDescent="0.15"/>
    <row r="311" ht="14.45" customHeight="1" x14ac:dyDescent="0.15"/>
    <row r="312" ht="14.45" customHeight="1" x14ac:dyDescent="0.15"/>
    <row r="313" ht="14.45" customHeight="1" x14ac:dyDescent="0.15"/>
    <row r="314" ht="14.45" customHeight="1" x14ac:dyDescent="0.15"/>
    <row r="315" ht="14.45" customHeight="1" x14ac:dyDescent="0.15"/>
    <row r="316" ht="14.45" customHeight="1" x14ac:dyDescent="0.15"/>
    <row r="320" ht="14.45" customHeight="1" x14ac:dyDescent="0.15"/>
    <row r="321" ht="14.45" customHeight="1" x14ac:dyDescent="0.15"/>
    <row r="322" ht="14.45" customHeight="1" x14ac:dyDescent="0.15"/>
    <row r="330" ht="14.45" customHeight="1" x14ac:dyDescent="0.15"/>
    <row r="337" ht="14.45" customHeight="1" x14ac:dyDescent="0.15"/>
    <row r="338" ht="14.45" customHeight="1" x14ac:dyDescent="0.15"/>
    <row r="339" ht="14.45" customHeight="1" x14ac:dyDescent="0.15"/>
    <row r="340" ht="14.45" customHeight="1" x14ac:dyDescent="0.15"/>
    <row r="341" ht="14.45" customHeight="1" x14ac:dyDescent="0.15"/>
    <row r="349" ht="14.45" customHeight="1" x14ac:dyDescent="0.15"/>
    <row r="350" ht="14.45" customHeight="1" x14ac:dyDescent="0.15"/>
    <row r="351" ht="14.45" customHeight="1" x14ac:dyDescent="0.15"/>
    <row r="352" ht="14.45" customHeight="1" x14ac:dyDescent="0.15"/>
    <row r="353" ht="14.45" customHeight="1" x14ac:dyDescent="0.15"/>
    <row r="354" ht="14.45" customHeight="1" x14ac:dyDescent="0.15"/>
    <row r="355" ht="14.45" customHeight="1" x14ac:dyDescent="0.15"/>
    <row r="356" ht="14.45" customHeight="1" x14ac:dyDescent="0.15"/>
    <row r="357" ht="14.45" customHeight="1" x14ac:dyDescent="0.15"/>
    <row r="361" ht="14.45" customHeight="1" x14ac:dyDescent="0.15"/>
    <row r="362" ht="14.45" customHeight="1" x14ac:dyDescent="0.15"/>
    <row r="363" ht="14.45" customHeight="1" x14ac:dyDescent="0.15"/>
    <row r="371" ht="14.45" customHeight="1" x14ac:dyDescent="0.15"/>
    <row r="378" ht="14.45" customHeight="1" x14ac:dyDescent="0.15"/>
    <row r="379" ht="14.45" customHeight="1" x14ac:dyDescent="0.15"/>
    <row r="380" ht="14.45" customHeight="1" x14ac:dyDescent="0.15"/>
    <row r="381" ht="14.45" customHeight="1" x14ac:dyDescent="0.15"/>
    <row r="382" ht="14.45" customHeight="1" x14ac:dyDescent="0.15"/>
    <row r="390" ht="14.45" customHeight="1" x14ac:dyDescent="0.15"/>
    <row r="391" ht="14.45" customHeight="1" x14ac:dyDescent="0.15"/>
    <row r="392" ht="14.45" customHeight="1" x14ac:dyDescent="0.15"/>
    <row r="393" ht="14.45" customHeight="1" x14ac:dyDescent="0.15"/>
    <row r="394" ht="14.45" customHeight="1" x14ac:dyDescent="0.15"/>
    <row r="395" ht="14.45" customHeight="1" x14ac:dyDescent="0.15"/>
    <row r="396" ht="14.45" customHeight="1" x14ac:dyDescent="0.15"/>
    <row r="397" ht="14.45" customHeight="1" x14ac:dyDescent="0.15"/>
    <row r="398" ht="14.45" customHeight="1" x14ac:dyDescent="0.15"/>
    <row r="402" ht="14.45" customHeight="1" x14ac:dyDescent="0.15"/>
    <row r="403" ht="14.45" customHeight="1" x14ac:dyDescent="0.15"/>
    <row r="404" ht="14.45" customHeight="1" x14ac:dyDescent="0.15"/>
    <row r="412" ht="14.45" customHeight="1" x14ac:dyDescent="0.15"/>
    <row r="419" ht="14.45" customHeight="1" x14ac:dyDescent="0.15"/>
    <row r="420" ht="14.45" customHeight="1" x14ac:dyDescent="0.15"/>
    <row r="421" ht="14.45" customHeight="1" x14ac:dyDescent="0.15"/>
    <row r="422" ht="14.45" customHeight="1" x14ac:dyDescent="0.15"/>
    <row r="423" ht="14.45" customHeight="1" x14ac:dyDescent="0.15"/>
    <row r="431" ht="14.45" customHeight="1" x14ac:dyDescent="0.15"/>
    <row r="432" ht="14.45" customHeight="1" x14ac:dyDescent="0.15"/>
    <row r="433" ht="14.45" customHeight="1" x14ac:dyDescent="0.15"/>
    <row r="434" ht="14.45" customHeight="1" x14ac:dyDescent="0.15"/>
    <row r="435" ht="14.45" customHeight="1" x14ac:dyDescent="0.15"/>
    <row r="436" ht="14.45" customHeight="1" x14ac:dyDescent="0.15"/>
    <row r="437" ht="14.45" customHeight="1" x14ac:dyDescent="0.15"/>
    <row r="438" ht="14.45" customHeight="1" x14ac:dyDescent="0.15"/>
    <row r="439" ht="14.45" customHeight="1" x14ac:dyDescent="0.15"/>
    <row r="443" ht="14.45" customHeight="1" x14ac:dyDescent="0.15"/>
    <row r="444" ht="14.45" customHeight="1" x14ac:dyDescent="0.15"/>
    <row r="445" ht="14.45" customHeight="1" x14ac:dyDescent="0.15"/>
    <row r="453" ht="14.45" customHeight="1" x14ac:dyDescent="0.15"/>
    <row r="460" ht="14.45" customHeight="1" x14ac:dyDescent="0.15"/>
    <row r="461" ht="14.45" customHeight="1" x14ac:dyDescent="0.15"/>
    <row r="462" ht="14.45" customHeight="1" x14ac:dyDescent="0.15"/>
    <row r="463" ht="14.45" customHeight="1" x14ac:dyDescent="0.15"/>
    <row r="464" ht="14.45" customHeight="1" x14ac:dyDescent="0.15"/>
    <row r="472" ht="14.45" customHeight="1" x14ac:dyDescent="0.15"/>
    <row r="473" ht="14.45" customHeight="1" x14ac:dyDescent="0.15"/>
    <row r="474" ht="14.45" customHeight="1" x14ac:dyDescent="0.15"/>
    <row r="475" ht="14.45" customHeight="1" x14ac:dyDescent="0.15"/>
    <row r="476" ht="14.45" customHeight="1" x14ac:dyDescent="0.15"/>
    <row r="477" ht="14.45" customHeight="1" x14ac:dyDescent="0.15"/>
    <row r="478" ht="14.45" customHeight="1" x14ac:dyDescent="0.15"/>
    <row r="479" ht="14.45" customHeight="1" x14ac:dyDescent="0.15"/>
    <row r="480" ht="14.45" customHeight="1" x14ac:dyDescent="0.15"/>
    <row r="484" ht="14.45" customHeight="1" x14ac:dyDescent="0.15"/>
    <row r="485" ht="14.45" customHeight="1" x14ac:dyDescent="0.15"/>
    <row r="486" ht="14.45" customHeight="1" x14ac:dyDescent="0.15"/>
    <row r="494" ht="14.45" customHeight="1" x14ac:dyDescent="0.15"/>
    <row r="501" ht="14.45" customHeight="1" x14ac:dyDescent="0.15"/>
    <row r="502" ht="14.45" customHeight="1" x14ac:dyDescent="0.15"/>
    <row r="503" ht="14.45" customHeight="1" x14ac:dyDescent="0.15"/>
    <row r="504" ht="14.45" customHeight="1" x14ac:dyDescent="0.15"/>
    <row r="505" ht="14.45" customHeight="1" x14ac:dyDescent="0.15"/>
    <row r="513" ht="14.45" customHeight="1" x14ac:dyDescent="0.15"/>
    <row r="514" ht="14.45" customHeight="1" x14ac:dyDescent="0.15"/>
    <row r="515" ht="14.45" customHeight="1" x14ac:dyDescent="0.15"/>
    <row r="516" ht="14.45" customHeight="1" x14ac:dyDescent="0.15"/>
    <row r="517" ht="14.45" customHeight="1" x14ac:dyDescent="0.15"/>
    <row r="518" ht="14.45" customHeight="1" x14ac:dyDescent="0.15"/>
    <row r="519" ht="14.45" customHeight="1" x14ac:dyDescent="0.15"/>
    <row r="520" ht="14.45" customHeight="1" x14ac:dyDescent="0.15"/>
    <row r="521" ht="14.45" customHeight="1" x14ac:dyDescent="0.15"/>
    <row r="525" ht="14.45" customHeight="1" x14ac:dyDescent="0.15"/>
    <row r="526" ht="14.45" customHeight="1" x14ac:dyDescent="0.15"/>
    <row r="527" ht="14.45" customHeight="1" x14ac:dyDescent="0.15"/>
    <row r="535" ht="14.45" customHeight="1" x14ac:dyDescent="0.15"/>
    <row r="542" ht="14.45" customHeight="1" x14ac:dyDescent="0.15"/>
    <row r="543" ht="14.45" customHeight="1" x14ac:dyDescent="0.15"/>
    <row r="544" ht="14.45" customHeight="1" x14ac:dyDescent="0.15"/>
    <row r="545" ht="14.45" customHeight="1" x14ac:dyDescent="0.15"/>
    <row r="546" ht="14.45" customHeight="1" x14ac:dyDescent="0.15"/>
    <row r="554" ht="14.45" customHeight="1" x14ac:dyDescent="0.15"/>
    <row r="555" ht="14.45" customHeight="1" x14ac:dyDescent="0.15"/>
    <row r="556" ht="14.45" customHeight="1" x14ac:dyDescent="0.15"/>
    <row r="557" ht="14.45" customHeight="1" x14ac:dyDescent="0.15"/>
    <row r="558" ht="14.45" customHeight="1" x14ac:dyDescent="0.15"/>
    <row r="559" ht="14.45" customHeight="1" x14ac:dyDescent="0.15"/>
    <row r="560" ht="14.45" customHeight="1" x14ac:dyDescent="0.15"/>
    <row r="561" ht="14.45" customHeight="1" x14ac:dyDescent="0.15"/>
    <row r="562" ht="14.45" customHeight="1" x14ac:dyDescent="0.15"/>
    <row r="566" ht="14.45" customHeight="1" x14ac:dyDescent="0.15"/>
    <row r="567" ht="14.45" customHeight="1" x14ac:dyDescent="0.15"/>
    <row r="568" ht="14.45" customHeight="1" x14ac:dyDescent="0.15"/>
    <row r="576" ht="14.45" customHeight="1" x14ac:dyDescent="0.15"/>
    <row r="583" ht="14.45" customHeight="1" x14ac:dyDescent="0.15"/>
    <row r="584" ht="14.45" customHeight="1" x14ac:dyDescent="0.15"/>
    <row r="585" ht="14.45" customHeight="1" x14ac:dyDescent="0.15"/>
    <row r="586" ht="14.45" customHeight="1" x14ac:dyDescent="0.15"/>
    <row r="587" ht="14.45" customHeight="1" x14ac:dyDescent="0.15"/>
    <row r="595" ht="14.45" customHeight="1" x14ac:dyDescent="0.15"/>
    <row r="596" ht="14.45" customHeight="1" x14ac:dyDescent="0.15"/>
    <row r="597" ht="14.45" customHeight="1" x14ac:dyDescent="0.15"/>
    <row r="598" ht="14.45" customHeight="1" x14ac:dyDescent="0.15"/>
    <row r="599" ht="14.45" customHeight="1" x14ac:dyDescent="0.15"/>
    <row r="600" ht="14.45" customHeight="1" x14ac:dyDescent="0.15"/>
    <row r="601" ht="14.45" customHeight="1" x14ac:dyDescent="0.15"/>
    <row r="602" ht="14.45" customHeight="1" x14ac:dyDescent="0.15"/>
    <row r="603" ht="14.45" customHeight="1" x14ac:dyDescent="0.15"/>
  </sheetData>
  <sheetProtection selectLockedCells="1"/>
  <mergeCells count="61">
    <mergeCell ref="X15:AA15"/>
    <mergeCell ref="AB15:AE16"/>
    <mergeCell ref="AB9:AE11"/>
    <mergeCell ref="Z14:AA14"/>
    <mergeCell ref="AD12:AE12"/>
    <mergeCell ref="AD14:AE14"/>
    <mergeCell ref="A2:AN2"/>
    <mergeCell ref="AF9:AH11"/>
    <mergeCell ref="AF12:AH12"/>
    <mergeCell ref="AF13:AH16"/>
    <mergeCell ref="AI13:AK16"/>
    <mergeCell ref="AM4:AN4"/>
    <mergeCell ref="AM5:AN5"/>
    <mergeCell ref="AF6:AN6"/>
    <mergeCell ref="AM7:AN7"/>
    <mergeCell ref="AF7:AL7"/>
    <mergeCell ref="AF3:AN3"/>
    <mergeCell ref="AD13:AE13"/>
    <mergeCell ref="X16:AA16"/>
    <mergeCell ref="L15:P16"/>
    <mergeCell ref="U9:AA10"/>
    <mergeCell ref="U11:W11"/>
    <mergeCell ref="B18:Y18"/>
    <mergeCell ref="AL9:AN11"/>
    <mergeCell ref="AL12:AN12"/>
    <mergeCell ref="AL13:AN16"/>
    <mergeCell ref="AI9:AK11"/>
    <mergeCell ref="AI12:AK12"/>
    <mergeCell ref="U16:W16"/>
    <mergeCell ref="U15:W15"/>
    <mergeCell ref="S14:T14"/>
    <mergeCell ref="Q15:T16"/>
    <mergeCell ref="S12:T12"/>
    <mergeCell ref="S13:T13"/>
    <mergeCell ref="Z13:AA13"/>
    <mergeCell ref="E13:G13"/>
    <mergeCell ref="E12:G12"/>
    <mergeCell ref="M12:P12"/>
    <mergeCell ref="M13:P13"/>
    <mergeCell ref="M14:P14"/>
    <mergeCell ref="AI4:AL4"/>
    <mergeCell ref="AF5:AH5"/>
    <mergeCell ref="AI5:AL5"/>
    <mergeCell ref="Z6:AE6"/>
    <mergeCell ref="Z7:AE7"/>
    <mergeCell ref="B19:AB19"/>
    <mergeCell ref="X11:AA11"/>
    <mergeCell ref="D9:G9"/>
    <mergeCell ref="D10:G11"/>
    <mergeCell ref="AF4:AH4"/>
    <mergeCell ref="A8:AN8"/>
    <mergeCell ref="H9:K11"/>
    <mergeCell ref="L9:P11"/>
    <mergeCell ref="Q9:T11"/>
    <mergeCell ref="A9:C9"/>
    <mergeCell ref="A10:C11"/>
    <mergeCell ref="A13:C16"/>
    <mergeCell ref="H13:K16"/>
    <mergeCell ref="A12:C12"/>
    <mergeCell ref="H12:K12"/>
    <mergeCell ref="D14:G16"/>
  </mergeCells>
  <phoneticPr fontId="1"/>
  <dataValidations count="2">
    <dataValidation type="list" allowBlank="1" showInputMessage="1" showErrorMessage="1" sqref="AI5:AL5" xr:uid="{00000000-0002-0000-0200-000000000000}">
      <formula1>" ,A型特例,A型,B型,B型特例,C-1型,C-2型,C-3型"</formula1>
    </dataValidation>
    <dataValidation type="list" allowBlank="1" showInputMessage="1" showErrorMessage="1" sqref="AF5:AH5" xr:uid="{00000000-0002-0000-0200-000001000000}">
      <formula1>" ,共済,健保,国保,学校,社福,医療法人,社会医療法人,一般社団,公益社団,一般財団,公益財団,医師会,その他,個人,会社"</formula1>
    </dataValidation>
  </dataValidations>
  <printOptions horizontalCentered="1"/>
  <pageMargins left="0.59055118110236227" right="0.59055118110236227" top="0.59055118110236227" bottom="0.59055118110236227" header="0.31496062992125984" footer="0.31496062992125984"/>
  <pageSetup paperSize="9" scale="95"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34"/>
  <sheetViews>
    <sheetView topLeftCell="A18" zoomScale="85" zoomScaleNormal="85" workbookViewId="0">
      <selection activeCell="A5" sqref="A5"/>
    </sheetView>
  </sheetViews>
  <sheetFormatPr defaultRowHeight="13.5" x14ac:dyDescent="0.15"/>
  <cols>
    <col min="1" max="1" width="4.625" style="89" customWidth="1"/>
    <col min="2" max="2" width="15.625" style="89" customWidth="1"/>
    <col min="3" max="3" width="15.625" style="90" customWidth="1"/>
    <col min="4" max="7" width="15.625" style="89" customWidth="1"/>
    <col min="8" max="8" width="18.625" style="89" customWidth="1"/>
    <col min="9" max="9" width="2" style="91" customWidth="1"/>
    <col min="10" max="10" width="3.75" style="91" customWidth="1"/>
    <col min="11" max="11" width="1.5" style="91" customWidth="1"/>
    <col min="12" max="12" width="3.625" style="91" customWidth="1"/>
    <col min="13" max="13" width="1.375" style="91" customWidth="1"/>
    <col min="14" max="14" width="3.875" style="91" customWidth="1"/>
    <col min="15" max="15" width="2.625" style="91" customWidth="1"/>
    <col min="16" max="16" width="2.75" style="91" customWidth="1"/>
    <col min="17" max="17" width="3.25" style="91" customWidth="1"/>
    <col min="18" max="18" width="1.25" style="91" customWidth="1"/>
    <col min="19" max="19" width="3.625" style="91" customWidth="1"/>
    <col min="20" max="20" width="1.25" style="91" customWidth="1"/>
    <col min="21" max="21" width="3.625" style="91" customWidth="1"/>
    <col min="22" max="22" width="11.5" style="89" customWidth="1"/>
    <col min="23" max="16384" width="9" style="89"/>
  </cols>
  <sheetData>
    <row r="1" spans="1:22" ht="15" customHeight="1" x14ac:dyDescent="0.15">
      <c r="A1" s="88" t="s">
        <v>278</v>
      </c>
      <c r="V1" s="92"/>
    </row>
    <row r="2" spans="1:22" ht="30" customHeight="1" x14ac:dyDescent="0.15">
      <c r="C2" s="93"/>
      <c r="F2" s="94"/>
      <c r="G2" s="94"/>
      <c r="H2" s="95" t="s">
        <v>447</v>
      </c>
      <c r="I2" s="629">
        <f>計画様式第１号!$O$6</f>
        <v>0</v>
      </c>
      <c r="J2" s="630"/>
      <c r="K2" s="630"/>
      <c r="L2" s="630"/>
      <c r="M2" s="630"/>
      <c r="N2" s="630"/>
      <c r="O2" s="630"/>
      <c r="P2" s="630"/>
      <c r="Q2" s="630"/>
      <c r="R2" s="630"/>
      <c r="S2" s="630"/>
      <c r="T2" s="630"/>
      <c r="U2" s="630"/>
      <c r="V2" s="631"/>
    </row>
    <row r="3" spans="1:22" ht="15" customHeight="1" x14ac:dyDescent="0.15">
      <c r="C3" s="93"/>
      <c r="F3" s="96"/>
      <c r="G3" s="96"/>
      <c r="H3" s="97"/>
      <c r="I3" s="98"/>
      <c r="J3" s="98"/>
      <c r="K3" s="98"/>
      <c r="L3" s="98"/>
      <c r="M3" s="98"/>
      <c r="N3" s="98"/>
      <c r="O3" s="98"/>
      <c r="P3" s="98"/>
      <c r="Q3" s="98"/>
      <c r="R3" s="98"/>
      <c r="S3" s="98"/>
      <c r="T3" s="98"/>
      <c r="U3" s="98"/>
      <c r="V3" s="98"/>
    </row>
    <row r="4" spans="1:22" s="99" customFormat="1" ht="30" customHeight="1" x14ac:dyDescent="0.15">
      <c r="A4" s="646" t="s">
        <v>464</v>
      </c>
      <c r="B4" s="646"/>
      <c r="C4" s="646"/>
      <c r="D4" s="646"/>
      <c r="E4" s="646"/>
      <c r="F4" s="646"/>
      <c r="G4" s="646"/>
      <c r="H4" s="646"/>
      <c r="I4" s="646"/>
      <c r="J4" s="646"/>
      <c r="K4" s="646"/>
      <c r="L4" s="646"/>
      <c r="M4" s="646"/>
      <c r="N4" s="646"/>
      <c r="O4" s="646"/>
      <c r="P4" s="646"/>
      <c r="Q4" s="646"/>
      <c r="R4" s="646"/>
      <c r="S4" s="646"/>
      <c r="T4" s="646"/>
      <c r="U4" s="646"/>
      <c r="V4" s="646"/>
    </row>
    <row r="5" spans="1:22" s="99" customFormat="1" ht="20.100000000000001" customHeight="1" x14ac:dyDescent="0.15">
      <c r="B5" s="100"/>
      <c r="C5" s="101"/>
      <c r="D5" s="100"/>
      <c r="E5" s="100"/>
      <c r="F5" s="100"/>
      <c r="G5" s="100"/>
      <c r="H5" s="102"/>
      <c r="I5" s="103"/>
      <c r="J5" s="103"/>
      <c r="K5" s="103"/>
      <c r="L5" s="647" t="s">
        <v>273</v>
      </c>
      <c r="M5" s="647"/>
      <c r="N5" s="647"/>
      <c r="O5" s="647"/>
      <c r="P5" s="647"/>
      <c r="Q5" s="647"/>
      <c r="R5" s="647"/>
      <c r="S5" s="647"/>
      <c r="T5" s="647"/>
      <c r="U5" s="647"/>
      <c r="V5" s="647"/>
    </row>
    <row r="6" spans="1:22" s="104" customFormat="1" ht="20.100000000000001" customHeight="1" x14ac:dyDescent="0.15">
      <c r="A6" s="616" t="s">
        <v>158</v>
      </c>
      <c r="B6" s="632" t="s">
        <v>281</v>
      </c>
      <c r="C6" s="634" t="s">
        <v>282</v>
      </c>
      <c r="D6" s="636" t="s">
        <v>283</v>
      </c>
      <c r="E6" s="195" t="s">
        <v>284</v>
      </c>
      <c r="F6" s="638" t="s">
        <v>285</v>
      </c>
      <c r="G6" s="638" t="s">
        <v>286</v>
      </c>
      <c r="H6" s="636" t="s">
        <v>287</v>
      </c>
      <c r="I6" s="639" t="s">
        <v>159</v>
      </c>
      <c r="J6" s="640"/>
      <c r="K6" s="640"/>
      <c r="L6" s="640"/>
      <c r="M6" s="640"/>
      <c r="N6" s="640"/>
      <c r="O6" s="640"/>
      <c r="P6" s="640"/>
      <c r="Q6" s="640"/>
      <c r="R6" s="640"/>
      <c r="S6" s="640"/>
      <c r="T6" s="640"/>
      <c r="U6" s="641"/>
      <c r="V6" s="636" t="s">
        <v>288</v>
      </c>
    </row>
    <row r="7" spans="1:22" s="104" customFormat="1" ht="22.5" x14ac:dyDescent="0.15">
      <c r="A7" s="616"/>
      <c r="B7" s="633"/>
      <c r="C7" s="635"/>
      <c r="D7" s="637"/>
      <c r="E7" s="115" t="s">
        <v>160</v>
      </c>
      <c r="F7" s="615"/>
      <c r="G7" s="615"/>
      <c r="H7" s="637"/>
      <c r="I7" s="642"/>
      <c r="J7" s="643"/>
      <c r="K7" s="643"/>
      <c r="L7" s="643"/>
      <c r="M7" s="643"/>
      <c r="N7" s="643"/>
      <c r="O7" s="643"/>
      <c r="P7" s="643"/>
      <c r="Q7" s="643"/>
      <c r="R7" s="643"/>
      <c r="S7" s="643"/>
      <c r="T7" s="643"/>
      <c r="U7" s="644"/>
      <c r="V7" s="645"/>
    </row>
    <row r="8" spans="1:22" ht="20.100000000000001" customHeight="1" x14ac:dyDescent="0.15">
      <c r="A8" s="616">
        <v>1</v>
      </c>
      <c r="B8" s="612"/>
      <c r="C8" s="625"/>
      <c r="D8" s="626"/>
      <c r="E8" s="626"/>
      <c r="F8" s="626"/>
      <c r="G8" s="626"/>
      <c r="H8" s="627">
        <f>SUM(C8:G9)</f>
        <v>0</v>
      </c>
      <c r="I8" s="116" t="s">
        <v>296</v>
      </c>
      <c r="J8" s="117" t="s">
        <v>140</v>
      </c>
      <c r="K8" s="118" t="s">
        <v>161</v>
      </c>
      <c r="L8" s="117" t="s">
        <v>140</v>
      </c>
      <c r="M8" s="118" t="s">
        <v>161</v>
      </c>
      <c r="N8" s="117" t="s">
        <v>140</v>
      </c>
      <c r="O8" s="118" t="s">
        <v>68</v>
      </c>
      <c r="P8" s="118" t="s">
        <v>296</v>
      </c>
      <c r="Q8" s="117" t="s">
        <v>140</v>
      </c>
      <c r="R8" s="118" t="s">
        <v>161</v>
      </c>
      <c r="S8" s="117" t="s">
        <v>140</v>
      </c>
      <c r="T8" s="118" t="s">
        <v>161</v>
      </c>
      <c r="U8" s="119" t="s">
        <v>140</v>
      </c>
      <c r="V8" s="612"/>
    </row>
    <row r="9" spans="1:22" ht="20.100000000000001" customHeight="1" x14ac:dyDescent="0.15">
      <c r="A9" s="616"/>
      <c r="B9" s="618"/>
      <c r="C9" s="620"/>
      <c r="D9" s="622"/>
      <c r="E9" s="622"/>
      <c r="F9" s="622"/>
      <c r="G9" s="622"/>
      <c r="H9" s="624"/>
      <c r="I9" s="120" t="s">
        <v>162</v>
      </c>
      <c r="J9" s="111"/>
      <c r="K9" s="112" t="s">
        <v>135</v>
      </c>
      <c r="L9" s="614" t="s">
        <v>140</v>
      </c>
      <c r="M9" s="614"/>
      <c r="N9" s="614"/>
      <c r="O9" s="614"/>
      <c r="P9" s="614"/>
      <c r="Q9" s="614"/>
      <c r="R9" s="614"/>
      <c r="S9" s="614"/>
      <c r="T9" s="112" t="s">
        <v>137</v>
      </c>
      <c r="U9" s="121"/>
      <c r="V9" s="613"/>
    </row>
    <row r="10" spans="1:22" ht="20.100000000000001" customHeight="1" x14ac:dyDescent="0.15">
      <c r="A10" s="616">
        <v>2</v>
      </c>
      <c r="B10" s="612"/>
      <c r="C10" s="625"/>
      <c r="D10" s="626"/>
      <c r="E10" s="626"/>
      <c r="F10" s="626"/>
      <c r="G10" s="626"/>
      <c r="H10" s="627">
        <f>SUM(C10:G11)</f>
        <v>0</v>
      </c>
      <c r="I10" s="116" t="s">
        <v>296</v>
      </c>
      <c r="J10" s="117" t="s">
        <v>140</v>
      </c>
      <c r="K10" s="118" t="s">
        <v>161</v>
      </c>
      <c r="L10" s="117" t="s">
        <v>140</v>
      </c>
      <c r="M10" s="118" t="s">
        <v>161</v>
      </c>
      <c r="N10" s="117" t="s">
        <v>140</v>
      </c>
      <c r="O10" s="118" t="s">
        <v>68</v>
      </c>
      <c r="P10" s="118" t="s">
        <v>296</v>
      </c>
      <c r="Q10" s="117" t="s">
        <v>140</v>
      </c>
      <c r="R10" s="118" t="s">
        <v>161</v>
      </c>
      <c r="S10" s="117" t="s">
        <v>140</v>
      </c>
      <c r="T10" s="118" t="s">
        <v>161</v>
      </c>
      <c r="U10" s="119" t="s">
        <v>140</v>
      </c>
      <c r="V10" s="612"/>
    </row>
    <row r="11" spans="1:22" ht="20.100000000000001" customHeight="1" x14ac:dyDescent="0.15">
      <c r="A11" s="616"/>
      <c r="B11" s="618"/>
      <c r="C11" s="620"/>
      <c r="D11" s="622"/>
      <c r="E11" s="622"/>
      <c r="F11" s="622"/>
      <c r="G11" s="622"/>
      <c r="H11" s="624"/>
      <c r="I11" s="120" t="s">
        <v>162</v>
      </c>
      <c r="J11" s="111"/>
      <c r="K11" s="112" t="s">
        <v>135</v>
      </c>
      <c r="L11" s="614" t="s">
        <v>140</v>
      </c>
      <c r="M11" s="614"/>
      <c r="N11" s="614"/>
      <c r="O11" s="614"/>
      <c r="P11" s="614"/>
      <c r="Q11" s="614"/>
      <c r="R11" s="614"/>
      <c r="S11" s="614"/>
      <c r="T11" s="112" t="s">
        <v>137</v>
      </c>
      <c r="U11" s="121"/>
      <c r="V11" s="613"/>
    </row>
    <row r="12" spans="1:22" ht="20.100000000000001" customHeight="1" x14ac:dyDescent="0.15">
      <c r="A12" s="616">
        <v>3</v>
      </c>
      <c r="B12" s="612"/>
      <c r="C12" s="625"/>
      <c r="D12" s="626"/>
      <c r="E12" s="626"/>
      <c r="F12" s="626"/>
      <c r="G12" s="626"/>
      <c r="H12" s="627">
        <f>SUM(C12:G13)</f>
        <v>0</v>
      </c>
      <c r="I12" s="116" t="s">
        <v>296</v>
      </c>
      <c r="J12" s="117" t="s">
        <v>140</v>
      </c>
      <c r="K12" s="118" t="s">
        <v>161</v>
      </c>
      <c r="L12" s="117" t="s">
        <v>140</v>
      </c>
      <c r="M12" s="118" t="s">
        <v>161</v>
      </c>
      <c r="N12" s="117" t="s">
        <v>140</v>
      </c>
      <c r="O12" s="118" t="s">
        <v>68</v>
      </c>
      <c r="P12" s="118" t="s">
        <v>296</v>
      </c>
      <c r="Q12" s="117" t="s">
        <v>140</v>
      </c>
      <c r="R12" s="118" t="s">
        <v>161</v>
      </c>
      <c r="S12" s="117" t="s">
        <v>140</v>
      </c>
      <c r="T12" s="118" t="s">
        <v>161</v>
      </c>
      <c r="U12" s="119" t="s">
        <v>140</v>
      </c>
      <c r="V12" s="612"/>
    </row>
    <row r="13" spans="1:22" ht="20.100000000000001" customHeight="1" x14ac:dyDescent="0.15">
      <c r="A13" s="616"/>
      <c r="B13" s="618"/>
      <c r="C13" s="620"/>
      <c r="D13" s="622"/>
      <c r="E13" s="622"/>
      <c r="F13" s="622"/>
      <c r="G13" s="622"/>
      <c r="H13" s="624"/>
      <c r="I13" s="120" t="s">
        <v>162</v>
      </c>
      <c r="J13" s="111"/>
      <c r="K13" s="112" t="s">
        <v>135</v>
      </c>
      <c r="L13" s="614" t="s">
        <v>140</v>
      </c>
      <c r="M13" s="614"/>
      <c r="N13" s="614"/>
      <c r="O13" s="614"/>
      <c r="P13" s="614"/>
      <c r="Q13" s="614"/>
      <c r="R13" s="614"/>
      <c r="S13" s="614"/>
      <c r="T13" s="112" t="s">
        <v>137</v>
      </c>
      <c r="U13" s="121"/>
      <c r="V13" s="613"/>
    </row>
    <row r="14" spans="1:22" ht="20.100000000000001" customHeight="1" x14ac:dyDescent="0.15">
      <c r="A14" s="616">
        <v>4</v>
      </c>
      <c r="B14" s="612"/>
      <c r="C14" s="625"/>
      <c r="D14" s="626"/>
      <c r="E14" s="626"/>
      <c r="F14" s="626"/>
      <c r="G14" s="626"/>
      <c r="H14" s="627">
        <f>SUM(C14:G15)</f>
        <v>0</v>
      </c>
      <c r="I14" s="116" t="s">
        <v>296</v>
      </c>
      <c r="J14" s="117" t="s">
        <v>140</v>
      </c>
      <c r="K14" s="118" t="s">
        <v>161</v>
      </c>
      <c r="L14" s="117" t="s">
        <v>140</v>
      </c>
      <c r="M14" s="118" t="s">
        <v>161</v>
      </c>
      <c r="N14" s="117" t="s">
        <v>140</v>
      </c>
      <c r="O14" s="118" t="s">
        <v>68</v>
      </c>
      <c r="P14" s="118" t="s">
        <v>296</v>
      </c>
      <c r="Q14" s="117" t="s">
        <v>140</v>
      </c>
      <c r="R14" s="118" t="s">
        <v>161</v>
      </c>
      <c r="S14" s="117" t="s">
        <v>140</v>
      </c>
      <c r="T14" s="118" t="s">
        <v>161</v>
      </c>
      <c r="U14" s="119" t="s">
        <v>140</v>
      </c>
      <c r="V14" s="612"/>
    </row>
    <row r="15" spans="1:22" ht="20.100000000000001" customHeight="1" x14ac:dyDescent="0.15">
      <c r="A15" s="616"/>
      <c r="B15" s="618"/>
      <c r="C15" s="620"/>
      <c r="D15" s="622"/>
      <c r="E15" s="622"/>
      <c r="F15" s="622"/>
      <c r="G15" s="622"/>
      <c r="H15" s="624"/>
      <c r="I15" s="120" t="s">
        <v>162</v>
      </c>
      <c r="J15" s="111"/>
      <c r="K15" s="112" t="s">
        <v>135</v>
      </c>
      <c r="L15" s="614" t="s">
        <v>140</v>
      </c>
      <c r="M15" s="614"/>
      <c r="N15" s="614"/>
      <c r="O15" s="614"/>
      <c r="P15" s="614"/>
      <c r="Q15" s="614"/>
      <c r="R15" s="614"/>
      <c r="S15" s="614"/>
      <c r="T15" s="112" t="s">
        <v>137</v>
      </c>
      <c r="U15" s="121"/>
      <c r="V15" s="613"/>
    </row>
    <row r="16" spans="1:22" ht="20.100000000000001" customHeight="1" x14ac:dyDescent="0.15">
      <c r="A16" s="616">
        <v>5</v>
      </c>
      <c r="B16" s="612"/>
      <c r="C16" s="625"/>
      <c r="D16" s="626"/>
      <c r="E16" s="626"/>
      <c r="F16" s="626"/>
      <c r="G16" s="626"/>
      <c r="H16" s="627">
        <f>SUM(C16:G17)</f>
        <v>0</v>
      </c>
      <c r="I16" s="116" t="s">
        <v>296</v>
      </c>
      <c r="J16" s="117" t="s">
        <v>140</v>
      </c>
      <c r="K16" s="118" t="s">
        <v>161</v>
      </c>
      <c r="L16" s="117" t="s">
        <v>140</v>
      </c>
      <c r="M16" s="118" t="s">
        <v>161</v>
      </c>
      <c r="N16" s="117" t="s">
        <v>140</v>
      </c>
      <c r="O16" s="118" t="s">
        <v>68</v>
      </c>
      <c r="P16" s="118" t="s">
        <v>296</v>
      </c>
      <c r="Q16" s="117" t="s">
        <v>230</v>
      </c>
      <c r="R16" s="118" t="s">
        <v>161</v>
      </c>
      <c r="S16" s="117" t="s">
        <v>230</v>
      </c>
      <c r="T16" s="118" t="s">
        <v>161</v>
      </c>
      <c r="U16" s="119" t="s">
        <v>230</v>
      </c>
      <c r="V16" s="612"/>
    </row>
    <row r="17" spans="1:71" ht="20.100000000000001" customHeight="1" x14ac:dyDescent="0.15">
      <c r="A17" s="616"/>
      <c r="B17" s="618"/>
      <c r="C17" s="620"/>
      <c r="D17" s="622"/>
      <c r="E17" s="622"/>
      <c r="F17" s="622"/>
      <c r="G17" s="622"/>
      <c r="H17" s="624"/>
      <c r="I17" s="120" t="s">
        <v>162</v>
      </c>
      <c r="J17" s="111"/>
      <c r="K17" s="112" t="s">
        <v>135</v>
      </c>
      <c r="L17" s="614" t="s">
        <v>140</v>
      </c>
      <c r="M17" s="614"/>
      <c r="N17" s="614"/>
      <c r="O17" s="614"/>
      <c r="P17" s="614"/>
      <c r="Q17" s="614"/>
      <c r="R17" s="614"/>
      <c r="S17" s="614"/>
      <c r="T17" s="112" t="s">
        <v>231</v>
      </c>
      <c r="U17" s="121"/>
      <c r="V17" s="613"/>
    </row>
    <row r="18" spans="1:71" ht="20.100000000000001" customHeight="1" x14ac:dyDescent="0.15">
      <c r="A18" s="616">
        <v>6</v>
      </c>
      <c r="B18" s="612"/>
      <c r="C18" s="625"/>
      <c r="D18" s="626"/>
      <c r="E18" s="626"/>
      <c r="F18" s="626"/>
      <c r="G18" s="626"/>
      <c r="H18" s="627">
        <f>SUM(C18:G19)</f>
        <v>0</v>
      </c>
      <c r="I18" s="116" t="s">
        <v>296</v>
      </c>
      <c r="J18" s="117" t="s">
        <v>140</v>
      </c>
      <c r="K18" s="118" t="s">
        <v>161</v>
      </c>
      <c r="L18" s="117" t="s">
        <v>140</v>
      </c>
      <c r="M18" s="118" t="s">
        <v>161</v>
      </c>
      <c r="N18" s="117" t="s">
        <v>140</v>
      </c>
      <c r="O18" s="118" t="s">
        <v>68</v>
      </c>
      <c r="P18" s="118" t="s">
        <v>296</v>
      </c>
      <c r="Q18" s="117" t="s">
        <v>230</v>
      </c>
      <c r="R18" s="118" t="s">
        <v>161</v>
      </c>
      <c r="S18" s="117" t="s">
        <v>140</v>
      </c>
      <c r="T18" s="118" t="s">
        <v>161</v>
      </c>
      <c r="U18" s="119" t="s">
        <v>230</v>
      </c>
      <c r="V18" s="612"/>
    </row>
    <row r="19" spans="1:71" ht="20.100000000000001" customHeight="1" x14ac:dyDescent="0.15">
      <c r="A19" s="616"/>
      <c r="B19" s="618"/>
      <c r="C19" s="620"/>
      <c r="D19" s="622"/>
      <c r="E19" s="622"/>
      <c r="F19" s="622"/>
      <c r="G19" s="622"/>
      <c r="H19" s="624"/>
      <c r="I19" s="120" t="s">
        <v>162</v>
      </c>
      <c r="J19" s="111"/>
      <c r="K19" s="112" t="s">
        <v>135</v>
      </c>
      <c r="L19" s="614" t="s">
        <v>140</v>
      </c>
      <c r="M19" s="614"/>
      <c r="N19" s="614"/>
      <c r="O19" s="614"/>
      <c r="P19" s="614"/>
      <c r="Q19" s="614"/>
      <c r="R19" s="614"/>
      <c r="S19" s="614"/>
      <c r="T19" s="112" t="s">
        <v>137</v>
      </c>
      <c r="U19" s="121"/>
      <c r="V19" s="613"/>
    </row>
    <row r="20" spans="1:71" ht="20.100000000000001" customHeight="1" x14ac:dyDescent="0.15">
      <c r="A20" s="615">
        <v>7</v>
      </c>
      <c r="B20" s="612"/>
      <c r="C20" s="625"/>
      <c r="D20" s="626"/>
      <c r="E20" s="626"/>
      <c r="F20" s="626"/>
      <c r="G20" s="626"/>
      <c r="H20" s="627">
        <f>SUM(C20:G21)</f>
        <v>0</v>
      </c>
      <c r="I20" s="116" t="s">
        <v>296</v>
      </c>
      <c r="J20" s="117" t="s">
        <v>140</v>
      </c>
      <c r="K20" s="118" t="s">
        <v>161</v>
      </c>
      <c r="L20" s="117" t="s">
        <v>140</v>
      </c>
      <c r="M20" s="118" t="s">
        <v>161</v>
      </c>
      <c r="N20" s="117" t="s">
        <v>140</v>
      </c>
      <c r="O20" s="118" t="s">
        <v>68</v>
      </c>
      <c r="P20" s="118" t="s">
        <v>296</v>
      </c>
      <c r="Q20" s="117" t="s">
        <v>140</v>
      </c>
      <c r="R20" s="118" t="s">
        <v>161</v>
      </c>
      <c r="S20" s="117" t="s">
        <v>230</v>
      </c>
      <c r="T20" s="118" t="s">
        <v>161</v>
      </c>
      <c r="U20" s="119" t="s">
        <v>230</v>
      </c>
      <c r="V20" s="612"/>
    </row>
    <row r="21" spans="1:71" ht="20.100000000000001" customHeight="1" x14ac:dyDescent="0.15">
      <c r="A21" s="616"/>
      <c r="B21" s="618"/>
      <c r="C21" s="620"/>
      <c r="D21" s="622"/>
      <c r="E21" s="622"/>
      <c r="F21" s="622"/>
      <c r="G21" s="622"/>
      <c r="H21" s="624"/>
      <c r="I21" s="120" t="s">
        <v>162</v>
      </c>
      <c r="J21" s="111"/>
      <c r="K21" s="112" t="s">
        <v>233</v>
      </c>
      <c r="L21" s="614" t="s">
        <v>140</v>
      </c>
      <c r="M21" s="614"/>
      <c r="N21" s="614"/>
      <c r="O21" s="614"/>
      <c r="P21" s="614"/>
      <c r="Q21" s="614"/>
      <c r="R21" s="614"/>
      <c r="S21" s="614"/>
      <c r="T21" s="112" t="s">
        <v>231</v>
      </c>
      <c r="U21" s="121"/>
      <c r="V21" s="613"/>
    </row>
    <row r="22" spans="1:71" ht="20.100000000000001" customHeight="1" x14ac:dyDescent="0.15">
      <c r="A22" s="616">
        <v>8</v>
      </c>
      <c r="B22" s="612"/>
      <c r="C22" s="625"/>
      <c r="D22" s="626"/>
      <c r="E22" s="626"/>
      <c r="F22" s="626"/>
      <c r="G22" s="626"/>
      <c r="H22" s="627">
        <f>SUM(C22:G23)</f>
        <v>0</v>
      </c>
      <c r="I22" s="116" t="s">
        <v>296</v>
      </c>
      <c r="J22" s="117" t="s">
        <v>140</v>
      </c>
      <c r="K22" s="118" t="s">
        <v>161</v>
      </c>
      <c r="L22" s="117" t="s">
        <v>140</v>
      </c>
      <c r="M22" s="118" t="s">
        <v>161</v>
      </c>
      <c r="N22" s="117" t="s">
        <v>140</v>
      </c>
      <c r="O22" s="118" t="s">
        <v>68</v>
      </c>
      <c r="P22" s="118" t="s">
        <v>296</v>
      </c>
      <c r="Q22" s="117" t="s">
        <v>230</v>
      </c>
      <c r="R22" s="118" t="s">
        <v>161</v>
      </c>
      <c r="S22" s="117" t="s">
        <v>140</v>
      </c>
      <c r="T22" s="118" t="s">
        <v>161</v>
      </c>
      <c r="U22" s="119" t="s">
        <v>230</v>
      </c>
      <c r="V22" s="612"/>
    </row>
    <row r="23" spans="1:71" ht="20.100000000000001" customHeight="1" x14ac:dyDescent="0.15">
      <c r="A23" s="616"/>
      <c r="B23" s="618"/>
      <c r="C23" s="620"/>
      <c r="D23" s="622"/>
      <c r="E23" s="622"/>
      <c r="F23" s="622"/>
      <c r="G23" s="622"/>
      <c r="H23" s="624"/>
      <c r="I23" s="120" t="s">
        <v>162</v>
      </c>
      <c r="J23" s="111"/>
      <c r="K23" s="112" t="s">
        <v>233</v>
      </c>
      <c r="L23" s="614" t="s">
        <v>140</v>
      </c>
      <c r="M23" s="614"/>
      <c r="N23" s="614"/>
      <c r="O23" s="614"/>
      <c r="P23" s="614"/>
      <c r="Q23" s="614"/>
      <c r="R23" s="614"/>
      <c r="S23" s="614"/>
      <c r="T23" s="112" t="s">
        <v>231</v>
      </c>
      <c r="U23" s="121"/>
      <c r="V23" s="613"/>
    </row>
    <row r="24" spans="1:71" ht="20.100000000000001" customHeight="1" x14ac:dyDescent="0.15">
      <c r="A24" s="616">
        <v>9</v>
      </c>
      <c r="B24" s="612"/>
      <c r="C24" s="625"/>
      <c r="D24" s="626"/>
      <c r="E24" s="626"/>
      <c r="F24" s="626"/>
      <c r="G24" s="626"/>
      <c r="H24" s="627">
        <f>SUM(C24:G25)</f>
        <v>0</v>
      </c>
      <c r="I24" s="116" t="s">
        <v>296</v>
      </c>
      <c r="J24" s="117" t="s">
        <v>140</v>
      </c>
      <c r="K24" s="118" t="s">
        <v>161</v>
      </c>
      <c r="L24" s="117" t="s">
        <v>140</v>
      </c>
      <c r="M24" s="118" t="s">
        <v>161</v>
      </c>
      <c r="N24" s="117" t="s">
        <v>140</v>
      </c>
      <c r="O24" s="118" t="s">
        <v>68</v>
      </c>
      <c r="P24" s="118" t="s">
        <v>296</v>
      </c>
      <c r="Q24" s="117" t="s">
        <v>230</v>
      </c>
      <c r="R24" s="118" t="s">
        <v>161</v>
      </c>
      <c r="S24" s="117" t="s">
        <v>230</v>
      </c>
      <c r="T24" s="118" t="s">
        <v>161</v>
      </c>
      <c r="U24" s="119" t="s">
        <v>230</v>
      </c>
      <c r="V24" s="612"/>
    </row>
    <row r="25" spans="1:71" ht="20.100000000000001" customHeight="1" x14ac:dyDescent="0.15">
      <c r="A25" s="616"/>
      <c r="B25" s="618"/>
      <c r="C25" s="620"/>
      <c r="D25" s="622"/>
      <c r="E25" s="622"/>
      <c r="F25" s="622"/>
      <c r="G25" s="622"/>
      <c r="H25" s="624"/>
      <c r="I25" s="120" t="s">
        <v>162</v>
      </c>
      <c r="J25" s="111"/>
      <c r="K25" s="112" t="s">
        <v>135</v>
      </c>
      <c r="L25" s="614" t="s">
        <v>140</v>
      </c>
      <c r="M25" s="614"/>
      <c r="N25" s="614"/>
      <c r="O25" s="614"/>
      <c r="P25" s="614"/>
      <c r="Q25" s="614"/>
      <c r="R25" s="614"/>
      <c r="S25" s="614"/>
      <c r="T25" s="112" t="s">
        <v>231</v>
      </c>
      <c r="U25" s="121"/>
      <c r="V25" s="613"/>
    </row>
    <row r="26" spans="1:71" ht="20.100000000000001" customHeight="1" x14ac:dyDescent="0.15">
      <c r="A26" s="615">
        <v>10</v>
      </c>
      <c r="B26" s="617"/>
      <c r="C26" s="619"/>
      <c r="D26" s="621"/>
      <c r="E26" s="621"/>
      <c r="F26" s="621"/>
      <c r="G26" s="621"/>
      <c r="H26" s="623">
        <f>SUM(C26:G27)</f>
        <v>0</v>
      </c>
      <c r="I26" s="116" t="s">
        <v>296</v>
      </c>
      <c r="J26" s="117" t="s">
        <v>140</v>
      </c>
      <c r="K26" s="118" t="s">
        <v>161</v>
      </c>
      <c r="L26" s="117" t="s">
        <v>140</v>
      </c>
      <c r="M26" s="118" t="s">
        <v>161</v>
      </c>
      <c r="N26" s="117" t="s">
        <v>140</v>
      </c>
      <c r="O26" s="118" t="s">
        <v>68</v>
      </c>
      <c r="P26" s="118" t="s">
        <v>296</v>
      </c>
      <c r="Q26" s="106" t="s">
        <v>230</v>
      </c>
      <c r="R26" s="107" t="s">
        <v>232</v>
      </c>
      <c r="S26" s="106" t="s">
        <v>230</v>
      </c>
      <c r="T26" s="107" t="s">
        <v>232</v>
      </c>
      <c r="U26" s="106" t="s">
        <v>140</v>
      </c>
      <c r="V26" s="612"/>
    </row>
    <row r="27" spans="1:71" ht="20.100000000000001" customHeight="1" x14ac:dyDescent="0.15">
      <c r="A27" s="616"/>
      <c r="B27" s="618"/>
      <c r="C27" s="620"/>
      <c r="D27" s="622"/>
      <c r="E27" s="622"/>
      <c r="F27" s="622"/>
      <c r="G27" s="622"/>
      <c r="H27" s="624"/>
      <c r="I27" s="108" t="s">
        <v>163</v>
      </c>
      <c r="J27" s="111"/>
      <c r="K27" s="112" t="s">
        <v>233</v>
      </c>
      <c r="L27" s="614" t="s">
        <v>140</v>
      </c>
      <c r="M27" s="614"/>
      <c r="N27" s="614"/>
      <c r="O27" s="614"/>
      <c r="P27" s="614"/>
      <c r="Q27" s="614"/>
      <c r="R27" s="614"/>
      <c r="S27" s="614"/>
      <c r="T27" s="112" t="s">
        <v>234</v>
      </c>
      <c r="U27" s="109"/>
      <c r="V27" s="613"/>
    </row>
    <row r="28" spans="1:71" ht="27" customHeight="1" x14ac:dyDescent="0.15">
      <c r="A28" s="113"/>
      <c r="B28" s="196" t="s">
        <v>26</v>
      </c>
      <c r="C28" s="197">
        <f t="shared" ref="C28:H28" si="0">SUM(C8:C27)</f>
        <v>0</v>
      </c>
      <c r="D28" s="198">
        <f t="shared" si="0"/>
        <v>0</v>
      </c>
      <c r="E28" s="198">
        <f t="shared" si="0"/>
        <v>0</v>
      </c>
      <c r="F28" s="198">
        <f t="shared" si="0"/>
        <v>0</v>
      </c>
      <c r="G28" s="198">
        <f t="shared" si="0"/>
        <v>0</v>
      </c>
      <c r="H28" s="198">
        <f t="shared" si="0"/>
        <v>0</v>
      </c>
      <c r="I28" s="608"/>
      <c r="J28" s="609"/>
      <c r="K28" s="609"/>
      <c r="L28" s="609"/>
      <c r="M28" s="609"/>
      <c r="N28" s="609"/>
      <c r="O28" s="609"/>
      <c r="P28" s="609"/>
      <c r="Q28" s="609"/>
      <c r="R28" s="609"/>
      <c r="S28" s="609"/>
      <c r="T28" s="609"/>
      <c r="U28" s="610"/>
      <c r="V28" s="113"/>
    </row>
    <row r="29" spans="1:71" ht="20.100000000000001" customHeight="1" x14ac:dyDescent="0.15">
      <c r="A29" s="92" t="s">
        <v>27</v>
      </c>
      <c r="B29" s="89" t="s">
        <v>292</v>
      </c>
      <c r="C29" s="114"/>
      <c r="Z29" s="89" t="s">
        <v>289</v>
      </c>
      <c r="AA29" s="89" t="s">
        <v>293</v>
      </c>
    </row>
    <row r="30" spans="1:71" ht="20.100000000000001" customHeight="1" x14ac:dyDescent="0.15">
      <c r="B30" s="89" t="s">
        <v>442</v>
      </c>
      <c r="C30" s="89"/>
      <c r="I30" s="89"/>
      <c r="J30" s="89"/>
      <c r="K30" s="89"/>
      <c r="L30" s="89"/>
      <c r="M30" s="89"/>
      <c r="N30" s="89"/>
      <c r="O30" s="89"/>
      <c r="P30" s="89"/>
      <c r="Q30" s="89"/>
      <c r="R30" s="89"/>
      <c r="S30" s="89"/>
      <c r="T30" s="89"/>
      <c r="U30" s="89"/>
      <c r="Z30" s="89" t="s">
        <v>290</v>
      </c>
      <c r="AA30" s="89" t="s">
        <v>429</v>
      </c>
    </row>
    <row r="31" spans="1:71" ht="20.100000000000001" customHeight="1" x14ac:dyDescent="0.15">
      <c r="B31" s="628" t="s">
        <v>428</v>
      </c>
      <c r="C31" s="628"/>
      <c r="D31" s="628"/>
      <c r="E31" s="628"/>
      <c r="F31" s="628"/>
      <c r="G31" s="628"/>
      <c r="H31" s="628"/>
      <c r="I31" s="628"/>
      <c r="J31" s="628"/>
      <c r="K31" s="628"/>
      <c r="L31" s="628"/>
      <c r="M31" s="628"/>
      <c r="N31" s="628"/>
      <c r="O31" s="628"/>
      <c r="P31" s="628"/>
      <c r="Q31" s="628"/>
      <c r="R31" s="628"/>
      <c r="S31" s="628"/>
      <c r="T31" s="628"/>
      <c r="U31" s="628"/>
      <c r="V31" s="628"/>
      <c r="W31" s="308"/>
      <c r="X31" s="308"/>
      <c r="Y31" s="308"/>
      <c r="Z31" s="308"/>
      <c r="AA31" s="89" t="s">
        <v>294</v>
      </c>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c r="BS31" s="308"/>
    </row>
    <row r="32" spans="1:71" ht="20.100000000000001" customHeight="1" x14ac:dyDescent="0.15">
      <c r="B32" s="89" t="s">
        <v>357</v>
      </c>
      <c r="C32" s="122"/>
      <c r="D32" s="122"/>
      <c r="E32" s="122"/>
      <c r="F32" s="122"/>
      <c r="G32" s="122"/>
      <c r="H32" s="122"/>
      <c r="I32" s="122"/>
      <c r="J32" s="122"/>
      <c r="K32" s="122"/>
      <c r="L32" s="122"/>
      <c r="M32" s="122"/>
      <c r="N32" s="122"/>
      <c r="O32" s="122"/>
      <c r="P32" s="122"/>
      <c r="Q32" s="122"/>
      <c r="R32" s="122"/>
      <c r="S32" s="122"/>
      <c r="T32" s="122"/>
      <c r="U32" s="122"/>
      <c r="V32" s="122"/>
      <c r="W32" s="122"/>
    </row>
    <row r="33" spans="2:22" ht="27" customHeight="1" x14ac:dyDescent="0.15"/>
    <row r="34" spans="2:22" x14ac:dyDescent="0.15">
      <c r="B34" s="611"/>
      <c r="C34" s="611"/>
      <c r="D34" s="611"/>
      <c r="E34" s="611"/>
      <c r="F34" s="611"/>
      <c r="G34" s="611"/>
      <c r="H34" s="611"/>
      <c r="I34" s="611"/>
      <c r="J34" s="611"/>
      <c r="K34" s="611"/>
      <c r="L34" s="611"/>
      <c r="M34" s="611"/>
      <c r="N34" s="611"/>
      <c r="O34" s="611"/>
      <c r="P34" s="611"/>
      <c r="Q34" s="611"/>
      <c r="R34" s="611"/>
      <c r="S34" s="611"/>
      <c r="T34" s="611"/>
      <c r="U34" s="611"/>
      <c r="V34" s="611"/>
    </row>
  </sheetData>
  <sheetProtection selectLockedCells="1"/>
  <mergeCells count="115">
    <mergeCell ref="I2:V2"/>
    <mergeCell ref="A6:A7"/>
    <mergeCell ref="B6:B7"/>
    <mergeCell ref="C6:C7"/>
    <mergeCell ref="D6:D7"/>
    <mergeCell ref="F6:F7"/>
    <mergeCell ref="G6:G7"/>
    <mergeCell ref="H6:H7"/>
    <mergeCell ref="I6:U7"/>
    <mergeCell ref="V6:V7"/>
    <mergeCell ref="A4:V4"/>
    <mergeCell ref="L5:V5"/>
    <mergeCell ref="A8:A9"/>
    <mergeCell ref="B8:B9"/>
    <mergeCell ref="C8:C9"/>
    <mergeCell ref="D8:D9"/>
    <mergeCell ref="E8:E9"/>
    <mergeCell ref="F8:F9"/>
    <mergeCell ref="G8:G9"/>
    <mergeCell ref="H8:H9"/>
    <mergeCell ref="V8:V9"/>
    <mergeCell ref="L9:S9"/>
    <mergeCell ref="A10:A11"/>
    <mergeCell ref="B10:B11"/>
    <mergeCell ref="C10:C11"/>
    <mergeCell ref="D10:D11"/>
    <mergeCell ref="E10:E11"/>
    <mergeCell ref="F10:F11"/>
    <mergeCell ref="G10:G11"/>
    <mergeCell ref="H10:H11"/>
    <mergeCell ref="V10:V11"/>
    <mergeCell ref="L11:S11"/>
    <mergeCell ref="A12:A13"/>
    <mergeCell ref="B12:B13"/>
    <mergeCell ref="C12:C13"/>
    <mergeCell ref="D12:D13"/>
    <mergeCell ref="E12:E13"/>
    <mergeCell ref="F12:F13"/>
    <mergeCell ref="G12:G13"/>
    <mergeCell ref="H12:H13"/>
    <mergeCell ref="V12:V13"/>
    <mergeCell ref="L13:S13"/>
    <mergeCell ref="A14:A15"/>
    <mergeCell ref="B14:B15"/>
    <mergeCell ref="C14:C15"/>
    <mergeCell ref="D14:D15"/>
    <mergeCell ref="E14:E15"/>
    <mergeCell ref="F14:F15"/>
    <mergeCell ref="G14:G15"/>
    <mergeCell ref="H14:H15"/>
    <mergeCell ref="V14:V15"/>
    <mergeCell ref="L15:S15"/>
    <mergeCell ref="A16:A17"/>
    <mergeCell ref="B16:B17"/>
    <mergeCell ref="C16:C17"/>
    <mergeCell ref="D16:D17"/>
    <mergeCell ref="E16:E17"/>
    <mergeCell ref="F16:F17"/>
    <mergeCell ref="G16:G17"/>
    <mergeCell ref="H16:H17"/>
    <mergeCell ref="V16:V17"/>
    <mergeCell ref="L17:S17"/>
    <mergeCell ref="A18:A19"/>
    <mergeCell ref="B18:B19"/>
    <mergeCell ref="C18:C19"/>
    <mergeCell ref="D18:D19"/>
    <mergeCell ref="E18:E19"/>
    <mergeCell ref="F18:F19"/>
    <mergeCell ref="G18:G19"/>
    <mergeCell ref="H18:H19"/>
    <mergeCell ref="V18:V19"/>
    <mergeCell ref="L19:S19"/>
    <mergeCell ref="A20:A21"/>
    <mergeCell ref="B20:B21"/>
    <mergeCell ref="C20:C21"/>
    <mergeCell ref="D20:D21"/>
    <mergeCell ref="E20:E21"/>
    <mergeCell ref="F20:F21"/>
    <mergeCell ref="G20:G21"/>
    <mergeCell ref="H20:H21"/>
    <mergeCell ref="V20:V21"/>
    <mergeCell ref="L21:S21"/>
    <mergeCell ref="A22:A23"/>
    <mergeCell ref="B22:B23"/>
    <mergeCell ref="C22:C23"/>
    <mergeCell ref="D22:D23"/>
    <mergeCell ref="E22:E23"/>
    <mergeCell ref="F22:F23"/>
    <mergeCell ref="G22:G23"/>
    <mergeCell ref="H22:H23"/>
    <mergeCell ref="V22:V23"/>
    <mergeCell ref="L23:S23"/>
    <mergeCell ref="I28:U28"/>
    <mergeCell ref="B34:V34"/>
    <mergeCell ref="V24:V25"/>
    <mergeCell ref="L25:S25"/>
    <mergeCell ref="A26:A27"/>
    <mergeCell ref="B26:B27"/>
    <mergeCell ref="C26:C27"/>
    <mergeCell ref="D26:D27"/>
    <mergeCell ref="E26:E27"/>
    <mergeCell ref="F26:F27"/>
    <mergeCell ref="G26:G27"/>
    <mergeCell ref="H26:H27"/>
    <mergeCell ref="A24:A25"/>
    <mergeCell ref="B24:B25"/>
    <mergeCell ref="C24:C25"/>
    <mergeCell ref="D24:D25"/>
    <mergeCell ref="E24:E25"/>
    <mergeCell ref="F24:F25"/>
    <mergeCell ref="G24:G25"/>
    <mergeCell ref="H24:H25"/>
    <mergeCell ref="V26:V27"/>
    <mergeCell ref="L27:S27"/>
    <mergeCell ref="B31:V31"/>
  </mergeCells>
  <phoneticPr fontId="1"/>
  <dataValidations count="2">
    <dataValidation type="list" allowBlank="1" showInputMessage="1" showErrorMessage="1" sqref="V8:V27" xr:uid="{00000000-0002-0000-0300-000000000000}">
      <formula1>$Z$29:$Z$30</formula1>
    </dataValidation>
    <dataValidation type="list" allowBlank="1" showInputMessage="1" showErrorMessage="1" sqref="L9:S9 L11:S11 L13:S13 L15:S15 L17:S17 L19:S19 L21:S21 L23:S23 L25:S25 L27:S27" xr:uid="{00000000-0002-0000-0300-000001000000}">
      <formula1>$AA$29:$AA$31</formula1>
    </dataValidation>
  </dataValidations>
  <printOptions horizontalCentered="1"/>
  <pageMargins left="0.59055118110236227" right="0.59055118110236227" top="0.78740157480314965" bottom="0.78740157480314965" header="0.31496062992125984" footer="0.31496062992125984"/>
  <pageSetup paperSize="9" scale="8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W613"/>
  <sheetViews>
    <sheetView zoomScaleNormal="100" workbookViewId="0">
      <selection activeCell="T7" sqref="T7:AA7"/>
    </sheetView>
  </sheetViews>
  <sheetFormatPr defaultRowHeight="13.5" x14ac:dyDescent="0.15"/>
  <cols>
    <col min="1" max="10" width="2.125" style="54" customWidth="1"/>
    <col min="11" max="11" width="2.5" style="54" customWidth="1"/>
    <col min="12" max="35" width="2.125" style="54" customWidth="1"/>
    <col min="36" max="37" width="2.5" style="54" customWidth="1"/>
    <col min="38" max="127" width="2.125" style="54" customWidth="1"/>
    <col min="128" max="248" width="9" style="54"/>
    <col min="249" max="258" width="2.125" style="54" customWidth="1"/>
    <col min="259" max="259" width="2.5" style="54" customWidth="1"/>
    <col min="260" max="383" width="2.125" style="54" customWidth="1"/>
    <col min="384" max="504" width="9" style="54"/>
    <col min="505" max="514" width="2.125" style="54" customWidth="1"/>
    <col min="515" max="515" width="2.5" style="54" customWidth="1"/>
    <col min="516" max="639" width="2.125" style="54" customWidth="1"/>
    <col min="640" max="760" width="9" style="54"/>
    <col min="761" max="770" width="2.125" style="54" customWidth="1"/>
    <col min="771" max="771" width="2.5" style="54" customWidth="1"/>
    <col min="772" max="895" width="2.125" style="54" customWidth="1"/>
    <col min="896" max="1016" width="9" style="54"/>
    <col min="1017" max="1026" width="2.125" style="54" customWidth="1"/>
    <col min="1027" max="1027" width="2.5" style="54" customWidth="1"/>
    <col min="1028" max="1151" width="2.125" style="54" customWidth="1"/>
    <col min="1152" max="1272" width="9" style="54"/>
    <col min="1273" max="1282" width="2.125" style="54" customWidth="1"/>
    <col min="1283" max="1283" width="2.5" style="54" customWidth="1"/>
    <col min="1284" max="1407" width="2.125" style="54" customWidth="1"/>
    <col min="1408" max="1528" width="9" style="54"/>
    <col min="1529" max="1538" width="2.125" style="54" customWidth="1"/>
    <col min="1539" max="1539" width="2.5" style="54" customWidth="1"/>
    <col min="1540" max="1663" width="2.125" style="54" customWidth="1"/>
    <col min="1664" max="1784" width="9" style="54"/>
    <col min="1785" max="1794" width="2.125" style="54" customWidth="1"/>
    <col min="1795" max="1795" width="2.5" style="54" customWidth="1"/>
    <col min="1796" max="1919" width="2.125" style="54" customWidth="1"/>
    <col min="1920" max="2040" width="9" style="54"/>
    <col min="2041" max="2050" width="2.125" style="54" customWidth="1"/>
    <col min="2051" max="2051" width="2.5" style="54" customWidth="1"/>
    <col min="2052" max="2175" width="2.125" style="54" customWidth="1"/>
    <col min="2176" max="2296" width="9" style="54"/>
    <col min="2297" max="2306" width="2.125" style="54" customWidth="1"/>
    <col min="2307" max="2307" width="2.5" style="54" customWidth="1"/>
    <col min="2308" max="2431" width="2.125" style="54" customWidth="1"/>
    <col min="2432" max="2552" width="9" style="54"/>
    <col min="2553" max="2562" width="2.125" style="54" customWidth="1"/>
    <col min="2563" max="2563" width="2.5" style="54" customWidth="1"/>
    <col min="2564" max="2687" width="2.125" style="54" customWidth="1"/>
    <col min="2688" max="2808" width="9" style="54"/>
    <col min="2809" max="2818" width="2.125" style="54" customWidth="1"/>
    <col min="2819" max="2819" width="2.5" style="54" customWidth="1"/>
    <col min="2820" max="2943" width="2.125" style="54" customWidth="1"/>
    <col min="2944" max="3064" width="9" style="54"/>
    <col min="3065" max="3074" width="2.125" style="54" customWidth="1"/>
    <col min="3075" max="3075" width="2.5" style="54" customWidth="1"/>
    <col min="3076" max="3199" width="2.125" style="54" customWidth="1"/>
    <col min="3200" max="3320" width="9" style="54"/>
    <col min="3321" max="3330" width="2.125" style="54" customWidth="1"/>
    <col min="3331" max="3331" width="2.5" style="54" customWidth="1"/>
    <col min="3332" max="3455" width="2.125" style="54" customWidth="1"/>
    <col min="3456" max="3576" width="9" style="54"/>
    <col min="3577" max="3586" width="2.125" style="54" customWidth="1"/>
    <col min="3587" max="3587" width="2.5" style="54" customWidth="1"/>
    <col min="3588" max="3711" width="2.125" style="54" customWidth="1"/>
    <col min="3712" max="3832" width="9" style="54"/>
    <col min="3833" max="3842" width="2.125" style="54" customWidth="1"/>
    <col min="3843" max="3843" width="2.5" style="54" customWidth="1"/>
    <col min="3844" max="3967" width="2.125" style="54" customWidth="1"/>
    <col min="3968" max="4088" width="9" style="54"/>
    <col min="4089" max="4098" width="2.125" style="54" customWidth="1"/>
    <col min="4099" max="4099" width="2.5" style="54" customWidth="1"/>
    <col min="4100" max="4223" width="2.125" style="54" customWidth="1"/>
    <col min="4224" max="4344" width="9" style="54"/>
    <col min="4345" max="4354" width="2.125" style="54" customWidth="1"/>
    <col min="4355" max="4355" width="2.5" style="54" customWidth="1"/>
    <col min="4356" max="4479" width="2.125" style="54" customWidth="1"/>
    <col min="4480" max="4600" width="9" style="54"/>
    <col min="4601" max="4610" width="2.125" style="54" customWidth="1"/>
    <col min="4611" max="4611" width="2.5" style="54" customWidth="1"/>
    <col min="4612" max="4735" width="2.125" style="54" customWidth="1"/>
    <col min="4736" max="4856" width="9" style="54"/>
    <col min="4857" max="4866" width="2.125" style="54" customWidth="1"/>
    <col min="4867" max="4867" width="2.5" style="54" customWidth="1"/>
    <col min="4868" max="4991" width="2.125" style="54" customWidth="1"/>
    <col min="4992" max="5112" width="9" style="54"/>
    <col min="5113" max="5122" width="2.125" style="54" customWidth="1"/>
    <col min="5123" max="5123" width="2.5" style="54" customWidth="1"/>
    <col min="5124" max="5247" width="2.125" style="54" customWidth="1"/>
    <col min="5248" max="5368" width="9" style="54"/>
    <col min="5369" max="5378" width="2.125" style="54" customWidth="1"/>
    <col min="5379" max="5379" width="2.5" style="54" customWidth="1"/>
    <col min="5380" max="5503" width="2.125" style="54" customWidth="1"/>
    <col min="5504" max="5624" width="9" style="54"/>
    <col min="5625" max="5634" width="2.125" style="54" customWidth="1"/>
    <col min="5635" max="5635" width="2.5" style="54" customWidth="1"/>
    <col min="5636" max="5759" width="2.125" style="54" customWidth="1"/>
    <col min="5760" max="5880" width="9" style="54"/>
    <col min="5881" max="5890" width="2.125" style="54" customWidth="1"/>
    <col min="5891" max="5891" width="2.5" style="54" customWidth="1"/>
    <col min="5892" max="6015" width="2.125" style="54" customWidth="1"/>
    <col min="6016" max="6136" width="9" style="54"/>
    <col min="6137" max="6146" width="2.125" style="54" customWidth="1"/>
    <col min="6147" max="6147" width="2.5" style="54" customWidth="1"/>
    <col min="6148" max="6271" width="2.125" style="54" customWidth="1"/>
    <col min="6272" max="6392" width="9" style="54"/>
    <col min="6393" max="6402" width="2.125" style="54" customWidth="1"/>
    <col min="6403" max="6403" width="2.5" style="54" customWidth="1"/>
    <col min="6404" max="6527" width="2.125" style="54" customWidth="1"/>
    <col min="6528" max="6648" width="9" style="54"/>
    <col min="6649" max="6658" width="2.125" style="54" customWidth="1"/>
    <col min="6659" max="6659" width="2.5" style="54" customWidth="1"/>
    <col min="6660" max="6783" width="2.125" style="54" customWidth="1"/>
    <col min="6784" max="6904" width="9" style="54"/>
    <col min="6905" max="6914" width="2.125" style="54" customWidth="1"/>
    <col min="6915" max="6915" width="2.5" style="54" customWidth="1"/>
    <col min="6916" max="7039" width="2.125" style="54" customWidth="1"/>
    <col min="7040" max="7160" width="9" style="54"/>
    <col min="7161" max="7170" width="2.125" style="54" customWidth="1"/>
    <col min="7171" max="7171" width="2.5" style="54" customWidth="1"/>
    <col min="7172" max="7295" width="2.125" style="54" customWidth="1"/>
    <col min="7296" max="7416" width="9" style="54"/>
    <col min="7417" max="7426" width="2.125" style="54" customWidth="1"/>
    <col min="7427" max="7427" width="2.5" style="54" customWidth="1"/>
    <col min="7428" max="7551" width="2.125" style="54" customWidth="1"/>
    <col min="7552" max="7672" width="9" style="54"/>
    <col min="7673" max="7682" width="2.125" style="54" customWidth="1"/>
    <col min="7683" max="7683" width="2.5" style="54" customWidth="1"/>
    <col min="7684" max="7807" width="2.125" style="54" customWidth="1"/>
    <col min="7808" max="7928" width="9" style="54"/>
    <col min="7929" max="7938" width="2.125" style="54" customWidth="1"/>
    <col min="7939" max="7939" width="2.5" style="54" customWidth="1"/>
    <col min="7940" max="8063" width="2.125" style="54" customWidth="1"/>
    <col min="8064" max="8184" width="9" style="54"/>
    <col min="8185" max="8194" width="2.125" style="54" customWidth="1"/>
    <col min="8195" max="8195" width="2.5" style="54" customWidth="1"/>
    <col min="8196" max="8319" width="2.125" style="54" customWidth="1"/>
    <col min="8320" max="8440" width="9" style="54"/>
    <col min="8441" max="8450" width="2.125" style="54" customWidth="1"/>
    <col min="8451" max="8451" width="2.5" style="54" customWidth="1"/>
    <col min="8452" max="8575" width="2.125" style="54" customWidth="1"/>
    <col min="8576" max="8696" width="9" style="54"/>
    <col min="8697" max="8706" width="2.125" style="54" customWidth="1"/>
    <col min="8707" max="8707" width="2.5" style="54" customWidth="1"/>
    <col min="8708" max="8831" width="2.125" style="54" customWidth="1"/>
    <col min="8832" max="8952" width="9" style="54"/>
    <col min="8953" max="8962" width="2.125" style="54" customWidth="1"/>
    <col min="8963" max="8963" width="2.5" style="54" customWidth="1"/>
    <col min="8964" max="9087" width="2.125" style="54" customWidth="1"/>
    <col min="9088" max="9208" width="9" style="54"/>
    <col min="9209" max="9218" width="2.125" style="54" customWidth="1"/>
    <col min="9219" max="9219" width="2.5" style="54" customWidth="1"/>
    <col min="9220" max="9343" width="2.125" style="54" customWidth="1"/>
    <col min="9344" max="9464" width="9" style="54"/>
    <col min="9465" max="9474" width="2.125" style="54" customWidth="1"/>
    <col min="9475" max="9475" width="2.5" style="54" customWidth="1"/>
    <col min="9476" max="9599" width="2.125" style="54" customWidth="1"/>
    <col min="9600" max="9720" width="9" style="54"/>
    <col min="9721" max="9730" width="2.125" style="54" customWidth="1"/>
    <col min="9731" max="9731" width="2.5" style="54" customWidth="1"/>
    <col min="9732" max="9855" width="2.125" style="54" customWidth="1"/>
    <col min="9856" max="9976" width="9" style="54"/>
    <col min="9977" max="9986" width="2.125" style="54" customWidth="1"/>
    <col min="9987" max="9987" width="2.5" style="54" customWidth="1"/>
    <col min="9988" max="10111" width="2.125" style="54" customWidth="1"/>
    <col min="10112" max="10232" width="9" style="54"/>
    <col min="10233" max="10242" width="2.125" style="54" customWidth="1"/>
    <col min="10243" max="10243" width="2.5" style="54" customWidth="1"/>
    <col min="10244" max="10367" width="2.125" style="54" customWidth="1"/>
    <col min="10368" max="10488" width="9" style="54"/>
    <col min="10489" max="10498" width="2.125" style="54" customWidth="1"/>
    <col min="10499" max="10499" width="2.5" style="54" customWidth="1"/>
    <col min="10500" max="10623" width="2.125" style="54" customWidth="1"/>
    <col min="10624" max="10744" width="9" style="54"/>
    <col min="10745" max="10754" width="2.125" style="54" customWidth="1"/>
    <col min="10755" max="10755" width="2.5" style="54" customWidth="1"/>
    <col min="10756" max="10879" width="2.125" style="54" customWidth="1"/>
    <col min="10880" max="11000" width="9" style="54"/>
    <col min="11001" max="11010" width="2.125" style="54" customWidth="1"/>
    <col min="11011" max="11011" width="2.5" style="54" customWidth="1"/>
    <col min="11012" max="11135" width="2.125" style="54" customWidth="1"/>
    <col min="11136" max="11256" width="9" style="54"/>
    <col min="11257" max="11266" width="2.125" style="54" customWidth="1"/>
    <col min="11267" max="11267" width="2.5" style="54" customWidth="1"/>
    <col min="11268" max="11391" width="2.125" style="54" customWidth="1"/>
    <col min="11392" max="11512" width="9" style="54"/>
    <col min="11513" max="11522" width="2.125" style="54" customWidth="1"/>
    <col min="11523" max="11523" width="2.5" style="54" customWidth="1"/>
    <col min="11524" max="11647" width="2.125" style="54" customWidth="1"/>
    <col min="11648" max="11768" width="9" style="54"/>
    <col min="11769" max="11778" width="2.125" style="54" customWidth="1"/>
    <col min="11779" max="11779" width="2.5" style="54" customWidth="1"/>
    <col min="11780" max="11903" width="2.125" style="54" customWidth="1"/>
    <col min="11904" max="12024" width="9" style="54"/>
    <col min="12025" max="12034" width="2.125" style="54" customWidth="1"/>
    <col min="12035" max="12035" width="2.5" style="54" customWidth="1"/>
    <col min="12036" max="12159" width="2.125" style="54" customWidth="1"/>
    <col min="12160" max="12280" width="9" style="54"/>
    <col min="12281" max="12290" width="2.125" style="54" customWidth="1"/>
    <col min="12291" max="12291" width="2.5" style="54" customWidth="1"/>
    <col min="12292" max="12415" width="2.125" style="54" customWidth="1"/>
    <col min="12416" max="12536" width="9" style="54"/>
    <col min="12537" max="12546" width="2.125" style="54" customWidth="1"/>
    <col min="12547" max="12547" width="2.5" style="54" customWidth="1"/>
    <col min="12548" max="12671" width="2.125" style="54" customWidth="1"/>
    <col min="12672" max="12792" width="9" style="54"/>
    <col min="12793" max="12802" width="2.125" style="54" customWidth="1"/>
    <col min="12803" max="12803" width="2.5" style="54" customWidth="1"/>
    <col min="12804" max="12927" width="2.125" style="54" customWidth="1"/>
    <col min="12928" max="13048" width="9" style="54"/>
    <col min="13049" max="13058" width="2.125" style="54" customWidth="1"/>
    <col min="13059" max="13059" width="2.5" style="54" customWidth="1"/>
    <col min="13060" max="13183" width="2.125" style="54" customWidth="1"/>
    <col min="13184" max="13304" width="9" style="54"/>
    <col min="13305" max="13314" width="2.125" style="54" customWidth="1"/>
    <col min="13315" max="13315" width="2.5" style="54" customWidth="1"/>
    <col min="13316" max="13439" width="2.125" style="54" customWidth="1"/>
    <col min="13440" max="13560" width="9" style="54"/>
    <col min="13561" max="13570" width="2.125" style="54" customWidth="1"/>
    <col min="13571" max="13571" width="2.5" style="54" customWidth="1"/>
    <col min="13572" max="13695" width="2.125" style="54" customWidth="1"/>
    <col min="13696" max="13816" width="9" style="54"/>
    <col min="13817" max="13826" width="2.125" style="54" customWidth="1"/>
    <col min="13827" max="13827" width="2.5" style="54" customWidth="1"/>
    <col min="13828" max="13951" width="2.125" style="54" customWidth="1"/>
    <col min="13952" max="14072" width="9" style="54"/>
    <col min="14073" max="14082" width="2.125" style="54" customWidth="1"/>
    <col min="14083" max="14083" width="2.5" style="54" customWidth="1"/>
    <col min="14084" max="14207" width="2.125" style="54" customWidth="1"/>
    <col min="14208" max="14328" width="9" style="54"/>
    <col min="14329" max="14338" width="2.125" style="54" customWidth="1"/>
    <col min="14339" max="14339" width="2.5" style="54" customWidth="1"/>
    <col min="14340" max="14463" width="2.125" style="54" customWidth="1"/>
    <col min="14464" max="14584" width="9" style="54"/>
    <col min="14585" max="14594" width="2.125" style="54" customWidth="1"/>
    <col min="14595" max="14595" width="2.5" style="54" customWidth="1"/>
    <col min="14596" max="14719" width="2.125" style="54" customWidth="1"/>
    <col min="14720" max="14840" width="9" style="54"/>
    <col min="14841" max="14850" width="2.125" style="54" customWidth="1"/>
    <col min="14851" max="14851" width="2.5" style="54" customWidth="1"/>
    <col min="14852" max="14975" width="2.125" style="54" customWidth="1"/>
    <col min="14976" max="15096" width="9" style="54"/>
    <col min="15097" max="15106" width="2.125" style="54" customWidth="1"/>
    <col min="15107" max="15107" width="2.5" style="54" customWidth="1"/>
    <col min="15108" max="15231" width="2.125" style="54" customWidth="1"/>
    <col min="15232" max="15352" width="9" style="54"/>
    <col min="15353" max="15362" width="2.125" style="54" customWidth="1"/>
    <col min="15363" max="15363" width="2.5" style="54" customWidth="1"/>
    <col min="15364" max="15487" width="2.125" style="54" customWidth="1"/>
    <col min="15488" max="15608" width="9" style="54"/>
    <col min="15609" max="15618" width="2.125" style="54" customWidth="1"/>
    <col min="15619" max="15619" width="2.5" style="54" customWidth="1"/>
    <col min="15620" max="15743" width="2.125" style="54" customWidth="1"/>
    <col min="15744" max="15864" width="9" style="54"/>
    <col min="15865" max="15874" width="2.125" style="54" customWidth="1"/>
    <col min="15875" max="15875" width="2.5" style="54" customWidth="1"/>
    <col min="15876" max="15999" width="2.125" style="54" customWidth="1"/>
    <col min="16000" max="16120" width="9" style="54"/>
    <col min="16121" max="16130" width="2.125" style="54" customWidth="1"/>
    <col min="16131" max="16131" width="2.5" style="54" customWidth="1"/>
    <col min="16132" max="16255" width="2.125" style="54" customWidth="1"/>
    <col min="16256" max="16384" width="9" style="54"/>
  </cols>
  <sheetData>
    <row r="1" spans="1:101" x14ac:dyDescent="0.15">
      <c r="A1" s="18" t="s">
        <v>298</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row>
    <row r="2" spans="1:101" ht="20.100000000000001" customHeight="1" x14ac:dyDescent="0.15">
      <c r="A2" s="123"/>
      <c r="B2" s="123"/>
      <c r="C2" s="123"/>
      <c r="D2" s="123"/>
      <c r="E2" s="123"/>
      <c r="F2" s="123"/>
      <c r="G2" s="123"/>
      <c r="H2" s="123"/>
      <c r="I2" s="123"/>
      <c r="J2" s="123"/>
      <c r="K2" s="123"/>
      <c r="L2" s="123"/>
      <c r="M2" s="123"/>
      <c r="N2" s="123"/>
      <c r="O2" s="123"/>
      <c r="P2" s="123"/>
      <c r="Q2" s="123"/>
      <c r="R2" s="123"/>
      <c r="S2" s="123"/>
      <c r="T2" s="123"/>
      <c r="U2" s="123"/>
      <c r="V2" s="683" t="s">
        <v>449</v>
      </c>
      <c r="W2" s="684"/>
      <c r="X2" s="684"/>
      <c r="Y2" s="684"/>
      <c r="Z2" s="684"/>
      <c r="AA2" s="685"/>
      <c r="AB2" s="649">
        <f>計画様式第１号!$O$6</f>
        <v>0</v>
      </c>
      <c r="AC2" s="650"/>
      <c r="AD2" s="650"/>
      <c r="AE2" s="650"/>
      <c r="AF2" s="650"/>
      <c r="AG2" s="650"/>
      <c r="AH2" s="650"/>
      <c r="AI2" s="650"/>
      <c r="AJ2" s="650"/>
      <c r="AK2" s="650"/>
      <c r="AL2" s="650"/>
      <c r="AM2" s="650"/>
      <c r="AN2" s="651"/>
    </row>
    <row r="3" spans="1:101" ht="8.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row>
    <row r="4" spans="1:101" ht="10.5" customHeight="1" x14ac:dyDescent="0.15">
      <c r="A4" s="686" t="s">
        <v>466</v>
      </c>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124"/>
    </row>
    <row r="5" spans="1:101" ht="10.5" customHeight="1" x14ac:dyDescent="0.15">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124"/>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row>
    <row r="6" spans="1:101" ht="20.100000000000001" customHeight="1" x14ac:dyDescent="0.15">
      <c r="A6" s="660" t="s">
        <v>72</v>
      </c>
      <c r="B6" s="660"/>
      <c r="C6" s="660" t="s">
        <v>73</v>
      </c>
      <c r="D6" s="660"/>
      <c r="E6" s="660"/>
      <c r="F6" s="660"/>
      <c r="G6" s="660"/>
      <c r="H6" s="660"/>
      <c r="I6" s="660"/>
      <c r="J6" s="660"/>
      <c r="K6" s="660"/>
      <c r="L6" s="659" t="s">
        <v>299</v>
      </c>
      <c r="M6" s="659"/>
      <c r="N6" s="687"/>
      <c r="O6" s="688">
        <v>5</v>
      </c>
      <c r="P6" s="689"/>
      <c r="Q6" s="662" t="s">
        <v>74</v>
      </c>
      <c r="R6" s="659"/>
      <c r="S6" s="659"/>
      <c r="T6" s="659" t="s">
        <v>299</v>
      </c>
      <c r="U6" s="659"/>
      <c r="V6" s="687"/>
      <c r="W6" s="688">
        <v>7</v>
      </c>
      <c r="X6" s="689"/>
      <c r="Y6" s="662" t="s">
        <v>74</v>
      </c>
      <c r="Z6" s="659"/>
      <c r="AA6" s="659"/>
      <c r="AB6" s="660" t="s">
        <v>300</v>
      </c>
      <c r="AC6" s="660"/>
      <c r="AD6" s="660"/>
      <c r="AE6" s="660"/>
      <c r="AF6" s="660"/>
      <c r="AG6" s="660"/>
      <c r="AH6" s="660"/>
      <c r="AI6" s="660"/>
      <c r="AJ6" s="660"/>
      <c r="AK6" s="660"/>
      <c r="AL6" s="660"/>
      <c r="AM6" s="660"/>
      <c r="AN6" s="660"/>
      <c r="AO6" s="125"/>
      <c r="AP6" s="125"/>
      <c r="AQ6" s="125"/>
      <c r="AR6" s="125"/>
      <c r="AS6" s="125"/>
      <c r="AT6" s="125"/>
      <c r="AU6" s="125"/>
      <c r="AV6" s="125"/>
      <c r="AW6" s="125"/>
      <c r="AX6" s="125"/>
      <c r="AY6" s="125"/>
      <c r="AZ6" s="125"/>
      <c r="BA6" s="125"/>
      <c r="BB6" s="125"/>
      <c r="BC6" s="125"/>
      <c r="BD6" s="125"/>
      <c r="BE6" s="125"/>
      <c r="BF6" s="125"/>
      <c r="BG6" s="125"/>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row>
    <row r="7" spans="1:101" ht="20.100000000000001" customHeight="1" x14ac:dyDescent="0.15">
      <c r="A7" s="661"/>
      <c r="B7" s="661"/>
      <c r="C7" s="661"/>
      <c r="D7" s="661"/>
      <c r="E7" s="661"/>
      <c r="F7" s="661"/>
      <c r="G7" s="661"/>
      <c r="H7" s="661"/>
      <c r="I7" s="661"/>
      <c r="J7" s="661"/>
      <c r="K7" s="661"/>
      <c r="L7" s="659" t="s">
        <v>75</v>
      </c>
      <c r="M7" s="659"/>
      <c r="N7" s="659"/>
      <c r="O7" s="659"/>
      <c r="P7" s="659"/>
      <c r="Q7" s="659"/>
      <c r="R7" s="659"/>
      <c r="S7" s="659"/>
      <c r="T7" s="659" t="s">
        <v>301</v>
      </c>
      <c r="U7" s="659"/>
      <c r="V7" s="659"/>
      <c r="W7" s="659"/>
      <c r="X7" s="659"/>
      <c r="Y7" s="659"/>
      <c r="Z7" s="659"/>
      <c r="AA7" s="659"/>
      <c r="AB7" s="661"/>
      <c r="AC7" s="661"/>
      <c r="AD7" s="661"/>
      <c r="AE7" s="661"/>
      <c r="AF7" s="661"/>
      <c r="AG7" s="661"/>
      <c r="AH7" s="661"/>
      <c r="AI7" s="661"/>
      <c r="AJ7" s="661"/>
      <c r="AK7" s="661"/>
      <c r="AL7" s="661"/>
      <c r="AM7" s="661"/>
      <c r="AN7" s="661"/>
      <c r="AO7" s="125"/>
      <c r="AP7" s="125"/>
      <c r="AQ7" s="125"/>
      <c r="AR7" s="125"/>
      <c r="AS7" s="125"/>
      <c r="AT7" s="125"/>
      <c r="AU7" s="125"/>
      <c r="AV7" s="125"/>
      <c r="AW7" s="125"/>
      <c r="AX7" s="125"/>
      <c r="AY7" s="125"/>
      <c r="AZ7" s="125"/>
      <c r="BA7" s="125"/>
      <c r="BB7" s="125"/>
      <c r="BC7" s="125"/>
      <c r="BD7" s="125"/>
      <c r="BE7" s="125"/>
      <c r="BF7" s="125"/>
      <c r="BG7" s="125"/>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row>
    <row r="8" spans="1:101" ht="16.5" customHeight="1" x14ac:dyDescent="0.15">
      <c r="A8" s="663" t="s">
        <v>76</v>
      </c>
      <c r="B8" s="664"/>
      <c r="C8" s="134"/>
      <c r="D8" s="133"/>
      <c r="E8" s="133"/>
      <c r="F8" s="133"/>
      <c r="G8" s="133"/>
      <c r="H8" s="133"/>
      <c r="I8" s="133"/>
      <c r="J8" s="133"/>
      <c r="K8" s="135"/>
      <c r="L8" s="669" t="s">
        <v>67</v>
      </c>
      <c r="M8" s="670"/>
      <c r="N8" s="670"/>
      <c r="O8" s="670"/>
      <c r="P8" s="670"/>
      <c r="Q8" s="670"/>
      <c r="R8" s="670"/>
      <c r="S8" s="671"/>
      <c r="T8" s="669" t="s">
        <v>67</v>
      </c>
      <c r="U8" s="670"/>
      <c r="V8" s="670"/>
      <c r="W8" s="670"/>
      <c r="X8" s="670"/>
      <c r="Y8" s="670"/>
      <c r="Z8" s="670"/>
      <c r="AA8" s="671"/>
      <c r="AB8" s="672"/>
      <c r="AC8" s="673"/>
      <c r="AD8" s="673"/>
      <c r="AE8" s="673"/>
      <c r="AF8" s="673"/>
      <c r="AG8" s="673"/>
      <c r="AH8" s="673"/>
      <c r="AI8" s="673"/>
      <c r="AJ8" s="673"/>
      <c r="AK8" s="673"/>
      <c r="AL8" s="673"/>
      <c r="AM8" s="673"/>
      <c r="AN8" s="674"/>
      <c r="AO8" s="125"/>
      <c r="AP8" s="125"/>
      <c r="AQ8" s="125"/>
      <c r="AR8" s="125"/>
      <c r="AS8" s="125"/>
      <c r="AT8" s="125"/>
      <c r="AU8" s="125"/>
      <c r="AV8" s="125"/>
      <c r="AW8" s="125"/>
      <c r="AX8" s="125"/>
      <c r="AY8" s="125"/>
      <c r="AZ8" s="125"/>
      <c r="BA8" s="125"/>
      <c r="BB8" s="125"/>
      <c r="BC8" s="125"/>
      <c r="BD8" s="125"/>
      <c r="BE8" s="125"/>
      <c r="BF8" s="125"/>
      <c r="BG8" s="125"/>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row>
    <row r="9" spans="1:101" ht="16.5" customHeight="1" x14ac:dyDescent="0.15">
      <c r="A9" s="665"/>
      <c r="B9" s="666"/>
      <c r="C9" s="681" t="s">
        <v>77</v>
      </c>
      <c r="D9" s="682"/>
      <c r="E9" s="682"/>
      <c r="F9" s="682"/>
      <c r="G9" s="682"/>
      <c r="H9" s="682"/>
      <c r="I9" s="682"/>
      <c r="J9" s="682"/>
      <c r="K9" s="136" t="s">
        <v>78</v>
      </c>
      <c r="L9" s="690"/>
      <c r="M9" s="691"/>
      <c r="N9" s="691"/>
      <c r="O9" s="691"/>
      <c r="P9" s="691"/>
      <c r="Q9" s="691"/>
      <c r="R9" s="691"/>
      <c r="S9" s="692"/>
      <c r="T9" s="690"/>
      <c r="U9" s="691"/>
      <c r="V9" s="691"/>
      <c r="W9" s="691"/>
      <c r="X9" s="691"/>
      <c r="Y9" s="691"/>
      <c r="Z9" s="691"/>
      <c r="AA9" s="692"/>
      <c r="AB9" s="675"/>
      <c r="AC9" s="676"/>
      <c r="AD9" s="676"/>
      <c r="AE9" s="676"/>
      <c r="AF9" s="676"/>
      <c r="AG9" s="676"/>
      <c r="AH9" s="676"/>
      <c r="AI9" s="676"/>
      <c r="AJ9" s="676"/>
      <c r="AK9" s="676"/>
      <c r="AL9" s="676"/>
      <c r="AM9" s="676"/>
      <c r="AN9" s="677"/>
      <c r="AO9" s="125"/>
      <c r="AP9" s="125"/>
      <c r="AQ9" s="125"/>
      <c r="AR9" s="125"/>
      <c r="AS9" s="125"/>
      <c r="AT9" s="125"/>
      <c r="AU9" s="125"/>
      <c r="AV9" s="125"/>
      <c r="AW9" s="125"/>
      <c r="AX9" s="125"/>
      <c r="AY9" s="125"/>
      <c r="AZ9" s="125"/>
      <c r="BA9" s="125"/>
      <c r="BB9" s="125"/>
      <c r="BC9" s="125"/>
      <c r="BD9" s="125"/>
      <c r="BE9" s="125"/>
      <c r="BF9" s="125"/>
      <c r="BG9" s="125"/>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row>
    <row r="10" spans="1:101" ht="16.5" customHeight="1" x14ac:dyDescent="0.15">
      <c r="A10" s="665"/>
      <c r="B10" s="666"/>
      <c r="C10" s="693" t="s">
        <v>79</v>
      </c>
      <c r="D10" s="694"/>
      <c r="E10" s="694"/>
      <c r="F10" s="694"/>
      <c r="G10" s="694"/>
      <c r="H10" s="694"/>
      <c r="I10" s="694"/>
      <c r="J10" s="694"/>
      <c r="K10" s="137" t="s">
        <v>80</v>
      </c>
      <c r="L10" s="695">
        <f>SUM(L11:S12)</f>
        <v>0</v>
      </c>
      <c r="M10" s="696"/>
      <c r="N10" s="696"/>
      <c r="O10" s="696"/>
      <c r="P10" s="696"/>
      <c r="Q10" s="696"/>
      <c r="R10" s="696"/>
      <c r="S10" s="697"/>
      <c r="T10" s="695">
        <f>SUM(T11:AA12)</f>
        <v>0</v>
      </c>
      <c r="U10" s="696"/>
      <c r="V10" s="696"/>
      <c r="W10" s="696"/>
      <c r="X10" s="696"/>
      <c r="Y10" s="696"/>
      <c r="Z10" s="696"/>
      <c r="AA10" s="697"/>
      <c r="AB10" s="675"/>
      <c r="AC10" s="676"/>
      <c r="AD10" s="676"/>
      <c r="AE10" s="676"/>
      <c r="AF10" s="676"/>
      <c r="AG10" s="676"/>
      <c r="AH10" s="676"/>
      <c r="AI10" s="676"/>
      <c r="AJ10" s="676"/>
      <c r="AK10" s="676"/>
      <c r="AL10" s="676"/>
      <c r="AM10" s="676"/>
      <c r="AN10" s="677"/>
      <c r="AO10" s="125"/>
      <c r="AP10" s="125"/>
      <c r="AQ10" s="125"/>
      <c r="AR10" s="125"/>
      <c r="AS10" s="125"/>
      <c r="AT10" s="125"/>
      <c r="AU10" s="125"/>
      <c r="AV10" s="125"/>
      <c r="AW10" s="125"/>
      <c r="AX10" s="125"/>
      <c r="AY10" s="125"/>
      <c r="AZ10" s="125"/>
      <c r="BA10" s="125"/>
      <c r="BB10" s="125"/>
      <c r="BC10" s="125"/>
      <c r="BD10" s="125"/>
      <c r="BE10" s="125"/>
      <c r="BF10" s="125"/>
      <c r="BG10" s="125"/>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row>
    <row r="11" spans="1:101" ht="16.5" customHeight="1" x14ac:dyDescent="0.15">
      <c r="A11" s="665"/>
      <c r="B11" s="666"/>
      <c r="C11" s="134"/>
      <c r="D11" s="694" t="s">
        <v>81</v>
      </c>
      <c r="E11" s="694"/>
      <c r="F11" s="694"/>
      <c r="G11" s="694"/>
      <c r="H11" s="694"/>
      <c r="I11" s="694"/>
      <c r="J11" s="694"/>
      <c r="K11" s="137"/>
      <c r="L11" s="698" t="s">
        <v>474</v>
      </c>
      <c r="M11" s="699"/>
      <c r="N11" s="699"/>
      <c r="O11" s="699"/>
      <c r="P11" s="699"/>
      <c r="Q11" s="699"/>
      <c r="R11" s="699"/>
      <c r="S11" s="700"/>
      <c r="T11" s="701"/>
      <c r="U11" s="702"/>
      <c r="V11" s="702"/>
      <c r="W11" s="702"/>
      <c r="X11" s="702"/>
      <c r="Y11" s="702"/>
      <c r="Z11" s="702"/>
      <c r="AA11" s="703"/>
      <c r="AB11" s="675"/>
      <c r="AC11" s="676"/>
      <c r="AD11" s="676"/>
      <c r="AE11" s="676"/>
      <c r="AF11" s="676"/>
      <c r="AG11" s="676"/>
      <c r="AH11" s="676"/>
      <c r="AI11" s="676"/>
      <c r="AJ11" s="676"/>
      <c r="AK11" s="676"/>
      <c r="AL11" s="676"/>
      <c r="AM11" s="676"/>
      <c r="AN11" s="677"/>
      <c r="AO11" s="125"/>
      <c r="AP11" s="125"/>
      <c r="AQ11" s="125"/>
      <c r="AR11" s="125"/>
      <c r="AS11" s="125"/>
      <c r="AT11" s="125"/>
      <c r="AU11" s="125"/>
      <c r="AV11" s="125"/>
      <c r="AW11" s="125"/>
      <c r="AX11" s="125"/>
      <c r="AY11" s="125"/>
      <c r="AZ11" s="125"/>
      <c r="BA11" s="125"/>
      <c r="BB11" s="125"/>
      <c r="BC11" s="125"/>
      <c r="BD11" s="125"/>
      <c r="BE11" s="125"/>
      <c r="BF11" s="125"/>
      <c r="BG11" s="125"/>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row>
    <row r="12" spans="1:101" ht="16.5" customHeight="1" x14ac:dyDescent="0.15">
      <c r="A12" s="665"/>
      <c r="B12" s="666"/>
      <c r="C12" s="138"/>
      <c r="D12" s="694" t="s">
        <v>82</v>
      </c>
      <c r="E12" s="694"/>
      <c r="F12" s="694"/>
      <c r="G12" s="694"/>
      <c r="H12" s="694"/>
      <c r="I12" s="694"/>
      <c r="J12" s="694"/>
      <c r="K12" s="137"/>
      <c r="L12" s="698"/>
      <c r="M12" s="699"/>
      <c r="N12" s="699"/>
      <c r="O12" s="699"/>
      <c r="P12" s="699"/>
      <c r="Q12" s="699"/>
      <c r="R12" s="699"/>
      <c r="S12" s="700"/>
      <c r="T12" s="701"/>
      <c r="U12" s="702"/>
      <c r="V12" s="702"/>
      <c r="W12" s="702"/>
      <c r="X12" s="702"/>
      <c r="Y12" s="702"/>
      <c r="Z12" s="702"/>
      <c r="AA12" s="703"/>
      <c r="AB12" s="675"/>
      <c r="AC12" s="676"/>
      <c r="AD12" s="676"/>
      <c r="AE12" s="676"/>
      <c r="AF12" s="676"/>
      <c r="AG12" s="676"/>
      <c r="AH12" s="676"/>
      <c r="AI12" s="676"/>
      <c r="AJ12" s="676"/>
      <c r="AK12" s="676"/>
      <c r="AL12" s="676"/>
      <c r="AM12" s="676"/>
      <c r="AN12" s="677"/>
      <c r="AO12" s="125"/>
      <c r="AP12" s="125"/>
      <c r="AQ12" s="125"/>
      <c r="AR12" s="125"/>
      <c r="AS12" s="125"/>
      <c r="AT12" s="125"/>
      <c r="AU12" s="125"/>
      <c r="AV12" s="125"/>
      <c r="AW12" s="125"/>
      <c r="AX12" s="125"/>
      <c r="AY12" s="125"/>
      <c r="AZ12" s="125"/>
      <c r="BA12" s="125"/>
      <c r="BB12" s="125"/>
      <c r="BC12" s="125"/>
      <c r="BD12" s="125"/>
      <c r="BE12" s="125"/>
      <c r="BF12" s="125"/>
      <c r="BG12" s="125"/>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row>
    <row r="13" spans="1:101" ht="16.5" customHeight="1" x14ac:dyDescent="0.15">
      <c r="A13" s="665"/>
      <c r="B13" s="666"/>
      <c r="C13" s="693" t="s">
        <v>83</v>
      </c>
      <c r="D13" s="694"/>
      <c r="E13" s="694"/>
      <c r="F13" s="694"/>
      <c r="G13" s="694"/>
      <c r="H13" s="694"/>
      <c r="I13" s="694"/>
      <c r="J13" s="694"/>
      <c r="K13" s="137" t="s">
        <v>84</v>
      </c>
      <c r="L13" s="698"/>
      <c r="M13" s="699"/>
      <c r="N13" s="699"/>
      <c r="O13" s="699"/>
      <c r="P13" s="699"/>
      <c r="Q13" s="699"/>
      <c r="R13" s="699"/>
      <c r="S13" s="700"/>
      <c r="T13" s="701"/>
      <c r="U13" s="702"/>
      <c r="V13" s="702"/>
      <c r="W13" s="702"/>
      <c r="X13" s="702"/>
      <c r="Y13" s="702"/>
      <c r="Z13" s="702"/>
      <c r="AA13" s="703"/>
      <c r="AB13" s="675"/>
      <c r="AC13" s="676"/>
      <c r="AD13" s="676"/>
      <c r="AE13" s="676"/>
      <c r="AF13" s="676"/>
      <c r="AG13" s="676"/>
      <c r="AH13" s="676"/>
      <c r="AI13" s="676"/>
      <c r="AJ13" s="676"/>
      <c r="AK13" s="676"/>
      <c r="AL13" s="676"/>
      <c r="AM13" s="676"/>
      <c r="AN13" s="677"/>
      <c r="AO13" s="125"/>
      <c r="AP13" s="125"/>
      <c r="AQ13" s="125"/>
      <c r="AR13" s="125"/>
      <c r="AS13" s="125"/>
      <c r="AT13" s="125"/>
      <c r="AU13" s="125"/>
      <c r="AV13" s="125"/>
      <c r="AW13" s="125"/>
      <c r="AX13" s="125"/>
      <c r="AY13" s="125"/>
      <c r="AZ13" s="125"/>
      <c r="BA13" s="125"/>
      <c r="BB13" s="125"/>
      <c r="BC13" s="125"/>
      <c r="BD13" s="125"/>
      <c r="BE13" s="125"/>
      <c r="BF13" s="125"/>
      <c r="BG13" s="125"/>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row>
    <row r="14" spans="1:101" ht="16.5" customHeight="1" x14ac:dyDescent="0.15">
      <c r="A14" s="665"/>
      <c r="B14" s="666"/>
      <c r="C14" s="693" t="s">
        <v>85</v>
      </c>
      <c r="D14" s="694"/>
      <c r="E14" s="694"/>
      <c r="F14" s="694"/>
      <c r="G14" s="694"/>
      <c r="H14" s="694"/>
      <c r="I14" s="694"/>
      <c r="J14" s="694"/>
      <c r="K14" s="137" t="s">
        <v>86</v>
      </c>
      <c r="L14" s="698"/>
      <c r="M14" s="699"/>
      <c r="N14" s="699"/>
      <c r="O14" s="699"/>
      <c r="P14" s="699"/>
      <c r="Q14" s="699"/>
      <c r="R14" s="699"/>
      <c r="S14" s="700"/>
      <c r="T14" s="701"/>
      <c r="U14" s="702"/>
      <c r="V14" s="702"/>
      <c r="W14" s="702"/>
      <c r="X14" s="702"/>
      <c r="Y14" s="702"/>
      <c r="Z14" s="702"/>
      <c r="AA14" s="703"/>
      <c r="AB14" s="675"/>
      <c r="AC14" s="676"/>
      <c r="AD14" s="676"/>
      <c r="AE14" s="676"/>
      <c r="AF14" s="676"/>
      <c r="AG14" s="676"/>
      <c r="AH14" s="676"/>
      <c r="AI14" s="676"/>
      <c r="AJ14" s="676"/>
      <c r="AK14" s="676"/>
      <c r="AL14" s="676"/>
      <c r="AM14" s="676"/>
      <c r="AN14" s="677"/>
      <c r="AO14" s="125"/>
      <c r="AP14" s="125"/>
      <c r="AQ14" s="125"/>
      <c r="AR14" s="125"/>
      <c r="AS14" s="125"/>
      <c r="AT14" s="125"/>
      <c r="AU14" s="125"/>
      <c r="AV14" s="125"/>
      <c r="AW14" s="125"/>
      <c r="AX14" s="125"/>
      <c r="AY14" s="125"/>
      <c r="AZ14" s="125"/>
      <c r="BA14" s="125"/>
      <c r="BB14" s="125"/>
      <c r="BC14" s="125"/>
      <c r="BD14" s="125"/>
      <c r="BE14" s="125"/>
      <c r="BF14" s="125"/>
      <c r="BG14" s="125"/>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row>
    <row r="15" spans="1:101" ht="16.5" customHeight="1" x14ac:dyDescent="0.15">
      <c r="A15" s="665"/>
      <c r="B15" s="666"/>
      <c r="C15" s="704" t="s">
        <v>87</v>
      </c>
      <c r="D15" s="705"/>
      <c r="E15" s="705"/>
      <c r="F15" s="705"/>
      <c r="G15" s="705"/>
      <c r="H15" s="705"/>
      <c r="I15" s="705"/>
      <c r="J15" s="705"/>
      <c r="K15" s="139" t="s">
        <v>88</v>
      </c>
      <c r="L15" s="698"/>
      <c r="M15" s="699"/>
      <c r="N15" s="699"/>
      <c r="O15" s="699"/>
      <c r="P15" s="699"/>
      <c r="Q15" s="699"/>
      <c r="R15" s="699"/>
      <c r="S15" s="700"/>
      <c r="T15" s="701"/>
      <c r="U15" s="702"/>
      <c r="V15" s="702"/>
      <c r="W15" s="702"/>
      <c r="X15" s="702"/>
      <c r="Y15" s="702"/>
      <c r="Z15" s="702"/>
      <c r="AA15" s="703"/>
      <c r="AB15" s="675"/>
      <c r="AC15" s="676"/>
      <c r="AD15" s="676"/>
      <c r="AE15" s="676"/>
      <c r="AF15" s="676"/>
      <c r="AG15" s="676"/>
      <c r="AH15" s="676"/>
      <c r="AI15" s="676"/>
      <c r="AJ15" s="676"/>
      <c r="AK15" s="676"/>
      <c r="AL15" s="676"/>
      <c r="AM15" s="676"/>
      <c r="AN15" s="677"/>
      <c r="AO15" s="125"/>
      <c r="AP15" s="125"/>
      <c r="AQ15" s="125"/>
      <c r="AR15" s="125"/>
      <c r="AS15" s="125"/>
      <c r="AT15" s="125"/>
      <c r="AU15" s="125"/>
      <c r="AV15" s="125"/>
      <c r="AW15" s="125"/>
      <c r="AX15" s="125"/>
      <c r="AY15" s="125"/>
      <c r="AZ15" s="125"/>
      <c r="BA15" s="125"/>
      <c r="BB15" s="125"/>
      <c r="BC15" s="125"/>
      <c r="BD15" s="125"/>
      <c r="BE15" s="125"/>
      <c r="BF15" s="125"/>
      <c r="BG15" s="125"/>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row>
    <row r="16" spans="1:101" ht="29.25" customHeight="1" x14ac:dyDescent="0.15">
      <c r="A16" s="667"/>
      <c r="B16" s="668"/>
      <c r="C16" s="687" t="s">
        <v>89</v>
      </c>
      <c r="D16" s="714"/>
      <c r="E16" s="714"/>
      <c r="F16" s="714"/>
      <c r="G16" s="714"/>
      <c r="H16" s="714"/>
      <c r="I16" s="714"/>
      <c r="J16" s="714"/>
      <c r="K16" s="662"/>
      <c r="L16" s="695">
        <f>SUM(L9:S10,L13:S15)</f>
        <v>0</v>
      </c>
      <c r="M16" s="696"/>
      <c r="N16" s="696"/>
      <c r="O16" s="696"/>
      <c r="P16" s="696"/>
      <c r="Q16" s="696"/>
      <c r="R16" s="696"/>
      <c r="S16" s="697"/>
      <c r="T16" s="695">
        <f>SUM(T9:AA10,T13:AA15)</f>
        <v>0</v>
      </c>
      <c r="U16" s="696"/>
      <c r="V16" s="696"/>
      <c r="W16" s="696"/>
      <c r="X16" s="696"/>
      <c r="Y16" s="696"/>
      <c r="Z16" s="696"/>
      <c r="AA16" s="697"/>
      <c r="AB16" s="678"/>
      <c r="AC16" s="679"/>
      <c r="AD16" s="679"/>
      <c r="AE16" s="679"/>
      <c r="AF16" s="679"/>
      <c r="AG16" s="679"/>
      <c r="AH16" s="679"/>
      <c r="AI16" s="679"/>
      <c r="AJ16" s="679"/>
      <c r="AK16" s="679"/>
      <c r="AL16" s="679"/>
      <c r="AM16" s="679"/>
      <c r="AN16" s="680"/>
      <c r="AO16" s="125"/>
      <c r="AP16" s="125"/>
      <c r="AQ16" s="125"/>
      <c r="AR16" s="125"/>
      <c r="AS16" s="125"/>
      <c r="AT16" s="125"/>
      <c r="AU16" s="125"/>
      <c r="AV16" s="125"/>
      <c r="AW16" s="125"/>
      <c r="AX16" s="125"/>
      <c r="AY16" s="125"/>
      <c r="AZ16" s="125"/>
      <c r="BA16" s="125"/>
      <c r="BB16" s="125"/>
      <c r="BC16" s="125"/>
      <c r="BD16" s="125"/>
      <c r="BE16" s="125"/>
      <c r="BF16" s="125"/>
      <c r="BG16" s="125"/>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row>
    <row r="17" spans="1:93" ht="16.5" customHeight="1" x14ac:dyDescent="0.15">
      <c r="A17" s="723" t="s">
        <v>90</v>
      </c>
      <c r="B17" s="724"/>
      <c r="C17" s="682" t="s">
        <v>91</v>
      </c>
      <c r="D17" s="682"/>
      <c r="E17" s="682"/>
      <c r="F17" s="682"/>
      <c r="G17" s="682"/>
      <c r="H17" s="682"/>
      <c r="I17" s="682"/>
      <c r="J17" s="682"/>
      <c r="K17" s="140" t="s">
        <v>92</v>
      </c>
      <c r="L17" s="695">
        <f>SUM(L18,L22:S23)</f>
        <v>0</v>
      </c>
      <c r="M17" s="696"/>
      <c r="N17" s="696"/>
      <c r="O17" s="696"/>
      <c r="P17" s="696"/>
      <c r="Q17" s="696"/>
      <c r="R17" s="696"/>
      <c r="S17" s="697"/>
      <c r="T17" s="695">
        <f>SUM(T18,T22:AA23)</f>
        <v>0</v>
      </c>
      <c r="U17" s="696"/>
      <c r="V17" s="696"/>
      <c r="W17" s="696"/>
      <c r="X17" s="696"/>
      <c r="Y17" s="696"/>
      <c r="Z17" s="696"/>
      <c r="AA17" s="697"/>
      <c r="AB17" s="143"/>
      <c r="AC17" s="708" t="s">
        <v>339</v>
      </c>
      <c r="AD17" s="708"/>
      <c r="AE17" s="708"/>
      <c r="AF17" s="708"/>
      <c r="AG17" s="708"/>
      <c r="AH17" s="708"/>
      <c r="AI17" s="708"/>
      <c r="AJ17" s="708"/>
      <c r="AK17" s="708"/>
      <c r="AL17" s="708"/>
      <c r="AM17" s="708"/>
      <c r="AN17" s="144"/>
      <c r="AO17" s="125"/>
      <c r="AP17" s="125"/>
      <c r="AQ17" s="125"/>
      <c r="AR17" s="125"/>
      <c r="AS17" s="125"/>
      <c r="AT17" s="125"/>
      <c r="AU17" s="125"/>
      <c r="AV17" s="125"/>
      <c r="AW17" s="125"/>
      <c r="AX17" s="125"/>
      <c r="AY17" s="125"/>
      <c r="AZ17" s="125"/>
      <c r="BA17" s="125"/>
      <c r="BB17" s="125"/>
      <c r="BC17" s="125"/>
      <c r="BD17" s="125"/>
      <c r="BE17" s="125"/>
      <c r="BF17" s="125"/>
      <c r="BG17" s="125"/>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row>
    <row r="18" spans="1:93" ht="16.5" customHeight="1" x14ac:dyDescent="0.15">
      <c r="A18" s="725"/>
      <c r="B18" s="726"/>
      <c r="C18" s="127"/>
      <c r="D18" s="709" t="s">
        <v>93</v>
      </c>
      <c r="E18" s="709"/>
      <c r="F18" s="709"/>
      <c r="G18" s="709"/>
      <c r="H18" s="709"/>
      <c r="I18" s="709"/>
      <c r="J18" s="709"/>
      <c r="K18" s="141" t="s">
        <v>94</v>
      </c>
      <c r="L18" s="695">
        <f>SUM(L19:S21)</f>
        <v>0</v>
      </c>
      <c r="M18" s="696"/>
      <c r="N18" s="696"/>
      <c r="O18" s="696"/>
      <c r="P18" s="696"/>
      <c r="Q18" s="696"/>
      <c r="R18" s="696"/>
      <c r="S18" s="697"/>
      <c r="T18" s="695">
        <f>SUM(T19:AA21)</f>
        <v>0</v>
      </c>
      <c r="U18" s="696"/>
      <c r="V18" s="696"/>
      <c r="W18" s="696"/>
      <c r="X18" s="696"/>
      <c r="Y18" s="696"/>
      <c r="Z18" s="696"/>
      <c r="AA18" s="697"/>
      <c r="AB18" s="145"/>
      <c r="AC18" s="710" t="s">
        <v>340</v>
      </c>
      <c r="AD18" s="711"/>
      <c r="AE18" s="711"/>
      <c r="AF18" s="711"/>
      <c r="AG18" s="711"/>
      <c r="AH18" s="711"/>
      <c r="AI18" s="711"/>
      <c r="AJ18" s="712">
        <f>計画様式第１号!$E$23</f>
        <v>0</v>
      </c>
      <c r="AK18" s="713"/>
      <c r="AL18" s="657" t="s">
        <v>95</v>
      </c>
      <c r="AM18" s="657"/>
      <c r="AN18" s="132"/>
      <c r="AO18" s="125"/>
      <c r="AP18" s="125"/>
      <c r="AQ18" s="125"/>
      <c r="AR18" s="125"/>
      <c r="AS18" s="125"/>
      <c r="AT18" s="125"/>
      <c r="AU18" s="125"/>
      <c r="AV18" s="125"/>
      <c r="AW18" s="125"/>
      <c r="AX18" s="125"/>
      <c r="AY18" s="125"/>
      <c r="AZ18" s="125"/>
      <c r="BA18" s="125"/>
      <c r="BB18" s="125"/>
      <c r="BC18" s="125"/>
      <c r="BD18" s="125"/>
      <c r="BE18" s="125"/>
      <c r="BF18" s="125"/>
      <c r="BG18" s="125"/>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row>
    <row r="19" spans="1:93" ht="16.5" customHeight="1" x14ac:dyDescent="0.15">
      <c r="A19" s="725"/>
      <c r="B19" s="726"/>
      <c r="C19" s="127"/>
      <c r="D19" s="127"/>
      <c r="E19" s="694" t="s">
        <v>96</v>
      </c>
      <c r="F19" s="694"/>
      <c r="G19" s="694"/>
      <c r="H19" s="694"/>
      <c r="I19" s="694"/>
      <c r="J19" s="694"/>
      <c r="K19" s="141"/>
      <c r="L19" s="698"/>
      <c r="M19" s="699"/>
      <c r="N19" s="699"/>
      <c r="O19" s="699"/>
      <c r="P19" s="699"/>
      <c r="Q19" s="699"/>
      <c r="R19" s="699"/>
      <c r="S19" s="700"/>
      <c r="T19" s="701"/>
      <c r="U19" s="702"/>
      <c r="V19" s="702"/>
      <c r="W19" s="702"/>
      <c r="X19" s="702"/>
      <c r="Y19" s="702"/>
      <c r="Z19" s="702"/>
      <c r="AA19" s="703"/>
      <c r="AB19" s="145"/>
      <c r="AC19" s="706" t="s">
        <v>341</v>
      </c>
      <c r="AD19" s="707"/>
      <c r="AE19" s="707"/>
      <c r="AF19" s="707"/>
      <c r="AG19" s="707"/>
      <c r="AH19" s="707"/>
      <c r="AI19" s="707"/>
      <c r="AJ19" s="715"/>
      <c r="AK19" s="716"/>
      <c r="AL19" s="657" t="s">
        <v>95</v>
      </c>
      <c r="AM19" s="657"/>
      <c r="AN19" s="132"/>
      <c r="AO19" s="125"/>
      <c r="AP19" s="125"/>
      <c r="AQ19" s="125"/>
      <c r="AR19" s="125"/>
      <c r="AS19" s="125"/>
      <c r="AT19" s="125"/>
      <c r="AU19" s="125"/>
      <c r="AV19" s="125"/>
      <c r="AW19" s="125"/>
      <c r="AX19" s="125"/>
      <c r="AY19" s="125"/>
      <c r="AZ19" s="125"/>
      <c r="BA19" s="125"/>
      <c r="BB19" s="125"/>
      <c r="BC19" s="125"/>
      <c r="BD19" s="125"/>
      <c r="BE19" s="125"/>
      <c r="BF19" s="125"/>
      <c r="BG19" s="125"/>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row>
    <row r="20" spans="1:93" ht="16.5" customHeight="1" x14ac:dyDescent="0.15">
      <c r="A20" s="725"/>
      <c r="B20" s="726"/>
      <c r="C20" s="127"/>
      <c r="D20" s="127"/>
      <c r="E20" s="694" t="s">
        <v>97</v>
      </c>
      <c r="F20" s="694"/>
      <c r="G20" s="694"/>
      <c r="H20" s="694"/>
      <c r="I20" s="694"/>
      <c r="J20" s="694"/>
      <c r="K20" s="141"/>
      <c r="L20" s="698"/>
      <c r="M20" s="699"/>
      <c r="N20" s="699"/>
      <c r="O20" s="699"/>
      <c r="P20" s="699"/>
      <c r="Q20" s="699"/>
      <c r="R20" s="699"/>
      <c r="S20" s="700"/>
      <c r="T20" s="701"/>
      <c r="U20" s="702"/>
      <c r="V20" s="702"/>
      <c r="W20" s="702"/>
      <c r="X20" s="702"/>
      <c r="Y20" s="702"/>
      <c r="Z20" s="702"/>
      <c r="AA20" s="703"/>
      <c r="AB20" s="145"/>
      <c r="AC20" s="655" t="s">
        <v>342</v>
      </c>
      <c r="AD20" s="717"/>
      <c r="AE20" s="717"/>
      <c r="AF20" s="717"/>
      <c r="AG20" s="717"/>
      <c r="AH20" s="717"/>
      <c r="AI20" s="717"/>
      <c r="AJ20" s="718">
        <f>SUM(AJ18:AK19)</f>
        <v>0</v>
      </c>
      <c r="AK20" s="718"/>
      <c r="AL20" s="657" t="s">
        <v>95</v>
      </c>
      <c r="AM20" s="657"/>
      <c r="AN20" s="132"/>
      <c r="AO20" s="125"/>
      <c r="AP20" s="125"/>
      <c r="AQ20" s="125"/>
      <c r="AR20" s="125"/>
      <c r="AS20" s="125"/>
      <c r="AT20" s="125"/>
      <c r="AU20" s="125"/>
      <c r="AV20" s="125"/>
      <c r="AW20" s="125"/>
      <c r="AX20" s="125"/>
      <c r="AY20" s="125"/>
      <c r="AZ20" s="125"/>
      <c r="BA20" s="125"/>
      <c r="BB20" s="125"/>
      <c r="BC20" s="125"/>
      <c r="BD20" s="125"/>
      <c r="BE20" s="125"/>
      <c r="BF20" s="125"/>
      <c r="BG20" s="125"/>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row>
    <row r="21" spans="1:93" ht="16.5" customHeight="1" x14ac:dyDescent="0.15">
      <c r="A21" s="725"/>
      <c r="B21" s="726"/>
      <c r="C21" s="127"/>
      <c r="D21" s="127"/>
      <c r="E21" s="694" t="s">
        <v>98</v>
      </c>
      <c r="F21" s="694"/>
      <c r="G21" s="694"/>
      <c r="H21" s="694"/>
      <c r="I21" s="694"/>
      <c r="J21" s="694"/>
      <c r="K21" s="141"/>
      <c r="L21" s="698"/>
      <c r="M21" s="699"/>
      <c r="N21" s="699"/>
      <c r="O21" s="699"/>
      <c r="P21" s="699"/>
      <c r="Q21" s="699"/>
      <c r="R21" s="699"/>
      <c r="S21" s="700"/>
      <c r="T21" s="701"/>
      <c r="U21" s="702"/>
      <c r="V21" s="702"/>
      <c r="W21" s="702"/>
      <c r="X21" s="702"/>
      <c r="Y21" s="702"/>
      <c r="Z21" s="702"/>
      <c r="AA21" s="703"/>
      <c r="AB21" s="145"/>
      <c r="AC21" s="125"/>
      <c r="AD21" s="126"/>
      <c r="AE21" s="126"/>
      <c r="AF21" s="126"/>
      <c r="AG21" s="126"/>
      <c r="AH21" s="126"/>
      <c r="AI21" s="126"/>
      <c r="AJ21"/>
      <c r="AK21"/>
      <c r="AL21"/>
      <c r="AM21"/>
      <c r="AN21" s="132"/>
      <c r="AO21" s="125"/>
      <c r="AP21" s="125"/>
      <c r="AQ21" s="125"/>
      <c r="AR21" s="125"/>
      <c r="AS21" s="125"/>
      <c r="AT21" s="125"/>
      <c r="AU21" s="125"/>
      <c r="AV21" s="125"/>
      <c r="AW21" s="125"/>
      <c r="AX21" s="125"/>
      <c r="AY21" s="125"/>
      <c r="AZ21" s="125"/>
      <c r="BA21" s="125"/>
      <c r="BB21" s="125"/>
      <c r="BC21" s="125"/>
      <c r="BD21" s="125"/>
      <c r="BE21" s="125"/>
      <c r="BF21" s="125"/>
      <c r="BG21" s="125"/>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row>
    <row r="22" spans="1:93" ht="16.5" customHeight="1" x14ac:dyDescent="0.15">
      <c r="A22" s="725"/>
      <c r="B22" s="726"/>
      <c r="C22" s="127"/>
      <c r="D22" s="709" t="s">
        <v>99</v>
      </c>
      <c r="E22" s="709"/>
      <c r="F22" s="709"/>
      <c r="G22" s="709"/>
      <c r="H22" s="709"/>
      <c r="I22" s="709"/>
      <c r="J22" s="709"/>
      <c r="K22" s="141" t="s">
        <v>100</v>
      </c>
      <c r="L22" s="698"/>
      <c r="M22" s="699"/>
      <c r="N22" s="699"/>
      <c r="O22" s="699"/>
      <c r="P22" s="699"/>
      <c r="Q22" s="699"/>
      <c r="R22" s="699"/>
      <c r="S22" s="700"/>
      <c r="T22" s="701"/>
      <c r="U22" s="702"/>
      <c r="V22" s="702"/>
      <c r="W22" s="702"/>
      <c r="X22" s="702"/>
      <c r="Y22" s="702"/>
      <c r="Z22" s="702"/>
      <c r="AA22" s="703"/>
      <c r="AB22" s="145"/>
      <c r="AC22" s="125"/>
      <c r="AD22" s="125"/>
      <c r="AE22" s="125"/>
      <c r="AF22" s="125"/>
      <c r="AG22" s="125"/>
      <c r="AH22" s="125"/>
      <c r="AI22" s="125"/>
      <c r="AJ22" s="125"/>
      <c r="AK22" s="125"/>
      <c r="AL22" s="125"/>
      <c r="AM22" s="125"/>
      <c r="AN22" s="132"/>
      <c r="AO22" s="125"/>
      <c r="AP22" s="125"/>
      <c r="AQ22" s="125"/>
      <c r="AR22" s="125"/>
      <c r="AS22" s="125"/>
      <c r="AT22" s="125"/>
      <c r="AU22" s="125"/>
      <c r="AV22" s="125"/>
      <c r="AW22" s="125"/>
      <c r="AX22" s="125"/>
      <c r="AY22" s="125"/>
      <c r="AZ22" s="125"/>
      <c r="BA22" s="125"/>
      <c r="BB22" s="125"/>
      <c r="BC22" s="125"/>
      <c r="BD22" s="125"/>
      <c r="BE22" s="125"/>
      <c r="BF22" s="125"/>
      <c r="BG22" s="125"/>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row>
    <row r="23" spans="1:93" ht="16.5" customHeight="1" x14ac:dyDescent="0.15">
      <c r="A23" s="725"/>
      <c r="B23" s="726"/>
      <c r="C23" s="127"/>
      <c r="D23" s="709" t="s">
        <v>101</v>
      </c>
      <c r="E23" s="709"/>
      <c r="F23" s="709"/>
      <c r="G23" s="709"/>
      <c r="H23" s="709"/>
      <c r="I23" s="709"/>
      <c r="J23" s="709"/>
      <c r="K23" s="141"/>
      <c r="L23" s="698"/>
      <c r="M23" s="699"/>
      <c r="N23" s="699"/>
      <c r="O23" s="699"/>
      <c r="P23" s="699"/>
      <c r="Q23" s="699"/>
      <c r="R23" s="699"/>
      <c r="S23" s="700"/>
      <c r="T23" s="701"/>
      <c r="U23" s="702"/>
      <c r="V23" s="702"/>
      <c r="W23" s="702"/>
      <c r="X23" s="702"/>
      <c r="Y23" s="702"/>
      <c r="Z23" s="702"/>
      <c r="AA23" s="703"/>
      <c r="AB23" s="145"/>
      <c r="AC23" s="655" t="s">
        <v>102</v>
      </c>
      <c r="AD23" s="655"/>
      <c r="AE23" s="655"/>
      <c r="AF23" s="655"/>
      <c r="AG23" s="655"/>
      <c r="AH23" s="655"/>
      <c r="AI23" s="655"/>
      <c r="AJ23" s="655"/>
      <c r="AK23" s="655"/>
      <c r="AL23" s="655"/>
      <c r="AM23" s="655"/>
      <c r="AN23" s="132"/>
      <c r="AO23" s="125"/>
      <c r="AP23" s="125"/>
      <c r="AQ23" s="125"/>
      <c r="AR23" s="125"/>
      <c r="AS23" s="125"/>
      <c r="AT23" s="125"/>
      <c r="AU23" s="125"/>
      <c r="AV23" s="125"/>
      <c r="AW23" s="125"/>
      <c r="AX23" s="125"/>
      <c r="AY23" s="125"/>
      <c r="AZ23" s="125"/>
      <c r="BA23" s="125"/>
      <c r="BB23" s="125"/>
      <c r="BC23" s="125"/>
      <c r="BD23" s="125"/>
      <c r="BE23" s="125"/>
      <c r="BF23" s="125"/>
      <c r="BG23" s="125"/>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row>
    <row r="24" spans="1:93" ht="16.5" customHeight="1" x14ac:dyDescent="0.15">
      <c r="A24" s="725"/>
      <c r="B24" s="726"/>
      <c r="C24" s="694" t="s">
        <v>103</v>
      </c>
      <c r="D24" s="694"/>
      <c r="E24" s="694"/>
      <c r="F24" s="694"/>
      <c r="G24" s="694"/>
      <c r="H24" s="694"/>
      <c r="I24" s="694"/>
      <c r="J24" s="694"/>
      <c r="K24" s="141" t="s">
        <v>104</v>
      </c>
      <c r="L24" s="695">
        <f>SUM(L25:S27)</f>
        <v>0</v>
      </c>
      <c r="M24" s="696"/>
      <c r="N24" s="696"/>
      <c r="O24" s="696"/>
      <c r="P24" s="696"/>
      <c r="Q24" s="696"/>
      <c r="R24" s="696"/>
      <c r="S24" s="697"/>
      <c r="T24" s="695">
        <f>SUM(T25:AA27)</f>
        <v>0</v>
      </c>
      <c r="U24" s="696"/>
      <c r="V24" s="696"/>
      <c r="W24" s="696"/>
      <c r="X24" s="696"/>
      <c r="Y24" s="696"/>
      <c r="Z24" s="696"/>
      <c r="AA24" s="697"/>
      <c r="AB24" s="145"/>
      <c r="AC24" s="655" t="s">
        <v>317</v>
      </c>
      <c r="AD24" s="655"/>
      <c r="AE24" s="655"/>
      <c r="AF24" s="655"/>
      <c r="AG24" s="655"/>
      <c r="AH24" s="655"/>
      <c r="AI24" s="655"/>
      <c r="AJ24" s="655"/>
      <c r="AK24" s="655"/>
      <c r="AL24" s="655"/>
      <c r="AM24" s="655"/>
      <c r="AN24" s="132"/>
      <c r="AO24" s="125"/>
      <c r="AP24" s="125"/>
      <c r="AQ24" s="125"/>
      <c r="AR24" s="125"/>
      <c r="AS24" s="125"/>
      <c r="AT24" s="125"/>
      <c r="AU24" s="125"/>
      <c r="AV24" s="125"/>
      <c r="AW24" s="125"/>
      <c r="AX24" s="125"/>
      <c r="AY24" s="125"/>
      <c r="AZ24" s="125"/>
      <c r="BA24" s="125"/>
      <c r="BB24" s="125"/>
      <c r="BC24" s="125"/>
      <c r="BD24" s="125"/>
      <c r="BE24" s="125"/>
      <c r="BF24" s="125"/>
      <c r="BG24" s="125"/>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row>
    <row r="25" spans="1:93" ht="16.5" customHeight="1" thickBot="1" x14ac:dyDescent="0.2">
      <c r="A25" s="725"/>
      <c r="B25" s="726"/>
      <c r="C25" s="127"/>
      <c r="D25" s="720" t="s">
        <v>105</v>
      </c>
      <c r="E25" s="720"/>
      <c r="F25" s="720"/>
      <c r="G25" s="720"/>
      <c r="H25" s="720"/>
      <c r="I25" s="720"/>
      <c r="J25" s="720"/>
      <c r="K25" s="141"/>
      <c r="L25" s="698"/>
      <c r="M25" s="699"/>
      <c r="N25" s="699"/>
      <c r="O25" s="699"/>
      <c r="P25" s="699"/>
      <c r="Q25" s="699"/>
      <c r="R25" s="699"/>
      <c r="S25" s="700"/>
      <c r="T25" s="701"/>
      <c r="U25" s="702"/>
      <c r="V25" s="702"/>
      <c r="W25" s="702"/>
      <c r="X25" s="702"/>
      <c r="Y25" s="702"/>
      <c r="Z25" s="702"/>
      <c r="AA25" s="703"/>
      <c r="AB25" s="145"/>
      <c r="AC25" s="129"/>
      <c r="AD25" s="129"/>
      <c r="AE25" s="721">
        <f>T18</f>
        <v>0</v>
      </c>
      <c r="AF25" s="721"/>
      <c r="AG25" s="721"/>
      <c r="AH25" s="721"/>
      <c r="AI25" s="721"/>
      <c r="AJ25" s="721"/>
      <c r="AK25" s="130" t="s">
        <v>67</v>
      </c>
      <c r="AL25" s="657"/>
      <c r="AM25" s="657"/>
      <c r="AN25" s="132"/>
      <c r="AO25" s="125"/>
      <c r="AP25" s="125"/>
      <c r="AQ25" s="125"/>
      <c r="AR25" s="125"/>
      <c r="AS25" s="125"/>
      <c r="AT25" s="125"/>
      <c r="AU25" s="125"/>
      <c r="AV25" s="125"/>
      <c r="AW25" s="125"/>
      <c r="AX25" s="125"/>
      <c r="AY25" s="125"/>
      <c r="AZ25" s="125"/>
      <c r="BA25" s="125"/>
      <c r="BB25" s="125"/>
      <c r="BC25" s="125"/>
      <c r="BD25" s="125"/>
      <c r="BE25" s="125"/>
      <c r="BF25" s="125"/>
      <c r="BG25" s="125"/>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row>
    <row r="26" spans="1:93" ht="16.5" customHeight="1" x14ac:dyDescent="0.15">
      <c r="A26" s="725"/>
      <c r="B26" s="726"/>
      <c r="C26" s="127"/>
      <c r="D26" s="720" t="s">
        <v>106</v>
      </c>
      <c r="E26" s="720"/>
      <c r="F26" s="720"/>
      <c r="G26" s="720"/>
      <c r="H26" s="720"/>
      <c r="I26" s="720"/>
      <c r="J26" s="720"/>
      <c r="K26" s="141"/>
      <c r="L26" s="698"/>
      <c r="M26" s="699"/>
      <c r="N26" s="699"/>
      <c r="O26" s="699"/>
      <c r="P26" s="699"/>
      <c r="Q26" s="699"/>
      <c r="R26" s="699"/>
      <c r="S26" s="700"/>
      <c r="T26" s="701"/>
      <c r="U26" s="702"/>
      <c r="V26" s="702"/>
      <c r="W26" s="702"/>
      <c r="X26" s="702"/>
      <c r="Y26" s="702"/>
      <c r="Z26" s="702"/>
      <c r="AA26" s="703"/>
      <c r="AB26" s="145"/>
      <c r="AC26" s="131"/>
      <c r="AD26" s="719" t="s">
        <v>107</v>
      </c>
      <c r="AE26" s="719"/>
      <c r="AF26" s="719"/>
      <c r="AG26" s="719"/>
      <c r="AH26" s="719"/>
      <c r="AI26" s="719"/>
      <c r="AJ26" s="719"/>
      <c r="AK26" s="719"/>
      <c r="AL26" s="657"/>
      <c r="AM26" s="657"/>
      <c r="AN26" s="132"/>
      <c r="AO26" s="125"/>
      <c r="AP26" s="125"/>
      <c r="AQ26" s="125"/>
      <c r="AR26" s="125"/>
      <c r="AS26" s="125"/>
      <c r="AT26" s="125"/>
      <c r="AU26" s="125"/>
      <c r="AV26" s="125"/>
      <c r="AW26" s="125"/>
      <c r="AX26" s="125"/>
      <c r="AY26" s="125"/>
      <c r="AZ26" s="125"/>
      <c r="BA26" s="125"/>
      <c r="BB26" s="125"/>
      <c r="BC26" s="125"/>
      <c r="BD26" s="125"/>
      <c r="BE26" s="125"/>
      <c r="BF26" s="125"/>
      <c r="BG26" s="125"/>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row>
    <row r="27" spans="1:93" ht="16.5" customHeight="1" thickBot="1" x14ac:dyDescent="0.2">
      <c r="A27" s="725"/>
      <c r="B27" s="726"/>
      <c r="C27" s="127"/>
      <c r="D27" s="720" t="s">
        <v>108</v>
      </c>
      <c r="E27" s="720"/>
      <c r="F27" s="720"/>
      <c r="G27" s="720"/>
      <c r="H27" s="720"/>
      <c r="I27" s="720"/>
      <c r="J27" s="720"/>
      <c r="K27" s="141"/>
      <c r="L27" s="698"/>
      <c r="M27" s="699"/>
      <c r="N27" s="699"/>
      <c r="O27" s="699"/>
      <c r="P27" s="699"/>
      <c r="Q27" s="699"/>
      <c r="R27" s="699"/>
      <c r="S27" s="700"/>
      <c r="T27" s="701"/>
      <c r="U27" s="702"/>
      <c r="V27" s="702"/>
      <c r="W27" s="702"/>
      <c r="X27" s="702"/>
      <c r="Y27" s="702"/>
      <c r="Z27" s="702"/>
      <c r="AA27" s="703"/>
      <c r="AB27" s="145"/>
      <c r="AC27" s="129"/>
      <c r="AD27" s="129"/>
      <c r="AE27" s="721" t="e">
        <f>AE25/AJ18</f>
        <v>#DIV/0!</v>
      </c>
      <c r="AF27" s="721"/>
      <c r="AG27" s="721"/>
      <c r="AH27" s="721"/>
      <c r="AI27" s="721"/>
      <c r="AJ27" s="721"/>
      <c r="AK27" s="130" t="s">
        <v>67</v>
      </c>
      <c r="AL27" s="657"/>
      <c r="AM27" s="657"/>
      <c r="AN27" s="132"/>
      <c r="AO27" s="125"/>
      <c r="AP27" s="125"/>
      <c r="AQ27" s="125"/>
      <c r="AR27" s="125"/>
      <c r="AS27" s="125"/>
      <c r="AT27" s="125"/>
      <c r="AU27" s="125"/>
      <c r="AV27" s="125"/>
      <c r="AW27" s="125"/>
      <c r="AX27" s="125"/>
      <c r="AY27" s="125"/>
      <c r="AZ27" s="125"/>
      <c r="BA27" s="125"/>
      <c r="BB27" s="125"/>
      <c r="BC27" s="125"/>
      <c r="BD27" s="125"/>
      <c r="BE27" s="125"/>
      <c r="BF27" s="125"/>
      <c r="BG27" s="125"/>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row>
    <row r="28" spans="1:93" ht="16.5" customHeight="1" x14ac:dyDescent="0.15">
      <c r="A28" s="725"/>
      <c r="B28" s="726"/>
      <c r="C28" s="694" t="s">
        <v>109</v>
      </c>
      <c r="D28" s="694"/>
      <c r="E28" s="694"/>
      <c r="F28" s="694"/>
      <c r="G28" s="694"/>
      <c r="H28" s="694"/>
      <c r="I28" s="694"/>
      <c r="J28" s="694"/>
      <c r="K28" s="141" t="s">
        <v>110</v>
      </c>
      <c r="L28" s="695">
        <f>SUM(L29:S39)</f>
        <v>0</v>
      </c>
      <c r="M28" s="696"/>
      <c r="N28" s="696"/>
      <c r="O28" s="696"/>
      <c r="P28" s="696"/>
      <c r="Q28" s="696"/>
      <c r="R28" s="696"/>
      <c r="S28" s="697"/>
      <c r="T28" s="695">
        <f>SUM(T29:AA39)</f>
        <v>0</v>
      </c>
      <c r="U28" s="696"/>
      <c r="V28" s="696"/>
      <c r="W28" s="696"/>
      <c r="X28" s="696"/>
      <c r="Y28" s="696"/>
      <c r="Z28" s="696"/>
      <c r="AA28" s="697"/>
      <c r="AB28" s="145"/>
      <c r="AC28" s="125"/>
      <c r="AD28" s="128"/>
      <c r="AE28" s="128"/>
      <c r="AF28" s="128"/>
      <c r="AG28" s="128"/>
      <c r="AH28" s="128"/>
      <c r="AI28" s="128"/>
      <c r="AJ28" s="128"/>
      <c r="AK28" s="125"/>
      <c r="AL28" s="125"/>
      <c r="AM28" s="125"/>
      <c r="AN28" s="132"/>
      <c r="AO28" s="125"/>
      <c r="AP28" s="125"/>
      <c r="AQ28" s="125"/>
      <c r="AR28" s="125"/>
      <c r="AS28" s="125"/>
      <c r="AT28" s="125"/>
      <c r="AU28" s="125"/>
      <c r="AV28" s="125"/>
      <c r="AW28" s="125"/>
      <c r="AX28" s="125"/>
      <c r="AY28" s="125"/>
      <c r="AZ28" s="125"/>
      <c r="BA28" s="125"/>
      <c r="BB28" s="125"/>
      <c r="BC28" s="125"/>
      <c r="BD28" s="125"/>
      <c r="BE28" s="125"/>
      <c r="BF28" s="125"/>
      <c r="BG28" s="125"/>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row>
    <row r="29" spans="1:93" ht="16.5" customHeight="1" x14ac:dyDescent="0.15">
      <c r="A29" s="725"/>
      <c r="B29" s="726"/>
      <c r="C29" s="127"/>
      <c r="D29" s="720" t="s">
        <v>111</v>
      </c>
      <c r="E29" s="720"/>
      <c r="F29" s="720"/>
      <c r="G29" s="720"/>
      <c r="H29" s="720"/>
      <c r="I29" s="720"/>
      <c r="J29" s="720"/>
      <c r="K29" s="141"/>
      <c r="L29" s="698"/>
      <c r="M29" s="699"/>
      <c r="N29" s="699"/>
      <c r="O29" s="699"/>
      <c r="P29" s="699"/>
      <c r="Q29" s="699"/>
      <c r="R29" s="699"/>
      <c r="S29" s="700"/>
      <c r="T29" s="701"/>
      <c r="U29" s="702"/>
      <c r="V29" s="702"/>
      <c r="W29" s="702"/>
      <c r="X29" s="702"/>
      <c r="Y29" s="702"/>
      <c r="Z29" s="702"/>
      <c r="AA29" s="703"/>
      <c r="AB29" s="145"/>
      <c r="AC29" s="656" t="s">
        <v>112</v>
      </c>
      <c r="AD29" s="656"/>
      <c r="AE29" s="656"/>
      <c r="AF29" s="656"/>
      <c r="AG29" s="656"/>
      <c r="AH29" s="656"/>
      <c r="AI29" s="656"/>
      <c r="AJ29" s="656"/>
      <c r="AK29" s="656"/>
      <c r="AL29" s="656"/>
      <c r="AM29" s="656"/>
      <c r="AN29" s="132"/>
      <c r="AO29" s="125"/>
      <c r="AP29" s="125"/>
      <c r="AQ29" s="125"/>
      <c r="AR29" s="125"/>
      <c r="AS29" s="125"/>
      <c r="AT29" s="125"/>
      <c r="AU29" s="125"/>
      <c r="AV29" s="125"/>
      <c r="AW29" s="125"/>
      <c r="AX29" s="125"/>
      <c r="AY29" s="125"/>
      <c r="AZ29" s="125"/>
      <c r="BA29" s="125"/>
      <c r="BB29" s="125"/>
      <c r="BC29" s="125"/>
      <c r="BD29" s="125"/>
      <c r="BE29" s="125"/>
      <c r="BF29" s="125"/>
      <c r="BG29" s="125"/>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row>
    <row r="30" spans="1:93" ht="16.5" customHeight="1" x14ac:dyDescent="0.15">
      <c r="A30" s="725"/>
      <c r="B30" s="726"/>
      <c r="C30" s="127"/>
      <c r="D30" s="720" t="s">
        <v>113</v>
      </c>
      <c r="E30" s="720"/>
      <c r="F30" s="720"/>
      <c r="G30" s="720"/>
      <c r="H30" s="720"/>
      <c r="I30" s="720"/>
      <c r="J30" s="720"/>
      <c r="K30" s="141"/>
      <c r="L30" s="698"/>
      <c r="M30" s="699"/>
      <c r="N30" s="699"/>
      <c r="O30" s="699"/>
      <c r="P30" s="699"/>
      <c r="Q30" s="699"/>
      <c r="R30" s="699"/>
      <c r="S30" s="700"/>
      <c r="T30" s="701"/>
      <c r="U30" s="702"/>
      <c r="V30" s="702"/>
      <c r="W30" s="702"/>
      <c r="X30" s="702"/>
      <c r="Y30" s="702"/>
      <c r="Z30" s="702"/>
      <c r="AA30" s="703"/>
      <c r="AB30" s="145"/>
      <c r="AC30" s="655" t="s">
        <v>329</v>
      </c>
      <c r="AD30" s="655"/>
      <c r="AE30" s="655"/>
      <c r="AF30" s="655"/>
      <c r="AG30" s="655"/>
      <c r="AH30" s="655"/>
      <c r="AI30" s="655"/>
      <c r="AJ30" s="655"/>
      <c r="AK30" s="655"/>
      <c r="AL30" s="655"/>
      <c r="AM30" s="655"/>
      <c r="AN30" s="132"/>
      <c r="AO30" s="125"/>
      <c r="AP30" s="125"/>
      <c r="AQ30" s="125"/>
      <c r="AR30" s="125"/>
      <c r="AS30" s="125"/>
      <c r="AT30" s="125"/>
      <c r="AU30" s="125"/>
      <c r="AV30" s="125"/>
      <c r="AW30" s="125"/>
      <c r="AX30" s="125"/>
      <c r="AY30" s="125"/>
      <c r="AZ30" s="125"/>
      <c r="BA30" s="125"/>
      <c r="BB30" s="125"/>
      <c r="BC30" s="125"/>
      <c r="BD30" s="125"/>
      <c r="BE30" s="125"/>
      <c r="BF30" s="125"/>
      <c r="BG30" s="125"/>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row>
    <row r="31" spans="1:93" ht="16.5" customHeight="1" thickBot="1" x14ac:dyDescent="0.2">
      <c r="A31" s="725"/>
      <c r="B31" s="726"/>
      <c r="C31" s="127"/>
      <c r="D31" s="720" t="s">
        <v>114</v>
      </c>
      <c r="E31" s="720"/>
      <c r="F31" s="720"/>
      <c r="G31" s="720"/>
      <c r="H31" s="720"/>
      <c r="I31" s="720"/>
      <c r="J31" s="720"/>
      <c r="K31" s="141"/>
      <c r="L31" s="698"/>
      <c r="M31" s="699"/>
      <c r="N31" s="699"/>
      <c r="O31" s="699"/>
      <c r="P31" s="699"/>
      <c r="Q31" s="699"/>
      <c r="R31" s="699"/>
      <c r="S31" s="700"/>
      <c r="T31" s="701"/>
      <c r="U31" s="702"/>
      <c r="V31" s="702"/>
      <c r="W31" s="702"/>
      <c r="X31" s="702"/>
      <c r="Y31" s="702"/>
      <c r="Z31" s="702"/>
      <c r="AA31" s="703"/>
      <c r="AB31" s="145"/>
      <c r="AC31" s="129"/>
      <c r="AD31" s="129"/>
      <c r="AE31" s="721">
        <f>T22</f>
        <v>0</v>
      </c>
      <c r="AF31" s="721"/>
      <c r="AG31" s="721"/>
      <c r="AH31" s="721"/>
      <c r="AI31" s="721"/>
      <c r="AJ31" s="721"/>
      <c r="AK31" s="130" t="s">
        <v>67</v>
      </c>
      <c r="AL31" s="657"/>
      <c r="AM31" s="657"/>
      <c r="AN31" s="132"/>
      <c r="AO31" s="125"/>
      <c r="AP31" s="125"/>
      <c r="AQ31" s="125"/>
      <c r="AR31" s="125"/>
      <c r="AS31" s="125"/>
      <c r="AT31" s="125"/>
      <c r="AU31" s="125"/>
      <c r="AV31" s="125"/>
      <c r="AW31" s="125"/>
      <c r="AX31" s="125"/>
      <c r="AY31" s="125"/>
      <c r="AZ31" s="125"/>
      <c r="BA31" s="125"/>
      <c r="BB31" s="125"/>
      <c r="BC31" s="125"/>
      <c r="BD31" s="125"/>
      <c r="BE31" s="125"/>
      <c r="BF31" s="125"/>
      <c r="BG31" s="125"/>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row>
    <row r="32" spans="1:93" ht="16.5" customHeight="1" x14ac:dyDescent="0.15">
      <c r="A32" s="725"/>
      <c r="B32" s="726"/>
      <c r="C32" s="127"/>
      <c r="D32" s="720" t="s">
        <v>115</v>
      </c>
      <c r="E32" s="720"/>
      <c r="F32" s="720"/>
      <c r="G32" s="720"/>
      <c r="H32" s="720"/>
      <c r="I32" s="720"/>
      <c r="J32" s="720"/>
      <c r="K32" s="141"/>
      <c r="L32" s="698"/>
      <c r="M32" s="699"/>
      <c r="N32" s="699"/>
      <c r="O32" s="699"/>
      <c r="P32" s="699"/>
      <c r="Q32" s="699"/>
      <c r="R32" s="699"/>
      <c r="S32" s="700"/>
      <c r="T32" s="701"/>
      <c r="U32" s="702"/>
      <c r="V32" s="702"/>
      <c r="W32" s="702"/>
      <c r="X32" s="702"/>
      <c r="Y32" s="702"/>
      <c r="Z32" s="702"/>
      <c r="AA32" s="703"/>
      <c r="AB32" s="145"/>
      <c r="AC32" s="131"/>
      <c r="AD32" s="719" t="s">
        <v>116</v>
      </c>
      <c r="AE32" s="719"/>
      <c r="AF32" s="719"/>
      <c r="AG32" s="719"/>
      <c r="AH32" s="719"/>
      <c r="AI32" s="719"/>
      <c r="AJ32" s="719"/>
      <c r="AK32" s="719"/>
      <c r="AL32" s="657"/>
      <c r="AM32" s="657"/>
      <c r="AN32" s="132"/>
      <c r="AO32" s="125"/>
      <c r="AP32" s="125"/>
      <c r="AQ32" s="125"/>
      <c r="AR32" s="125"/>
      <c r="AS32" s="125"/>
      <c r="AT32" s="125"/>
      <c r="AU32" s="125"/>
      <c r="AV32" s="125"/>
      <c r="AW32" s="125"/>
      <c r="AX32" s="125"/>
      <c r="AY32" s="125"/>
      <c r="AZ32" s="125"/>
      <c r="BA32" s="125"/>
      <c r="BB32" s="125"/>
      <c r="BC32" s="125"/>
      <c r="BD32" s="125"/>
      <c r="BE32" s="125"/>
      <c r="BF32" s="125"/>
      <c r="BG32" s="125"/>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row>
    <row r="33" spans="1:101" ht="16.5" customHeight="1" thickBot="1" x14ac:dyDescent="0.2">
      <c r="A33" s="725"/>
      <c r="B33" s="726"/>
      <c r="C33" s="127"/>
      <c r="D33" s="720" t="s">
        <v>117</v>
      </c>
      <c r="E33" s="720"/>
      <c r="F33" s="720"/>
      <c r="G33" s="720"/>
      <c r="H33" s="720"/>
      <c r="I33" s="720"/>
      <c r="J33" s="720"/>
      <c r="K33" s="141"/>
      <c r="L33" s="698"/>
      <c r="M33" s="699"/>
      <c r="N33" s="699"/>
      <c r="O33" s="699"/>
      <c r="P33" s="699"/>
      <c r="Q33" s="699"/>
      <c r="R33" s="699"/>
      <c r="S33" s="700"/>
      <c r="T33" s="701"/>
      <c r="U33" s="702"/>
      <c r="V33" s="702"/>
      <c r="W33" s="702"/>
      <c r="X33" s="702"/>
      <c r="Y33" s="702"/>
      <c r="Z33" s="702"/>
      <c r="AA33" s="703"/>
      <c r="AB33" s="145"/>
      <c r="AC33" s="129"/>
      <c r="AD33" s="129"/>
      <c r="AE33" s="721" t="e">
        <f>AE31/AJ19</f>
        <v>#DIV/0!</v>
      </c>
      <c r="AF33" s="721"/>
      <c r="AG33" s="721"/>
      <c r="AH33" s="721"/>
      <c r="AI33" s="721"/>
      <c r="AJ33" s="721"/>
      <c r="AK33" s="130" t="s">
        <v>67</v>
      </c>
      <c r="AL33" s="657"/>
      <c r="AM33" s="657"/>
      <c r="AN33" s="132"/>
      <c r="AO33" s="125"/>
      <c r="AP33" s="125"/>
      <c r="AQ33" s="125"/>
      <c r="AR33" s="125"/>
      <c r="AS33" s="125"/>
      <c r="AT33" s="125"/>
      <c r="AU33" s="125"/>
      <c r="AV33" s="125"/>
      <c r="AW33" s="125"/>
      <c r="AX33" s="125"/>
      <c r="AY33" s="125"/>
      <c r="AZ33" s="125"/>
      <c r="BA33" s="125"/>
      <c r="BB33" s="125"/>
      <c r="BC33" s="125"/>
      <c r="BD33" s="125"/>
      <c r="BE33" s="125"/>
      <c r="BF33" s="125"/>
      <c r="BG33" s="125"/>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row>
    <row r="34" spans="1:101" ht="16.5" customHeight="1" x14ac:dyDescent="0.15">
      <c r="A34" s="725"/>
      <c r="B34" s="726"/>
      <c r="C34" s="127"/>
      <c r="D34" s="720" t="s">
        <v>118</v>
      </c>
      <c r="E34" s="720"/>
      <c r="F34" s="720"/>
      <c r="G34" s="720"/>
      <c r="H34" s="720"/>
      <c r="I34" s="720"/>
      <c r="J34" s="720"/>
      <c r="K34" s="141"/>
      <c r="L34" s="698"/>
      <c r="M34" s="699"/>
      <c r="N34" s="699"/>
      <c r="O34" s="699"/>
      <c r="P34" s="699"/>
      <c r="Q34" s="699"/>
      <c r="R34" s="699"/>
      <c r="S34" s="700"/>
      <c r="T34" s="701"/>
      <c r="U34" s="702"/>
      <c r="V34" s="702"/>
      <c r="W34" s="702"/>
      <c r="X34" s="702"/>
      <c r="Y34" s="702"/>
      <c r="Z34" s="702"/>
      <c r="AA34" s="703"/>
      <c r="AB34" s="145"/>
      <c r="AC34" s="125"/>
      <c r="AD34" s="125"/>
      <c r="AE34" s="125"/>
      <c r="AF34" s="125"/>
      <c r="AG34" s="125"/>
      <c r="AH34" s="125"/>
      <c r="AI34" s="125"/>
      <c r="AJ34" s="125"/>
      <c r="AK34" s="125"/>
      <c r="AL34" s="125"/>
      <c r="AM34" s="125"/>
      <c r="AN34" s="132"/>
      <c r="AO34" s="125"/>
      <c r="AP34" s="125"/>
      <c r="AQ34" s="125"/>
      <c r="AR34" s="125"/>
      <c r="AS34" s="125"/>
      <c r="AT34" s="125"/>
      <c r="AU34" s="125"/>
      <c r="AV34" s="125"/>
      <c r="AW34" s="125"/>
      <c r="AX34" s="125"/>
      <c r="AY34" s="125"/>
      <c r="AZ34" s="125"/>
      <c r="BA34" s="125"/>
      <c r="BB34" s="125"/>
      <c r="BC34" s="125"/>
      <c r="BD34" s="125"/>
      <c r="BE34" s="125"/>
      <c r="BF34" s="125"/>
      <c r="BG34" s="125"/>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row>
    <row r="35" spans="1:101" ht="16.5" customHeight="1" x14ac:dyDescent="0.15">
      <c r="A35" s="725"/>
      <c r="B35" s="726"/>
      <c r="C35" s="127"/>
      <c r="D35" s="720" t="s">
        <v>119</v>
      </c>
      <c r="E35" s="720"/>
      <c r="F35" s="720"/>
      <c r="G35" s="720"/>
      <c r="H35" s="720"/>
      <c r="I35" s="720"/>
      <c r="J35" s="720"/>
      <c r="K35" s="141"/>
      <c r="L35" s="698"/>
      <c r="M35" s="699"/>
      <c r="N35" s="699"/>
      <c r="O35" s="699"/>
      <c r="P35" s="699"/>
      <c r="Q35" s="699"/>
      <c r="R35" s="699"/>
      <c r="S35" s="700"/>
      <c r="T35" s="701"/>
      <c r="U35" s="702"/>
      <c r="V35" s="702"/>
      <c r="W35" s="702"/>
      <c r="X35" s="702"/>
      <c r="Y35" s="702"/>
      <c r="Z35" s="702"/>
      <c r="AA35" s="703"/>
      <c r="AB35" s="145"/>
      <c r="AC35" s="722" t="s">
        <v>343</v>
      </c>
      <c r="AD35" s="722"/>
      <c r="AE35" s="722"/>
      <c r="AF35" s="722"/>
      <c r="AG35" s="722"/>
      <c r="AH35" s="722"/>
      <c r="AI35" s="722"/>
      <c r="AJ35" s="722"/>
      <c r="AK35" s="722"/>
      <c r="AL35" s="722"/>
      <c r="AM35" s="722"/>
      <c r="AN35" s="132"/>
      <c r="AO35" s="125"/>
      <c r="AP35" s="125"/>
      <c r="AQ35" s="125"/>
      <c r="AR35" s="125"/>
      <c r="AS35" s="125"/>
      <c r="AT35" s="125"/>
      <c r="AU35" s="125"/>
      <c r="AV35" s="125"/>
      <c r="AW35" s="125"/>
      <c r="AX35" s="125"/>
      <c r="AY35" s="125"/>
      <c r="AZ35" s="125"/>
      <c r="BA35" s="125"/>
      <c r="BB35" s="125"/>
      <c r="BC35" s="125"/>
      <c r="BD35" s="125"/>
      <c r="BE35" s="125"/>
      <c r="BF35" s="125"/>
      <c r="BG35" s="125"/>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row>
    <row r="36" spans="1:101" ht="16.5" customHeight="1" x14ac:dyDescent="0.15">
      <c r="A36" s="725"/>
      <c r="B36" s="726"/>
      <c r="C36" s="127"/>
      <c r="D36" s="720" t="s">
        <v>120</v>
      </c>
      <c r="E36" s="720"/>
      <c r="F36" s="720"/>
      <c r="G36" s="720"/>
      <c r="H36" s="720"/>
      <c r="I36" s="720"/>
      <c r="J36" s="720"/>
      <c r="K36" s="141"/>
      <c r="L36" s="698"/>
      <c r="M36" s="699"/>
      <c r="N36" s="699"/>
      <c r="O36" s="699"/>
      <c r="P36" s="699"/>
      <c r="Q36" s="699"/>
      <c r="R36" s="699"/>
      <c r="S36" s="700"/>
      <c r="T36" s="701"/>
      <c r="U36" s="702"/>
      <c r="V36" s="702"/>
      <c r="W36" s="702"/>
      <c r="X36" s="702"/>
      <c r="Y36" s="702"/>
      <c r="Z36" s="702"/>
      <c r="AA36" s="703"/>
      <c r="AB36" s="145"/>
      <c r="AC36" s="722"/>
      <c r="AD36" s="722"/>
      <c r="AE36" s="722"/>
      <c r="AF36" s="722"/>
      <c r="AG36" s="722"/>
      <c r="AH36" s="722"/>
      <c r="AI36" s="722"/>
      <c r="AJ36" s="722"/>
      <c r="AK36" s="722"/>
      <c r="AL36" s="722"/>
      <c r="AM36" s="722"/>
      <c r="AN36" s="132"/>
      <c r="AO36" s="125"/>
      <c r="AP36" s="125"/>
      <c r="AQ36" s="125"/>
      <c r="AR36" s="125"/>
      <c r="AS36" s="125"/>
      <c r="AT36" s="125"/>
      <c r="AU36" s="125"/>
      <c r="AV36" s="125"/>
      <c r="AW36" s="125"/>
      <c r="AX36" s="125"/>
      <c r="AY36" s="125"/>
      <c r="AZ36" s="125"/>
      <c r="BA36" s="125"/>
      <c r="BB36" s="125"/>
      <c r="BC36" s="125"/>
      <c r="BD36" s="125"/>
      <c r="BE36" s="125"/>
      <c r="BF36" s="125"/>
      <c r="BG36" s="125"/>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row>
    <row r="37" spans="1:101" ht="16.5" customHeight="1" x14ac:dyDescent="0.15">
      <c r="A37" s="725"/>
      <c r="B37" s="726"/>
      <c r="C37" s="127"/>
      <c r="D37" s="720" t="s">
        <v>121</v>
      </c>
      <c r="E37" s="720"/>
      <c r="F37" s="720"/>
      <c r="G37" s="720"/>
      <c r="H37" s="720"/>
      <c r="I37" s="720"/>
      <c r="J37" s="720"/>
      <c r="K37" s="141"/>
      <c r="L37" s="698"/>
      <c r="M37" s="699"/>
      <c r="N37" s="699"/>
      <c r="O37" s="699"/>
      <c r="P37" s="699"/>
      <c r="Q37" s="699"/>
      <c r="R37" s="699"/>
      <c r="S37" s="700"/>
      <c r="T37" s="701"/>
      <c r="U37" s="702"/>
      <c r="V37" s="702"/>
      <c r="W37" s="702"/>
      <c r="X37" s="702"/>
      <c r="Y37" s="702"/>
      <c r="Z37" s="702"/>
      <c r="AA37" s="703"/>
      <c r="AB37" s="145"/>
      <c r="AC37"/>
      <c r="AD37"/>
      <c r="AE37"/>
      <c r="AF37"/>
      <c r="AG37"/>
      <c r="AH37"/>
      <c r="AI37"/>
      <c r="AJ37"/>
      <c r="AK37"/>
      <c r="AL37"/>
      <c r="AM37"/>
      <c r="AN37" s="132"/>
      <c r="AO37" s="125"/>
      <c r="AP37" s="125"/>
      <c r="AQ37" s="125"/>
      <c r="AR37" s="125"/>
      <c r="AS37" s="125"/>
      <c r="AT37" s="125"/>
      <c r="AU37" s="125"/>
      <c r="AV37" s="125"/>
      <c r="AW37" s="125"/>
      <c r="AX37" s="125"/>
      <c r="AY37" s="125"/>
      <c r="AZ37" s="125"/>
      <c r="BA37" s="125"/>
      <c r="BB37" s="125"/>
      <c r="BC37" s="125"/>
      <c r="BD37" s="125"/>
      <c r="BE37" s="125"/>
      <c r="BF37" s="125"/>
      <c r="BG37" s="125"/>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row>
    <row r="38" spans="1:101" ht="16.5" customHeight="1" x14ac:dyDescent="0.15">
      <c r="A38" s="725"/>
      <c r="B38" s="726"/>
      <c r="C38" s="127"/>
      <c r="D38" s="720" t="s">
        <v>220</v>
      </c>
      <c r="E38" s="720"/>
      <c r="F38" s="720"/>
      <c r="G38" s="720"/>
      <c r="H38" s="720"/>
      <c r="I38" s="720"/>
      <c r="J38" s="720"/>
      <c r="K38" s="141"/>
      <c r="L38" s="698"/>
      <c r="M38" s="699"/>
      <c r="N38" s="699"/>
      <c r="O38" s="699"/>
      <c r="P38" s="699"/>
      <c r="Q38" s="699"/>
      <c r="R38" s="699"/>
      <c r="S38" s="700"/>
      <c r="T38" s="701"/>
      <c r="U38" s="702"/>
      <c r="V38" s="702"/>
      <c r="W38" s="702"/>
      <c r="X38" s="702"/>
      <c r="Y38" s="702"/>
      <c r="Z38" s="702"/>
      <c r="AA38" s="703"/>
      <c r="AB38" s="145"/>
      <c r="AC38"/>
      <c r="AD38"/>
      <c r="AE38"/>
      <c r="AF38"/>
      <c r="AG38"/>
      <c r="AH38"/>
      <c r="AI38"/>
      <c r="AJ38"/>
      <c r="AK38"/>
      <c r="AL38"/>
      <c r="AM38"/>
      <c r="AN38" s="180"/>
      <c r="AO38" s="125"/>
      <c r="AP38" s="125"/>
      <c r="AQ38" s="125"/>
      <c r="AR38" s="125"/>
      <c r="AS38" s="125"/>
      <c r="AT38" s="125"/>
      <c r="AU38" s="125"/>
      <c r="AV38" s="125"/>
      <c r="AW38" s="125"/>
      <c r="AX38" s="125"/>
      <c r="AY38" s="125"/>
      <c r="AZ38" s="125"/>
      <c r="BA38" s="125"/>
      <c r="BB38" s="125"/>
      <c r="BC38" s="125"/>
      <c r="BD38" s="125"/>
      <c r="BE38" s="125"/>
      <c r="BF38" s="125"/>
      <c r="BG38" s="125"/>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row>
    <row r="39" spans="1:101" ht="18" customHeight="1" x14ac:dyDescent="0.15">
      <c r="A39" s="725"/>
      <c r="B39" s="726"/>
      <c r="C39" s="127"/>
      <c r="D39" s="720" t="s">
        <v>122</v>
      </c>
      <c r="E39" s="720"/>
      <c r="F39" s="720"/>
      <c r="G39" s="720"/>
      <c r="H39" s="720"/>
      <c r="I39" s="720"/>
      <c r="J39" s="720"/>
      <c r="K39" s="141"/>
      <c r="L39" s="698"/>
      <c r="M39" s="699"/>
      <c r="N39" s="699"/>
      <c r="O39" s="699"/>
      <c r="P39" s="699"/>
      <c r="Q39" s="699"/>
      <c r="R39" s="699"/>
      <c r="S39" s="700"/>
      <c r="T39" s="701"/>
      <c r="U39" s="702"/>
      <c r="V39" s="702"/>
      <c r="W39" s="702"/>
      <c r="X39" s="702"/>
      <c r="Y39" s="702"/>
      <c r="Z39" s="702"/>
      <c r="AA39" s="703"/>
      <c r="AB39" s="145"/>
      <c r="AC39" s="658" t="s">
        <v>346</v>
      </c>
      <c r="AD39" s="658"/>
      <c r="AE39" s="658"/>
      <c r="AF39" s="658"/>
      <c r="AG39" s="658"/>
      <c r="AH39" s="658"/>
      <c r="AI39" s="658"/>
      <c r="AJ39" s="658"/>
      <c r="AK39" s="658"/>
      <c r="AL39" s="658"/>
      <c r="AM39" s="658"/>
      <c r="AN39" s="180"/>
      <c r="AO39" s="125"/>
      <c r="AP39" s="125"/>
      <c r="AQ39" s="125"/>
      <c r="AR39" s="125"/>
      <c r="AS39" s="125"/>
      <c r="AT39" s="125"/>
      <c r="AU39" s="125"/>
      <c r="AV39" s="125"/>
      <c r="AW39" s="125"/>
      <c r="AX39" s="125"/>
      <c r="AY39" s="125"/>
      <c r="AZ39" s="125"/>
      <c r="BA39" s="125"/>
      <c r="BB39" s="125"/>
      <c r="BC39" s="125"/>
      <c r="BD39" s="125"/>
      <c r="BE39" s="125"/>
      <c r="BF39" s="125"/>
      <c r="BG39" s="125"/>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row>
    <row r="40" spans="1:101" ht="16.5" customHeight="1" x14ac:dyDescent="0.15">
      <c r="A40" s="725"/>
      <c r="B40" s="726"/>
      <c r="C40" s="694" t="s">
        <v>123</v>
      </c>
      <c r="D40" s="694"/>
      <c r="E40" s="694"/>
      <c r="F40" s="694"/>
      <c r="G40" s="694"/>
      <c r="H40" s="694"/>
      <c r="I40" s="694"/>
      <c r="J40" s="694"/>
      <c r="K40" s="141" t="s">
        <v>124</v>
      </c>
      <c r="L40" s="698"/>
      <c r="M40" s="699"/>
      <c r="N40" s="699"/>
      <c r="O40" s="699"/>
      <c r="P40" s="699"/>
      <c r="Q40" s="699"/>
      <c r="R40" s="699"/>
      <c r="S40" s="700"/>
      <c r="T40" s="701"/>
      <c r="U40" s="702"/>
      <c r="V40" s="702"/>
      <c r="W40" s="702"/>
      <c r="X40" s="702"/>
      <c r="Y40" s="702"/>
      <c r="Z40" s="702"/>
      <c r="AA40" s="703"/>
      <c r="AB40" s="145"/>
      <c r="AC40" s="658"/>
      <c r="AD40" s="658"/>
      <c r="AE40" s="658"/>
      <c r="AF40" s="658"/>
      <c r="AG40" s="658"/>
      <c r="AH40" s="658"/>
      <c r="AI40" s="658"/>
      <c r="AJ40" s="658"/>
      <c r="AK40" s="658"/>
      <c r="AL40" s="658"/>
      <c r="AM40" s="658"/>
      <c r="AN40" s="132"/>
      <c r="AO40" s="125"/>
      <c r="AP40" s="125"/>
      <c r="AQ40" s="125"/>
      <c r="AR40" s="125"/>
      <c r="AS40" s="125"/>
      <c r="AT40" s="125"/>
      <c r="AU40" s="125"/>
      <c r="AV40" s="125"/>
      <c r="AW40" s="125"/>
      <c r="AX40" s="125"/>
      <c r="AY40" s="125"/>
      <c r="AZ40" s="125"/>
      <c r="BA40" s="125"/>
      <c r="BB40" s="125"/>
      <c r="BC40" s="125"/>
      <c r="BD40" s="125"/>
      <c r="BE40" s="125"/>
      <c r="BF40" s="125"/>
      <c r="BG40" s="125"/>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row>
    <row r="41" spans="1:101" ht="16.5" customHeight="1" x14ac:dyDescent="0.15">
      <c r="A41" s="725"/>
      <c r="B41" s="726"/>
      <c r="C41" s="709" t="s">
        <v>235</v>
      </c>
      <c r="D41" s="709"/>
      <c r="E41" s="709"/>
      <c r="F41" s="709"/>
      <c r="G41" s="709"/>
      <c r="H41" s="709"/>
      <c r="I41" s="709"/>
      <c r="J41" s="709"/>
      <c r="K41" s="141" t="s">
        <v>125</v>
      </c>
      <c r="L41" s="698"/>
      <c r="M41" s="699"/>
      <c r="N41" s="699"/>
      <c r="O41" s="699"/>
      <c r="P41" s="699"/>
      <c r="Q41" s="699"/>
      <c r="R41" s="699"/>
      <c r="S41" s="700"/>
      <c r="T41" s="701"/>
      <c r="U41" s="702"/>
      <c r="V41" s="702"/>
      <c r="W41" s="702"/>
      <c r="X41" s="702"/>
      <c r="Y41" s="702"/>
      <c r="Z41" s="702"/>
      <c r="AA41" s="703"/>
      <c r="AB41" s="145"/>
      <c r="AC41" s="658"/>
      <c r="AD41" s="658"/>
      <c r="AE41" s="658"/>
      <c r="AF41" s="658"/>
      <c r="AG41" s="658"/>
      <c r="AH41" s="658"/>
      <c r="AI41" s="658"/>
      <c r="AJ41" s="658"/>
      <c r="AK41" s="658"/>
      <c r="AL41" s="658"/>
      <c r="AM41" s="658"/>
      <c r="AN41" s="132"/>
      <c r="AO41" s="125"/>
      <c r="AP41" s="125"/>
      <c r="AQ41" s="125"/>
      <c r="AR41" s="125"/>
      <c r="AS41" s="125"/>
      <c r="AT41" s="125"/>
      <c r="AU41" s="125"/>
      <c r="AV41" s="125"/>
      <c r="AW41" s="125"/>
      <c r="AX41" s="125"/>
      <c r="AY41" s="125"/>
      <c r="AZ41" s="125"/>
      <c r="BA41" s="125"/>
      <c r="BB41" s="125"/>
      <c r="BC41" s="125"/>
      <c r="BD41" s="125"/>
      <c r="BE41" s="125"/>
      <c r="BF41" s="125"/>
      <c r="BG41" s="125"/>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row>
    <row r="42" spans="1:101" ht="16.5" customHeight="1" x14ac:dyDescent="0.15">
      <c r="A42" s="725"/>
      <c r="B42" s="726"/>
      <c r="C42" s="694" t="s">
        <v>126</v>
      </c>
      <c r="D42" s="694"/>
      <c r="E42" s="694"/>
      <c r="F42" s="694"/>
      <c r="G42" s="694"/>
      <c r="H42" s="694"/>
      <c r="I42" s="694"/>
      <c r="J42" s="694"/>
      <c r="K42" s="141"/>
      <c r="L42" s="695">
        <f>SUM(L24,L28,L40,L41)</f>
        <v>0</v>
      </c>
      <c r="M42" s="696"/>
      <c r="N42" s="696"/>
      <c r="O42" s="696"/>
      <c r="P42" s="696"/>
      <c r="Q42" s="696"/>
      <c r="R42" s="696"/>
      <c r="S42" s="697"/>
      <c r="T42" s="695">
        <f>SUM(T24,T28,T40,T41)</f>
        <v>0</v>
      </c>
      <c r="U42" s="696"/>
      <c r="V42" s="696"/>
      <c r="W42" s="696"/>
      <c r="X42" s="696"/>
      <c r="Y42" s="696"/>
      <c r="Z42" s="696"/>
      <c r="AA42" s="697"/>
      <c r="AB42" s="145"/>
      <c r="AC42"/>
      <c r="AD42"/>
      <c r="AE42"/>
      <c r="AF42"/>
      <c r="AG42"/>
      <c r="AH42"/>
      <c r="AI42"/>
      <c r="AJ42"/>
      <c r="AK42"/>
      <c r="AL42"/>
      <c r="AM42"/>
      <c r="AN42" s="181"/>
      <c r="AO42" s="125"/>
      <c r="AP42" s="125"/>
      <c r="AQ42" s="125"/>
      <c r="AR42" s="125"/>
      <c r="AS42" s="125"/>
      <c r="AT42" s="125"/>
      <c r="AU42" s="125"/>
      <c r="AV42" s="125"/>
      <c r="AW42" s="125"/>
      <c r="AX42" s="125"/>
      <c r="AY42" s="125"/>
      <c r="AZ42" s="125"/>
      <c r="BA42" s="125"/>
      <c r="BB42" s="125"/>
      <c r="BC42" s="125"/>
      <c r="BD42" s="125"/>
      <c r="BE42" s="125"/>
      <c r="BF42" s="125"/>
      <c r="BG42" s="125"/>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row>
    <row r="43" spans="1:101" ht="16.5" customHeight="1" x14ac:dyDescent="0.15">
      <c r="A43" s="725"/>
      <c r="B43" s="726"/>
      <c r="C43" s="729" t="s">
        <v>127</v>
      </c>
      <c r="D43" s="729"/>
      <c r="E43" s="729"/>
      <c r="F43" s="729"/>
      <c r="G43" s="729"/>
      <c r="H43" s="729"/>
      <c r="I43" s="729"/>
      <c r="J43" s="729"/>
      <c r="K43" s="142" t="s">
        <v>128</v>
      </c>
      <c r="L43" s="730"/>
      <c r="M43" s="731"/>
      <c r="N43" s="731"/>
      <c r="O43" s="731"/>
      <c r="P43" s="731"/>
      <c r="Q43" s="731"/>
      <c r="R43" s="731"/>
      <c r="S43" s="732"/>
      <c r="T43" s="733"/>
      <c r="U43" s="734"/>
      <c r="V43" s="734"/>
      <c r="W43" s="734"/>
      <c r="X43" s="734"/>
      <c r="Y43" s="734"/>
      <c r="Z43" s="734"/>
      <c r="AA43" s="735"/>
      <c r="AB43" s="145"/>
      <c r="AC43"/>
      <c r="AD43"/>
      <c r="AE43"/>
      <c r="AF43"/>
      <c r="AG43"/>
      <c r="AH43"/>
      <c r="AI43"/>
      <c r="AJ43"/>
      <c r="AK43"/>
      <c r="AL43"/>
      <c r="AM43"/>
      <c r="AN43" s="181"/>
      <c r="AO43" s="125"/>
      <c r="AP43" s="125"/>
      <c r="AQ43" s="125"/>
      <c r="AR43" s="125"/>
      <c r="AS43" s="125"/>
      <c r="AT43" s="125"/>
      <c r="AU43" s="125"/>
      <c r="AV43" s="125"/>
      <c r="AW43" s="125"/>
      <c r="AX43" s="125"/>
      <c r="AY43" s="125"/>
      <c r="AZ43" s="125"/>
      <c r="BA43" s="125"/>
      <c r="BB43" s="125"/>
      <c r="BC43" s="125"/>
      <c r="BD43" s="125"/>
      <c r="BE43" s="125"/>
      <c r="BF43" s="125"/>
      <c r="BG43" s="125"/>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row>
    <row r="44" spans="1:101" ht="30" customHeight="1" x14ac:dyDescent="0.15">
      <c r="A44" s="727"/>
      <c r="B44" s="728"/>
      <c r="C44" s="687" t="s">
        <v>129</v>
      </c>
      <c r="D44" s="714"/>
      <c r="E44" s="714"/>
      <c r="F44" s="714"/>
      <c r="G44" s="714"/>
      <c r="H44" s="714"/>
      <c r="I44" s="714"/>
      <c r="J44" s="714"/>
      <c r="K44" s="662"/>
      <c r="L44" s="695">
        <f>SUM(L17,L42,L43)</f>
        <v>0</v>
      </c>
      <c r="M44" s="696"/>
      <c r="N44" s="696"/>
      <c r="O44" s="696"/>
      <c r="P44" s="696"/>
      <c r="Q44" s="696"/>
      <c r="R44" s="696"/>
      <c r="S44" s="697"/>
      <c r="T44" s="695">
        <f>SUM(T17,T42,T43)</f>
        <v>0</v>
      </c>
      <c r="U44" s="696"/>
      <c r="V44" s="696"/>
      <c r="W44" s="696"/>
      <c r="X44" s="696"/>
      <c r="Y44" s="696"/>
      <c r="Z44" s="696"/>
      <c r="AA44" s="697"/>
      <c r="AB44" s="146"/>
      <c r="AC44" s="182"/>
      <c r="AD44" s="182"/>
      <c r="AE44" s="182"/>
      <c r="AF44" s="182"/>
      <c r="AG44" s="182"/>
      <c r="AH44" s="182"/>
      <c r="AI44" s="182"/>
      <c r="AJ44" s="182"/>
      <c r="AK44" s="182"/>
      <c r="AL44" s="182"/>
      <c r="AM44" s="182"/>
      <c r="AN44" s="183"/>
      <c r="AO44" s="125"/>
      <c r="AP44" s="125"/>
      <c r="AQ44" s="125"/>
      <c r="AR44" s="125"/>
      <c r="AS44" s="125"/>
      <c r="AT44" s="125"/>
      <c r="AU44" s="125"/>
      <c r="AV44" s="125"/>
      <c r="AW44" s="125"/>
      <c r="AX44" s="125"/>
      <c r="AY44" s="125"/>
      <c r="AZ44" s="125"/>
      <c r="BA44" s="125"/>
      <c r="BB44" s="125"/>
      <c r="BC44" s="125"/>
      <c r="BD44" s="125"/>
      <c r="BE44" s="125"/>
      <c r="BF44" s="125"/>
      <c r="BG44" s="125"/>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row>
    <row r="45" spans="1:101" s="126" customFormat="1" ht="14.25" customHeight="1" x14ac:dyDescent="0.15">
      <c r="A45" s="648" t="s">
        <v>302</v>
      </c>
      <c r="B45" s="648"/>
      <c r="C45" s="652" t="s">
        <v>334</v>
      </c>
      <c r="D45" s="652"/>
      <c r="E45" s="652"/>
      <c r="F45" s="652"/>
      <c r="G45" s="652"/>
      <c r="H45" s="652"/>
      <c r="I45" s="652"/>
      <c r="J45" s="652"/>
      <c r="K45" s="652"/>
      <c r="L45" s="652"/>
      <c r="M45" s="652"/>
      <c r="N45" s="652"/>
      <c r="O45" s="652"/>
      <c r="P45" s="652"/>
      <c r="Q45" s="652"/>
      <c r="R45" s="652"/>
      <c r="S45" s="652"/>
      <c r="T45" s="652"/>
      <c r="U45" s="652"/>
      <c r="V45" s="652"/>
      <c r="W45" s="652"/>
      <c r="X45" s="652"/>
      <c r="Y45" s="652"/>
      <c r="Z45" s="652"/>
      <c r="AA45" s="652"/>
      <c r="AB45" s="652"/>
      <c r="AC45" s="652"/>
      <c r="AD45" s="652"/>
      <c r="AE45" s="652"/>
      <c r="AF45" s="652"/>
      <c r="AG45" s="652"/>
      <c r="AH45" s="652"/>
      <c r="AI45" s="652"/>
      <c r="AJ45" s="652"/>
      <c r="AK45" s="652"/>
      <c r="AL45" s="652"/>
      <c r="AM45" s="652"/>
      <c r="AN45" s="652"/>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row>
    <row r="46" spans="1:101" s="126" customFormat="1" ht="14.25" customHeight="1" x14ac:dyDescent="0.15">
      <c r="A46" s="125"/>
      <c r="B46" s="654" t="s">
        <v>344</v>
      </c>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row>
    <row r="47" spans="1:101" x14ac:dyDescent="0.15">
      <c r="A47" s="125"/>
      <c r="C47" s="125" t="s">
        <v>345</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row>
    <row r="48" spans="1:101" x14ac:dyDescent="0.15">
      <c r="A48" s="125"/>
      <c r="B48" s="125"/>
      <c r="C48" s="653" t="s">
        <v>335</v>
      </c>
      <c r="D48" s="653"/>
      <c r="E48" s="653"/>
      <c r="F48" s="653"/>
      <c r="G48" s="653"/>
      <c r="H48" s="653"/>
      <c r="I48" s="653"/>
      <c r="J48" s="653"/>
      <c r="K48" s="653"/>
      <c r="L48" s="653"/>
      <c r="M48" s="653"/>
      <c r="N48" s="653"/>
      <c r="O48" s="653"/>
      <c r="P48" s="653"/>
      <c r="Q48" s="653"/>
      <c r="R48" s="653"/>
      <c r="S48" s="653"/>
      <c r="T48" s="653"/>
      <c r="U48" s="653"/>
      <c r="V48" s="653"/>
      <c r="W48" s="653"/>
      <c r="X48" s="653"/>
      <c r="Y48" s="653"/>
      <c r="Z48" s="653"/>
      <c r="AA48" s="653"/>
      <c r="AB48" s="653"/>
      <c r="AC48" s="653"/>
      <c r="AD48" s="653"/>
      <c r="AE48" s="653"/>
      <c r="AF48" s="653"/>
      <c r="AG48" s="653"/>
      <c r="AH48" s="653"/>
      <c r="AI48" s="653"/>
      <c r="AJ48" s="653"/>
      <c r="AK48" s="653"/>
      <c r="AL48" s="653"/>
      <c r="AM48" s="653"/>
      <c r="AN48" s="653"/>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row>
    <row r="49" spans="1:101" x14ac:dyDescent="0.15">
      <c r="A49" s="125"/>
      <c r="B49" s="125"/>
      <c r="C49" s="654" t="s">
        <v>336</v>
      </c>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row>
    <row r="50" spans="1:101" x14ac:dyDescent="0.15">
      <c r="A50" s="125"/>
      <c r="B50" s="125"/>
      <c r="C50" s="383"/>
      <c r="D50" s="383" t="s">
        <v>443</v>
      </c>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row>
    <row r="51" spans="1:101" x14ac:dyDescent="0.15">
      <c r="A51" s="125"/>
      <c r="B51" s="125"/>
      <c r="C51" s="125"/>
      <c r="D51" s="125"/>
      <c r="E51" s="125" t="s">
        <v>337</v>
      </c>
      <c r="F51" s="125"/>
      <c r="G51" s="125"/>
      <c r="H51" s="125"/>
      <c r="I51" s="125"/>
      <c r="J51" s="125"/>
      <c r="K51" s="125"/>
      <c r="L51" s="125"/>
      <c r="M51" s="125"/>
      <c r="N51" s="125"/>
      <c r="O51" s="125"/>
      <c r="P51" s="125"/>
      <c r="Q51" s="125"/>
      <c r="R51" s="184"/>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row>
    <row r="52" spans="1:101" x14ac:dyDescent="0.15">
      <c r="A52" s="125"/>
      <c r="B52" s="125"/>
      <c r="C52" s="125"/>
      <c r="D52" s="125"/>
      <c r="E52" s="648" t="s">
        <v>338</v>
      </c>
      <c r="F52" s="648"/>
      <c r="G52" s="648"/>
      <c r="H52" s="648"/>
      <c r="I52" s="648"/>
      <c r="J52" s="648"/>
      <c r="K52" s="648"/>
      <c r="L52" s="648"/>
      <c r="M52" s="648"/>
      <c r="N52" s="648"/>
      <c r="O52" s="648"/>
      <c r="P52" s="648"/>
      <c r="Q52" s="648"/>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row>
    <row r="53" spans="1:101" x14ac:dyDescent="0.15">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row>
    <row r="54" spans="1:10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row>
    <row r="55" spans="1:101" x14ac:dyDescent="0.15">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row>
    <row r="56" spans="1:101" x14ac:dyDescent="0.15">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row>
    <row r="57" spans="1:101" x14ac:dyDescent="0.15">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row>
    <row r="58" spans="1:101" x14ac:dyDescent="0.15">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row>
    <row r="59" spans="1:101" x14ac:dyDescent="0.15">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row>
    <row r="60" spans="1:101" x14ac:dyDescent="0.15">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row>
    <row r="61" spans="1:101" x14ac:dyDescent="0.15">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row>
    <row r="62" spans="1:101" x14ac:dyDescent="0.15">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row>
    <row r="63" spans="1:101" x14ac:dyDescent="0.15">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row>
    <row r="64" spans="1:101" x14ac:dyDescent="0.15">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row>
    <row r="65" spans="1:101" x14ac:dyDescent="0.15">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row>
    <row r="66" spans="1:101" x14ac:dyDescent="0.15">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row>
    <row r="67" spans="1:101" x14ac:dyDescent="0.1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row>
    <row r="68" spans="1:101" x14ac:dyDescent="0.15">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row>
    <row r="69" spans="1:101" x14ac:dyDescent="0.15">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row>
    <row r="70" spans="1:101" x14ac:dyDescent="0.15">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row>
    <row r="71" spans="1:101" x14ac:dyDescent="0.15">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c r="CW71" s="126"/>
    </row>
    <row r="72" spans="1:101" x14ac:dyDescent="0.15">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row>
    <row r="73" spans="1:101" x14ac:dyDescent="0.15">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c r="CW73" s="126"/>
    </row>
    <row r="74" spans="1:101" x14ac:dyDescent="0.15">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row>
    <row r="75" spans="1:101" x14ac:dyDescent="0.15">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row>
    <row r="76" spans="1:101" x14ac:dyDescent="0.15">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row>
    <row r="77" spans="1:101" x14ac:dyDescent="0.15">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row>
    <row r="78" spans="1:101" x14ac:dyDescent="0.15">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row>
    <row r="79" spans="1:101" x14ac:dyDescent="0.15">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row>
    <row r="80" spans="1:101" x14ac:dyDescent="0.15">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row>
    <row r="81" spans="1:101" x14ac:dyDescent="0.15">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row>
    <row r="82" spans="1:101" x14ac:dyDescent="0.1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row>
    <row r="83" spans="1:101" x14ac:dyDescent="0.15">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row>
    <row r="84" spans="1:101" x14ac:dyDescent="0.15">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6"/>
      <c r="CL84" s="126"/>
      <c r="CM84" s="126"/>
      <c r="CN84" s="126"/>
      <c r="CO84" s="126"/>
      <c r="CP84" s="126"/>
      <c r="CQ84" s="126"/>
      <c r="CR84" s="126"/>
      <c r="CS84" s="126"/>
      <c r="CT84" s="126"/>
      <c r="CU84" s="126"/>
      <c r="CV84" s="126"/>
      <c r="CW84" s="126"/>
    </row>
    <row r="85" spans="1:101" x14ac:dyDescent="0.15">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6"/>
      <c r="CL85" s="126"/>
      <c r="CM85" s="126"/>
      <c r="CN85" s="126"/>
      <c r="CO85" s="126"/>
      <c r="CP85" s="126"/>
      <c r="CQ85" s="126"/>
      <c r="CR85" s="126"/>
      <c r="CS85" s="126"/>
      <c r="CT85" s="126"/>
      <c r="CU85" s="126"/>
      <c r="CV85" s="126"/>
      <c r="CW85" s="126"/>
    </row>
    <row r="86" spans="1:101" x14ac:dyDescent="0.15">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row>
    <row r="87" spans="1:101" x14ac:dyDescent="0.15">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row>
    <row r="88" spans="1:101" x14ac:dyDescent="0.15">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row>
    <row r="89" spans="1:101" x14ac:dyDescent="0.15">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row>
    <row r="90" spans="1:101" x14ac:dyDescent="0.15">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row>
    <row r="91" spans="1:101" x14ac:dyDescent="0.15">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6"/>
      <c r="CL91" s="126"/>
      <c r="CM91" s="126"/>
      <c r="CN91" s="126"/>
      <c r="CO91" s="126"/>
      <c r="CP91" s="126"/>
      <c r="CQ91" s="126"/>
      <c r="CR91" s="126"/>
      <c r="CS91" s="126"/>
      <c r="CT91" s="126"/>
      <c r="CU91" s="126"/>
      <c r="CV91" s="126"/>
      <c r="CW91" s="126"/>
    </row>
    <row r="92" spans="1:101" x14ac:dyDescent="0.15">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row>
    <row r="93" spans="1:101" x14ac:dyDescent="0.15">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row>
    <row r="94" spans="1:101" x14ac:dyDescent="0.1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row>
    <row r="95" spans="1:101" x14ac:dyDescent="0.15">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row>
    <row r="96" spans="1:101" x14ac:dyDescent="0.15">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row>
    <row r="97" spans="1:101" x14ac:dyDescent="0.15">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row>
    <row r="98" spans="1:101" x14ac:dyDescent="0.15">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26"/>
      <c r="CS98" s="126"/>
      <c r="CT98" s="126"/>
      <c r="CU98" s="126"/>
      <c r="CV98" s="126"/>
      <c r="CW98" s="126"/>
    </row>
    <row r="99" spans="1:101" x14ac:dyDescent="0.15">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6"/>
      <c r="CL99" s="126"/>
      <c r="CM99" s="126"/>
      <c r="CN99" s="126"/>
      <c r="CO99" s="126"/>
      <c r="CP99" s="126"/>
      <c r="CQ99" s="126"/>
      <c r="CR99" s="126"/>
      <c r="CS99" s="126"/>
      <c r="CT99" s="126"/>
      <c r="CU99" s="126"/>
      <c r="CV99" s="126"/>
      <c r="CW99" s="126"/>
    </row>
    <row r="100" spans="1:101" x14ac:dyDescent="0.15">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26"/>
      <c r="CS100" s="126"/>
      <c r="CT100" s="126"/>
      <c r="CU100" s="126"/>
      <c r="CV100" s="126"/>
      <c r="CW100" s="126"/>
    </row>
    <row r="101" spans="1:101" x14ac:dyDescent="0.15">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6"/>
      <c r="CL101" s="126"/>
      <c r="CM101" s="126"/>
      <c r="CN101" s="126"/>
      <c r="CO101" s="126"/>
      <c r="CP101" s="126"/>
      <c r="CQ101" s="126"/>
      <c r="CR101" s="126"/>
      <c r="CS101" s="126"/>
      <c r="CT101" s="126"/>
      <c r="CU101" s="126"/>
      <c r="CV101" s="126"/>
      <c r="CW101" s="126"/>
    </row>
    <row r="102" spans="1:101" x14ac:dyDescent="0.15">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6"/>
      <c r="CL102" s="126"/>
      <c r="CM102" s="126"/>
      <c r="CN102" s="126"/>
      <c r="CO102" s="126"/>
      <c r="CP102" s="126"/>
      <c r="CQ102" s="126"/>
      <c r="CR102" s="126"/>
      <c r="CS102" s="126"/>
      <c r="CT102" s="126"/>
      <c r="CU102" s="126"/>
      <c r="CV102" s="126"/>
      <c r="CW102" s="126"/>
    </row>
    <row r="103" spans="1:101" x14ac:dyDescent="0.15">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6"/>
      <c r="CL103" s="126"/>
      <c r="CM103" s="126"/>
      <c r="CN103" s="126"/>
      <c r="CO103" s="126"/>
      <c r="CP103" s="126"/>
      <c r="CQ103" s="126"/>
      <c r="CR103" s="126"/>
      <c r="CS103" s="126"/>
      <c r="CT103" s="126"/>
      <c r="CU103" s="126"/>
      <c r="CV103" s="126"/>
      <c r="CW103" s="126"/>
    </row>
    <row r="104" spans="1:101" x14ac:dyDescent="0.15">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6"/>
      <c r="CL104" s="126"/>
      <c r="CM104" s="126"/>
      <c r="CN104" s="126"/>
      <c r="CO104" s="126"/>
      <c r="CP104" s="126"/>
      <c r="CQ104" s="126"/>
      <c r="CR104" s="126"/>
      <c r="CS104" s="126"/>
      <c r="CT104" s="126"/>
      <c r="CU104" s="126"/>
      <c r="CV104" s="126"/>
      <c r="CW104" s="126"/>
    </row>
    <row r="105" spans="1:101" x14ac:dyDescent="0.1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row>
    <row r="106" spans="1:101" x14ac:dyDescent="0.15">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row>
    <row r="107" spans="1:101" x14ac:dyDescent="0.15">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row>
    <row r="108" spans="1:101" x14ac:dyDescent="0.15">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row>
    <row r="109" spans="1:101" x14ac:dyDescent="0.15">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row>
    <row r="110" spans="1:101" x14ac:dyDescent="0.15">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row>
    <row r="111" spans="1:101" x14ac:dyDescent="0.15">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row>
    <row r="112" spans="1:101" x14ac:dyDescent="0.15">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row>
    <row r="113" spans="1:101" x14ac:dyDescent="0.15">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6"/>
      <c r="CL113" s="126"/>
      <c r="CM113" s="126"/>
      <c r="CN113" s="126"/>
      <c r="CO113" s="126"/>
      <c r="CP113" s="126"/>
      <c r="CQ113" s="126"/>
      <c r="CR113" s="126"/>
      <c r="CS113" s="126"/>
      <c r="CT113" s="126"/>
      <c r="CU113" s="126"/>
      <c r="CV113" s="126"/>
      <c r="CW113" s="126"/>
    </row>
    <row r="114" spans="1:101" x14ac:dyDescent="0.15">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6"/>
      <c r="CL114" s="126"/>
      <c r="CM114" s="126"/>
      <c r="CN114" s="126"/>
      <c r="CO114" s="126"/>
      <c r="CP114" s="126"/>
      <c r="CQ114" s="126"/>
      <c r="CR114" s="126"/>
      <c r="CS114" s="126"/>
      <c r="CT114" s="126"/>
      <c r="CU114" s="126"/>
      <c r="CV114" s="126"/>
      <c r="CW114" s="126"/>
    </row>
    <row r="115" spans="1:101" x14ac:dyDescent="0.15">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row>
    <row r="116" spans="1:101" x14ac:dyDescent="0.15">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row>
    <row r="117" spans="1:101" x14ac:dyDescent="0.15">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row>
    <row r="118" spans="1:101" x14ac:dyDescent="0.15">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row>
    <row r="119" spans="1:101" x14ac:dyDescent="0.15">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row>
    <row r="120" spans="1:101" x14ac:dyDescent="0.15">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6"/>
      <c r="CL120" s="126"/>
      <c r="CM120" s="126"/>
      <c r="CN120" s="126"/>
      <c r="CO120" s="126"/>
      <c r="CP120" s="126"/>
      <c r="CQ120" s="126"/>
      <c r="CR120" s="126"/>
      <c r="CS120" s="126"/>
      <c r="CT120" s="126"/>
      <c r="CU120" s="126"/>
      <c r="CV120" s="126"/>
      <c r="CW120" s="126"/>
    </row>
    <row r="121" spans="1:101" x14ac:dyDescent="0.15">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6"/>
      <c r="CO121" s="126"/>
      <c r="CP121" s="126"/>
      <c r="CQ121" s="126"/>
      <c r="CR121" s="126"/>
      <c r="CS121" s="126"/>
      <c r="CT121" s="126"/>
      <c r="CU121" s="126"/>
      <c r="CV121" s="126"/>
      <c r="CW121" s="126"/>
    </row>
    <row r="122" spans="1:101" x14ac:dyDescent="0.15">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6"/>
      <c r="CL122" s="126"/>
      <c r="CM122" s="126"/>
      <c r="CN122" s="126"/>
      <c r="CO122" s="126"/>
      <c r="CP122" s="126"/>
      <c r="CQ122" s="126"/>
      <c r="CR122" s="126"/>
      <c r="CS122" s="126"/>
      <c r="CT122" s="126"/>
      <c r="CU122" s="126"/>
      <c r="CV122" s="126"/>
      <c r="CW122" s="126"/>
    </row>
    <row r="123" spans="1:101" x14ac:dyDescent="0.15">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6"/>
      <c r="CL123" s="126"/>
      <c r="CM123" s="126"/>
      <c r="CN123" s="126"/>
      <c r="CO123" s="126"/>
      <c r="CP123" s="126"/>
      <c r="CQ123" s="126"/>
      <c r="CR123" s="126"/>
      <c r="CS123" s="126"/>
      <c r="CT123" s="126"/>
      <c r="CU123" s="126"/>
      <c r="CV123" s="126"/>
      <c r="CW123" s="126"/>
    </row>
    <row r="124" spans="1:101" x14ac:dyDescent="0.15">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6"/>
      <c r="CL124" s="126"/>
      <c r="CM124" s="126"/>
      <c r="CN124" s="126"/>
      <c r="CO124" s="126"/>
      <c r="CP124" s="126"/>
      <c r="CQ124" s="126"/>
      <c r="CR124" s="126"/>
      <c r="CS124" s="126"/>
      <c r="CT124" s="126"/>
      <c r="CU124" s="126"/>
      <c r="CV124" s="126"/>
      <c r="CW124" s="126"/>
    </row>
    <row r="125" spans="1:101" x14ac:dyDescent="0.15">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row>
    <row r="126" spans="1:101" x14ac:dyDescent="0.15">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row>
    <row r="127" spans="1:101" x14ac:dyDescent="0.15">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row>
    <row r="128" spans="1:101" x14ac:dyDescent="0.15">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row>
    <row r="129" spans="1:10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row>
    <row r="130" spans="1:101" x14ac:dyDescent="0.15">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6"/>
      <c r="CL130" s="126"/>
      <c r="CM130" s="126"/>
      <c r="CN130" s="126"/>
      <c r="CO130" s="126"/>
      <c r="CP130" s="126"/>
      <c r="CQ130" s="126"/>
      <c r="CR130" s="126"/>
      <c r="CS130" s="126"/>
      <c r="CT130" s="126"/>
      <c r="CU130" s="126"/>
      <c r="CV130" s="126"/>
      <c r="CW130" s="126"/>
    </row>
    <row r="131" spans="1:101" x14ac:dyDescent="0.15">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6"/>
      <c r="CL131" s="126"/>
      <c r="CM131" s="126"/>
      <c r="CN131" s="126"/>
      <c r="CO131" s="126"/>
      <c r="CP131" s="126"/>
      <c r="CQ131" s="126"/>
      <c r="CR131" s="126"/>
      <c r="CS131" s="126"/>
      <c r="CT131" s="126"/>
      <c r="CU131" s="126"/>
      <c r="CV131" s="126"/>
      <c r="CW131" s="126"/>
    </row>
    <row r="132" spans="1:101" x14ac:dyDescent="0.15">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6"/>
      <c r="CL132" s="126"/>
      <c r="CM132" s="126"/>
      <c r="CN132" s="126"/>
      <c r="CO132" s="126"/>
      <c r="CP132" s="126"/>
      <c r="CQ132" s="126"/>
      <c r="CR132" s="126"/>
      <c r="CS132" s="126"/>
      <c r="CT132" s="126"/>
      <c r="CU132" s="126"/>
      <c r="CV132" s="126"/>
      <c r="CW132" s="126"/>
    </row>
    <row r="133" spans="1:101" x14ac:dyDescent="0.15">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5"/>
      <c r="BA133" s="125"/>
      <c r="BB133" s="125"/>
      <c r="BC133" s="125"/>
      <c r="BD133" s="125"/>
      <c r="BE133" s="125"/>
      <c r="BF133" s="125"/>
      <c r="BG133" s="125"/>
      <c r="BH133" s="125"/>
      <c r="BI133" s="125"/>
      <c r="BJ133" s="125"/>
      <c r="BK133" s="125"/>
      <c r="BL133" s="125"/>
      <c r="BM133" s="125"/>
      <c r="BN133" s="125"/>
      <c r="BO133" s="125"/>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row>
    <row r="134" spans="1:101" x14ac:dyDescent="0.15">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6"/>
      <c r="CL134" s="126"/>
      <c r="CM134" s="126"/>
      <c r="CN134" s="126"/>
      <c r="CO134" s="126"/>
      <c r="CP134" s="126"/>
      <c r="CQ134" s="126"/>
      <c r="CR134" s="126"/>
      <c r="CS134" s="126"/>
      <c r="CT134" s="126"/>
      <c r="CU134" s="126"/>
      <c r="CV134" s="126"/>
      <c r="CW134" s="126"/>
    </row>
    <row r="135" spans="1:101" x14ac:dyDescent="0.15">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row>
    <row r="136" spans="1:101" x14ac:dyDescent="0.15">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c r="AV136" s="125"/>
      <c r="AW136" s="125"/>
      <c r="AX136" s="125"/>
      <c r="AY136" s="125"/>
      <c r="AZ136" s="125"/>
      <c r="BA136" s="125"/>
      <c r="BB136" s="125"/>
      <c r="BC136" s="125"/>
      <c r="BD136" s="125"/>
      <c r="BE136" s="125"/>
      <c r="BF136" s="125"/>
      <c r="BG136" s="125"/>
      <c r="BH136" s="125"/>
      <c r="BI136" s="125"/>
      <c r="BJ136" s="125"/>
      <c r="BK136" s="125"/>
      <c r="BL136" s="125"/>
      <c r="BM136" s="125"/>
      <c r="BN136" s="125"/>
      <c r="BO136" s="125"/>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6"/>
      <c r="CL136" s="126"/>
      <c r="CM136" s="126"/>
      <c r="CN136" s="126"/>
      <c r="CO136" s="126"/>
      <c r="CP136" s="126"/>
      <c r="CQ136" s="126"/>
      <c r="CR136" s="126"/>
      <c r="CS136" s="126"/>
      <c r="CT136" s="126"/>
      <c r="CU136" s="126"/>
      <c r="CV136" s="126"/>
      <c r="CW136" s="126"/>
    </row>
    <row r="137" spans="1:101" x14ac:dyDescent="0.15">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c r="AV137" s="125"/>
      <c r="AW137" s="125"/>
      <c r="AX137" s="125"/>
      <c r="AY137" s="125"/>
      <c r="AZ137" s="125"/>
      <c r="BA137" s="125"/>
      <c r="BB137" s="125"/>
      <c r="BC137" s="125"/>
      <c r="BD137" s="125"/>
      <c r="BE137" s="125"/>
      <c r="BF137" s="125"/>
      <c r="BG137" s="125"/>
      <c r="BH137" s="125"/>
      <c r="BI137" s="125"/>
      <c r="BJ137" s="125"/>
      <c r="BK137" s="125"/>
      <c r="BL137" s="125"/>
      <c r="BM137" s="125"/>
      <c r="BN137" s="125"/>
      <c r="BO137" s="125"/>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6"/>
      <c r="CL137" s="126"/>
      <c r="CM137" s="126"/>
      <c r="CN137" s="126"/>
      <c r="CO137" s="126"/>
      <c r="CP137" s="126"/>
      <c r="CQ137" s="126"/>
      <c r="CR137" s="126"/>
      <c r="CS137" s="126"/>
      <c r="CT137" s="126"/>
      <c r="CU137" s="126"/>
      <c r="CV137" s="126"/>
      <c r="CW137" s="126"/>
    </row>
    <row r="138" spans="1:101" x14ac:dyDescent="0.15">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c r="AY138" s="125"/>
      <c r="AZ138" s="125"/>
      <c r="BA138" s="125"/>
      <c r="BB138" s="125"/>
      <c r="BC138" s="125"/>
      <c r="BD138" s="125"/>
      <c r="BE138" s="125"/>
      <c r="BF138" s="125"/>
      <c r="BG138" s="125"/>
      <c r="BH138" s="125"/>
      <c r="BI138" s="125"/>
      <c r="BJ138" s="125"/>
      <c r="BK138" s="125"/>
      <c r="BL138" s="125"/>
      <c r="BM138" s="125"/>
      <c r="BN138" s="125"/>
      <c r="BO138" s="125"/>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6"/>
      <c r="CL138" s="126"/>
      <c r="CM138" s="126"/>
      <c r="CN138" s="126"/>
      <c r="CO138" s="126"/>
      <c r="CP138" s="126"/>
      <c r="CQ138" s="126"/>
      <c r="CR138" s="126"/>
      <c r="CS138" s="126"/>
      <c r="CT138" s="126"/>
      <c r="CU138" s="126"/>
      <c r="CV138" s="126"/>
      <c r="CW138" s="126"/>
    </row>
    <row r="139" spans="1:101" x14ac:dyDescent="0.1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c r="AV139" s="125"/>
      <c r="AW139" s="125"/>
      <c r="AX139" s="125"/>
      <c r="AY139" s="125"/>
      <c r="AZ139" s="125"/>
      <c r="BA139" s="125"/>
      <c r="BB139" s="125"/>
      <c r="BC139" s="125"/>
      <c r="BD139" s="125"/>
      <c r="BE139" s="125"/>
      <c r="BF139" s="125"/>
      <c r="BG139" s="125"/>
      <c r="BH139" s="125"/>
      <c r="BI139" s="125"/>
      <c r="BJ139" s="125"/>
      <c r="BK139" s="125"/>
      <c r="BL139" s="125"/>
      <c r="BM139" s="125"/>
      <c r="BN139" s="125"/>
      <c r="BO139" s="125"/>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6"/>
      <c r="CL139" s="126"/>
      <c r="CM139" s="126"/>
      <c r="CN139" s="126"/>
      <c r="CO139" s="126"/>
      <c r="CP139" s="126"/>
      <c r="CQ139" s="126"/>
      <c r="CR139" s="126"/>
      <c r="CS139" s="126"/>
      <c r="CT139" s="126"/>
      <c r="CU139" s="126"/>
      <c r="CV139" s="126"/>
      <c r="CW139" s="126"/>
    </row>
    <row r="140" spans="1:101" x14ac:dyDescent="0.15">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6"/>
      <c r="CL140" s="126"/>
      <c r="CM140" s="126"/>
      <c r="CN140" s="126"/>
      <c r="CO140" s="126"/>
      <c r="CP140" s="126"/>
      <c r="CQ140" s="126"/>
      <c r="CR140" s="126"/>
      <c r="CS140" s="126"/>
      <c r="CT140" s="126"/>
      <c r="CU140" s="126"/>
      <c r="CV140" s="126"/>
      <c r="CW140" s="126"/>
    </row>
    <row r="141" spans="1:101" x14ac:dyDescent="0.15">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c r="BI141" s="125"/>
      <c r="BJ141" s="125"/>
      <c r="BK141" s="125"/>
      <c r="BL141" s="125"/>
      <c r="BM141" s="125"/>
      <c r="BN141" s="125"/>
      <c r="BO141" s="125"/>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6"/>
      <c r="CL141" s="126"/>
      <c r="CM141" s="126"/>
      <c r="CN141" s="126"/>
      <c r="CO141" s="126"/>
      <c r="CP141" s="126"/>
      <c r="CQ141" s="126"/>
      <c r="CR141" s="126"/>
      <c r="CS141" s="126"/>
      <c r="CT141" s="126"/>
      <c r="CU141" s="126"/>
      <c r="CV141" s="126"/>
      <c r="CW141" s="126"/>
    </row>
    <row r="142" spans="1:101" x14ac:dyDescent="0.15">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125"/>
      <c r="BG142" s="125"/>
      <c r="BH142" s="125"/>
      <c r="BI142" s="125"/>
      <c r="BJ142" s="125"/>
      <c r="BK142" s="125"/>
      <c r="BL142" s="125"/>
      <c r="BM142" s="125"/>
      <c r="BN142" s="125"/>
      <c r="BO142" s="125"/>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26"/>
      <c r="CW142" s="126"/>
    </row>
    <row r="143" spans="1:101" x14ac:dyDescent="0.15">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c r="AV143" s="125"/>
      <c r="AW143" s="125"/>
      <c r="AX143" s="125"/>
      <c r="AY143" s="125"/>
      <c r="AZ143" s="125"/>
      <c r="BA143" s="125"/>
      <c r="BB143" s="125"/>
      <c r="BC143" s="125"/>
      <c r="BD143" s="125"/>
      <c r="BE143" s="125"/>
      <c r="BF143" s="125"/>
      <c r="BG143" s="125"/>
      <c r="BH143" s="125"/>
      <c r="BI143" s="125"/>
      <c r="BJ143" s="125"/>
      <c r="BK143" s="125"/>
      <c r="BL143" s="125"/>
      <c r="BM143" s="125"/>
      <c r="BN143" s="125"/>
      <c r="BO143" s="125"/>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26"/>
      <c r="CW143" s="126"/>
    </row>
    <row r="144" spans="1:101" x14ac:dyDescent="0.15">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125"/>
      <c r="AY144" s="125"/>
      <c r="AZ144" s="125"/>
      <c r="BA144" s="125"/>
      <c r="BB144" s="125"/>
      <c r="BC144" s="125"/>
      <c r="BD144" s="125"/>
      <c r="BE144" s="125"/>
      <c r="BF144" s="125"/>
      <c r="BG144" s="125"/>
      <c r="BH144" s="125"/>
      <c r="BI144" s="125"/>
      <c r="BJ144" s="125"/>
      <c r="BK144" s="125"/>
      <c r="BL144" s="125"/>
      <c r="BM144" s="125"/>
      <c r="BN144" s="125"/>
      <c r="BO144" s="125"/>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26"/>
      <c r="CW144" s="126"/>
    </row>
    <row r="145" spans="1:101" x14ac:dyDescent="0.15">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25"/>
      <c r="AY145" s="125"/>
      <c r="AZ145" s="125"/>
      <c r="BA145" s="125"/>
      <c r="BB145" s="125"/>
      <c r="BC145" s="125"/>
      <c r="BD145" s="125"/>
      <c r="BE145" s="125"/>
      <c r="BF145" s="125"/>
      <c r="BG145" s="125"/>
      <c r="BH145" s="125"/>
      <c r="BI145" s="125"/>
      <c r="BJ145" s="125"/>
      <c r="BK145" s="125"/>
      <c r="BL145" s="125"/>
      <c r="BM145" s="125"/>
      <c r="BN145" s="125"/>
      <c r="BO145" s="125"/>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26"/>
      <c r="CW145" s="126"/>
    </row>
    <row r="146" spans="1:101" x14ac:dyDescent="0.15">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c r="AV146" s="125"/>
      <c r="AW146" s="125"/>
      <c r="AX146" s="125"/>
      <c r="AY146" s="125"/>
      <c r="AZ146" s="125"/>
      <c r="BA146" s="125"/>
      <c r="BB146" s="125"/>
      <c r="BC146" s="125"/>
      <c r="BD146" s="125"/>
      <c r="BE146" s="125"/>
      <c r="BF146" s="125"/>
      <c r="BG146" s="125"/>
      <c r="BH146" s="125"/>
      <c r="BI146" s="125"/>
      <c r="BJ146" s="125"/>
      <c r="BK146" s="125"/>
      <c r="BL146" s="125"/>
      <c r="BM146" s="125"/>
      <c r="BN146" s="125"/>
      <c r="BO146" s="125"/>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6"/>
      <c r="CW146" s="126"/>
    </row>
    <row r="147" spans="1:101" x14ac:dyDescent="0.15">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c r="AV147" s="125"/>
      <c r="AW147" s="125"/>
      <c r="AX147" s="125"/>
      <c r="AY147" s="125"/>
      <c r="AZ147" s="125"/>
      <c r="BA147" s="125"/>
      <c r="BB147" s="125"/>
      <c r="BC147" s="125"/>
      <c r="BD147" s="125"/>
      <c r="BE147" s="125"/>
      <c r="BF147" s="125"/>
      <c r="BG147" s="125"/>
      <c r="BH147" s="125"/>
      <c r="BI147" s="125"/>
      <c r="BJ147" s="125"/>
      <c r="BK147" s="125"/>
      <c r="BL147" s="125"/>
      <c r="BM147" s="125"/>
      <c r="BN147" s="125"/>
      <c r="BO147" s="125"/>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6"/>
      <c r="CW147" s="126"/>
    </row>
    <row r="148" spans="1:101" x14ac:dyDescent="0.15">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6"/>
      <c r="CL148" s="126"/>
      <c r="CM148" s="126"/>
      <c r="CN148" s="126"/>
      <c r="CO148" s="126"/>
      <c r="CP148" s="126"/>
      <c r="CQ148" s="126"/>
      <c r="CR148" s="126"/>
      <c r="CS148" s="126"/>
      <c r="CT148" s="126"/>
      <c r="CU148" s="126"/>
      <c r="CV148" s="126"/>
      <c r="CW148" s="126"/>
    </row>
    <row r="149" spans="1:101" x14ac:dyDescent="0.15">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c r="AV149" s="125"/>
      <c r="AW149" s="125"/>
      <c r="AX149" s="125"/>
      <c r="AY149" s="125"/>
      <c r="AZ149" s="125"/>
      <c r="BA149" s="125"/>
      <c r="BB149" s="125"/>
      <c r="BC149" s="125"/>
      <c r="BD149" s="125"/>
      <c r="BE149" s="125"/>
      <c r="BF149" s="125"/>
      <c r="BG149" s="125"/>
      <c r="BH149" s="125"/>
      <c r="BI149" s="125"/>
      <c r="BJ149" s="125"/>
      <c r="BK149" s="125"/>
      <c r="BL149" s="125"/>
      <c r="BM149" s="125"/>
      <c r="BN149" s="125"/>
      <c r="BO149" s="125"/>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row>
    <row r="150" spans="1:101" x14ac:dyDescent="0.15">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c r="BB150" s="125"/>
      <c r="BC150" s="125"/>
      <c r="BD150" s="125"/>
      <c r="BE150" s="125"/>
      <c r="BF150" s="125"/>
      <c r="BG150" s="125"/>
      <c r="BH150" s="125"/>
      <c r="BI150" s="125"/>
      <c r="BJ150" s="125"/>
      <c r="BK150" s="125"/>
      <c r="BL150" s="125"/>
      <c r="BM150" s="125"/>
      <c r="BN150" s="125"/>
      <c r="BO150" s="125"/>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row>
    <row r="151" spans="1:101" x14ac:dyDescent="0.15">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c r="AV151" s="125"/>
      <c r="AW151" s="125"/>
      <c r="AX151" s="125"/>
      <c r="AY151" s="125"/>
      <c r="AZ151" s="125"/>
      <c r="BA151" s="125"/>
      <c r="BB151" s="125"/>
      <c r="BC151" s="125"/>
      <c r="BD151" s="125"/>
      <c r="BE151" s="125"/>
      <c r="BF151" s="125"/>
      <c r="BG151" s="125"/>
      <c r="BH151" s="125"/>
      <c r="BI151" s="125"/>
      <c r="BJ151" s="125"/>
      <c r="BK151" s="125"/>
      <c r="BL151" s="125"/>
      <c r="BM151" s="125"/>
      <c r="BN151" s="125"/>
      <c r="BO151" s="125"/>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row>
    <row r="152" spans="1:101" x14ac:dyDescent="0.15">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6"/>
      <c r="CL152" s="126"/>
      <c r="CM152" s="126"/>
      <c r="CN152" s="126"/>
      <c r="CO152" s="126"/>
      <c r="CP152" s="126"/>
      <c r="CQ152" s="126"/>
      <c r="CR152" s="126"/>
      <c r="CS152" s="126"/>
      <c r="CT152" s="126"/>
      <c r="CU152" s="126"/>
      <c r="CV152" s="126"/>
      <c r="CW152" s="126"/>
    </row>
    <row r="153" spans="1:101" x14ac:dyDescent="0.15">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6"/>
      <c r="CL153" s="126"/>
      <c r="CM153" s="126"/>
      <c r="CN153" s="126"/>
      <c r="CO153" s="126"/>
      <c r="CP153" s="126"/>
      <c r="CQ153" s="126"/>
      <c r="CR153" s="126"/>
      <c r="CS153" s="126"/>
      <c r="CT153" s="126"/>
      <c r="CU153" s="126"/>
      <c r="CV153" s="126"/>
      <c r="CW153" s="126"/>
    </row>
    <row r="154" spans="1:101" x14ac:dyDescent="0.15">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6"/>
      <c r="CL154" s="126"/>
      <c r="CM154" s="126"/>
      <c r="CN154" s="126"/>
      <c r="CO154" s="126"/>
      <c r="CP154" s="126"/>
      <c r="CQ154" s="126"/>
      <c r="CR154" s="126"/>
      <c r="CS154" s="126"/>
      <c r="CT154" s="126"/>
      <c r="CU154" s="126"/>
      <c r="CV154" s="126"/>
      <c r="CW154" s="126"/>
    </row>
    <row r="155" spans="1:101" x14ac:dyDescent="0.15">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6"/>
      <c r="CL155" s="126"/>
      <c r="CM155" s="126"/>
      <c r="CN155" s="126"/>
      <c r="CO155" s="126"/>
      <c r="CP155" s="126"/>
      <c r="CQ155" s="126"/>
      <c r="CR155" s="126"/>
      <c r="CS155" s="126"/>
      <c r="CT155" s="126"/>
      <c r="CU155" s="126"/>
      <c r="CV155" s="126"/>
      <c r="CW155" s="126"/>
    </row>
    <row r="156" spans="1:101" x14ac:dyDescent="0.15">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6"/>
      <c r="CL156" s="126"/>
      <c r="CM156" s="126"/>
      <c r="CN156" s="126"/>
      <c r="CO156" s="126"/>
      <c r="CP156" s="126"/>
      <c r="CQ156" s="126"/>
      <c r="CR156" s="126"/>
      <c r="CS156" s="126"/>
      <c r="CT156" s="126"/>
      <c r="CU156" s="126"/>
      <c r="CV156" s="126"/>
      <c r="CW156" s="126"/>
    </row>
    <row r="157" spans="1:101" x14ac:dyDescent="0.15">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row>
    <row r="158" spans="1:101" x14ac:dyDescent="0.15">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row>
    <row r="159" spans="1:101" x14ac:dyDescent="0.15">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row>
    <row r="160" spans="1:101" x14ac:dyDescent="0.15">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6"/>
      <c r="CL160" s="126"/>
      <c r="CM160" s="126"/>
      <c r="CN160" s="126"/>
      <c r="CO160" s="126"/>
      <c r="CP160" s="126"/>
      <c r="CQ160" s="126"/>
      <c r="CR160" s="126"/>
      <c r="CS160" s="126"/>
      <c r="CT160" s="126"/>
      <c r="CU160" s="126"/>
      <c r="CV160" s="126"/>
      <c r="CW160" s="126"/>
    </row>
    <row r="161" spans="1:101" x14ac:dyDescent="0.15">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c r="BI161" s="125"/>
      <c r="BJ161" s="125"/>
      <c r="BK161" s="125"/>
      <c r="BL161" s="125"/>
      <c r="BM161" s="125"/>
      <c r="BN161" s="125"/>
      <c r="BO161" s="125"/>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row>
    <row r="162" spans="1:101" x14ac:dyDescent="0.15">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row>
    <row r="163" spans="1:101" x14ac:dyDescent="0.15">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row>
    <row r="164" spans="1:101" x14ac:dyDescent="0.15">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6"/>
      <c r="CL164" s="126"/>
      <c r="CM164" s="126"/>
      <c r="CN164" s="126"/>
      <c r="CO164" s="126"/>
      <c r="CP164" s="126"/>
      <c r="CQ164" s="126"/>
      <c r="CR164" s="126"/>
      <c r="CS164" s="126"/>
      <c r="CT164" s="126"/>
      <c r="CU164" s="126"/>
      <c r="CV164" s="126"/>
      <c r="CW164" s="126"/>
    </row>
    <row r="165" spans="1:101" x14ac:dyDescent="0.15">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5"/>
      <c r="BM165" s="125"/>
      <c r="BN165" s="125"/>
      <c r="BO165" s="125"/>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6"/>
      <c r="CL165" s="126"/>
      <c r="CM165" s="126"/>
      <c r="CN165" s="126"/>
      <c r="CO165" s="126"/>
      <c r="CP165" s="126"/>
      <c r="CQ165" s="126"/>
      <c r="CR165" s="126"/>
      <c r="CS165" s="126"/>
      <c r="CT165" s="126"/>
      <c r="CU165" s="126"/>
      <c r="CV165" s="126"/>
      <c r="CW165" s="126"/>
    </row>
    <row r="166" spans="1:101" x14ac:dyDescent="0.15">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5"/>
      <c r="BM166" s="125"/>
      <c r="BN166" s="125"/>
      <c r="BO166" s="125"/>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6"/>
      <c r="CL166" s="126"/>
      <c r="CM166" s="126"/>
      <c r="CN166" s="126"/>
      <c r="CO166" s="126"/>
      <c r="CP166" s="126"/>
      <c r="CQ166" s="126"/>
      <c r="CR166" s="126"/>
      <c r="CS166" s="126"/>
      <c r="CT166" s="126"/>
      <c r="CU166" s="126"/>
      <c r="CV166" s="126"/>
      <c r="CW166" s="126"/>
    </row>
    <row r="167" spans="1:101" x14ac:dyDescent="0.15">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c r="AV167" s="125"/>
      <c r="AW167" s="125"/>
      <c r="AX167" s="125"/>
      <c r="AY167" s="125"/>
      <c r="AZ167" s="125"/>
      <c r="BA167" s="125"/>
      <c r="BB167" s="125"/>
      <c r="BC167" s="125"/>
      <c r="BD167" s="125"/>
      <c r="BE167" s="125"/>
      <c r="BF167" s="125"/>
      <c r="BG167" s="125"/>
      <c r="BH167" s="125"/>
      <c r="BI167" s="125"/>
      <c r="BJ167" s="125"/>
      <c r="BK167" s="125"/>
      <c r="BL167" s="125"/>
      <c r="BM167" s="125"/>
      <c r="BN167" s="125"/>
      <c r="BO167" s="125"/>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6"/>
      <c r="CL167" s="126"/>
      <c r="CM167" s="126"/>
      <c r="CN167" s="126"/>
      <c r="CO167" s="126"/>
      <c r="CP167" s="126"/>
      <c r="CQ167" s="126"/>
      <c r="CR167" s="126"/>
      <c r="CS167" s="126"/>
      <c r="CT167" s="126"/>
      <c r="CU167" s="126"/>
      <c r="CV167" s="126"/>
      <c r="CW167" s="126"/>
    </row>
    <row r="168" spans="1:101" x14ac:dyDescent="0.15">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row>
    <row r="169" spans="1:101" x14ac:dyDescent="0.15">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c r="AV169" s="125"/>
      <c r="AW169" s="125"/>
      <c r="AX169" s="125"/>
      <c r="AY169" s="125"/>
      <c r="AZ169" s="125"/>
      <c r="BA169" s="125"/>
      <c r="BB169" s="125"/>
      <c r="BC169" s="125"/>
      <c r="BD169" s="125"/>
      <c r="BE169" s="125"/>
      <c r="BF169" s="125"/>
      <c r="BG169" s="125"/>
      <c r="BH169" s="125"/>
      <c r="BI169" s="125"/>
      <c r="BJ169" s="125"/>
      <c r="BK169" s="125"/>
      <c r="BL169" s="125"/>
      <c r="BM169" s="125"/>
      <c r="BN169" s="125"/>
      <c r="BO169" s="125"/>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row>
    <row r="170" spans="1:101" x14ac:dyDescent="0.15">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c r="BD170" s="125"/>
      <c r="BE170" s="125"/>
      <c r="BF170" s="125"/>
      <c r="BG170" s="125"/>
      <c r="BH170" s="125"/>
      <c r="BI170" s="125"/>
      <c r="BJ170" s="125"/>
      <c r="BK170" s="125"/>
      <c r="BL170" s="125"/>
      <c r="BM170" s="125"/>
      <c r="BN170" s="125"/>
      <c r="BO170" s="125"/>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row>
    <row r="171" spans="1:101" x14ac:dyDescent="0.15">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125"/>
      <c r="BG171" s="125"/>
      <c r="BH171" s="125"/>
      <c r="BI171" s="125"/>
      <c r="BJ171" s="125"/>
      <c r="BK171" s="125"/>
      <c r="BL171" s="125"/>
      <c r="BM171" s="125"/>
      <c r="BN171" s="125"/>
      <c r="BO171" s="125"/>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6"/>
      <c r="CO171" s="126"/>
      <c r="CP171" s="126"/>
      <c r="CQ171" s="126"/>
      <c r="CR171" s="126"/>
      <c r="CS171" s="126"/>
      <c r="CT171" s="126"/>
      <c r="CU171" s="126"/>
      <c r="CV171" s="126"/>
      <c r="CW171" s="126"/>
    </row>
    <row r="172" spans="1:101" x14ac:dyDescent="0.15">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5"/>
      <c r="BC172" s="125"/>
      <c r="BD172" s="125"/>
      <c r="BE172" s="125"/>
      <c r="BF172" s="125"/>
      <c r="BG172" s="125"/>
      <c r="BH172" s="125"/>
      <c r="BI172" s="125"/>
      <c r="BJ172" s="125"/>
      <c r="BK172" s="125"/>
      <c r="BL172" s="125"/>
      <c r="BM172" s="125"/>
      <c r="BN172" s="125"/>
      <c r="BO172" s="125"/>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6"/>
      <c r="CL172" s="126"/>
      <c r="CM172" s="126"/>
      <c r="CN172" s="126"/>
      <c r="CO172" s="126"/>
      <c r="CP172" s="126"/>
      <c r="CQ172" s="126"/>
      <c r="CR172" s="126"/>
      <c r="CS172" s="126"/>
      <c r="CT172" s="126"/>
      <c r="CU172" s="126"/>
      <c r="CV172" s="126"/>
      <c r="CW172" s="126"/>
    </row>
    <row r="173" spans="1:101" x14ac:dyDescent="0.15">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c r="AV173" s="125"/>
      <c r="AW173" s="125"/>
      <c r="AX173" s="125"/>
      <c r="AY173" s="125"/>
      <c r="AZ173" s="125"/>
      <c r="BA173" s="125"/>
      <c r="BB173" s="125"/>
      <c r="BC173" s="125"/>
      <c r="BD173" s="125"/>
      <c r="BE173" s="125"/>
      <c r="BF173" s="125"/>
      <c r="BG173" s="125"/>
      <c r="BH173" s="125"/>
      <c r="BI173" s="125"/>
      <c r="BJ173" s="125"/>
      <c r="BK173" s="125"/>
      <c r="BL173" s="125"/>
      <c r="BM173" s="125"/>
      <c r="BN173" s="125"/>
      <c r="BO173" s="125"/>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row>
    <row r="174" spans="1:101" x14ac:dyDescent="0.15">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c r="AV174" s="125"/>
      <c r="AW174" s="125"/>
      <c r="AX174" s="125"/>
      <c r="AY174" s="125"/>
      <c r="AZ174" s="125"/>
      <c r="BA174" s="125"/>
      <c r="BB174" s="125"/>
      <c r="BC174" s="125"/>
      <c r="BD174" s="125"/>
      <c r="BE174" s="125"/>
      <c r="BF174" s="125"/>
      <c r="BG174" s="125"/>
      <c r="BH174" s="125"/>
      <c r="BI174" s="125"/>
      <c r="BJ174" s="125"/>
      <c r="BK174" s="125"/>
      <c r="BL174" s="125"/>
      <c r="BM174" s="125"/>
      <c r="BN174" s="125"/>
      <c r="BO174" s="125"/>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row>
    <row r="175" spans="1:101" x14ac:dyDescent="0.15">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c r="AV175" s="125"/>
      <c r="AW175" s="125"/>
      <c r="AX175" s="125"/>
      <c r="AY175" s="125"/>
      <c r="AZ175" s="125"/>
      <c r="BA175" s="125"/>
      <c r="BB175" s="125"/>
      <c r="BC175" s="125"/>
      <c r="BD175" s="125"/>
      <c r="BE175" s="125"/>
      <c r="BF175" s="125"/>
      <c r="BG175" s="125"/>
      <c r="BH175" s="125"/>
      <c r="BI175" s="125"/>
      <c r="BJ175" s="125"/>
      <c r="BK175" s="125"/>
      <c r="BL175" s="125"/>
      <c r="BM175" s="125"/>
      <c r="BN175" s="125"/>
      <c r="BO175" s="125"/>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6"/>
      <c r="CL175" s="126"/>
      <c r="CM175" s="126"/>
      <c r="CN175" s="126"/>
      <c r="CO175" s="126"/>
      <c r="CP175" s="126"/>
      <c r="CQ175" s="126"/>
      <c r="CR175" s="126"/>
      <c r="CS175" s="126"/>
      <c r="CT175" s="126"/>
      <c r="CU175" s="126"/>
      <c r="CV175" s="126"/>
      <c r="CW175" s="126"/>
    </row>
    <row r="176" spans="1:101" x14ac:dyDescent="0.15">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c r="AV176" s="125"/>
      <c r="AW176" s="125"/>
      <c r="AX176" s="125"/>
      <c r="AY176" s="125"/>
      <c r="AZ176" s="125"/>
      <c r="BA176" s="125"/>
      <c r="BB176" s="125"/>
      <c r="BC176" s="125"/>
      <c r="BD176" s="125"/>
      <c r="BE176" s="125"/>
      <c r="BF176" s="125"/>
      <c r="BG176" s="125"/>
      <c r="BH176" s="125"/>
      <c r="BI176" s="125"/>
      <c r="BJ176" s="125"/>
      <c r="BK176" s="125"/>
      <c r="BL176" s="125"/>
      <c r="BM176" s="125"/>
      <c r="BN176" s="125"/>
      <c r="BO176" s="125"/>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6"/>
      <c r="CL176" s="126"/>
      <c r="CM176" s="126"/>
      <c r="CN176" s="126"/>
      <c r="CO176" s="126"/>
      <c r="CP176" s="126"/>
      <c r="CQ176" s="126"/>
      <c r="CR176" s="126"/>
      <c r="CS176" s="126"/>
      <c r="CT176" s="126"/>
      <c r="CU176" s="126"/>
      <c r="CV176" s="126"/>
      <c r="CW176" s="126"/>
    </row>
    <row r="177" spans="1:101" x14ac:dyDescent="0.15">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c r="AV177" s="125"/>
      <c r="AW177" s="125"/>
      <c r="AX177" s="125"/>
      <c r="AY177" s="125"/>
      <c r="AZ177" s="125"/>
      <c r="BA177" s="125"/>
      <c r="BB177" s="125"/>
      <c r="BC177" s="125"/>
      <c r="BD177" s="125"/>
      <c r="BE177" s="125"/>
      <c r="BF177" s="125"/>
      <c r="BG177" s="125"/>
      <c r="BH177" s="125"/>
      <c r="BI177" s="125"/>
      <c r="BJ177" s="125"/>
      <c r="BK177" s="125"/>
      <c r="BL177" s="125"/>
      <c r="BM177" s="125"/>
      <c r="BN177" s="125"/>
      <c r="BO177" s="125"/>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row>
    <row r="178" spans="1:101" x14ac:dyDescent="0.15">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c r="AV178" s="125"/>
      <c r="AW178" s="125"/>
      <c r="AX178" s="125"/>
      <c r="AY178" s="125"/>
      <c r="AZ178" s="125"/>
      <c r="BA178" s="125"/>
      <c r="BB178" s="125"/>
      <c r="BC178" s="125"/>
      <c r="BD178" s="125"/>
      <c r="BE178" s="125"/>
      <c r="BF178" s="125"/>
      <c r="BG178" s="125"/>
      <c r="BH178" s="125"/>
      <c r="BI178" s="125"/>
      <c r="BJ178" s="125"/>
      <c r="BK178" s="125"/>
      <c r="BL178" s="125"/>
      <c r="BM178" s="125"/>
      <c r="BN178" s="125"/>
      <c r="BO178" s="125"/>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row>
    <row r="179" spans="1:101" x14ac:dyDescent="0.15">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c r="AV179" s="125"/>
      <c r="AW179" s="125"/>
      <c r="AX179" s="125"/>
      <c r="AY179" s="125"/>
      <c r="AZ179" s="125"/>
      <c r="BA179" s="125"/>
      <c r="BB179" s="125"/>
      <c r="BC179" s="125"/>
      <c r="BD179" s="125"/>
      <c r="BE179" s="125"/>
      <c r="BF179" s="125"/>
      <c r="BG179" s="125"/>
      <c r="BH179" s="125"/>
      <c r="BI179" s="125"/>
      <c r="BJ179" s="125"/>
      <c r="BK179" s="125"/>
      <c r="BL179" s="125"/>
      <c r="BM179" s="125"/>
      <c r="BN179" s="125"/>
      <c r="BO179" s="125"/>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6"/>
      <c r="CL179" s="126"/>
      <c r="CM179" s="126"/>
      <c r="CN179" s="126"/>
      <c r="CO179" s="126"/>
      <c r="CP179" s="126"/>
      <c r="CQ179" s="126"/>
      <c r="CR179" s="126"/>
      <c r="CS179" s="126"/>
      <c r="CT179" s="126"/>
      <c r="CU179" s="126"/>
      <c r="CV179" s="126"/>
      <c r="CW179" s="126"/>
    </row>
    <row r="180" spans="1:101" x14ac:dyDescent="0.15">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5"/>
      <c r="BO180" s="125"/>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6"/>
      <c r="CL180" s="126"/>
      <c r="CM180" s="126"/>
      <c r="CN180" s="126"/>
      <c r="CO180" s="126"/>
      <c r="CP180" s="126"/>
      <c r="CQ180" s="126"/>
      <c r="CR180" s="126"/>
      <c r="CS180" s="126"/>
      <c r="CT180" s="126"/>
      <c r="CU180" s="126"/>
      <c r="CV180" s="126"/>
      <c r="CW180" s="126"/>
    </row>
    <row r="181" spans="1:101" x14ac:dyDescent="0.15">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c r="AY181" s="125"/>
      <c r="AZ181" s="125"/>
      <c r="BA181" s="125"/>
      <c r="BB181" s="125"/>
      <c r="BC181" s="125"/>
      <c r="BD181" s="125"/>
      <c r="BE181" s="125"/>
      <c r="BF181" s="125"/>
      <c r="BG181" s="125"/>
      <c r="BH181" s="125"/>
      <c r="BI181" s="125"/>
      <c r="BJ181" s="125"/>
      <c r="BK181" s="125"/>
      <c r="BL181" s="125"/>
      <c r="BM181" s="125"/>
      <c r="BN181" s="125"/>
      <c r="BO181" s="125"/>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6"/>
      <c r="CL181" s="126"/>
      <c r="CM181" s="126"/>
      <c r="CN181" s="126"/>
      <c r="CO181" s="126"/>
      <c r="CP181" s="126"/>
      <c r="CQ181" s="126"/>
      <c r="CR181" s="126"/>
      <c r="CS181" s="126"/>
      <c r="CT181" s="126"/>
      <c r="CU181" s="126"/>
      <c r="CV181" s="126"/>
      <c r="CW181" s="126"/>
    </row>
    <row r="182" spans="1:101" x14ac:dyDescent="0.15">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6"/>
      <c r="CL182" s="126"/>
      <c r="CM182" s="126"/>
      <c r="CN182" s="126"/>
      <c r="CO182" s="126"/>
      <c r="CP182" s="126"/>
      <c r="CQ182" s="126"/>
      <c r="CR182" s="126"/>
      <c r="CS182" s="126"/>
      <c r="CT182" s="126"/>
      <c r="CU182" s="126"/>
      <c r="CV182" s="126"/>
      <c r="CW182" s="126"/>
    </row>
    <row r="183" spans="1:101" x14ac:dyDescent="0.15">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c r="BL183" s="125"/>
      <c r="BM183" s="125"/>
      <c r="BN183" s="125"/>
      <c r="BO183" s="125"/>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6"/>
      <c r="CL183" s="126"/>
      <c r="CM183" s="126"/>
      <c r="CN183" s="126"/>
      <c r="CO183" s="126"/>
      <c r="CP183" s="126"/>
      <c r="CQ183" s="126"/>
      <c r="CR183" s="126"/>
      <c r="CS183" s="126"/>
      <c r="CT183" s="126"/>
      <c r="CU183" s="126"/>
      <c r="CV183" s="126"/>
      <c r="CW183" s="126"/>
    </row>
    <row r="184" spans="1:101" x14ac:dyDescent="0.15">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c r="AV184" s="125"/>
      <c r="AW184" s="125"/>
      <c r="AX184" s="125"/>
      <c r="AY184" s="125"/>
      <c r="AZ184" s="125"/>
      <c r="BA184" s="125"/>
      <c r="BB184" s="125"/>
      <c r="BC184" s="125"/>
      <c r="BD184" s="125"/>
      <c r="BE184" s="125"/>
      <c r="BF184" s="125"/>
      <c r="BG184" s="125"/>
      <c r="BH184" s="125"/>
      <c r="BI184" s="125"/>
      <c r="BJ184" s="125"/>
      <c r="BK184" s="125"/>
      <c r="BL184" s="125"/>
      <c r="BM184" s="125"/>
      <c r="BN184" s="125"/>
      <c r="BO184" s="125"/>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6"/>
      <c r="CL184" s="126"/>
      <c r="CM184" s="126"/>
      <c r="CN184" s="126"/>
      <c r="CO184" s="126"/>
      <c r="CP184" s="126"/>
      <c r="CQ184" s="126"/>
      <c r="CR184" s="126"/>
      <c r="CS184" s="126"/>
      <c r="CT184" s="126"/>
      <c r="CU184" s="126"/>
      <c r="CV184" s="126"/>
      <c r="CW184" s="126"/>
    </row>
    <row r="185" spans="1:101" x14ac:dyDescent="0.15">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c r="AV185" s="125"/>
      <c r="AW185" s="125"/>
      <c r="AX185" s="125"/>
      <c r="AY185" s="125"/>
      <c r="AZ185" s="125"/>
      <c r="BA185" s="125"/>
      <c r="BB185" s="125"/>
      <c r="BC185" s="125"/>
      <c r="BD185" s="125"/>
      <c r="BE185" s="125"/>
      <c r="BF185" s="125"/>
      <c r="BG185" s="125"/>
      <c r="BH185" s="125"/>
      <c r="BI185" s="125"/>
      <c r="BJ185" s="125"/>
      <c r="BK185" s="125"/>
      <c r="BL185" s="125"/>
      <c r="BM185" s="125"/>
      <c r="BN185" s="125"/>
      <c r="BO185" s="125"/>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6"/>
      <c r="CL185" s="126"/>
      <c r="CM185" s="126"/>
      <c r="CN185" s="126"/>
      <c r="CO185" s="126"/>
      <c r="CP185" s="126"/>
      <c r="CQ185" s="126"/>
      <c r="CR185" s="126"/>
      <c r="CS185" s="126"/>
      <c r="CT185" s="126"/>
      <c r="CU185" s="126"/>
      <c r="CV185" s="126"/>
      <c r="CW185" s="126"/>
    </row>
    <row r="186" spans="1:101" x14ac:dyDescent="0.15">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c r="AV186" s="125"/>
      <c r="AW186" s="125"/>
      <c r="AX186" s="125"/>
      <c r="AY186" s="125"/>
      <c r="AZ186" s="125"/>
      <c r="BA186" s="125"/>
      <c r="BB186" s="125"/>
      <c r="BC186" s="125"/>
      <c r="BD186" s="125"/>
      <c r="BE186" s="125"/>
      <c r="BF186" s="125"/>
      <c r="BG186" s="125"/>
      <c r="BH186" s="125"/>
      <c r="BI186" s="125"/>
      <c r="BJ186" s="125"/>
      <c r="BK186" s="125"/>
      <c r="BL186" s="125"/>
      <c r="BM186" s="125"/>
      <c r="BN186" s="125"/>
      <c r="BO186" s="125"/>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6"/>
      <c r="CL186" s="126"/>
      <c r="CM186" s="126"/>
      <c r="CN186" s="126"/>
      <c r="CO186" s="126"/>
      <c r="CP186" s="126"/>
      <c r="CQ186" s="126"/>
      <c r="CR186" s="126"/>
      <c r="CS186" s="126"/>
      <c r="CT186" s="126"/>
      <c r="CU186" s="126"/>
      <c r="CV186" s="126"/>
      <c r="CW186" s="126"/>
    </row>
    <row r="187" spans="1:101" x14ac:dyDescent="0.15">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c r="AV187" s="125"/>
      <c r="AW187" s="125"/>
      <c r="AX187" s="125"/>
      <c r="AY187" s="125"/>
      <c r="AZ187" s="125"/>
      <c r="BA187" s="125"/>
      <c r="BB187" s="125"/>
      <c r="BC187" s="125"/>
      <c r="BD187" s="125"/>
      <c r="BE187" s="125"/>
      <c r="BF187" s="125"/>
      <c r="BG187" s="125"/>
      <c r="BH187" s="125"/>
      <c r="BI187" s="125"/>
      <c r="BJ187" s="125"/>
      <c r="BK187" s="125"/>
      <c r="BL187" s="125"/>
      <c r="BM187" s="125"/>
      <c r="BN187" s="125"/>
      <c r="BO187" s="125"/>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6"/>
      <c r="CL187" s="126"/>
      <c r="CM187" s="126"/>
      <c r="CN187" s="126"/>
      <c r="CO187" s="126"/>
      <c r="CP187" s="126"/>
      <c r="CQ187" s="126"/>
      <c r="CR187" s="126"/>
      <c r="CS187" s="126"/>
      <c r="CT187" s="126"/>
      <c r="CU187" s="126"/>
      <c r="CV187" s="126"/>
      <c r="CW187" s="126"/>
    </row>
    <row r="188" spans="1:101" x14ac:dyDescent="0.15">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c r="AV188" s="125"/>
      <c r="AW188" s="125"/>
      <c r="AX188" s="125"/>
      <c r="AY188" s="125"/>
      <c r="AZ188" s="125"/>
      <c r="BA188" s="125"/>
      <c r="BB188" s="125"/>
      <c r="BC188" s="125"/>
      <c r="BD188" s="125"/>
      <c r="BE188" s="125"/>
      <c r="BF188" s="125"/>
      <c r="BG188" s="125"/>
      <c r="BH188" s="125"/>
      <c r="BI188" s="125"/>
      <c r="BJ188" s="125"/>
      <c r="BK188" s="125"/>
      <c r="BL188" s="125"/>
      <c r="BM188" s="125"/>
      <c r="BN188" s="125"/>
      <c r="BO188" s="125"/>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6"/>
      <c r="CL188" s="126"/>
      <c r="CM188" s="126"/>
      <c r="CN188" s="126"/>
      <c r="CO188" s="126"/>
      <c r="CP188" s="126"/>
      <c r="CQ188" s="126"/>
      <c r="CR188" s="126"/>
      <c r="CS188" s="126"/>
      <c r="CT188" s="126"/>
      <c r="CU188" s="126"/>
      <c r="CV188" s="126"/>
      <c r="CW188" s="126"/>
    </row>
    <row r="189" spans="1:101" x14ac:dyDescent="0.15">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c r="AV189" s="125"/>
      <c r="AW189" s="125"/>
      <c r="AX189" s="125"/>
      <c r="AY189" s="125"/>
      <c r="AZ189" s="125"/>
      <c r="BA189" s="125"/>
      <c r="BB189" s="125"/>
      <c r="BC189" s="125"/>
      <c r="BD189" s="125"/>
      <c r="BE189" s="125"/>
      <c r="BF189" s="125"/>
      <c r="BG189" s="125"/>
      <c r="BH189" s="125"/>
      <c r="BI189" s="125"/>
      <c r="BJ189" s="125"/>
      <c r="BK189" s="125"/>
      <c r="BL189" s="125"/>
      <c r="BM189" s="125"/>
      <c r="BN189" s="125"/>
      <c r="BO189" s="125"/>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6"/>
      <c r="CL189" s="126"/>
      <c r="CM189" s="126"/>
      <c r="CN189" s="126"/>
      <c r="CO189" s="126"/>
      <c r="CP189" s="126"/>
      <c r="CQ189" s="126"/>
      <c r="CR189" s="126"/>
      <c r="CS189" s="126"/>
      <c r="CT189" s="126"/>
      <c r="CU189" s="126"/>
      <c r="CV189" s="126"/>
      <c r="CW189" s="126"/>
    </row>
    <row r="190" spans="1:101" x14ac:dyDescent="0.15">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c r="AV190" s="125"/>
      <c r="AW190" s="125"/>
      <c r="AX190" s="125"/>
      <c r="AY190" s="125"/>
      <c r="AZ190" s="125"/>
      <c r="BA190" s="125"/>
      <c r="BB190" s="125"/>
      <c r="BC190" s="125"/>
      <c r="BD190" s="125"/>
      <c r="BE190" s="125"/>
      <c r="BF190" s="125"/>
      <c r="BG190" s="125"/>
      <c r="BH190" s="125"/>
      <c r="BI190" s="125"/>
      <c r="BJ190" s="125"/>
      <c r="BK190" s="125"/>
      <c r="BL190" s="125"/>
      <c r="BM190" s="125"/>
      <c r="BN190" s="125"/>
      <c r="BO190" s="125"/>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6"/>
      <c r="CL190" s="126"/>
      <c r="CM190" s="126"/>
      <c r="CN190" s="126"/>
      <c r="CO190" s="126"/>
      <c r="CP190" s="126"/>
      <c r="CQ190" s="126"/>
      <c r="CR190" s="126"/>
      <c r="CS190" s="126"/>
      <c r="CT190" s="126"/>
      <c r="CU190" s="126"/>
      <c r="CV190" s="126"/>
      <c r="CW190" s="126"/>
    </row>
    <row r="191" spans="1:101" x14ac:dyDescent="0.15">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c r="AV191" s="125"/>
      <c r="AW191" s="125"/>
      <c r="AX191" s="125"/>
      <c r="AY191" s="125"/>
      <c r="AZ191" s="125"/>
      <c r="BA191" s="125"/>
      <c r="BB191" s="125"/>
      <c r="BC191" s="125"/>
      <c r="BD191" s="125"/>
      <c r="BE191" s="125"/>
      <c r="BF191" s="125"/>
      <c r="BG191" s="125"/>
      <c r="BH191" s="125"/>
      <c r="BI191" s="125"/>
      <c r="BJ191" s="125"/>
      <c r="BK191" s="125"/>
      <c r="BL191" s="125"/>
      <c r="BM191" s="125"/>
      <c r="BN191" s="125"/>
      <c r="BO191" s="125"/>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6"/>
      <c r="CL191" s="126"/>
      <c r="CM191" s="126"/>
      <c r="CN191" s="126"/>
      <c r="CO191" s="126"/>
      <c r="CP191" s="126"/>
      <c r="CQ191" s="126"/>
      <c r="CR191" s="126"/>
      <c r="CS191" s="126"/>
      <c r="CT191" s="126"/>
      <c r="CU191" s="126"/>
      <c r="CV191" s="126"/>
      <c r="CW191" s="126"/>
    </row>
    <row r="192" spans="1:101" x14ac:dyDescent="0.15">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c r="AV192" s="125"/>
      <c r="AW192" s="125"/>
      <c r="AX192" s="125"/>
      <c r="AY192" s="125"/>
      <c r="AZ192" s="125"/>
      <c r="BA192" s="125"/>
      <c r="BB192" s="125"/>
      <c r="BC192" s="125"/>
      <c r="BD192" s="125"/>
      <c r="BE192" s="125"/>
      <c r="BF192" s="125"/>
      <c r="BG192" s="125"/>
      <c r="BH192" s="125"/>
      <c r="BI192" s="125"/>
      <c r="BJ192" s="125"/>
      <c r="BK192" s="125"/>
      <c r="BL192" s="125"/>
      <c r="BM192" s="125"/>
      <c r="BN192" s="125"/>
      <c r="BO192" s="125"/>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row>
    <row r="193" spans="1:101" x14ac:dyDescent="0.15">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5"/>
      <c r="BC193" s="125"/>
      <c r="BD193" s="125"/>
      <c r="BE193" s="125"/>
      <c r="BF193" s="125"/>
      <c r="BG193" s="125"/>
      <c r="BH193" s="125"/>
      <c r="BI193" s="125"/>
      <c r="BJ193" s="125"/>
      <c r="BK193" s="125"/>
      <c r="BL193" s="125"/>
      <c r="BM193" s="125"/>
      <c r="BN193" s="125"/>
      <c r="BO193" s="125"/>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6"/>
      <c r="CL193" s="126"/>
      <c r="CM193" s="126"/>
      <c r="CN193" s="126"/>
      <c r="CO193" s="126"/>
      <c r="CP193" s="126"/>
      <c r="CQ193" s="126"/>
      <c r="CR193" s="126"/>
      <c r="CS193" s="126"/>
      <c r="CT193" s="126"/>
      <c r="CU193" s="126"/>
      <c r="CV193" s="126"/>
      <c r="CW193" s="126"/>
    </row>
    <row r="194" spans="1:101" x14ac:dyDescent="0.15">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c r="AV194" s="125"/>
      <c r="AW194" s="125"/>
      <c r="AX194" s="125"/>
      <c r="AY194" s="125"/>
      <c r="AZ194" s="125"/>
      <c r="BA194" s="125"/>
      <c r="BB194" s="125"/>
      <c r="BC194" s="125"/>
      <c r="BD194" s="125"/>
      <c r="BE194" s="125"/>
      <c r="BF194" s="125"/>
      <c r="BG194" s="125"/>
      <c r="BH194" s="125"/>
      <c r="BI194" s="125"/>
      <c r="BJ194" s="125"/>
      <c r="BK194" s="125"/>
      <c r="BL194" s="125"/>
      <c r="BM194" s="125"/>
      <c r="BN194" s="125"/>
      <c r="BO194" s="125"/>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6"/>
      <c r="CL194" s="126"/>
      <c r="CM194" s="126"/>
      <c r="CN194" s="126"/>
      <c r="CO194" s="126"/>
      <c r="CP194" s="126"/>
      <c r="CQ194" s="126"/>
      <c r="CR194" s="126"/>
      <c r="CS194" s="126"/>
      <c r="CT194" s="126"/>
      <c r="CU194" s="126"/>
      <c r="CV194" s="126"/>
      <c r="CW194" s="126"/>
    </row>
    <row r="195" spans="1:101" x14ac:dyDescent="0.15">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c r="AV195" s="125"/>
      <c r="AW195" s="125"/>
      <c r="AX195" s="125"/>
      <c r="AY195" s="125"/>
      <c r="AZ195" s="125"/>
      <c r="BA195" s="125"/>
      <c r="BB195" s="125"/>
      <c r="BC195" s="125"/>
      <c r="BD195" s="125"/>
      <c r="BE195" s="125"/>
      <c r="BF195" s="125"/>
      <c r="BG195" s="125"/>
      <c r="BH195" s="125"/>
      <c r="BI195" s="125"/>
      <c r="BJ195" s="125"/>
      <c r="BK195" s="125"/>
      <c r="BL195" s="125"/>
      <c r="BM195" s="125"/>
      <c r="BN195" s="125"/>
      <c r="BO195" s="125"/>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6"/>
      <c r="CL195" s="126"/>
      <c r="CM195" s="126"/>
      <c r="CN195" s="126"/>
      <c r="CO195" s="126"/>
      <c r="CP195" s="126"/>
      <c r="CQ195" s="126"/>
      <c r="CR195" s="126"/>
      <c r="CS195" s="126"/>
      <c r="CT195" s="126"/>
      <c r="CU195" s="126"/>
      <c r="CV195" s="126"/>
      <c r="CW195" s="126"/>
    </row>
    <row r="196" spans="1:101" x14ac:dyDescent="0.15">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c r="AV196" s="125"/>
      <c r="AW196" s="125"/>
      <c r="AX196" s="125"/>
      <c r="AY196" s="125"/>
      <c r="AZ196" s="125"/>
      <c r="BA196" s="125"/>
      <c r="BB196" s="125"/>
      <c r="BC196" s="125"/>
      <c r="BD196" s="125"/>
      <c r="BE196" s="125"/>
      <c r="BF196" s="125"/>
      <c r="BG196" s="125"/>
      <c r="BH196" s="125"/>
      <c r="BI196" s="125"/>
      <c r="BJ196" s="125"/>
      <c r="BK196" s="125"/>
      <c r="BL196" s="125"/>
      <c r="BM196" s="125"/>
      <c r="BN196" s="125"/>
      <c r="BO196" s="125"/>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6"/>
      <c r="CL196" s="126"/>
      <c r="CM196" s="126"/>
      <c r="CN196" s="126"/>
      <c r="CO196" s="126"/>
      <c r="CP196" s="126"/>
      <c r="CQ196" s="126"/>
      <c r="CR196" s="126"/>
      <c r="CS196" s="126"/>
      <c r="CT196" s="126"/>
      <c r="CU196" s="126"/>
      <c r="CV196" s="126"/>
      <c r="CW196" s="126"/>
    </row>
    <row r="197" spans="1:101" x14ac:dyDescent="0.15">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c r="AV197" s="125"/>
      <c r="AW197" s="125"/>
      <c r="AX197" s="125"/>
      <c r="AY197" s="125"/>
      <c r="AZ197" s="125"/>
      <c r="BA197" s="125"/>
      <c r="BB197" s="125"/>
      <c r="BC197" s="125"/>
      <c r="BD197" s="125"/>
      <c r="BE197" s="125"/>
      <c r="BF197" s="125"/>
      <c r="BG197" s="125"/>
      <c r="BH197" s="125"/>
      <c r="BI197" s="125"/>
      <c r="BJ197" s="125"/>
      <c r="BK197" s="125"/>
      <c r="BL197" s="125"/>
      <c r="BM197" s="125"/>
      <c r="BN197" s="125"/>
      <c r="BO197" s="125"/>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6"/>
      <c r="CL197" s="126"/>
      <c r="CM197" s="126"/>
      <c r="CN197" s="126"/>
      <c r="CO197" s="126"/>
      <c r="CP197" s="126"/>
      <c r="CQ197" s="126"/>
      <c r="CR197" s="126"/>
      <c r="CS197" s="126"/>
      <c r="CT197" s="126"/>
      <c r="CU197" s="126"/>
      <c r="CV197" s="126"/>
      <c r="CW197" s="126"/>
    </row>
    <row r="198" spans="1:101" x14ac:dyDescent="0.15">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c r="BI198" s="125"/>
      <c r="BJ198" s="125"/>
      <c r="BK198" s="125"/>
      <c r="BL198" s="125"/>
      <c r="BM198" s="125"/>
      <c r="BN198" s="125"/>
      <c r="BO198" s="125"/>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6"/>
      <c r="CL198" s="126"/>
      <c r="CM198" s="126"/>
      <c r="CN198" s="126"/>
      <c r="CO198" s="126"/>
      <c r="CP198" s="126"/>
      <c r="CQ198" s="126"/>
      <c r="CR198" s="126"/>
      <c r="CS198" s="126"/>
      <c r="CT198" s="126"/>
      <c r="CU198" s="126"/>
      <c r="CV198" s="126"/>
      <c r="CW198" s="126"/>
    </row>
    <row r="199" spans="1:101" x14ac:dyDescent="0.15">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c r="BN199" s="125"/>
      <c r="BO199" s="125"/>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6"/>
      <c r="CL199" s="126"/>
      <c r="CM199" s="126"/>
      <c r="CN199" s="126"/>
      <c r="CO199" s="126"/>
      <c r="CP199" s="126"/>
      <c r="CQ199" s="126"/>
      <c r="CR199" s="126"/>
      <c r="CS199" s="126"/>
      <c r="CT199" s="126"/>
      <c r="CU199" s="126"/>
      <c r="CV199" s="126"/>
      <c r="CW199" s="126"/>
    </row>
    <row r="200" spans="1:101" x14ac:dyDescent="0.15">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row>
    <row r="201" spans="1:101" x14ac:dyDescent="0.15">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c r="AV201" s="125"/>
      <c r="AW201" s="125"/>
      <c r="AX201" s="125"/>
      <c r="AY201" s="125"/>
      <c r="AZ201" s="125"/>
      <c r="BA201" s="125"/>
      <c r="BB201" s="125"/>
      <c r="BC201" s="125"/>
      <c r="BD201" s="125"/>
      <c r="BE201" s="125"/>
      <c r="BF201" s="125"/>
      <c r="BG201" s="125"/>
      <c r="BH201" s="125"/>
      <c r="BI201" s="125"/>
      <c r="BJ201" s="125"/>
      <c r="BK201" s="125"/>
      <c r="BL201" s="125"/>
      <c r="BM201" s="125"/>
      <c r="BN201" s="125"/>
      <c r="BO201" s="125"/>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6"/>
      <c r="CL201" s="126"/>
      <c r="CM201" s="126"/>
      <c r="CN201" s="126"/>
      <c r="CO201" s="126"/>
      <c r="CP201" s="126"/>
      <c r="CQ201" s="126"/>
      <c r="CR201" s="126"/>
      <c r="CS201" s="126"/>
      <c r="CT201" s="126"/>
      <c r="CU201" s="126"/>
      <c r="CV201" s="126"/>
      <c r="CW201" s="126"/>
    </row>
    <row r="202" spans="1:101" x14ac:dyDescent="0.15">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c r="AV202" s="125"/>
      <c r="AW202" s="125"/>
      <c r="AX202" s="125"/>
      <c r="AY202" s="125"/>
      <c r="AZ202" s="125"/>
      <c r="BA202" s="125"/>
      <c r="BB202" s="125"/>
      <c r="BC202" s="125"/>
      <c r="BD202" s="125"/>
      <c r="BE202" s="125"/>
      <c r="BF202" s="125"/>
      <c r="BG202" s="125"/>
      <c r="BH202" s="125"/>
      <c r="BI202" s="125"/>
      <c r="BJ202" s="125"/>
      <c r="BK202" s="125"/>
      <c r="BL202" s="125"/>
      <c r="BM202" s="125"/>
      <c r="BN202" s="125"/>
      <c r="BO202" s="125"/>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6"/>
      <c r="CL202" s="126"/>
      <c r="CM202" s="126"/>
      <c r="CN202" s="126"/>
      <c r="CO202" s="126"/>
      <c r="CP202" s="126"/>
      <c r="CQ202" s="126"/>
      <c r="CR202" s="126"/>
      <c r="CS202" s="126"/>
      <c r="CT202" s="126"/>
      <c r="CU202" s="126"/>
      <c r="CV202" s="126"/>
      <c r="CW202" s="126"/>
    </row>
    <row r="203" spans="1:101" x14ac:dyDescent="0.15">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c r="AV203" s="125"/>
      <c r="AW203" s="125"/>
      <c r="AX203" s="125"/>
      <c r="AY203" s="125"/>
      <c r="AZ203" s="125"/>
      <c r="BA203" s="125"/>
      <c r="BB203" s="125"/>
      <c r="BC203" s="125"/>
      <c r="BD203" s="125"/>
      <c r="BE203" s="125"/>
      <c r="BF203" s="125"/>
      <c r="BG203" s="125"/>
      <c r="BH203" s="125"/>
      <c r="BI203" s="125"/>
      <c r="BJ203" s="125"/>
      <c r="BK203" s="125"/>
      <c r="BL203" s="125"/>
      <c r="BM203" s="125"/>
      <c r="BN203" s="125"/>
      <c r="BO203" s="125"/>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6"/>
      <c r="CL203" s="126"/>
      <c r="CM203" s="126"/>
      <c r="CN203" s="126"/>
      <c r="CO203" s="126"/>
      <c r="CP203" s="126"/>
      <c r="CQ203" s="126"/>
      <c r="CR203" s="126"/>
      <c r="CS203" s="126"/>
      <c r="CT203" s="126"/>
      <c r="CU203" s="126"/>
      <c r="CV203" s="126"/>
      <c r="CW203" s="126"/>
    </row>
    <row r="204" spans="1:101" x14ac:dyDescent="0.15">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c r="AV204" s="125"/>
      <c r="AW204" s="125"/>
      <c r="AX204" s="125"/>
      <c r="AY204" s="125"/>
      <c r="AZ204" s="125"/>
      <c r="BA204" s="125"/>
      <c r="BB204" s="125"/>
      <c r="BC204" s="125"/>
      <c r="BD204" s="125"/>
      <c r="BE204" s="125"/>
      <c r="BF204" s="125"/>
      <c r="BG204" s="125"/>
      <c r="BH204" s="125"/>
      <c r="BI204" s="125"/>
      <c r="BJ204" s="125"/>
      <c r="BK204" s="125"/>
      <c r="BL204" s="125"/>
      <c r="BM204" s="125"/>
      <c r="BN204" s="125"/>
      <c r="BO204" s="125"/>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6"/>
      <c r="CL204" s="126"/>
      <c r="CM204" s="126"/>
      <c r="CN204" s="126"/>
      <c r="CO204" s="126"/>
      <c r="CP204" s="126"/>
      <c r="CQ204" s="126"/>
      <c r="CR204" s="126"/>
      <c r="CS204" s="126"/>
      <c r="CT204" s="126"/>
      <c r="CU204" s="126"/>
      <c r="CV204" s="126"/>
      <c r="CW204" s="126"/>
    </row>
    <row r="205" spans="1:101" x14ac:dyDescent="0.15">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c r="AV205" s="125"/>
      <c r="AW205" s="125"/>
      <c r="AX205" s="125"/>
      <c r="AY205" s="125"/>
      <c r="AZ205" s="125"/>
      <c r="BA205" s="125"/>
      <c r="BB205" s="125"/>
      <c r="BC205" s="125"/>
      <c r="BD205" s="125"/>
      <c r="BE205" s="125"/>
      <c r="BF205" s="125"/>
      <c r="BG205" s="125"/>
      <c r="BH205" s="125"/>
      <c r="BI205" s="125"/>
      <c r="BJ205" s="125"/>
      <c r="BK205" s="125"/>
      <c r="BL205" s="125"/>
      <c r="BM205" s="125"/>
      <c r="BN205" s="125"/>
      <c r="BO205" s="125"/>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6"/>
      <c r="CL205" s="126"/>
      <c r="CM205" s="126"/>
      <c r="CN205" s="126"/>
      <c r="CO205" s="126"/>
      <c r="CP205" s="126"/>
      <c r="CQ205" s="126"/>
      <c r="CR205" s="126"/>
      <c r="CS205" s="126"/>
      <c r="CT205" s="126"/>
      <c r="CU205" s="126"/>
      <c r="CV205" s="126"/>
      <c r="CW205" s="126"/>
    </row>
    <row r="206" spans="1:101" x14ac:dyDescent="0.15">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c r="AV206" s="125"/>
      <c r="AW206" s="125"/>
      <c r="AX206" s="125"/>
      <c r="AY206" s="125"/>
      <c r="AZ206" s="125"/>
      <c r="BA206" s="125"/>
      <c r="BB206" s="125"/>
      <c r="BC206" s="125"/>
      <c r="BD206" s="125"/>
      <c r="BE206" s="125"/>
      <c r="BF206" s="125"/>
      <c r="BG206" s="125"/>
      <c r="BH206" s="125"/>
      <c r="BI206" s="125"/>
      <c r="BJ206" s="125"/>
      <c r="BK206" s="125"/>
      <c r="BL206" s="125"/>
      <c r="BM206" s="125"/>
      <c r="BN206" s="125"/>
      <c r="BO206" s="125"/>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row>
    <row r="207" spans="1:101" x14ac:dyDescent="0.15">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c r="AV207" s="125"/>
      <c r="AW207" s="125"/>
      <c r="AX207" s="125"/>
      <c r="AY207" s="125"/>
      <c r="AZ207" s="125"/>
      <c r="BA207" s="125"/>
      <c r="BB207" s="125"/>
      <c r="BC207" s="125"/>
      <c r="BD207" s="125"/>
      <c r="BE207" s="125"/>
      <c r="BF207" s="125"/>
      <c r="BG207" s="125"/>
      <c r="BH207" s="125"/>
      <c r="BI207" s="125"/>
      <c r="BJ207" s="125"/>
      <c r="BK207" s="125"/>
      <c r="BL207" s="125"/>
      <c r="BM207" s="125"/>
      <c r="BN207" s="125"/>
      <c r="BO207" s="125"/>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6"/>
      <c r="CL207" s="126"/>
      <c r="CM207" s="126"/>
      <c r="CN207" s="126"/>
      <c r="CO207" s="126"/>
      <c r="CP207" s="126"/>
      <c r="CQ207" s="126"/>
      <c r="CR207" s="126"/>
      <c r="CS207" s="126"/>
      <c r="CT207" s="126"/>
      <c r="CU207" s="126"/>
      <c r="CV207" s="126"/>
      <c r="CW207" s="126"/>
    </row>
    <row r="208" spans="1:101" x14ac:dyDescent="0.15">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6"/>
      <c r="CL208" s="126"/>
      <c r="CM208" s="126"/>
      <c r="CN208" s="126"/>
      <c r="CO208" s="126"/>
      <c r="CP208" s="126"/>
      <c r="CQ208" s="126"/>
      <c r="CR208" s="126"/>
      <c r="CS208" s="126"/>
      <c r="CT208" s="126"/>
      <c r="CU208" s="126"/>
      <c r="CV208" s="126"/>
      <c r="CW208" s="126"/>
    </row>
    <row r="209" spans="1:101" x14ac:dyDescent="0.15">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6"/>
      <c r="CL209" s="126"/>
      <c r="CM209" s="126"/>
      <c r="CN209" s="126"/>
      <c r="CO209" s="126"/>
      <c r="CP209" s="126"/>
      <c r="CQ209" s="126"/>
      <c r="CR209" s="126"/>
      <c r="CS209" s="126"/>
      <c r="CT209" s="126"/>
      <c r="CU209" s="126"/>
      <c r="CV209" s="126"/>
      <c r="CW209" s="126"/>
    </row>
    <row r="210" spans="1:101" x14ac:dyDescent="0.15">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6"/>
      <c r="CL210" s="126"/>
      <c r="CM210" s="126"/>
      <c r="CN210" s="126"/>
      <c r="CO210" s="126"/>
      <c r="CP210" s="126"/>
      <c r="CQ210" s="126"/>
      <c r="CR210" s="126"/>
      <c r="CS210" s="126"/>
      <c r="CT210" s="126"/>
      <c r="CU210" s="126"/>
      <c r="CV210" s="126"/>
      <c r="CW210" s="126"/>
    </row>
    <row r="211" spans="1:101" x14ac:dyDescent="0.15">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c r="AV211" s="125"/>
      <c r="AW211" s="125"/>
      <c r="AX211" s="125"/>
      <c r="AY211" s="125"/>
      <c r="AZ211" s="125"/>
      <c r="BA211" s="125"/>
      <c r="BB211" s="125"/>
      <c r="BC211" s="125"/>
      <c r="BD211" s="125"/>
      <c r="BE211" s="125"/>
      <c r="BF211" s="125"/>
      <c r="BG211" s="125"/>
      <c r="BH211" s="125"/>
      <c r="BI211" s="125"/>
      <c r="BJ211" s="125"/>
      <c r="BK211" s="125"/>
      <c r="BL211" s="125"/>
      <c r="BM211" s="125"/>
      <c r="BN211" s="125"/>
      <c r="BO211" s="125"/>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6"/>
      <c r="CL211" s="126"/>
      <c r="CM211" s="126"/>
      <c r="CN211" s="126"/>
      <c r="CO211" s="126"/>
      <c r="CP211" s="126"/>
      <c r="CQ211" s="126"/>
      <c r="CR211" s="126"/>
      <c r="CS211" s="126"/>
      <c r="CT211" s="126"/>
      <c r="CU211" s="126"/>
      <c r="CV211" s="126"/>
      <c r="CW211" s="126"/>
    </row>
    <row r="212" spans="1:101" x14ac:dyDescent="0.15">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c r="AV212" s="125"/>
      <c r="AW212" s="125"/>
      <c r="AX212" s="125"/>
      <c r="AY212" s="125"/>
      <c r="AZ212" s="125"/>
      <c r="BA212" s="125"/>
      <c r="BB212" s="125"/>
      <c r="BC212" s="125"/>
      <c r="BD212" s="125"/>
      <c r="BE212" s="125"/>
      <c r="BF212" s="125"/>
      <c r="BG212" s="125"/>
      <c r="BH212" s="125"/>
      <c r="BI212" s="125"/>
      <c r="BJ212" s="125"/>
      <c r="BK212" s="125"/>
      <c r="BL212" s="125"/>
      <c r="BM212" s="125"/>
      <c r="BN212" s="125"/>
      <c r="BO212" s="125"/>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6"/>
      <c r="CL212" s="126"/>
      <c r="CM212" s="126"/>
      <c r="CN212" s="126"/>
      <c r="CO212" s="126"/>
      <c r="CP212" s="126"/>
      <c r="CQ212" s="126"/>
      <c r="CR212" s="126"/>
      <c r="CS212" s="126"/>
      <c r="CT212" s="126"/>
      <c r="CU212" s="126"/>
      <c r="CV212" s="126"/>
      <c r="CW212" s="126"/>
    </row>
    <row r="213" spans="1:101" x14ac:dyDescent="0.15">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c r="AV213" s="125"/>
      <c r="AW213" s="125"/>
      <c r="AX213" s="125"/>
      <c r="AY213" s="125"/>
      <c r="AZ213" s="125"/>
      <c r="BA213" s="125"/>
      <c r="BB213" s="125"/>
      <c r="BC213" s="125"/>
      <c r="BD213" s="125"/>
      <c r="BE213" s="125"/>
      <c r="BF213" s="125"/>
      <c r="BG213" s="125"/>
      <c r="BH213" s="125"/>
      <c r="BI213" s="125"/>
      <c r="BJ213" s="125"/>
      <c r="BK213" s="125"/>
      <c r="BL213" s="125"/>
      <c r="BM213" s="125"/>
      <c r="BN213" s="125"/>
      <c r="BO213" s="125"/>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row>
    <row r="214" spans="1:101" x14ac:dyDescent="0.15">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c r="AV214" s="125"/>
      <c r="AW214" s="125"/>
      <c r="AX214" s="125"/>
      <c r="AY214" s="125"/>
      <c r="AZ214" s="125"/>
      <c r="BA214" s="125"/>
      <c r="BB214" s="125"/>
      <c r="BC214" s="125"/>
      <c r="BD214" s="125"/>
      <c r="BE214" s="125"/>
      <c r="BF214" s="125"/>
      <c r="BG214" s="125"/>
      <c r="BH214" s="125"/>
      <c r="BI214" s="125"/>
      <c r="BJ214" s="125"/>
      <c r="BK214" s="125"/>
      <c r="BL214" s="125"/>
      <c r="BM214" s="125"/>
      <c r="BN214" s="125"/>
      <c r="BO214" s="125"/>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6"/>
      <c r="CL214" s="126"/>
      <c r="CM214" s="126"/>
      <c r="CN214" s="126"/>
      <c r="CO214" s="126"/>
      <c r="CP214" s="126"/>
      <c r="CQ214" s="126"/>
      <c r="CR214" s="126"/>
      <c r="CS214" s="126"/>
      <c r="CT214" s="126"/>
      <c r="CU214" s="126"/>
      <c r="CV214" s="126"/>
      <c r="CW214" s="126"/>
    </row>
    <row r="215" spans="1:101" x14ac:dyDescent="0.15">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c r="AV215" s="125"/>
      <c r="AW215" s="125"/>
      <c r="AX215" s="125"/>
      <c r="AY215" s="125"/>
      <c r="AZ215" s="125"/>
      <c r="BA215" s="125"/>
      <c r="BB215" s="125"/>
      <c r="BC215" s="125"/>
      <c r="BD215" s="125"/>
      <c r="BE215" s="125"/>
      <c r="BF215" s="125"/>
      <c r="BG215" s="125"/>
      <c r="BH215" s="125"/>
      <c r="BI215" s="125"/>
      <c r="BJ215" s="125"/>
      <c r="BK215" s="125"/>
      <c r="BL215" s="125"/>
      <c r="BM215" s="125"/>
      <c r="BN215" s="125"/>
      <c r="BO215" s="125"/>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6"/>
      <c r="CL215" s="126"/>
      <c r="CM215" s="126"/>
      <c r="CN215" s="126"/>
      <c r="CO215" s="126"/>
      <c r="CP215" s="126"/>
      <c r="CQ215" s="126"/>
      <c r="CR215" s="126"/>
      <c r="CS215" s="126"/>
      <c r="CT215" s="126"/>
      <c r="CU215" s="126"/>
      <c r="CV215" s="126"/>
      <c r="CW215" s="126"/>
    </row>
    <row r="216" spans="1:101" x14ac:dyDescent="0.15">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5"/>
      <c r="BE216" s="125"/>
      <c r="BF216" s="125"/>
      <c r="BG216" s="125"/>
      <c r="BH216" s="125"/>
      <c r="BI216" s="125"/>
      <c r="BJ216" s="125"/>
      <c r="BK216" s="125"/>
      <c r="BL216" s="125"/>
      <c r="BM216" s="125"/>
      <c r="BN216" s="125"/>
      <c r="BO216" s="125"/>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6"/>
      <c r="CL216" s="126"/>
      <c r="CM216" s="126"/>
      <c r="CN216" s="126"/>
      <c r="CO216" s="126"/>
      <c r="CP216" s="126"/>
      <c r="CQ216" s="126"/>
      <c r="CR216" s="126"/>
      <c r="CS216" s="126"/>
      <c r="CT216" s="126"/>
      <c r="CU216" s="126"/>
      <c r="CV216" s="126"/>
      <c r="CW216" s="126"/>
    </row>
    <row r="217" spans="1:101" x14ac:dyDescent="0.15">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6"/>
      <c r="CL217" s="126"/>
      <c r="CM217" s="126"/>
      <c r="CN217" s="126"/>
      <c r="CO217" s="126"/>
      <c r="CP217" s="126"/>
      <c r="CQ217" s="126"/>
      <c r="CR217" s="126"/>
      <c r="CS217" s="126"/>
      <c r="CT217" s="126"/>
      <c r="CU217" s="126"/>
      <c r="CV217" s="126"/>
      <c r="CW217" s="126"/>
    </row>
    <row r="218" spans="1:101" x14ac:dyDescent="0.15">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6"/>
      <c r="CL218" s="126"/>
      <c r="CM218" s="126"/>
      <c r="CN218" s="126"/>
      <c r="CO218" s="126"/>
      <c r="CP218" s="126"/>
      <c r="CQ218" s="126"/>
      <c r="CR218" s="126"/>
      <c r="CS218" s="126"/>
      <c r="CT218" s="126"/>
      <c r="CU218" s="126"/>
      <c r="CV218" s="126"/>
      <c r="CW218" s="126"/>
    </row>
    <row r="219" spans="1:101" x14ac:dyDescent="0.15">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125"/>
      <c r="BF219" s="125"/>
      <c r="BG219" s="125"/>
      <c r="BH219" s="125"/>
      <c r="BI219" s="125"/>
      <c r="BJ219" s="125"/>
      <c r="BK219" s="125"/>
      <c r="BL219" s="125"/>
      <c r="BM219" s="125"/>
      <c r="BN219" s="125"/>
      <c r="BO219" s="125"/>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6"/>
      <c r="CL219" s="126"/>
      <c r="CM219" s="126"/>
      <c r="CN219" s="126"/>
      <c r="CO219" s="126"/>
      <c r="CP219" s="126"/>
      <c r="CQ219" s="126"/>
      <c r="CR219" s="126"/>
      <c r="CS219" s="126"/>
      <c r="CT219" s="126"/>
      <c r="CU219" s="126"/>
      <c r="CV219" s="126"/>
      <c r="CW219" s="126"/>
    </row>
    <row r="220" spans="1:101" x14ac:dyDescent="0.15">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6"/>
      <c r="CL220" s="126"/>
      <c r="CM220" s="126"/>
      <c r="CN220" s="126"/>
      <c r="CO220" s="126"/>
      <c r="CP220" s="126"/>
      <c r="CQ220" s="126"/>
      <c r="CR220" s="126"/>
      <c r="CS220" s="126"/>
      <c r="CT220" s="126"/>
      <c r="CU220" s="126"/>
      <c r="CV220" s="126"/>
      <c r="CW220" s="126"/>
    </row>
    <row r="221" spans="1:101" x14ac:dyDescent="0.15">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6"/>
      <c r="CL221" s="126"/>
      <c r="CM221" s="126"/>
      <c r="CN221" s="126"/>
      <c r="CO221" s="126"/>
      <c r="CP221" s="126"/>
      <c r="CQ221" s="126"/>
      <c r="CR221" s="126"/>
      <c r="CS221" s="126"/>
      <c r="CT221" s="126"/>
      <c r="CU221" s="126"/>
      <c r="CV221" s="126"/>
      <c r="CW221" s="126"/>
    </row>
    <row r="222" spans="1:101" x14ac:dyDescent="0.15">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c r="AX222" s="125"/>
      <c r="AY222" s="125"/>
      <c r="AZ222" s="125"/>
      <c r="BA222" s="125"/>
      <c r="BB222" s="125"/>
      <c r="BC222" s="125"/>
      <c r="BD222" s="125"/>
      <c r="BE222" s="125"/>
      <c r="BF222" s="125"/>
      <c r="BG222" s="125"/>
      <c r="BH222" s="125"/>
      <c r="BI222" s="125"/>
      <c r="BJ222" s="125"/>
      <c r="BK222" s="125"/>
      <c r="BL222" s="125"/>
      <c r="BM222" s="125"/>
      <c r="BN222" s="125"/>
      <c r="BO222" s="125"/>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6"/>
      <c r="CL222" s="126"/>
      <c r="CM222" s="126"/>
      <c r="CN222" s="126"/>
      <c r="CO222" s="126"/>
      <c r="CP222" s="126"/>
      <c r="CQ222" s="126"/>
      <c r="CR222" s="126"/>
      <c r="CS222" s="126"/>
      <c r="CT222" s="126"/>
      <c r="CU222" s="126"/>
      <c r="CV222" s="126"/>
      <c r="CW222" s="126"/>
    </row>
    <row r="223" spans="1:101" x14ac:dyDescent="0.15">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6"/>
      <c r="CL223" s="126"/>
      <c r="CM223" s="126"/>
      <c r="CN223" s="126"/>
      <c r="CO223" s="126"/>
      <c r="CP223" s="126"/>
      <c r="CQ223" s="126"/>
      <c r="CR223" s="126"/>
      <c r="CS223" s="126"/>
      <c r="CT223" s="126"/>
      <c r="CU223" s="126"/>
      <c r="CV223" s="126"/>
      <c r="CW223" s="126"/>
    </row>
    <row r="224" spans="1:101" x14ac:dyDescent="0.15">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c r="AV224" s="125"/>
      <c r="AW224" s="125"/>
      <c r="AX224" s="125"/>
      <c r="AY224" s="125"/>
      <c r="AZ224" s="125"/>
      <c r="BA224" s="125"/>
      <c r="BB224" s="125"/>
      <c r="BC224" s="125"/>
      <c r="BD224" s="125"/>
      <c r="BE224" s="125"/>
      <c r="BF224" s="125"/>
      <c r="BG224" s="125"/>
      <c r="BH224" s="125"/>
      <c r="BI224" s="125"/>
      <c r="BJ224" s="125"/>
      <c r="BK224" s="125"/>
      <c r="BL224" s="125"/>
      <c r="BM224" s="125"/>
      <c r="BN224" s="125"/>
      <c r="BO224" s="125"/>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6"/>
      <c r="CL224" s="126"/>
      <c r="CM224" s="126"/>
      <c r="CN224" s="126"/>
      <c r="CO224" s="126"/>
      <c r="CP224" s="126"/>
      <c r="CQ224" s="126"/>
      <c r="CR224" s="126"/>
      <c r="CS224" s="126"/>
      <c r="CT224" s="126"/>
      <c r="CU224" s="126"/>
      <c r="CV224" s="126"/>
      <c r="CW224" s="126"/>
    </row>
    <row r="225" spans="1:101" x14ac:dyDescent="0.15">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c r="AX225" s="125"/>
      <c r="AY225" s="125"/>
      <c r="AZ225" s="125"/>
      <c r="BA225" s="125"/>
      <c r="BB225" s="125"/>
      <c r="BC225" s="125"/>
      <c r="BD225" s="125"/>
      <c r="BE225" s="125"/>
      <c r="BF225" s="125"/>
      <c r="BG225" s="125"/>
      <c r="BH225" s="125"/>
      <c r="BI225" s="125"/>
      <c r="BJ225" s="125"/>
      <c r="BK225" s="125"/>
      <c r="BL225" s="125"/>
      <c r="BM225" s="125"/>
      <c r="BN225" s="125"/>
      <c r="BO225" s="125"/>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6"/>
      <c r="CL225" s="126"/>
      <c r="CM225" s="126"/>
      <c r="CN225" s="126"/>
      <c r="CO225" s="126"/>
      <c r="CP225" s="126"/>
      <c r="CQ225" s="126"/>
      <c r="CR225" s="126"/>
      <c r="CS225" s="126"/>
      <c r="CT225" s="126"/>
      <c r="CU225" s="126"/>
      <c r="CV225" s="126"/>
      <c r="CW225" s="126"/>
    </row>
    <row r="226" spans="1:101" x14ac:dyDescent="0.15">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c r="AX226" s="125"/>
      <c r="AY226" s="125"/>
      <c r="AZ226" s="125"/>
      <c r="BA226" s="125"/>
      <c r="BB226" s="125"/>
      <c r="BC226" s="125"/>
      <c r="BD226" s="125"/>
      <c r="BE226" s="125"/>
      <c r="BF226" s="125"/>
      <c r="BG226" s="125"/>
      <c r="BH226" s="125"/>
      <c r="BI226" s="125"/>
      <c r="BJ226" s="125"/>
      <c r="BK226" s="125"/>
      <c r="BL226" s="125"/>
      <c r="BM226" s="125"/>
      <c r="BN226" s="125"/>
      <c r="BO226" s="125"/>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6"/>
      <c r="CL226" s="126"/>
      <c r="CM226" s="126"/>
      <c r="CN226" s="126"/>
      <c r="CO226" s="126"/>
      <c r="CP226" s="126"/>
      <c r="CQ226" s="126"/>
      <c r="CR226" s="126"/>
      <c r="CS226" s="126"/>
      <c r="CT226" s="126"/>
      <c r="CU226" s="126"/>
      <c r="CV226" s="126"/>
      <c r="CW226" s="126"/>
    </row>
    <row r="227" spans="1:101" x14ac:dyDescent="0.15">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c r="AX227" s="125"/>
      <c r="AY227" s="125"/>
      <c r="AZ227" s="125"/>
      <c r="BA227" s="125"/>
      <c r="BB227" s="125"/>
      <c r="BC227" s="125"/>
      <c r="BD227" s="125"/>
      <c r="BE227" s="125"/>
      <c r="BF227" s="125"/>
      <c r="BG227" s="125"/>
      <c r="BH227" s="125"/>
      <c r="BI227" s="125"/>
      <c r="BJ227" s="125"/>
      <c r="BK227" s="125"/>
      <c r="BL227" s="125"/>
      <c r="BM227" s="125"/>
      <c r="BN227" s="125"/>
      <c r="BO227" s="125"/>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6"/>
      <c r="CL227" s="126"/>
      <c r="CM227" s="126"/>
      <c r="CN227" s="126"/>
      <c r="CO227" s="126"/>
      <c r="CP227" s="126"/>
      <c r="CQ227" s="126"/>
      <c r="CR227" s="126"/>
      <c r="CS227" s="126"/>
      <c r="CT227" s="126"/>
      <c r="CU227" s="126"/>
      <c r="CV227" s="126"/>
      <c r="CW227" s="126"/>
    </row>
    <row r="228" spans="1:101" x14ac:dyDescent="0.15">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5"/>
      <c r="BB228" s="125"/>
      <c r="BC228" s="125"/>
      <c r="BD228" s="125"/>
      <c r="BE228" s="125"/>
      <c r="BF228" s="125"/>
      <c r="BG228" s="125"/>
      <c r="BH228" s="125"/>
      <c r="BI228" s="125"/>
      <c r="BJ228" s="125"/>
      <c r="BK228" s="125"/>
      <c r="BL228" s="125"/>
      <c r="BM228" s="125"/>
      <c r="BN228" s="125"/>
      <c r="BO228" s="125"/>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6"/>
      <c r="CL228" s="126"/>
      <c r="CM228" s="126"/>
      <c r="CN228" s="126"/>
      <c r="CO228" s="126"/>
      <c r="CP228" s="126"/>
      <c r="CQ228" s="126"/>
      <c r="CR228" s="126"/>
      <c r="CS228" s="126"/>
      <c r="CT228" s="126"/>
      <c r="CU228" s="126"/>
      <c r="CV228" s="126"/>
      <c r="CW228" s="126"/>
    </row>
    <row r="229" spans="1:101" x14ac:dyDescent="0.15">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c r="BD229" s="125"/>
      <c r="BE229" s="125"/>
      <c r="BF229" s="125"/>
      <c r="BG229" s="125"/>
      <c r="BH229" s="125"/>
      <c r="BI229" s="125"/>
      <c r="BJ229" s="125"/>
      <c r="BK229" s="125"/>
      <c r="BL229" s="125"/>
      <c r="BM229" s="125"/>
      <c r="BN229" s="125"/>
      <c r="BO229" s="125"/>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6"/>
      <c r="CL229" s="126"/>
      <c r="CM229" s="126"/>
      <c r="CN229" s="126"/>
      <c r="CO229" s="126"/>
      <c r="CP229" s="126"/>
      <c r="CQ229" s="126"/>
      <c r="CR229" s="126"/>
      <c r="CS229" s="126"/>
      <c r="CT229" s="126"/>
      <c r="CU229" s="126"/>
      <c r="CV229" s="126"/>
      <c r="CW229" s="126"/>
    </row>
    <row r="230" spans="1:101" x14ac:dyDescent="0.15">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c r="AX230" s="125"/>
      <c r="AY230" s="125"/>
      <c r="AZ230" s="125"/>
      <c r="BA230" s="125"/>
      <c r="BB230" s="125"/>
      <c r="BC230" s="125"/>
      <c r="BD230" s="125"/>
      <c r="BE230" s="125"/>
      <c r="BF230" s="125"/>
      <c r="BG230" s="125"/>
      <c r="BH230" s="125"/>
      <c r="BI230" s="125"/>
      <c r="BJ230" s="125"/>
      <c r="BK230" s="125"/>
      <c r="BL230" s="125"/>
      <c r="BM230" s="125"/>
      <c r="BN230" s="125"/>
      <c r="BO230" s="125"/>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6"/>
      <c r="CL230" s="126"/>
      <c r="CM230" s="126"/>
      <c r="CN230" s="126"/>
      <c r="CO230" s="126"/>
      <c r="CP230" s="126"/>
      <c r="CQ230" s="126"/>
      <c r="CR230" s="126"/>
      <c r="CS230" s="126"/>
      <c r="CT230" s="126"/>
      <c r="CU230" s="126"/>
      <c r="CV230" s="126"/>
      <c r="CW230" s="126"/>
    </row>
    <row r="231" spans="1:101" x14ac:dyDescent="0.15">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6"/>
      <c r="CL231" s="126"/>
      <c r="CM231" s="126"/>
      <c r="CN231" s="126"/>
      <c r="CO231" s="126"/>
      <c r="CP231" s="126"/>
      <c r="CQ231" s="126"/>
      <c r="CR231" s="126"/>
      <c r="CS231" s="126"/>
      <c r="CT231" s="126"/>
      <c r="CU231" s="126"/>
      <c r="CV231" s="126"/>
      <c r="CW231" s="126"/>
    </row>
    <row r="232" spans="1:101" x14ac:dyDescent="0.15">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c r="AV232" s="125"/>
      <c r="AW232" s="125"/>
      <c r="AX232" s="125"/>
      <c r="AY232" s="125"/>
      <c r="AZ232" s="125"/>
      <c r="BA232" s="125"/>
      <c r="BB232" s="125"/>
      <c r="BC232" s="125"/>
      <c r="BD232" s="125"/>
      <c r="BE232" s="125"/>
      <c r="BF232" s="125"/>
      <c r="BG232" s="125"/>
      <c r="BH232" s="125"/>
      <c r="BI232" s="125"/>
      <c r="BJ232" s="125"/>
      <c r="BK232" s="125"/>
      <c r="BL232" s="125"/>
      <c r="BM232" s="125"/>
      <c r="BN232" s="125"/>
      <c r="BO232" s="125"/>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6"/>
      <c r="CL232" s="126"/>
      <c r="CM232" s="126"/>
      <c r="CN232" s="126"/>
      <c r="CO232" s="126"/>
      <c r="CP232" s="126"/>
      <c r="CQ232" s="126"/>
      <c r="CR232" s="126"/>
      <c r="CS232" s="126"/>
      <c r="CT232" s="126"/>
      <c r="CU232" s="126"/>
      <c r="CV232" s="126"/>
      <c r="CW232" s="126"/>
    </row>
    <row r="233" spans="1:101" x14ac:dyDescent="0.15">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c r="AV233" s="125"/>
      <c r="AW233" s="125"/>
      <c r="AX233" s="125"/>
      <c r="AY233" s="125"/>
      <c r="AZ233" s="125"/>
      <c r="BA233" s="125"/>
      <c r="BB233" s="125"/>
      <c r="BC233" s="125"/>
      <c r="BD233" s="125"/>
      <c r="BE233" s="125"/>
      <c r="BF233" s="125"/>
      <c r="BG233" s="125"/>
      <c r="BH233" s="125"/>
      <c r="BI233" s="125"/>
      <c r="BJ233" s="125"/>
      <c r="BK233" s="125"/>
      <c r="BL233" s="125"/>
      <c r="BM233" s="125"/>
      <c r="BN233" s="125"/>
      <c r="BO233" s="125"/>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6"/>
      <c r="CL233" s="126"/>
      <c r="CM233" s="126"/>
      <c r="CN233" s="126"/>
      <c r="CO233" s="126"/>
      <c r="CP233" s="126"/>
      <c r="CQ233" s="126"/>
      <c r="CR233" s="126"/>
      <c r="CS233" s="126"/>
      <c r="CT233" s="126"/>
      <c r="CU233" s="126"/>
      <c r="CV233" s="126"/>
      <c r="CW233" s="126"/>
    </row>
    <row r="234" spans="1:101" x14ac:dyDescent="0.15">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c r="AV234" s="125"/>
      <c r="AW234" s="125"/>
      <c r="AX234" s="125"/>
      <c r="AY234" s="125"/>
      <c r="AZ234" s="125"/>
      <c r="BA234" s="125"/>
      <c r="BB234" s="125"/>
      <c r="BC234" s="125"/>
      <c r="BD234" s="125"/>
      <c r="BE234" s="125"/>
      <c r="BF234" s="125"/>
      <c r="BG234" s="125"/>
      <c r="BH234" s="125"/>
      <c r="BI234" s="125"/>
      <c r="BJ234" s="125"/>
      <c r="BK234" s="125"/>
      <c r="BL234" s="125"/>
      <c r="BM234" s="125"/>
      <c r="BN234" s="125"/>
      <c r="BO234" s="125"/>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6"/>
      <c r="CL234" s="126"/>
      <c r="CM234" s="126"/>
      <c r="CN234" s="126"/>
      <c r="CO234" s="126"/>
      <c r="CP234" s="126"/>
      <c r="CQ234" s="126"/>
      <c r="CR234" s="126"/>
      <c r="CS234" s="126"/>
      <c r="CT234" s="126"/>
      <c r="CU234" s="126"/>
      <c r="CV234" s="126"/>
      <c r="CW234" s="126"/>
    </row>
    <row r="235" spans="1:101" x14ac:dyDescent="0.15">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c r="AV235" s="125"/>
      <c r="AW235" s="125"/>
      <c r="AX235" s="125"/>
      <c r="AY235" s="125"/>
      <c r="AZ235" s="125"/>
      <c r="BA235" s="125"/>
      <c r="BB235" s="125"/>
      <c r="BC235" s="125"/>
      <c r="BD235" s="125"/>
      <c r="BE235" s="125"/>
      <c r="BF235" s="125"/>
      <c r="BG235" s="125"/>
      <c r="BH235" s="125"/>
      <c r="BI235" s="125"/>
      <c r="BJ235" s="125"/>
      <c r="BK235" s="125"/>
      <c r="BL235" s="125"/>
      <c r="BM235" s="125"/>
      <c r="BN235" s="125"/>
      <c r="BO235" s="125"/>
      <c r="BP235" s="126"/>
      <c r="BQ235" s="126"/>
      <c r="BR235" s="126"/>
      <c r="BS235" s="126"/>
      <c r="BT235" s="126"/>
      <c r="BU235" s="126"/>
      <c r="BV235" s="126"/>
      <c r="BW235" s="126"/>
      <c r="BX235" s="126"/>
      <c r="BY235" s="126"/>
      <c r="BZ235" s="126"/>
      <c r="CA235" s="126"/>
      <c r="CB235" s="126"/>
      <c r="CC235" s="126"/>
      <c r="CD235" s="126"/>
      <c r="CE235" s="126"/>
      <c r="CF235" s="126"/>
      <c r="CG235" s="126"/>
      <c r="CH235" s="126"/>
      <c r="CI235" s="126"/>
      <c r="CJ235" s="126"/>
      <c r="CK235" s="126"/>
      <c r="CL235" s="126"/>
      <c r="CM235" s="126"/>
      <c r="CN235" s="126"/>
      <c r="CO235" s="126"/>
      <c r="CP235" s="126"/>
      <c r="CQ235" s="126"/>
      <c r="CR235" s="126"/>
      <c r="CS235" s="126"/>
      <c r="CT235" s="126"/>
      <c r="CU235" s="126"/>
      <c r="CV235" s="126"/>
      <c r="CW235" s="126"/>
    </row>
    <row r="236" spans="1:101" x14ac:dyDescent="0.15">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6"/>
      <c r="BQ236" s="126"/>
      <c r="BR236" s="126"/>
      <c r="BS236" s="126"/>
      <c r="BT236" s="126"/>
      <c r="BU236" s="126"/>
      <c r="BV236" s="126"/>
      <c r="BW236" s="126"/>
      <c r="BX236" s="126"/>
      <c r="BY236" s="126"/>
      <c r="BZ236" s="126"/>
      <c r="CA236" s="126"/>
      <c r="CB236" s="126"/>
      <c r="CC236" s="126"/>
      <c r="CD236" s="126"/>
      <c r="CE236" s="126"/>
      <c r="CF236" s="126"/>
      <c r="CG236" s="126"/>
      <c r="CH236" s="126"/>
      <c r="CI236" s="126"/>
      <c r="CJ236" s="126"/>
      <c r="CK236" s="126"/>
      <c r="CL236" s="126"/>
      <c r="CM236" s="126"/>
      <c r="CN236" s="126"/>
      <c r="CO236" s="126"/>
      <c r="CP236" s="126"/>
      <c r="CQ236" s="126"/>
      <c r="CR236" s="126"/>
      <c r="CS236" s="126"/>
      <c r="CT236" s="126"/>
      <c r="CU236" s="126"/>
      <c r="CV236" s="126"/>
      <c r="CW236" s="126"/>
    </row>
    <row r="237" spans="1:101" x14ac:dyDescent="0.15">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c r="AX237" s="125"/>
      <c r="AY237" s="125"/>
      <c r="AZ237" s="125"/>
      <c r="BA237" s="125"/>
      <c r="BB237" s="125"/>
      <c r="BC237" s="125"/>
      <c r="BD237" s="125"/>
      <c r="BE237" s="125"/>
      <c r="BF237" s="125"/>
      <c r="BG237" s="125"/>
      <c r="BH237" s="125"/>
      <c r="BI237" s="125"/>
      <c r="BJ237" s="125"/>
      <c r="BK237" s="125"/>
      <c r="BL237" s="125"/>
      <c r="BM237" s="125"/>
      <c r="BN237" s="125"/>
      <c r="BO237" s="125"/>
      <c r="BP237" s="126"/>
      <c r="BQ237" s="126"/>
      <c r="BR237" s="126"/>
      <c r="BS237" s="126"/>
      <c r="BT237" s="126"/>
      <c r="BU237" s="126"/>
      <c r="BV237" s="126"/>
      <c r="BW237" s="126"/>
      <c r="BX237" s="126"/>
      <c r="BY237" s="126"/>
      <c r="BZ237" s="126"/>
      <c r="CA237" s="126"/>
      <c r="CB237" s="126"/>
      <c r="CC237" s="126"/>
      <c r="CD237" s="126"/>
      <c r="CE237" s="126"/>
      <c r="CF237" s="126"/>
      <c r="CG237" s="126"/>
      <c r="CH237" s="126"/>
      <c r="CI237" s="126"/>
      <c r="CJ237" s="126"/>
      <c r="CK237" s="126"/>
      <c r="CL237" s="126"/>
      <c r="CM237" s="126"/>
      <c r="CN237" s="126"/>
      <c r="CO237" s="126"/>
      <c r="CP237" s="126"/>
      <c r="CQ237" s="126"/>
      <c r="CR237" s="126"/>
      <c r="CS237" s="126"/>
      <c r="CT237" s="126"/>
      <c r="CU237" s="126"/>
      <c r="CV237" s="126"/>
      <c r="CW237" s="126"/>
    </row>
    <row r="238" spans="1:101" x14ac:dyDescent="0.15">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c r="AX238" s="125"/>
      <c r="AY238" s="125"/>
      <c r="AZ238" s="125"/>
      <c r="BA238" s="125"/>
      <c r="BB238" s="125"/>
      <c r="BC238" s="125"/>
      <c r="BD238" s="125"/>
      <c r="BE238" s="125"/>
      <c r="BF238" s="125"/>
      <c r="BG238" s="125"/>
      <c r="BH238" s="125"/>
      <c r="BI238" s="125"/>
      <c r="BJ238" s="125"/>
      <c r="BK238" s="125"/>
      <c r="BL238" s="125"/>
      <c r="BM238" s="125"/>
      <c r="BN238" s="125"/>
      <c r="BO238" s="125"/>
      <c r="BP238" s="126"/>
      <c r="BQ238" s="126"/>
      <c r="BR238" s="126"/>
      <c r="BS238" s="126"/>
      <c r="BT238" s="126"/>
      <c r="BU238" s="126"/>
      <c r="BV238" s="126"/>
      <c r="BW238" s="126"/>
      <c r="BX238" s="126"/>
      <c r="BY238" s="126"/>
      <c r="BZ238" s="126"/>
      <c r="CA238" s="126"/>
      <c r="CB238" s="126"/>
      <c r="CC238" s="126"/>
      <c r="CD238" s="126"/>
      <c r="CE238" s="126"/>
      <c r="CF238" s="126"/>
      <c r="CG238" s="126"/>
      <c r="CH238" s="126"/>
      <c r="CI238" s="126"/>
      <c r="CJ238" s="126"/>
      <c r="CK238" s="126"/>
      <c r="CL238" s="126"/>
      <c r="CM238" s="126"/>
      <c r="CN238" s="126"/>
      <c r="CO238" s="126"/>
      <c r="CP238" s="126"/>
      <c r="CQ238" s="126"/>
      <c r="CR238" s="126"/>
      <c r="CS238" s="126"/>
      <c r="CT238" s="126"/>
      <c r="CU238" s="126"/>
      <c r="CV238" s="126"/>
      <c r="CW238" s="126"/>
    </row>
    <row r="239" spans="1:101" x14ac:dyDescent="0.15">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c r="AV239" s="125"/>
      <c r="AW239" s="125"/>
      <c r="AX239" s="125"/>
      <c r="AY239" s="125"/>
      <c r="AZ239" s="125"/>
      <c r="BA239" s="125"/>
      <c r="BB239" s="125"/>
      <c r="BC239" s="125"/>
      <c r="BD239" s="125"/>
      <c r="BE239" s="125"/>
      <c r="BF239" s="125"/>
      <c r="BG239" s="125"/>
      <c r="BH239" s="125"/>
      <c r="BI239" s="125"/>
      <c r="BJ239" s="125"/>
      <c r="BK239" s="125"/>
      <c r="BL239" s="125"/>
      <c r="BM239" s="125"/>
      <c r="BN239" s="125"/>
      <c r="BO239" s="125"/>
      <c r="BP239" s="126"/>
      <c r="BQ239" s="126"/>
      <c r="BR239" s="126"/>
      <c r="BS239" s="126"/>
      <c r="BT239" s="126"/>
      <c r="BU239" s="126"/>
      <c r="BV239" s="126"/>
      <c r="BW239" s="126"/>
      <c r="BX239" s="126"/>
      <c r="BY239" s="126"/>
      <c r="BZ239" s="126"/>
      <c r="CA239" s="126"/>
      <c r="CB239" s="126"/>
      <c r="CC239" s="126"/>
      <c r="CD239" s="126"/>
      <c r="CE239" s="126"/>
      <c r="CF239" s="126"/>
      <c r="CG239" s="126"/>
      <c r="CH239" s="126"/>
      <c r="CI239" s="126"/>
      <c r="CJ239" s="126"/>
      <c r="CK239" s="126"/>
      <c r="CL239" s="126"/>
      <c r="CM239" s="126"/>
      <c r="CN239" s="126"/>
      <c r="CO239" s="126"/>
      <c r="CP239" s="126"/>
      <c r="CQ239" s="126"/>
      <c r="CR239" s="126"/>
      <c r="CS239" s="126"/>
      <c r="CT239" s="126"/>
      <c r="CU239" s="126"/>
      <c r="CV239" s="126"/>
      <c r="CW239" s="126"/>
    </row>
    <row r="240" spans="1:101" x14ac:dyDescent="0.15">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c r="AV240" s="125"/>
      <c r="AW240" s="125"/>
      <c r="AX240" s="125"/>
      <c r="AY240" s="125"/>
      <c r="AZ240" s="125"/>
      <c r="BA240" s="125"/>
      <c r="BB240" s="125"/>
      <c r="BC240" s="125"/>
      <c r="BD240" s="125"/>
      <c r="BE240" s="125"/>
      <c r="BF240" s="125"/>
      <c r="BG240" s="125"/>
      <c r="BH240" s="125"/>
      <c r="BI240" s="125"/>
      <c r="BJ240" s="125"/>
      <c r="BK240" s="125"/>
      <c r="BL240" s="125"/>
      <c r="BM240" s="125"/>
      <c r="BN240" s="125"/>
      <c r="BO240" s="125"/>
      <c r="BP240" s="126"/>
      <c r="BQ240" s="126"/>
      <c r="BR240" s="126"/>
      <c r="BS240" s="126"/>
      <c r="BT240" s="126"/>
      <c r="BU240" s="126"/>
      <c r="BV240" s="126"/>
      <c r="BW240" s="126"/>
      <c r="BX240" s="126"/>
      <c r="BY240" s="126"/>
      <c r="BZ240" s="126"/>
      <c r="CA240" s="126"/>
      <c r="CB240" s="126"/>
      <c r="CC240" s="126"/>
      <c r="CD240" s="126"/>
      <c r="CE240" s="126"/>
      <c r="CF240" s="126"/>
      <c r="CG240" s="126"/>
      <c r="CH240" s="126"/>
      <c r="CI240" s="126"/>
      <c r="CJ240" s="126"/>
      <c r="CK240" s="126"/>
      <c r="CL240" s="126"/>
      <c r="CM240" s="126"/>
      <c r="CN240" s="126"/>
      <c r="CO240" s="126"/>
      <c r="CP240" s="126"/>
      <c r="CQ240" s="126"/>
      <c r="CR240" s="126"/>
      <c r="CS240" s="126"/>
      <c r="CT240" s="126"/>
      <c r="CU240" s="126"/>
      <c r="CV240" s="126"/>
      <c r="CW240" s="126"/>
    </row>
    <row r="241" spans="1:101" x14ac:dyDescent="0.15">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c r="AV241" s="125"/>
      <c r="AW241" s="125"/>
      <c r="AX241" s="125"/>
      <c r="AY241" s="125"/>
      <c r="AZ241" s="125"/>
      <c r="BA241" s="125"/>
      <c r="BB241" s="125"/>
      <c r="BC241" s="125"/>
      <c r="BD241" s="125"/>
      <c r="BE241" s="125"/>
      <c r="BF241" s="125"/>
      <c r="BG241" s="125"/>
      <c r="BH241" s="125"/>
      <c r="BI241" s="125"/>
      <c r="BJ241" s="125"/>
      <c r="BK241" s="125"/>
      <c r="BL241" s="125"/>
      <c r="BM241" s="125"/>
      <c r="BN241" s="125"/>
      <c r="BO241" s="125"/>
      <c r="BP241" s="126"/>
      <c r="BQ241" s="126"/>
      <c r="BR241" s="126"/>
      <c r="BS241" s="126"/>
      <c r="BT241" s="126"/>
      <c r="BU241" s="126"/>
      <c r="BV241" s="126"/>
      <c r="BW241" s="126"/>
      <c r="BX241" s="126"/>
      <c r="BY241" s="126"/>
      <c r="BZ241" s="126"/>
      <c r="CA241" s="126"/>
      <c r="CB241" s="126"/>
      <c r="CC241" s="126"/>
      <c r="CD241" s="126"/>
      <c r="CE241" s="126"/>
      <c r="CF241" s="126"/>
      <c r="CG241" s="126"/>
      <c r="CH241" s="126"/>
      <c r="CI241" s="126"/>
      <c r="CJ241" s="126"/>
      <c r="CK241" s="126"/>
      <c r="CL241" s="126"/>
      <c r="CM241" s="126"/>
      <c r="CN241" s="126"/>
      <c r="CO241" s="126"/>
      <c r="CP241" s="126"/>
      <c r="CQ241" s="126"/>
      <c r="CR241" s="126"/>
      <c r="CS241" s="126"/>
      <c r="CT241" s="126"/>
      <c r="CU241" s="126"/>
      <c r="CV241" s="126"/>
      <c r="CW241" s="126"/>
    </row>
    <row r="242" spans="1:101" x14ac:dyDescent="0.15">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c r="AV242" s="125"/>
      <c r="AW242" s="125"/>
      <c r="AX242" s="125"/>
      <c r="AY242" s="125"/>
      <c r="AZ242" s="125"/>
      <c r="BA242" s="125"/>
      <c r="BB242" s="125"/>
      <c r="BC242" s="125"/>
      <c r="BD242" s="125"/>
      <c r="BE242" s="125"/>
      <c r="BF242" s="125"/>
      <c r="BG242" s="125"/>
      <c r="BH242" s="125"/>
      <c r="BI242" s="125"/>
      <c r="BJ242" s="125"/>
      <c r="BK242" s="125"/>
      <c r="BL242" s="125"/>
      <c r="BM242" s="125"/>
      <c r="BN242" s="125"/>
      <c r="BO242" s="125"/>
      <c r="BP242" s="126"/>
      <c r="BQ242" s="126"/>
      <c r="BR242" s="126"/>
      <c r="BS242" s="126"/>
      <c r="BT242" s="126"/>
      <c r="BU242" s="126"/>
      <c r="BV242" s="126"/>
      <c r="BW242" s="126"/>
      <c r="BX242" s="126"/>
      <c r="BY242" s="126"/>
      <c r="BZ242" s="126"/>
      <c r="CA242" s="126"/>
      <c r="CB242" s="126"/>
      <c r="CC242" s="126"/>
      <c r="CD242" s="126"/>
      <c r="CE242" s="126"/>
      <c r="CF242" s="126"/>
      <c r="CG242" s="126"/>
      <c r="CH242" s="126"/>
      <c r="CI242" s="126"/>
      <c r="CJ242" s="126"/>
      <c r="CK242" s="126"/>
      <c r="CL242" s="126"/>
      <c r="CM242" s="126"/>
      <c r="CN242" s="126"/>
      <c r="CO242" s="126"/>
      <c r="CP242" s="126"/>
      <c r="CQ242" s="126"/>
      <c r="CR242" s="126"/>
      <c r="CS242" s="126"/>
      <c r="CT242" s="126"/>
      <c r="CU242" s="126"/>
      <c r="CV242" s="126"/>
      <c r="CW242" s="126"/>
    </row>
    <row r="243" spans="1:101" x14ac:dyDescent="0.15">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c r="AV243" s="125"/>
      <c r="AW243" s="125"/>
      <c r="AX243" s="125"/>
      <c r="AY243" s="125"/>
      <c r="AZ243" s="125"/>
      <c r="BA243" s="125"/>
      <c r="BB243" s="125"/>
      <c r="BC243" s="125"/>
      <c r="BD243" s="125"/>
      <c r="BE243" s="125"/>
      <c r="BF243" s="125"/>
      <c r="BG243" s="125"/>
      <c r="BH243" s="125"/>
      <c r="BI243" s="125"/>
      <c r="BJ243" s="125"/>
      <c r="BK243" s="125"/>
      <c r="BL243" s="125"/>
      <c r="BM243" s="125"/>
      <c r="BN243" s="125"/>
      <c r="BO243" s="125"/>
      <c r="BP243" s="126"/>
      <c r="BQ243" s="126"/>
      <c r="BR243" s="126"/>
      <c r="BS243" s="126"/>
      <c r="BT243" s="126"/>
      <c r="BU243" s="126"/>
      <c r="BV243" s="126"/>
      <c r="BW243" s="126"/>
      <c r="BX243" s="126"/>
      <c r="BY243" s="126"/>
      <c r="BZ243" s="126"/>
      <c r="CA243" s="126"/>
      <c r="CB243" s="126"/>
      <c r="CC243" s="126"/>
      <c r="CD243" s="126"/>
      <c r="CE243" s="126"/>
      <c r="CF243" s="126"/>
      <c r="CG243" s="126"/>
      <c r="CH243" s="126"/>
      <c r="CI243" s="126"/>
      <c r="CJ243" s="126"/>
      <c r="CK243" s="126"/>
      <c r="CL243" s="126"/>
      <c r="CM243" s="126"/>
      <c r="CN243" s="126"/>
      <c r="CO243" s="126"/>
      <c r="CP243" s="126"/>
      <c r="CQ243" s="126"/>
      <c r="CR243" s="126"/>
      <c r="CS243" s="126"/>
      <c r="CT243" s="126"/>
      <c r="CU243" s="126"/>
      <c r="CV243" s="126"/>
      <c r="CW243" s="126"/>
    </row>
    <row r="244" spans="1:101" x14ac:dyDescent="0.15">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c r="AV244" s="125"/>
      <c r="AW244" s="125"/>
      <c r="AX244" s="125"/>
      <c r="AY244" s="125"/>
      <c r="AZ244" s="125"/>
      <c r="BA244" s="125"/>
      <c r="BB244" s="125"/>
      <c r="BC244" s="125"/>
      <c r="BD244" s="125"/>
      <c r="BE244" s="125"/>
      <c r="BF244" s="125"/>
      <c r="BG244" s="125"/>
      <c r="BH244" s="125"/>
      <c r="BI244" s="125"/>
      <c r="BJ244" s="125"/>
      <c r="BK244" s="125"/>
      <c r="BL244" s="125"/>
      <c r="BM244" s="125"/>
      <c r="BN244" s="125"/>
      <c r="BO244" s="125"/>
      <c r="BP244" s="126"/>
      <c r="BQ244" s="126"/>
      <c r="BR244" s="126"/>
      <c r="BS244" s="126"/>
      <c r="BT244" s="126"/>
      <c r="BU244" s="126"/>
      <c r="BV244" s="126"/>
      <c r="BW244" s="126"/>
      <c r="BX244" s="126"/>
      <c r="BY244" s="126"/>
      <c r="BZ244" s="126"/>
      <c r="CA244" s="126"/>
      <c r="CB244" s="126"/>
      <c r="CC244" s="126"/>
      <c r="CD244" s="126"/>
      <c r="CE244" s="126"/>
      <c r="CF244" s="126"/>
      <c r="CG244" s="126"/>
      <c r="CH244" s="126"/>
      <c r="CI244" s="126"/>
      <c r="CJ244" s="126"/>
      <c r="CK244" s="126"/>
      <c r="CL244" s="126"/>
      <c r="CM244" s="126"/>
      <c r="CN244" s="126"/>
      <c r="CO244" s="126"/>
      <c r="CP244" s="126"/>
      <c r="CQ244" s="126"/>
      <c r="CR244" s="126"/>
      <c r="CS244" s="126"/>
      <c r="CT244" s="126"/>
      <c r="CU244" s="126"/>
      <c r="CV244" s="126"/>
      <c r="CW244" s="126"/>
    </row>
    <row r="245" spans="1:101" x14ac:dyDescent="0.15">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c r="AV245" s="125"/>
      <c r="AW245" s="125"/>
      <c r="AX245" s="125"/>
      <c r="AY245" s="125"/>
      <c r="AZ245" s="125"/>
      <c r="BA245" s="125"/>
      <c r="BB245" s="125"/>
      <c r="BC245" s="125"/>
      <c r="BD245" s="125"/>
      <c r="BE245" s="125"/>
      <c r="BF245" s="125"/>
      <c r="BG245" s="125"/>
      <c r="BH245" s="125"/>
      <c r="BI245" s="125"/>
      <c r="BJ245" s="125"/>
      <c r="BK245" s="125"/>
      <c r="BL245" s="125"/>
      <c r="BM245" s="125"/>
      <c r="BN245" s="125"/>
      <c r="BO245" s="125"/>
      <c r="BP245" s="126"/>
      <c r="BQ245" s="126"/>
      <c r="BR245" s="126"/>
      <c r="BS245" s="126"/>
      <c r="BT245" s="126"/>
      <c r="BU245" s="126"/>
      <c r="BV245" s="126"/>
      <c r="BW245" s="126"/>
      <c r="BX245" s="126"/>
      <c r="BY245" s="126"/>
      <c r="BZ245" s="126"/>
      <c r="CA245" s="126"/>
      <c r="CB245" s="126"/>
      <c r="CC245" s="126"/>
      <c r="CD245" s="126"/>
      <c r="CE245" s="126"/>
      <c r="CF245" s="126"/>
      <c r="CG245" s="126"/>
      <c r="CH245" s="126"/>
      <c r="CI245" s="126"/>
      <c r="CJ245" s="126"/>
      <c r="CK245" s="126"/>
      <c r="CL245" s="126"/>
      <c r="CM245" s="126"/>
      <c r="CN245" s="126"/>
      <c r="CO245" s="126"/>
      <c r="CP245" s="126"/>
      <c r="CQ245" s="126"/>
      <c r="CR245" s="126"/>
      <c r="CS245" s="126"/>
      <c r="CT245" s="126"/>
      <c r="CU245" s="126"/>
      <c r="CV245" s="126"/>
      <c r="CW245" s="126"/>
    </row>
    <row r="246" spans="1:101" x14ac:dyDescent="0.15">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c r="AV246" s="125"/>
      <c r="AW246" s="125"/>
      <c r="AX246" s="125"/>
      <c r="AY246" s="125"/>
      <c r="AZ246" s="125"/>
      <c r="BA246" s="125"/>
      <c r="BB246" s="125"/>
      <c r="BC246" s="125"/>
      <c r="BD246" s="125"/>
      <c r="BE246" s="125"/>
      <c r="BF246" s="125"/>
      <c r="BG246" s="125"/>
      <c r="BH246" s="125"/>
      <c r="BI246" s="125"/>
      <c r="BJ246" s="125"/>
      <c r="BK246" s="125"/>
      <c r="BL246" s="125"/>
      <c r="BM246" s="125"/>
      <c r="BN246" s="125"/>
      <c r="BO246" s="125"/>
      <c r="BP246" s="126"/>
      <c r="BQ246" s="126"/>
      <c r="BR246" s="126"/>
      <c r="BS246" s="126"/>
      <c r="BT246" s="126"/>
      <c r="BU246" s="126"/>
      <c r="BV246" s="126"/>
      <c r="BW246" s="126"/>
      <c r="BX246" s="126"/>
      <c r="BY246" s="126"/>
      <c r="BZ246" s="126"/>
      <c r="CA246" s="126"/>
      <c r="CB246" s="126"/>
      <c r="CC246" s="126"/>
      <c r="CD246" s="126"/>
      <c r="CE246" s="126"/>
      <c r="CF246" s="126"/>
      <c r="CG246" s="126"/>
      <c r="CH246" s="126"/>
      <c r="CI246" s="126"/>
      <c r="CJ246" s="126"/>
      <c r="CK246" s="126"/>
      <c r="CL246" s="126"/>
      <c r="CM246" s="126"/>
      <c r="CN246" s="126"/>
      <c r="CO246" s="126"/>
      <c r="CP246" s="126"/>
      <c r="CQ246" s="126"/>
      <c r="CR246" s="126"/>
      <c r="CS246" s="126"/>
      <c r="CT246" s="126"/>
      <c r="CU246" s="126"/>
      <c r="CV246" s="126"/>
      <c r="CW246" s="126"/>
    </row>
    <row r="247" spans="1:101" x14ac:dyDescent="0.15">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c r="BD247" s="125"/>
      <c r="BE247" s="125"/>
      <c r="BF247" s="125"/>
      <c r="BG247" s="125"/>
      <c r="BH247" s="125"/>
      <c r="BI247" s="125"/>
      <c r="BJ247" s="125"/>
      <c r="BK247" s="125"/>
      <c r="BL247" s="125"/>
      <c r="BM247" s="125"/>
      <c r="BN247" s="125"/>
      <c r="BO247" s="125"/>
      <c r="BP247" s="126"/>
      <c r="BQ247" s="126"/>
      <c r="BR247" s="126"/>
      <c r="BS247" s="126"/>
      <c r="BT247" s="126"/>
      <c r="BU247" s="126"/>
      <c r="BV247" s="126"/>
      <c r="BW247" s="126"/>
      <c r="BX247" s="126"/>
      <c r="BY247" s="126"/>
      <c r="BZ247" s="126"/>
      <c r="CA247" s="126"/>
      <c r="CB247" s="126"/>
      <c r="CC247" s="126"/>
      <c r="CD247" s="126"/>
      <c r="CE247" s="126"/>
      <c r="CF247" s="126"/>
      <c r="CG247" s="126"/>
      <c r="CH247" s="126"/>
      <c r="CI247" s="126"/>
      <c r="CJ247" s="126"/>
      <c r="CK247" s="126"/>
      <c r="CL247" s="126"/>
      <c r="CM247" s="126"/>
      <c r="CN247" s="126"/>
      <c r="CO247" s="126"/>
      <c r="CP247" s="126"/>
      <c r="CQ247" s="126"/>
      <c r="CR247" s="126"/>
      <c r="CS247" s="126"/>
      <c r="CT247" s="126"/>
      <c r="CU247" s="126"/>
      <c r="CV247" s="126"/>
      <c r="CW247" s="126"/>
    </row>
    <row r="248" spans="1:101" x14ac:dyDescent="0.15">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c r="AV248" s="125"/>
      <c r="AW248" s="125"/>
      <c r="AX248" s="125"/>
      <c r="AY248" s="125"/>
      <c r="AZ248" s="125"/>
      <c r="BA248" s="125"/>
      <c r="BB248" s="125"/>
      <c r="BC248" s="125"/>
      <c r="BD248" s="125"/>
      <c r="BE248" s="125"/>
      <c r="BF248" s="125"/>
      <c r="BG248" s="125"/>
      <c r="BH248" s="125"/>
      <c r="BI248" s="125"/>
      <c r="BJ248" s="125"/>
      <c r="BK248" s="125"/>
      <c r="BL248" s="125"/>
      <c r="BM248" s="125"/>
      <c r="BN248" s="125"/>
      <c r="BO248" s="125"/>
      <c r="BP248" s="126"/>
      <c r="BQ248" s="126"/>
      <c r="BR248" s="126"/>
      <c r="BS248" s="126"/>
      <c r="BT248" s="126"/>
      <c r="BU248" s="126"/>
      <c r="BV248" s="126"/>
      <c r="BW248" s="126"/>
      <c r="BX248" s="126"/>
      <c r="BY248" s="126"/>
      <c r="BZ248" s="126"/>
      <c r="CA248" s="126"/>
      <c r="CB248" s="126"/>
      <c r="CC248" s="126"/>
      <c r="CD248" s="126"/>
      <c r="CE248" s="126"/>
      <c r="CF248" s="126"/>
      <c r="CG248" s="126"/>
      <c r="CH248" s="126"/>
      <c r="CI248" s="126"/>
      <c r="CJ248" s="126"/>
      <c r="CK248" s="126"/>
      <c r="CL248" s="126"/>
      <c r="CM248" s="126"/>
      <c r="CN248" s="126"/>
      <c r="CO248" s="126"/>
      <c r="CP248" s="126"/>
      <c r="CQ248" s="126"/>
      <c r="CR248" s="126"/>
      <c r="CS248" s="126"/>
      <c r="CT248" s="126"/>
      <c r="CU248" s="126"/>
      <c r="CV248" s="126"/>
      <c r="CW248" s="126"/>
    </row>
    <row r="249" spans="1:101" x14ac:dyDescent="0.15">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c r="AV249" s="125"/>
      <c r="AW249" s="125"/>
      <c r="AX249" s="125"/>
      <c r="AY249" s="125"/>
      <c r="AZ249" s="125"/>
      <c r="BA249" s="125"/>
      <c r="BB249" s="125"/>
      <c r="BC249" s="125"/>
      <c r="BD249" s="125"/>
      <c r="BE249" s="125"/>
      <c r="BF249" s="125"/>
      <c r="BG249" s="125"/>
      <c r="BH249" s="125"/>
      <c r="BI249" s="125"/>
      <c r="BJ249" s="125"/>
      <c r="BK249" s="125"/>
      <c r="BL249" s="125"/>
      <c r="BM249" s="125"/>
      <c r="BN249" s="125"/>
      <c r="BO249" s="125"/>
      <c r="BP249" s="126"/>
      <c r="BQ249" s="126"/>
      <c r="BR249" s="126"/>
      <c r="BS249" s="126"/>
      <c r="BT249" s="126"/>
      <c r="BU249" s="126"/>
      <c r="BV249" s="126"/>
      <c r="BW249" s="126"/>
      <c r="BX249" s="126"/>
      <c r="BY249" s="126"/>
      <c r="BZ249" s="126"/>
      <c r="CA249" s="126"/>
      <c r="CB249" s="126"/>
      <c r="CC249" s="126"/>
      <c r="CD249" s="126"/>
      <c r="CE249" s="126"/>
      <c r="CF249" s="126"/>
      <c r="CG249" s="126"/>
      <c r="CH249" s="126"/>
      <c r="CI249" s="126"/>
      <c r="CJ249" s="126"/>
      <c r="CK249" s="126"/>
      <c r="CL249" s="126"/>
      <c r="CM249" s="126"/>
      <c r="CN249" s="126"/>
      <c r="CO249" s="126"/>
      <c r="CP249" s="126"/>
      <c r="CQ249" s="126"/>
      <c r="CR249" s="126"/>
      <c r="CS249" s="126"/>
      <c r="CT249" s="126"/>
      <c r="CU249" s="126"/>
      <c r="CV249" s="126"/>
      <c r="CW249" s="126"/>
    </row>
    <row r="250" spans="1:101" x14ac:dyDescent="0.15">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c r="AV250" s="125"/>
      <c r="AW250" s="125"/>
      <c r="AX250" s="125"/>
      <c r="AY250" s="125"/>
      <c r="AZ250" s="125"/>
      <c r="BA250" s="125"/>
      <c r="BB250" s="125"/>
      <c r="BC250" s="125"/>
      <c r="BD250" s="125"/>
      <c r="BE250" s="125"/>
      <c r="BF250" s="125"/>
      <c r="BG250" s="125"/>
      <c r="BH250" s="125"/>
      <c r="BI250" s="125"/>
      <c r="BJ250" s="125"/>
      <c r="BK250" s="125"/>
      <c r="BL250" s="125"/>
      <c r="BM250" s="125"/>
      <c r="BN250" s="125"/>
      <c r="BO250" s="125"/>
      <c r="BP250" s="126"/>
      <c r="BQ250" s="126"/>
      <c r="BR250" s="126"/>
      <c r="BS250" s="126"/>
      <c r="BT250" s="126"/>
      <c r="BU250" s="126"/>
      <c r="BV250" s="126"/>
      <c r="BW250" s="126"/>
      <c r="BX250" s="126"/>
      <c r="BY250" s="126"/>
      <c r="BZ250" s="126"/>
      <c r="CA250" s="126"/>
      <c r="CB250" s="126"/>
      <c r="CC250" s="126"/>
      <c r="CD250" s="126"/>
      <c r="CE250" s="126"/>
      <c r="CF250" s="126"/>
      <c r="CG250" s="126"/>
      <c r="CH250" s="126"/>
      <c r="CI250" s="126"/>
      <c r="CJ250" s="126"/>
      <c r="CK250" s="126"/>
      <c r="CL250" s="126"/>
      <c r="CM250" s="126"/>
      <c r="CN250" s="126"/>
      <c r="CO250" s="126"/>
      <c r="CP250" s="126"/>
      <c r="CQ250" s="126"/>
      <c r="CR250" s="126"/>
      <c r="CS250" s="126"/>
      <c r="CT250" s="126"/>
      <c r="CU250" s="126"/>
      <c r="CV250" s="126"/>
      <c r="CW250" s="126"/>
    </row>
    <row r="251" spans="1:101" x14ac:dyDescent="0.15">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c r="AV251" s="125"/>
      <c r="AW251" s="125"/>
      <c r="AX251" s="125"/>
      <c r="AY251" s="125"/>
      <c r="AZ251" s="125"/>
      <c r="BA251" s="125"/>
      <c r="BB251" s="125"/>
      <c r="BC251" s="125"/>
      <c r="BD251" s="125"/>
      <c r="BE251" s="125"/>
      <c r="BF251" s="125"/>
      <c r="BG251" s="125"/>
      <c r="BH251" s="125"/>
      <c r="BI251" s="125"/>
      <c r="BJ251" s="125"/>
      <c r="BK251" s="125"/>
      <c r="BL251" s="125"/>
      <c r="BM251" s="125"/>
      <c r="BN251" s="125"/>
      <c r="BO251" s="125"/>
      <c r="BP251" s="126"/>
      <c r="BQ251" s="126"/>
      <c r="BR251" s="126"/>
      <c r="BS251" s="126"/>
      <c r="BT251" s="126"/>
      <c r="BU251" s="126"/>
      <c r="BV251" s="126"/>
      <c r="BW251" s="126"/>
      <c r="BX251" s="126"/>
      <c r="BY251" s="126"/>
      <c r="BZ251" s="126"/>
      <c r="CA251" s="126"/>
      <c r="CB251" s="126"/>
      <c r="CC251" s="126"/>
      <c r="CD251" s="126"/>
      <c r="CE251" s="126"/>
      <c r="CF251" s="126"/>
      <c r="CG251" s="126"/>
      <c r="CH251" s="126"/>
      <c r="CI251" s="126"/>
      <c r="CJ251" s="126"/>
      <c r="CK251" s="126"/>
      <c r="CL251" s="126"/>
      <c r="CM251" s="126"/>
      <c r="CN251" s="126"/>
      <c r="CO251" s="126"/>
      <c r="CP251" s="126"/>
      <c r="CQ251" s="126"/>
      <c r="CR251" s="126"/>
      <c r="CS251" s="126"/>
      <c r="CT251" s="126"/>
      <c r="CU251" s="126"/>
      <c r="CV251" s="126"/>
      <c r="CW251" s="126"/>
    </row>
    <row r="252" spans="1:101" x14ac:dyDescent="0.15">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c r="AV252" s="125"/>
      <c r="AW252" s="125"/>
      <c r="AX252" s="125"/>
      <c r="AY252" s="125"/>
      <c r="AZ252" s="125"/>
      <c r="BA252" s="125"/>
      <c r="BB252" s="125"/>
      <c r="BC252" s="125"/>
      <c r="BD252" s="125"/>
      <c r="BE252" s="125"/>
      <c r="BF252" s="125"/>
      <c r="BG252" s="125"/>
      <c r="BH252" s="125"/>
      <c r="BI252" s="125"/>
      <c r="BJ252" s="125"/>
      <c r="BK252" s="125"/>
      <c r="BL252" s="125"/>
      <c r="BM252" s="125"/>
      <c r="BN252" s="125"/>
      <c r="BO252" s="125"/>
      <c r="BP252" s="126"/>
      <c r="BQ252" s="126"/>
      <c r="BR252" s="126"/>
      <c r="BS252" s="126"/>
      <c r="BT252" s="126"/>
      <c r="BU252" s="126"/>
      <c r="BV252" s="126"/>
      <c r="BW252" s="126"/>
      <c r="BX252" s="126"/>
      <c r="BY252" s="126"/>
      <c r="BZ252" s="126"/>
      <c r="CA252" s="126"/>
      <c r="CB252" s="126"/>
      <c r="CC252" s="126"/>
      <c r="CD252" s="126"/>
      <c r="CE252" s="126"/>
      <c r="CF252" s="126"/>
      <c r="CG252" s="126"/>
      <c r="CH252" s="126"/>
      <c r="CI252" s="126"/>
      <c r="CJ252" s="126"/>
      <c r="CK252" s="126"/>
      <c r="CL252" s="126"/>
      <c r="CM252" s="126"/>
      <c r="CN252" s="126"/>
      <c r="CO252" s="126"/>
      <c r="CP252" s="126"/>
      <c r="CQ252" s="126"/>
      <c r="CR252" s="126"/>
      <c r="CS252" s="126"/>
      <c r="CT252" s="126"/>
      <c r="CU252" s="126"/>
      <c r="CV252" s="126"/>
      <c r="CW252" s="126"/>
    </row>
    <row r="253" spans="1:101" x14ac:dyDescent="0.15">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c r="AV253" s="125"/>
      <c r="AW253" s="125"/>
      <c r="AX253" s="125"/>
      <c r="AY253" s="125"/>
      <c r="AZ253" s="125"/>
      <c r="BA253" s="125"/>
      <c r="BB253" s="125"/>
      <c r="BC253" s="125"/>
      <c r="BD253" s="125"/>
      <c r="BE253" s="125"/>
      <c r="BF253" s="125"/>
      <c r="BG253" s="125"/>
      <c r="BH253" s="125"/>
      <c r="BI253" s="125"/>
      <c r="BJ253" s="125"/>
      <c r="BK253" s="125"/>
      <c r="BL253" s="125"/>
      <c r="BM253" s="125"/>
      <c r="BN253" s="125"/>
      <c r="BO253" s="125"/>
      <c r="BP253" s="126"/>
      <c r="BQ253" s="126"/>
      <c r="BR253" s="126"/>
      <c r="BS253" s="126"/>
      <c r="BT253" s="126"/>
      <c r="BU253" s="126"/>
      <c r="BV253" s="126"/>
      <c r="BW253" s="126"/>
      <c r="BX253" s="126"/>
      <c r="BY253" s="126"/>
      <c r="BZ253" s="126"/>
      <c r="CA253" s="126"/>
      <c r="CB253" s="126"/>
      <c r="CC253" s="126"/>
      <c r="CD253" s="126"/>
      <c r="CE253" s="126"/>
      <c r="CF253" s="126"/>
      <c r="CG253" s="126"/>
      <c r="CH253" s="126"/>
      <c r="CI253" s="126"/>
      <c r="CJ253" s="126"/>
      <c r="CK253" s="126"/>
      <c r="CL253" s="126"/>
      <c r="CM253" s="126"/>
      <c r="CN253" s="126"/>
      <c r="CO253" s="126"/>
      <c r="CP253" s="126"/>
      <c r="CQ253" s="126"/>
      <c r="CR253" s="126"/>
      <c r="CS253" s="126"/>
      <c r="CT253" s="126"/>
      <c r="CU253" s="126"/>
      <c r="CV253" s="126"/>
      <c r="CW253" s="126"/>
    </row>
    <row r="254" spans="1:101" x14ac:dyDescent="0.15">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c r="AV254" s="125"/>
      <c r="AW254" s="125"/>
      <c r="AX254" s="125"/>
      <c r="AY254" s="125"/>
      <c r="AZ254" s="125"/>
      <c r="BA254" s="125"/>
      <c r="BB254" s="125"/>
      <c r="BC254" s="125"/>
      <c r="BD254" s="125"/>
      <c r="BE254" s="125"/>
      <c r="BF254" s="125"/>
      <c r="BG254" s="125"/>
      <c r="BH254" s="125"/>
      <c r="BI254" s="125"/>
      <c r="BJ254" s="125"/>
      <c r="BK254" s="125"/>
      <c r="BL254" s="125"/>
      <c r="BM254" s="125"/>
      <c r="BN254" s="125"/>
      <c r="BO254" s="125"/>
      <c r="BP254" s="126"/>
      <c r="BQ254" s="126"/>
      <c r="BR254" s="126"/>
      <c r="BS254" s="126"/>
      <c r="BT254" s="126"/>
      <c r="BU254" s="126"/>
      <c r="BV254" s="126"/>
      <c r="BW254" s="126"/>
      <c r="BX254" s="126"/>
      <c r="BY254" s="126"/>
      <c r="BZ254" s="126"/>
      <c r="CA254" s="126"/>
      <c r="CB254" s="126"/>
      <c r="CC254" s="126"/>
      <c r="CD254" s="126"/>
      <c r="CE254" s="126"/>
      <c r="CF254" s="126"/>
      <c r="CG254" s="126"/>
      <c r="CH254" s="126"/>
      <c r="CI254" s="126"/>
      <c r="CJ254" s="126"/>
      <c r="CK254" s="126"/>
      <c r="CL254" s="126"/>
      <c r="CM254" s="126"/>
      <c r="CN254" s="126"/>
      <c r="CO254" s="126"/>
      <c r="CP254" s="126"/>
      <c r="CQ254" s="126"/>
      <c r="CR254" s="126"/>
      <c r="CS254" s="126"/>
      <c r="CT254" s="126"/>
      <c r="CU254" s="126"/>
      <c r="CV254" s="126"/>
      <c r="CW254" s="126"/>
    </row>
    <row r="255" spans="1:101" x14ac:dyDescent="0.15">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c r="AV255" s="125"/>
      <c r="AW255" s="125"/>
      <c r="AX255" s="125"/>
      <c r="AY255" s="125"/>
      <c r="AZ255" s="125"/>
      <c r="BA255" s="125"/>
      <c r="BB255" s="125"/>
      <c r="BC255" s="125"/>
      <c r="BD255" s="125"/>
      <c r="BE255" s="125"/>
      <c r="BF255" s="125"/>
      <c r="BG255" s="125"/>
      <c r="BH255" s="125"/>
      <c r="BI255" s="125"/>
      <c r="BJ255" s="125"/>
      <c r="BK255" s="125"/>
      <c r="BL255" s="125"/>
      <c r="BM255" s="125"/>
      <c r="BN255" s="125"/>
      <c r="BO255" s="125"/>
      <c r="BP255" s="126"/>
      <c r="BQ255" s="126"/>
      <c r="BR255" s="126"/>
      <c r="BS255" s="126"/>
      <c r="BT255" s="126"/>
      <c r="BU255" s="126"/>
      <c r="BV255" s="126"/>
      <c r="BW255" s="126"/>
      <c r="BX255" s="126"/>
      <c r="BY255" s="126"/>
      <c r="BZ255" s="126"/>
      <c r="CA255" s="126"/>
      <c r="CB255" s="126"/>
      <c r="CC255" s="126"/>
      <c r="CD255" s="126"/>
      <c r="CE255" s="126"/>
      <c r="CF255" s="126"/>
      <c r="CG255" s="126"/>
      <c r="CH255" s="126"/>
      <c r="CI255" s="126"/>
      <c r="CJ255" s="126"/>
      <c r="CK255" s="126"/>
      <c r="CL255" s="126"/>
      <c r="CM255" s="126"/>
      <c r="CN255" s="126"/>
      <c r="CO255" s="126"/>
      <c r="CP255" s="126"/>
      <c r="CQ255" s="126"/>
      <c r="CR255" s="126"/>
      <c r="CS255" s="126"/>
      <c r="CT255" s="126"/>
      <c r="CU255" s="126"/>
      <c r="CV255" s="126"/>
      <c r="CW255" s="126"/>
    </row>
    <row r="256" spans="1:101" x14ac:dyDescent="0.15">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c r="BM256" s="125"/>
      <c r="BN256" s="125"/>
      <c r="BO256" s="125"/>
      <c r="BP256" s="126"/>
      <c r="BQ256" s="126"/>
      <c r="BR256" s="126"/>
      <c r="BS256" s="126"/>
      <c r="BT256" s="126"/>
      <c r="BU256" s="126"/>
      <c r="BV256" s="126"/>
      <c r="BW256" s="126"/>
      <c r="BX256" s="126"/>
      <c r="BY256" s="126"/>
      <c r="BZ256" s="126"/>
      <c r="CA256" s="126"/>
      <c r="CB256" s="126"/>
      <c r="CC256" s="126"/>
      <c r="CD256" s="126"/>
      <c r="CE256" s="126"/>
      <c r="CF256" s="126"/>
      <c r="CG256" s="126"/>
      <c r="CH256" s="126"/>
      <c r="CI256" s="126"/>
      <c r="CJ256" s="126"/>
      <c r="CK256" s="126"/>
      <c r="CL256" s="126"/>
      <c r="CM256" s="126"/>
      <c r="CN256" s="126"/>
      <c r="CO256" s="126"/>
      <c r="CP256" s="126"/>
      <c r="CQ256" s="126"/>
      <c r="CR256" s="126"/>
      <c r="CS256" s="126"/>
      <c r="CT256" s="126"/>
      <c r="CU256" s="126"/>
      <c r="CV256" s="126"/>
      <c r="CW256" s="126"/>
    </row>
    <row r="257" spans="1:101" x14ac:dyDescent="0.15">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c r="AV257" s="125"/>
      <c r="AW257" s="125"/>
      <c r="AX257" s="125"/>
      <c r="AY257" s="125"/>
      <c r="AZ257" s="125"/>
      <c r="BA257" s="125"/>
      <c r="BB257" s="125"/>
      <c r="BC257" s="125"/>
      <c r="BD257" s="125"/>
      <c r="BE257" s="125"/>
      <c r="BF257" s="125"/>
      <c r="BG257" s="125"/>
      <c r="BH257" s="125"/>
      <c r="BI257" s="125"/>
      <c r="BJ257" s="125"/>
      <c r="BK257" s="125"/>
      <c r="BL257" s="125"/>
      <c r="BM257" s="125"/>
      <c r="BN257" s="125"/>
      <c r="BO257" s="125"/>
      <c r="BP257" s="126"/>
      <c r="BQ257" s="126"/>
      <c r="BR257" s="126"/>
      <c r="BS257" s="126"/>
      <c r="BT257" s="126"/>
      <c r="BU257" s="126"/>
      <c r="BV257" s="126"/>
      <c r="BW257" s="126"/>
      <c r="BX257" s="126"/>
      <c r="BY257" s="126"/>
      <c r="BZ257" s="126"/>
      <c r="CA257" s="126"/>
      <c r="CB257" s="126"/>
      <c r="CC257" s="126"/>
      <c r="CD257" s="126"/>
      <c r="CE257" s="126"/>
      <c r="CF257" s="126"/>
      <c r="CG257" s="126"/>
      <c r="CH257" s="126"/>
      <c r="CI257" s="126"/>
      <c r="CJ257" s="126"/>
      <c r="CK257" s="126"/>
      <c r="CL257" s="126"/>
      <c r="CM257" s="126"/>
      <c r="CN257" s="126"/>
      <c r="CO257" s="126"/>
      <c r="CP257" s="126"/>
      <c r="CQ257" s="126"/>
      <c r="CR257" s="126"/>
      <c r="CS257" s="126"/>
      <c r="CT257" s="126"/>
      <c r="CU257" s="126"/>
      <c r="CV257" s="126"/>
      <c r="CW257" s="126"/>
    </row>
    <row r="258" spans="1:101" x14ac:dyDescent="0.15">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c r="AV258" s="125"/>
      <c r="AW258" s="125"/>
      <c r="AX258" s="125"/>
      <c r="AY258" s="125"/>
      <c r="AZ258" s="125"/>
      <c r="BA258" s="125"/>
      <c r="BB258" s="125"/>
      <c r="BC258" s="125"/>
      <c r="BD258" s="125"/>
      <c r="BE258" s="125"/>
      <c r="BF258" s="125"/>
      <c r="BG258" s="125"/>
      <c r="BH258" s="125"/>
      <c r="BI258" s="125"/>
      <c r="BJ258" s="125"/>
      <c r="BK258" s="125"/>
      <c r="BL258" s="125"/>
      <c r="BM258" s="125"/>
      <c r="BN258" s="125"/>
      <c r="BO258" s="125"/>
      <c r="BP258" s="126"/>
      <c r="BQ258" s="126"/>
      <c r="BR258" s="126"/>
      <c r="BS258" s="126"/>
      <c r="BT258" s="126"/>
      <c r="BU258" s="126"/>
      <c r="BV258" s="126"/>
      <c r="BW258" s="126"/>
      <c r="BX258" s="126"/>
      <c r="BY258" s="126"/>
      <c r="BZ258" s="126"/>
      <c r="CA258" s="126"/>
      <c r="CB258" s="126"/>
      <c r="CC258" s="126"/>
      <c r="CD258" s="126"/>
      <c r="CE258" s="126"/>
      <c r="CF258" s="126"/>
      <c r="CG258" s="126"/>
      <c r="CH258" s="126"/>
      <c r="CI258" s="126"/>
      <c r="CJ258" s="126"/>
      <c r="CK258" s="126"/>
      <c r="CL258" s="126"/>
      <c r="CM258" s="126"/>
      <c r="CN258" s="126"/>
      <c r="CO258" s="126"/>
      <c r="CP258" s="126"/>
      <c r="CQ258" s="126"/>
      <c r="CR258" s="126"/>
      <c r="CS258" s="126"/>
      <c r="CT258" s="126"/>
      <c r="CU258" s="126"/>
      <c r="CV258" s="126"/>
      <c r="CW258" s="126"/>
    </row>
    <row r="259" spans="1:101" x14ac:dyDescent="0.15">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c r="AV259" s="125"/>
      <c r="AW259" s="125"/>
      <c r="AX259" s="125"/>
      <c r="AY259" s="125"/>
      <c r="AZ259" s="125"/>
      <c r="BA259" s="125"/>
      <c r="BB259" s="125"/>
      <c r="BC259" s="125"/>
      <c r="BD259" s="125"/>
      <c r="BE259" s="125"/>
      <c r="BF259" s="125"/>
      <c r="BG259" s="125"/>
      <c r="BH259" s="125"/>
      <c r="BI259" s="125"/>
      <c r="BJ259" s="125"/>
      <c r="BK259" s="125"/>
      <c r="BL259" s="125"/>
      <c r="BM259" s="125"/>
      <c r="BN259" s="125"/>
      <c r="BO259" s="125"/>
      <c r="BP259" s="126"/>
      <c r="BQ259" s="126"/>
      <c r="BR259" s="126"/>
      <c r="BS259" s="126"/>
      <c r="BT259" s="126"/>
      <c r="BU259" s="126"/>
      <c r="BV259" s="126"/>
      <c r="BW259" s="126"/>
      <c r="BX259" s="126"/>
      <c r="BY259" s="126"/>
      <c r="BZ259" s="126"/>
      <c r="CA259" s="126"/>
      <c r="CB259" s="126"/>
      <c r="CC259" s="126"/>
      <c r="CD259" s="126"/>
      <c r="CE259" s="126"/>
      <c r="CF259" s="126"/>
      <c r="CG259" s="126"/>
      <c r="CH259" s="126"/>
      <c r="CI259" s="126"/>
      <c r="CJ259" s="126"/>
      <c r="CK259" s="126"/>
      <c r="CL259" s="126"/>
      <c r="CM259" s="126"/>
      <c r="CN259" s="126"/>
      <c r="CO259" s="126"/>
      <c r="CP259" s="126"/>
      <c r="CQ259" s="126"/>
      <c r="CR259" s="126"/>
      <c r="CS259" s="126"/>
      <c r="CT259" s="126"/>
      <c r="CU259" s="126"/>
      <c r="CV259" s="126"/>
      <c r="CW259" s="126"/>
    </row>
    <row r="260" spans="1:101" x14ac:dyDescent="0.15">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c r="AV260" s="125"/>
      <c r="AW260" s="125"/>
      <c r="AX260" s="125"/>
      <c r="AY260" s="125"/>
      <c r="AZ260" s="125"/>
      <c r="BA260" s="125"/>
      <c r="BB260" s="125"/>
      <c r="BC260" s="125"/>
      <c r="BD260" s="125"/>
      <c r="BE260" s="125"/>
      <c r="BF260" s="125"/>
      <c r="BG260" s="125"/>
      <c r="BH260" s="125"/>
      <c r="BI260" s="125"/>
      <c r="BJ260" s="125"/>
      <c r="BK260" s="125"/>
      <c r="BL260" s="125"/>
      <c r="BM260" s="125"/>
      <c r="BN260" s="125"/>
      <c r="BO260" s="125"/>
      <c r="BP260" s="126"/>
      <c r="BQ260" s="126"/>
      <c r="BR260" s="126"/>
      <c r="BS260" s="126"/>
      <c r="BT260" s="126"/>
      <c r="BU260" s="126"/>
      <c r="BV260" s="126"/>
      <c r="BW260" s="126"/>
      <c r="BX260" s="126"/>
      <c r="BY260" s="126"/>
      <c r="BZ260" s="126"/>
      <c r="CA260" s="126"/>
      <c r="CB260" s="126"/>
      <c r="CC260" s="126"/>
      <c r="CD260" s="126"/>
      <c r="CE260" s="126"/>
      <c r="CF260" s="126"/>
      <c r="CG260" s="126"/>
      <c r="CH260" s="126"/>
      <c r="CI260" s="126"/>
      <c r="CJ260" s="126"/>
      <c r="CK260" s="126"/>
      <c r="CL260" s="126"/>
      <c r="CM260" s="126"/>
      <c r="CN260" s="126"/>
      <c r="CO260" s="126"/>
      <c r="CP260" s="126"/>
      <c r="CQ260" s="126"/>
      <c r="CR260" s="126"/>
      <c r="CS260" s="126"/>
      <c r="CT260" s="126"/>
      <c r="CU260" s="126"/>
      <c r="CV260" s="126"/>
      <c r="CW260" s="126"/>
    </row>
    <row r="261" spans="1:101" x14ac:dyDescent="0.15">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c r="AV261" s="125"/>
      <c r="AW261" s="125"/>
      <c r="AX261" s="125"/>
      <c r="AY261" s="125"/>
      <c r="AZ261" s="125"/>
      <c r="BA261" s="125"/>
      <c r="BB261" s="125"/>
      <c r="BC261" s="125"/>
      <c r="BD261" s="125"/>
      <c r="BE261" s="125"/>
      <c r="BF261" s="125"/>
      <c r="BG261" s="125"/>
      <c r="BH261" s="125"/>
      <c r="BI261" s="125"/>
      <c r="BJ261" s="125"/>
      <c r="BK261" s="125"/>
      <c r="BL261" s="125"/>
      <c r="BM261" s="125"/>
      <c r="BN261" s="125"/>
      <c r="BO261" s="125"/>
      <c r="BP261" s="126"/>
      <c r="BQ261" s="126"/>
      <c r="BR261" s="126"/>
      <c r="BS261" s="126"/>
      <c r="BT261" s="126"/>
      <c r="BU261" s="126"/>
      <c r="BV261" s="126"/>
      <c r="BW261" s="126"/>
      <c r="BX261" s="126"/>
      <c r="BY261" s="126"/>
      <c r="BZ261" s="126"/>
      <c r="CA261" s="126"/>
      <c r="CB261" s="126"/>
      <c r="CC261" s="126"/>
      <c r="CD261" s="126"/>
      <c r="CE261" s="126"/>
      <c r="CF261" s="126"/>
      <c r="CG261" s="126"/>
      <c r="CH261" s="126"/>
      <c r="CI261" s="126"/>
      <c r="CJ261" s="126"/>
      <c r="CK261" s="126"/>
      <c r="CL261" s="126"/>
      <c r="CM261" s="126"/>
      <c r="CN261" s="126"/>
      <c r="CO261" s="126"/>
      <c r="CP261" s="126"/>
      <c r="CQ261" s="126"/>
      <c r="CR261" s="126"/>
      <c r="CS261" s="126"/>
      <c r="CT261" s="126"/>
      <c r="CU261" s="126"/>
      <c r="CV261" s="126"/>
      <c r="CW261" s="126"/>
    </row>
    <row r="262" spans="1:101" x14ac:dyDescent="0.15">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c r="BB262" s="125"/>
      <c r="BC262" s="125"/>
      <c r="BD262" s="125"/>
      <c r="BE262" s="125"/>
      <c r="BF262" s="125"/>
      <c r="BG262" s="125"/>
      <c r="BH262" s="125"/>
      <c r="BI262" s="125"/>
      <c r="BJ262" s="125"/>
      <c r="BK262" s="125"/>
      <c r="BL262" s="125"/>
      <c r="BM262" s="125"/>
      <c r="BN262" s="125"/>
      <c r="BO262" s="125"/>
      <c r="BP262" s="126"/>
      <c r="BQ262" s="126"/>
      <c r="BR262" s="126"/>
      <c r="BS262" s="126"/>
      <c r="BT262" s="126"/>
      <c r="BU262" s="126"/>
      <c r="BV262" s="126"/>
      <c r="BW262" s="126"/>
      <c r="BX262" s="126"/>
      <c r="BY262" s="126"/>
      <c r="BZ262" s="126"/>
      <c r="CA262" s="126"/>
      <c r="CB262" s="126"/>
      <c r="CC262" s="126"/>
      <c r="CD262" s="126"/>
      <c r="CE262" s="126"/>
      <c r="CF262" s="126"/>
      <c r="CG262" s="126"/>
      <c r="CH262" s="126"/>
      <c r="CI262" s="126"/>
      <c r="CJ262" s="126"/>
      <c r="CK262" s="126"/>
      <c r="CL262" s="126"/>
      <c r="CM262" s="126"/>
      <c r="CN262" s="126"/>
      <c r="CO262" s="126"/>
      <c r="CP262" s="126"/>
      <c r="CQ262" s="126"/>
      <c r="CR262" s="126"/>
      <c r="CS262" s="126"/>
      <c r="CT262" s="126"/>
      <c r="CU262" s="126"/>
      <c r="CV262" s="126"/>
      <c r="CW262" s="126"/>
    </row>
    <row r="263" spans="1:101" x14ac:dyDescent="0.15">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c r="AV263" s="125"/>
      <c r="AW263" s="125"/>
      <c r="AX263" s="125"/>
      <c r="AY263" s="125"/>
      <c r="AZ263" s="125"/>
      <c r="BA263" s="125"/>
      <c r="BB263" s="125"/>
      <c r="BC263" s="125"/>
      <c r="BD263" s="125"/>
      <c r="BE263" s="125"/>
      <c r="BF263" s="125"/>
      <c r="BG263" s="125"/>
      <c r="BH263" s="125"/>
      <c r="BI263" s="125"/>
      <c r="BJ263" s="125"/>
      <c r="BK263" s="125"/>
      <c r="BL263" s="125"/>
      <c r="BM263" s="125"/>
      <c r="BN263" s="125"/>
      <c r="BO263" s="125"/>
      <c r="BP263" s="126"/>
      <c r="BQ263" s="126"/>
      <c r="BR263" s="126"/>
      <c r="BS263" s="126"/>
      <c r="BT263" s="126"/>
      <c r="BU263" s="126"/>
      <c r="BV263" s="126"/>
      <c r="BW263" s="126"/>
      <c r="BX263" s="126"/>
      <c r="BY263" s="126"/>
      <c r="BZ263" s="126"/>
      <c r="CA263" s="126"/>
      <c r="CB263" s="126"/>
      <c r="CC263" s="126"/>
      <c r="CD263" s="126"/>
      <c r="CE263" s="126"/>
      <c r="CF263" s="126"/>
      <c r="CG263" s="126"/>
      <c r="CH263" s="126"/>
      <c r="CI263" s="126"/>
      <c r="CJ263" s="126"/>
      <c r="CK263" s="126"/>
      <c r="CL263" s="126"/>
      <c r="CM263" s="126"/>
      <c r="CN263" s="126"/>
      <c r="CO263" s="126"/>
      <c r="CP263" s="126"/>
      <c r="CQ263" s="126"/>
      <c r="CR263" s="126"/>
      <c r="CS263" s="126"/>
      <c r="CT263" s="126"/>
      <c r="CU263" s="126"/>
      <c r="CV263" s="126"/>
      <c r="CW263" s="126"/>
    </row>
    <row r="264" spans="1:101" x14ac:dyDescent="0.15">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c r="AV264" s="125"/>
      <c r="AW264" s="125"/>
      <c r="AX264" s="125"/>
      <c r="AY264" s="125"/>
      <c r="AZ264" s="125"/>
      <c r="BA264" s="125"/>
      <c r="BB264" s="125"/>
      <c r="BC264" s="125"/>
      <c r="BD264" s="125"/>
      <c r="BE264" s="125"/>
      <c r="BF264" s="125"/>
      <c r="BG264" s="125"/>
      <c r="BH264" s="125"/>
      <c r="BI264" s="125"/>
      <c r="BJ264" s="125"/>
      <c r="BK264" s="125"/>
      <c r="BL264" s="125"/>
      <c r="BM264" s="125"/>
      <c r="BN264" s="125"/>
      <c r="BO264" s="125"/>
      <c r="BP264" s="126"/>
      <c r="BQ264" s="126"/>
      <c r="BR264" s="126"/>
      <c r="BS264" s="126"/>
      <c r="BT264" s="126"/>
      <c r="BU264" s="126"/>
      <c r="BV264" s="126"/>
      <c r="BW264" s="126"/>
      <c r="BX264" s="126"/>
      <c r="BY264" s="126"/>
      <c r="BZ264" s="126"/>
      <c r="CA264" s="126"/>
      <c r="CB264" s="126"/>
      <c r="CC264" s="126"/>
      <c r="CD264" s="126"/>
      <c r="CE264" s="126"/>
      <c r="CF264" s="126"/>
      <c r="CG264" s="126"/>
      <c r="CH264" s="126"/>
      <c r="CI264" s="126"/>
      <c r="CJ264" s="126"/>
      <c r="CK264" s="126"/>
      <c r="CL264" s="126"/>
      <c r="CM264" s="126"/>
      <c r="CN264" s="126"/>
      <c r="CO264" s="126"/>
      <c r="CP264" s="126"/>
      <c r="CQ264" s="126"/>
      <c r="CR264" s="126"/>
      <c r="CS264" s="126"/>
      <c r="CT264" s="126"/>
      <c r="CU264" s="126"/>
      <c r="CV264" s="126"/>
      <c r="CW264" s="126"/>
    </row>
    <row r="265" spans="1:101" x14ac:dyDescent="0.15">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c r="AV265" s="125"/>
      <c r="AW265" s="125"/>
      <c r="AX265" s="125"/>
      <c r="AY265" s="125"/>
      <c r="AZ265" s="125"/>
      <c r="BA265" s="125"/>
      <c r="BB265" s="125"/>
      <c r="BC265" s="125"/>
      <c r="BD265" s="125"/>
      <c r="BE265" s="125"/>
      <c r="BF265" s="125"/>
      <c r="BG265" s="125"/>
      <c r="BH265" s="125"/>
      <c r="BI265" s="125"/>
      <c r="BJ265" s="125"/>
      <c r="BK265" s="125"/>
      <c r="BL265" s="125"/>
      <c r="BM265" s="125"/>
      <c r="BN265" s="125"/>
      <c r="BO265" s="125"/>
      <c r="BP265" s="126"/>
      <c r="BQ265" s="126"/>
      <c r="BR265" s="126"/>
      <c r="BS265" s="126"/>
      <c r="BT265" s="126"/>
      <c r="BU265" s="126"/>
      <c r="BV265" s="126"/>
      <c r="BW265" s="126"/>
      <c r="BX265" s="126"/>
      <c r="BY265" s="126"/>
      <c r="BZ265" s="126"/>
      <c r="CA265" s="126"/>
      <c r="CB265" s="126"/>
      <c r="CC265" s="126"/>
      <c r="CD265" s="126"/>
      <c r="CE265" s="126"/>
      <c r="CF265" s="126"/>
      <c r="CG265" s="126"/>
      <c r="CH265" s="126"/>
      <c r="CI265" s="126"/>
      <c r="CJ265" s="126"/>
      <c r="CK265" s="126"/>
      <c r="CL265" s="126"/>
      <c r="CM265" s="126"/>
      <c r="CN265" s="126"/>
      <c r="CO265" s="126"/>
      <c r="CP265" s="126"/>
      <c r="CQ265" s="126"/>
      <c r="CR265" s="126"/>
      <c r="CS265" s="126"/>
      <c r="CT265" s="126"/>
      <c r="CU265" s="126"/>
      <c r="CV265" s="126"/>
      <c r="CW265" s="126"/>
    </row>
    <row r="266" spans="1:101" x14ac:dyDescent="0.15">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c r="AX266" s="125"/>
      <c r="AY266" s="125"/>
      <c r="AZ266" s="125"/>
      <c r="BA266" s="125"/>
      <c r="BB266" s="125"/>
      <c r="BC266" s="125"/>
      <c r="BD266" s="125"/>
      <c r="BE266" s="125"/>
      <c r="BF266" s="125"/>
      <c r="BG266" s="125"/>
      <c r="BH266" s="125"/>
      <c r="BI266" s="125"/>
      <c r="BJ266" s="125"/>
      <c r="BK266" s="125"/>
      <c r="BL266" s="125"/>
      <c r="BM266" s="125"/>
      <c r="BN266" s="125"/>
      <c r="BO266" s="125"/>
      <c r="BP266" s="126"/>
      <c r="BQ266" s="126"/>
      <c r="BR266" s="126"/>
      <c r="BS266" s="126"/>
      <c r="BT266" s="126"/>
      <c r="BU266" s="126"/>
      <c r="BV266" s="126"/>
      <c r="BW266" s="126"/>
      <c r="BX266" s="126"/>
      <c r="BY266" s="126"/>
      <c r="BZ266" s="126"/>
      <c r="CA266" s="126"/>
      <c r="CB266" s="126"/>
      <c r="CC266" s="126"/>
      <c r="CD266" s="126"/>
      <c r="CE266" s="126"/>
      <c r="CF266" s="126"/>
      <c r="CG266" s="126"/>
      <c r="CH266" s="126"/>
      <c r="CI266" s="126"/>
      <c r="CJ266" s="126"/>
      <c r="CK266" s="126"/>
      <c r="CL266" s="126"/>
      <c r="CM266" s="126"/>
      <c r="CN266" s="126"/>
      <c r="CO266" s="126"/>
      <c r="CP266" s="126"/>
      <c r="CQ266" s="126"/>
      <c r="CR266" s="126"/>
      <c r="CS266" s="126"/>
      <c r="CT266" s="126"/>
      <c r="CU266" s="126"/>
      <c r="CV266" s="126"/>
      <c r="CW266" s="126"/>
    </row>
    <row r="267" spans="1:101" x14ac:dyDescent="0.15">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c r="AV267" s="125"/>
      <c r="AW267" s="125"/>
      <c r="AX267" s="125"/>
      <c r="AY267" s="125"/>
      <c r="AZ267" s="125"/>
      <c r="BA267" s="125"/>
      <c r="BB267" s="125"/>
      <c r="BC267" s="125"/>
      <c r="BD267" s="125"/>
      <c r="BE267" s="125"/>
      <c r="BF267" s="125"/>
      <c r="BG267" s="125"/>
      <c r="BH267" s="125"/>
      <c r="BI267" s="125"/>
      <c r="BJ267" s="125"/>
      <c r="BK267" s="125"/>
      <c r="BL267" s="125"/>
      <c r="BM267" s="125"/>
      <c r="BN267" s="125"/>
      <c r="BO267" s="125"/>
      <c r="BP267" s="126"/>
      <c r="BQ267" s="126"/>
      <c r="BR267" s="126"/>
      <c r="BS267" s="126"/>
      <c r="BT267" s="126"/>
      <c r="BU267" s="126"/>
      <c r="BV267" s="126"/>
      <c r="BW267" s="126"/>
      <c r="BX267" s="126"/>
      <c r="BY267" s="126"/>
      <c r="BZ267" s="126"/>
      <c r="CA267" s="126"/>
      <c r="CB267" s="126"/>
      <c r="CC267" s="126"/>
      <c r="CD267" s="126"/>
      <c r="CE267" s="126"/>
      <c r="CF267" s="126"/>
      <c r="CG267" s="126"/>
      <c r="CH267" s="126"/>
      <c r="CI267" s="126"/>
      <c r="CJ267" s="126"/>
      <c r="CK267" s="126"/>
      <c r="CL267" s="126"/>
      <c r="CM267" s="126"/>
      <c r="CN267" s="126"/>
      <c r="CO267" s="126"/>
      <c r="CP267" s="126"/>
      <c r="CQ267" s="126"/>
      <c r="CR267" s="126"/>
      <c r="CS267" s="126"/>
      <c r="CT267" s="126"/>
      <c r="CU267" s="126"/>
      <c r="CV267" s="126"/>
      <c r="CW267" s="126"/>
    </row>
    <row r="268" spans="1:101" x14ac:dyDescent="0.15">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c r="AV268" s="125"/>
      <c r="AW268" s="125"/>
      <c r="AX268" s="125"/>
      <c r="AY268" s="125"/>
      <c r="AZ268" s="125"/>
      <c r="BA268" s="125"/>
      <c r="BB268" s="125"/>
      <c r="BC268" s="125"/>
      <c r="BD268" s="125"/>
      <c r="BE268" s="125"/>
      <c r="BF268" s="125"/>
      <c r="BG268" s="125"/>
      <c r="BH268" s="125"/>
      <c r="BI268" s="125"/>
      <c r="BJ268" s="125"/>
      <c r="BK268" s="125"/>
      <c r="BL268" s="125"/>
      <c r="BM268" s="125"/>
      <c r="BN268" s="125"/>
      <c r="BO268" s="125"/>
      <c r="BP268" s="126"/>
      <c r="BQ268" s="126"/>
      <c r="BR268" s="126"/>
      <c r="BS268" s="126"/>
      <c r="BT268" s="126"/>
      <c r="BU268" s="126"/>
      <c r="BV268" s="126"/>
      <c r="BW268" s="126"/>
      <c r="BX268" s="126"/>
      <c r="BY268" s="126"/>
      <c r="BZ268" s="126"/>
      <c r="CA268" s="126"/>
      <c r="CB268" s="126"/>
      <c r="CC268" s="126"/>
      <c r="CD268" s="126"/>
      <c r="CE268" s="126"/>
      <c r="CF268" s="126"/>
      <c r="CG268" s="126"/>
      <c r="CH268" s="126"/>
      <c r="CI268" s="126"/>
      <c r="CJ268" s="126"/>
      <c r="CK268" s="126"/>
      <c r="CL268" s="126"/>
      <c r="CM268" s="126"/>
      <c r="CN268" s="126"/>
      <c r="CO268" s="126"/>
      <c r="CP268" s="126"/>
      <c r="CQ268" s="126"/>
      <c r="CR268" s="126"/>
      <c r="CS268" s="126"/>
      <c r="CT268" s="126"/>
      <c r="CU268" s="126"/>
      <c r="CV268" s="126"/>
      <c r="CW268" s="126"/>
    </row>
    <row r="269" spans="1:101" x14ac:dyDescent="0.15">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c r="AV269" s="125"/>
      <c r="AW269" s="125"/>
      <c r="AX269" s="125"/>
      <c r="AY269" s="125"/>
      <c r="AZ269" s="125"/>
      <c r="BA269" s="125"/>
      <c r="BB269" s="125"/>
      <c r="BC269" s="125"/>
      <c r="BD269" s="125"/>
      <c r="BE269" s="125"/>
      <c r="BF269" s="125"/>
      <c r="BG269" s="125"/>
      <c r="BH269" s="125"/>
      <c r="BI269" s="125"/>
      <c r="BJ269" s="125"/>
      <c r="BK269" s="125"/>
      <c r="BL269" s="125"/>
      <c r="BM269" s="125"/>
      <c r="BN269" s="125"/>
      <c r="BO269" s="125"/>
      <c r="BP269" s="126"/>
      <c r="BQ269" s="126"/>
      <c r="BR269" s="126"/>
      <c r="BS269" s="126"/>
      <c r="BT269" s="126"/>
      <c r="BU269" s="126"/>
      <c r="BV269" s="126"/>
      <c r="BW269" s="126"/>
      <c r="BX269" s="126"/>
      <c r="BY269" s="126"/>
      <c r="BZ269" s="126"/>
      <c r="CA269" s="126"/>
      <c r="CB269" s="126"/>
      <c r="CC269" s="126"/>
      <c r="CD269" s="126"/>
      <c r="CE269" s="126"/>
      <c r="CF269" s="126"/>
      <c r="CG269" s="126"/>
      <c r="CH269" s="126"/>
      <c r="CI269" s="126"/>
      <c r="CJ269" s="126"/>
      <c r="CK269" s="126"/>
      <c r="CL269" s="126"/>
      <c r="CM269" s="126"/>
      <c r="CN269" s="126"/>
      <c r="CO269" s="126"/>
      <c r="CP269" s="126"/>
      <c r="CQ269" s="126"/>
      <c r="CR269" s="126"/>
      <c r="CS269" s="126"/>
      <c r="CT269" s="126"/>
      <c r="CU269" s="126"/>
      <c r="CV269" s="126"/>
      <c r="CW269" s="126"/>
    </row>
    <row r="270" spans="1:101" x14ac:dyDescent="0.15">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c r="AV270" s="125"/>
      <c r="AW270" s="125"/>
      <c r="AX270" s="125"/>
      <c r="AY270" s="125"/>
      <c r="AZ270" s="125"/>
      <c r="BA270" s="125"/>
      <c r="BB270" s="125"/>
      <c r="BC270" s="125"/>
      <c r="BD270" s="125"/>
      <c r="BE270" s="125"/>
      <c r="BF270" s="125"/>
      <c r="BG270" s="125"/>
      <c r="BH270" s="125"/>
      <c r="BI270" s="125"/>
      <c r="BJ270" s="125"/>
      <c r="BK270" s="125"/>
      <c r="BL270" s="125"/>
      <c r="BM270" s="125"/>
      <c r="BN270" s="125"/>
      <c r="BO270" s="125"/>
      <c r="BP270" s="126"/>
      <c r="BQ270" s="126"/>
      <c r="BR270" s="126"/>
      <c r="BS270" s="126"/>
      <c r="BT270" s="126"/>
      <c r="BU270" s="126"/>
      <c r="BV270" s="126"/>
      <c r="BW270" s="126"/>
      <c r="BX270" s="126"/>
      <c r="BY270" s="126"/>
      <c r="BZ270" s="126"/>
      <c r="CA270" s="126"/>
      <c r="CB270" s="126"/>
      <c r="CC270" s="126"/>
      <c r="CD270" s="126"/>
      <c r="CE270" s="126"/>
      <c r="CF270" s="126"/>
      <c r="CG270" s="126"/>
      <c r="CH270" s="126"/>
      <c r="CI270" s="126"/>
      <c r="CJ270" s="126"/>
      <c r="CK270" s="126"/>
      <c r="CL270" s="126"/>
      <c r="CM270" s="126"/>
      <c r="CN270" s="126"/>
      <c r="CO270" s="126"/>
      <c r="CP270" s="126"/>
      <c r="CQ270" s="126"/>
      <c r="CR270" s="126"/>
      <c r="CS270" s="126"/>
      <c r="CT270" s="126"/>
      <c r="CU270" s="126"/>
      <c r="CV270" s="126"/>
      <c r="CW270" s="126"/>
    </row>
    <row r="271" spans="1:101" x14ac:dyDescent="0.15">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c r="AV271" s="125"/>
      <c r="AW271" s="125"/>
      <c r="AX271" s="125"/>
      <c r="AY271" s="125"/>
      <c r="AZ271" s="125"/>
      <c r="BA271" s="125"/>
      <c r="BB271" s="125"/>
      <c r="BC271" s="125"/>
      <c r="BD271" s="125"/>
      <c r="BE271" s="125"/>
      <c r="BF271" s="125"/>
      <c r="BG271" s="125"/>
      <c r="BH271" s="125"/>
      <c r="BI271" s="125"/>
      <c r="BJ271" s="125"/>
      <c r="BK271" s="125"/>
      <c r="BL271" s="125"/>
      <c r="BM271" s="125"/>
      <c r="BN271" s="125"/>
      <c r="BO271" s="125"/>
      <c r="BP271" s="126"/>
      <c r="BQ271" s="126"/>
      <c r="BR271" s="126"/>
      <c r="BS271" s="126"/>
      <c r="BT271" s="126"/>
      <c r="BU271" s="126"/>
      <c r="BV271" s="126"/>
      <c r="BW271" s="126"/>
      <c r="BX271" s="126"/>
      <c r="BY271" s="126"/>
      <c r="BZ271" s="126"/>
      <c r="CA271" s="126"/>
      <c r="CB271" s="126"/>
      <c r="CC271" s="126"/>
      <c r="CD271" s="126"/>
      <c r="CE271" s="126"/>
      <c r="CF271" s="126"/>
      <c r="CG271" s="126"/>
      <c r="CH271" s="126"/>
      <c r="CI271" s="126"/>
      <c r="CJ271" s="126"/>
      <c r="CK271" s="126"/>
      <c r="CL271" s="126"/>
      <c r="CM271" s="126"/>
      <c r="CN271" s="126"/>
      <c r="CO271" s="126"/>
      <c r="CP271" s="126"/>
      <c r="CQ271" s="126"/>
      <c r="CR271" s="126"/>
      <c r="CS271" s="126"/>
      <c r="CT271" s="126"/>
      <c r="CU271" s="126"/>
      <c r="CV271" s="126"/>
      <c r="CW271" s="126"/>
    </row>
    <row r="272" spans="1:101" x14ac:dyDescent="0.15">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c r="AV272" s="125"/>
      <c r="AW272" s="125"/>
      <c r="AX272" s="125"/>
      <c r="AY272" s="125"/>
      <c r="AZ272" s="125"/>
      <c r="BA272" s="125"/>
      <c r="BB272" s="125"/>
      <c r="BC272" s="125"/>
      <c r="BD272" s="125"/>
      <c r="BE272" s="125"/>
      <c r="BF272" s="125"/>
      <c r="BG272" s="125"/>
      <c r="BH272" s="125"/>
      <c r="BI272" s="125"/>
      <c r="BJ272" s="125"/>
      <c r="BK272" s="125"/>
      <c r="BL272" s="125"/>
      <c r="BM272" s="125"/>
      <c r="BN272" s="125"/>
      <c r="BO272" s="125"/>
      <c r="BP272" s="126"/>
      <c r="BQ272" s="126"/>
      <c r="BR272" s="126"/>
      <c r="BS272" s="126"/>
      <c r="BT272" s="126"/>
      <c r="BU272" s="126"/>
      <c r="BV272" s="126"/>
      <c r="BW272" s="126"/>
      <c r="BX272" s="126"/>
      <c r="BY272" s="126"/>
      <c r="BZ272" s="126"/>
      <c r="CA272" s="126"/>
      <c r="CB272" s="126"/>
      <c r="CC272" s="126"/>
      <c r="CD272" s="126"/>
      <c r="CE272" s="126"/>
      <c r="CF272" s="126"/>
      <c r="CG272" s="126"/>
      <c r="CH272" s="126"/>
      <c r="CI272" s="126"/>
      <c r="CJ272" s="126"/>
      <c r="CK272" s="126"/>
      <c r="CL272" s="126"/>
      <c r="CM272" s="126"/>
      <c r="CN272" s="126"/>
      <c r="CO272" s="126"/>
      <c r="CP272" s="126"/>
      <c r="CQ272" s="126"/>
      <c r="CR272" s="126"/>
      <c r="CS272" s="126"/>
      <c r="CT272" s="126"/>
      <c r="CU272" s="126"/>
      <c r="CV272" s="126"/>
      <c r="CW272" s="126"/>
    </row>
    <row r="273" spans="1:101" x14ac:dyDescent="0.15">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c r="AV273" s="125"/>
      <c r="AW273" s="125"/>
      <c r="AX273" s="125"/>
      <c r="AY273" s="125"/>
      <c r="AZ273" s="125"/>
      <c r="BA273" s="125"/>
      <c r="BB273" s="125"/>
      <c r="BC273" s="125"/>
      <c r="BD273" s="125"/>
      <c r="BE273" s="125"/>
      <c r="BF273" s="125"/>
      <c r="BG273" s="125"/>
      <c r="BH273" s="125"/>
      <c r="BI273" s="125"/>
      <c r="BJ273" s="125"/>
      <c r="BK273" s="125"/>
      <c r="BL273" s="125"/>
      <c r="BM273" s="125"/>
      <c r="BN273" s="125"/>
      <c r="BO273" s="125"/>
      <c r="BP273" s="126"/>
      <c r="BQ273" s="126"/>
      <c r="BR273" s="126"/>
      <c r="BS273" s="126"/>
      <c r="BT273" s="126"/>
      <c r="BU273" s="126"/>
      <c r="BV273" s="126"/>
      <c r="BW273" s="126"/>
      <c r="BX273" s="126"/>
      <c r="BY273" s="126"/>
      <c r="BZ273" s="126"/>
      <c r="CA273" s="126"/>
      <c r="CB273" s="126"/>
      <c r="CC273" s="126"/>
      <c r="CD273" s="126"/>
      <c r="CE273" s="126"/>
      <c r="CF273" s="126"/>
      <c r="CG273" s="126"/>
      <c r="CH273" s="126"/>
      <c r="CI273" s="126"/>
      <c r="CJ273" s="126"/>
      <c r="CK273" s="126"/>
      <c r="CL273" s="126"/>
      <c r="CM273" s="126"/>
      <c r="CN273" s="126"/>
      <c r="CO273" s="126"/>
      <c r="CP273" s="126"/>
      <c r="CQ273" s="126"/>
      <c r="CR273" s="126"/>
      <c r="CS273" s="126"/>
      <c r="CT273" s="126"/>
      <c r="CU273" s="126"/>
      <c r="CV273" s="126"/>
      <c r="CW273" s="126"/>
    </row>
    <row r="274" spans="1:101" x14ac:dyDescent="0.15">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c r="AV274" s="125"/>
      <c r="AW274" s="125"/>
      <c r="AX274" s="125"/>
      <c r="AY274" s="125"/>
      <c r="AZ274" s="125"/>
      <c r="BA274" s="125"/>
      <c r="BB274" s="125"/>
      <c r="BC274" s="125"/>
      <c r="BD274" s="125"/>
      <c r="BE274" s="125"/>
      <c r="BF274" s="125"/>
      <c r="BG274" s="125"/>
      <c r="BH274" s="125"/>
      <c r="BI274" s="125"/>
      <c r="BJ274" s="125"/>
      <c r="BK274" s="125"/>
      <c r="BL274" s="125"/>
      <c r="BM274" s="125"/>
      <c r="BN274" s="125"/>
      <c r="BO274" s="125"/>
      <c r="BP274" s="126"/>
      <c r="BQ274" s="126"/>
      <c r="BR274" s="126"/>
      <c r="BS274" s="126"/>
      <c r="BT274" s="126"/>
      <c r="BU274" s="126"/>
      <c r="BV274" s="126"/>
      <c r="BW274" s="126"/>
      <c r="BX274" s="126"/>
      <c r="BY274" s="126"/>
      <c r="BZ274" s="126"/>
      <c r="CA274" s="126"/>
      <c r="CB274" s="126"/>
      <c r="CC274" s="126"/>
      <c r="CD274" s="126"/>
      <c r="CE274" s="126"/>
      <c r="CF274" s="126"/>
      <c r="CG274" s="126"/>
      <c r="CH274" s="126"/>
      <c r="CI274" s="126"/>
      <c r="CJ274" s="126"/>
      <c r="CK274" s="126"/>
      <c r="CL274" s="126"/>
      <c r="CM274" s="126"/>
      <c r="CN274" s="126"/>
      <c r="CO274" s="126"/>
      <c r="CP274" s="126"/>
      <c r="CQ274" s="126"/>
      <c r="CR274" s="126"/>
      <c r="CS274" s="126"/>
      <c r="CT274" s="126"/>
      <c r="CU274" s="126"/>
      <c r="CV274" s="126"/>
      <c r="CW274" s="126"/>
    </row>
    <row r="275" spans="1:101" x14ac:dyDescent="0.15">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c r="AX275" s="125"/>
      <c r="AY275" s="125"/>
      <c r="AZ275" s="125"/>
      <c r="BA275" s="125"/>
      <c r="BB275" s="125"/>
      <c r="BC275" s="125"/>
      <c r="BD275" s="125"/>
      <c r="BE275" s="125"/>
      <c r="BF275" s="125"/>
      <c r="BG275" s="125"/>
      <c r="BH275" s="125"/>
      <c r="BI275" s="125"/>
      <c r="BJ275" s="125"/>
      <c r="BK275" s="125"/>
      <c r="BL275" s="125"/>
      <c r="BM275" s="125"/>
      <c r="BN275" s="125"/>
      <c r="BO275" s="125"/>
      <c r="BP275" s="126"/>
      <c r="BQ275" s="126"/>
      <c r="BR275" s="126"/>
      <c r="BS275" s="126"/>
      <c r="BT275" s="126"/>
      <c r="BU275" s="126"/>
      <c r="BV275" s="126"/>
      <c r="BW275" s="126"/>
      <c r="BX275" s="126"/>
      <c r="BY275" s="126"/>
      <c r="BZ275" s="126"/>
      <c r="CA275" s="126"/>
      <c r="CB275" s="126"/>
      <c r="CC275" s="126"/>
      <c r="CD275" s="126"/>
      <c r="CE275" s="126"/>
      <c r="CF275" s="126"/>
      <c r="CG275" s="126"/>
      <c r="CH275" s="126"/>
      <c r="CI275" s="126"/>
      <c r="CJ275" s="126"/>
      <c r="CK275" s="126"/>
      <c r="CL275" s="126"/>
      <c r="CM275" s="126"/>
      <c r="CN275" s="126"/>
      <c r="CO275" s="126"/>
      <c r="CP275" s="126"/>
      <c r="CQ275" s="126"/>
      <c r="CR275" s="126"/>
      <c r="CS275" s="126"/>
      <c r="CT275" s="126"/>
      <c r="CU275" s="126"/>
      <c r="CV275" s="126"/>
      <c r="CW275" s="126"/>
    </row>
    <row r="276" spans="1:101" x14ac:dyDescent="0.15">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c r="AV276" s="125"/>
      <c r="AW276" s="125"/>
      <c r="AX276" s="125"/>
      <c r="AY276" s="125"/>
      <c r="AZ276" s="125"/>
      <c r="BA276" s="125"/>
      <c r="BB276" s="125"/>
      <c r="BC276" s="125"/>
      <c r="BD276" s="125"/>
      <c r="BE276" s="125"/>
      <c r="BF276" s="125"/>
      <c r="BG276" s="125"/>
      <c r="BH276" s="125"/>
      <c r="BI276" s="125"/>
      <c r="BJ276" s="125"/>
      <c r="BK276" s="125"/>
      <c r="BL276" s="125"/>
      <c r="BM276" s="125"/>
      <c r="BN276" s="125"/>
      <c r="BO276" s="125"/>
      <c r="BP276" s="126"/>
      <c r="BQ276" s="126"/>
      <c r="BR276" s="126"/>
      <c r="BS276" s="126"/>
      <c r="BT276" s="126"/>
      <c r="BU276" s="126"/>
      <c r="BV276" s="126"/>
      <c r="BW276" s="126"/>
      <c r="BX276" s="126"/>
      <c r="BY276" s="126"/>
      <c r="BZ276" s="126"/>
      <c r="CA276" s="126"/>
      <c r="CB276" s="126"/>
      <c r="CC276" s="126"/>
      <c r="CD276" s="126"/>
      <c r="CE276" s="126"/>
      <c r="CF276" s="126"/>
      <c r="CG276" s="126"/>
      <c r="CH276" s="126"/>
      <c r="CI276" s="126"/>
      <c r="CJ276" s="126"/>
      <c r="CK276" s="126"/>
      <c r="CL276" s="126"/>
      <c r="CM276" s="126"/>
      <c r="CN276" s="126"/>
      <c r="CO276" s="126"/>
      <c r="CP276" s="126"/>
      <c r="CQ276" s="126"/>
      <c r="CR276" s="126"/>
      <c r="CS276" s="126"/>
      <c r="CT276" s="126"/>
      <c r="CU276" s="126"/>
      <c r="CV276" s="126"/>
      <c r="CW276" s="126"/>
    </row>
    <row r="277" spans="1:101" x14ac:dyDescent="0.15">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c r="AV277" s="125"/>
      <c r="AW277" s="125"/>
      <c r="AX277" s="125"/>
      <c r="AY277" s="125"/>
      <c r="AZ277" s="125"/>
      <c r="BA277" s="125"/>
      <c r="BB277" s="125"/>
      <c r="BC277" s="125"/>
      <c r="BD277" s="125"/>
      <c r="BE277" s="125"/>
      <c r="BF277" s="125"/>
      <c r="BG277" s="125"/>
      <c r="BH277" s="125"/>
      <c r="BI277" s="125"/>
      <c r="BJ277" s="125"/>
      <c r="BK277" s="125"/>
      <c r="BL277" s="125"/>
      <c r="BM277" s="125"/>
      <c r="BN277" s="125"/>
      <c r="BO277" s="125"/>
      <c r="BP277" s="126"/>
      <c r="BQ277" s="126"/>
      <c r="BR277" s="126"/>
      <c r="BS277" s="126"/>
      <c r="BT277" s="126"/>
      <c r="BU277" s="126"/>
      <c r="BV277" s="126"/>
      <c r="BW277" s="126"/>
      <c r="BX277" s="126"/>
      <c r="BY277" s="126"/>
      <c r="BZ277" s="126"/>
      <c r="CA277" s="126"/>
      <c r="CB277" s="126"/>
      <c r="CC277" s="126"/>
      <c r="CD277" s="126"/>
      <c r="CE277" s="126"/>
      <c r="CF277" s="126"/>
      <c r="CG277" s="126"/>
      <c r="CH277" s="126"/>
      <c r="CI277" s="126"/>
      <c r="CJ277" s="126"/>
      <c r="CK277" s="126"/>
      <c r="CL277" s="126"/>
      <c r="CM277" s="126"/>
      <c r="CN277" s="126"/>
      <c r="CO277" s="126"/>
      <c r="CP277" s="126"/>
      <c r="CQ277" s="126"/>
      <c r="CR277" s="126"/>
      <c r="CS277" s="126"/>
      <c r="CT277" s="126"/>
      <c r="CU277" s="126"/>
      <c r="CV277" s="126"/>
      <c r="CW277" s="126"/>
    </row>
    <row r="278" spans="1:101" x14ac:dyDescent="0.15">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c r="AV278" s="125"/>
      <c r="AW278" s="125"/>
      <c r="AX278" s="125"/>
      <c r="AY278" s="125"/>
      <c r="AZ278" s="125"/>
      <c r="BA278" s="125"/>
      <c r="BB278" s="125"/>
      <c r="BC278" s="125"/>
      <c r="BD278" s="125"/>
      <c r="BE278" s="125"/>
      <c r="BF278" s="125"/>
      <c r="BG278" s="125"/>
      <c r="BH278" s="125"/>
      <c r="BI278" s="125"/>
      <c r="BJ278" s="125"/>
      <c r="BK278" s="125"/>
      <c r="BL278" s="125"/>
      <c r="BM278" s="125"/>
      <c r="BN278" s="125"/>
      <c r="BO278" s="125"/>
      <c r="BP278" s="126"/>
      <c r="BQ278" s="126"/>
      <c r="BR278" s="126"/>
      <c r="BS278" s="126"/>
      <c r="BT278" s="126"/>
      <c r="BU278" s="126"/>
      <c r="BV278" s="126"/>
      <c r="BW278" s="126"/>
      <c r="BX278" s="126"/>
      <c r="BY278" s="126"/>
      <c r="BZ278" s="126"/>
      <c r="CA278" s="126"/>
      <c r="CB278" s="126"/>
      <c r="CC278" s="126"/>
      <c r="CD278" s="126"/>
      <c r="CE278" s="126"/>
      <c r="CF278" s="126"/>
      <c r="CG278" s="126"/>
      <c r="CH278" s="126"/>
      <c r="CI278" s="126"/>
      <c r="CJ278" s="126"/>
      <c r="CK278" s="126"/>
      <c r="CL278" s="126"/>
      <c r="CM278" s="126"/>
      <c r="CN278" s="126"/>
      <c r="CO278" s="126"/>
      <c r="CP278" s="126"/>
      <c r="CQ278" s="126"/>
      <c r="CR278" s="126"/>
      <c r="CS278" s="126"/>
      <c r="CT278" s="126"/>
      <c r="CU278" s="126"/>
      <c r="CV278" s="126"/>
      <c r="CW278" s="126"/>
    </row>
    <row r="279" spans="1:101" x14ac:dyDescent="0.15">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c r="AV279" s="125"/>
      <c r="AW279" s="125"/>
      <c r="AX279" s="125"/>
      <c r="AY279" s="125"/>
      <c r="AZ279" s="125"/>
      <c r="BA279" s="125"/>
      <c r="BB279" s="125"/>
      <c r="BC279" s="125"/>
      <c r="BD279" s="125"/>
      <c r="BE279" s="125"/>
      <c r="BF279" s="125"/>
      <c r="BG279" s="125"/>
      <c r="BH279" s="125"/>
      <c r="BI279" s="125"/>
      <c r="BJ279" s="125"/>
      <c r="BK279" s="125"/>
      <c r="BL279" s="125"/>
      <c r="BM279" s="125"/>
      <c r="BN279" s="125"/>
      <c r="BO279" s="125"/>
      <c r="BP279" s="126"/>
      <c r="BQ279" s="126"/>
      <c r="BR279" s="126"/>
      <c r="BS279" s="126"/>
      <c r="BT279" s="126"/>
      <c r="BU279" s="126"/>
      <c r="BV279" s="126"/>
      <c r="BW279" s="126"/>
      <c r="BX279" s="126"/>
      <c r="BY279" s="126"/>
      <c r="BZ279" s="126"/>
      <c r="CA279" s="126"/>
      <c r="CB279" s="126"/>
      <c r="CC279" s="126"/>
      <c r="CD279" s="126"/>
      <c r="CE279" s="126"/>
      <c r="CF279" s="126"/>
      <c r="CG279" s="126"/>
      <c r="CH279" s="126"/>
      <c r="CI279" s="126"/>
      <c r="CJ279" s="126"/>
      <c r="CK279" s="126"/>
      <c r="CL279" s="126"/>
      <c r="CM279" s="126"/>
      <c r="CN279" s="126"/>
      <c r="CO279" s="126"/>
      <c r="CP279" s="126"/>
      <c r="CQ279" s="126"/>
      <c r="CR279" s="126"/>
      <c r="CS279" s="126"/>
      <c r="CT279" s="126"/>
      <c r="CU279" s="126"/>
      <c r="CV279" s="126"/>
      <c r="CW279" s="126"/>
    </row>
    <row r="280" spans="1:101" x14ac:dyDescent="0.15">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c r="AX280" s="125"/>
      <c r="AY280" s="125"/>
      <c r="AZ280" s="125"/>
      <c r="BA280" s="125"/>
      <c r="BB280" s="125"/>
      <c r="BC280" s="125"/>
      <c r="BD280" s="125"/>
      <c r="BE280" s="125"/>
      <c r="BF280" s="125"/>
      <c r="BG280" s="125"/>
      <c r="BH280" s="125"/>
      <c r="BI280" s="125"/>
      <c r="BJ280" s="125"/>
      <c r="BK280" s="125"/>
      <c r="BL280" s="125"/>
      <c r="BM280" s="125"/>
      <c r="BN280" s="125"/>
      <c r="BO280" s="125"/>
      <c r="BP280" s="126"/>
      <c r="BQ280" s="126"/>
      <c r="BR280" s="126"/>
      <c r="BS280" s="126"/>
      <c r="BT280" s="126"/>
      <c r="BU280" s="126"/>
      <c r="BV280" s="126"/>
      <c r="BW280" s="126"/>
      <c r="BX280" s="126"/>
      <c r="BY280" s="126"/>
      <c r="BZ280" s="126"/>
      <c r="CA280" s="126"/>
      <c r="CB280" s="126"/>
      <c r="CC280" s="126"/>
      <c r="CD280" s="126"/>
      <c r="CE280" s="126"/>
      <c r="CF280" s="126"/>
      <c r="CG280" s="126"/>
      <c r="CH280" s="126"/>
      <c r="CI280" s="126"/>
      <c r="CJ280" s="126"/>
      <c r="CK280" s="126"/>
      <c r="CL280" s="126"/>
      <c r="CM280" s="126"/>
      <c r="CN280" s="126"/>
      <c r="CO280" s="126"/>
      <c r="CP280" s="126"/>
      <c r="CQ280" s="126"/>
      <c r="CR280" s="126"/>
      <c r="CS280" s="126"/>
      <c r="CT280" s="126"/>
      <c r="CU280" s="126"/>
      <c r="CV280" s="126"/>
      <c r="CW280" s="126"/>
    </row>
    <row r="281" spans="1:101" x14ac:dyDescent="0.15">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c r="AV281" s="125"/>
      <c r="AW281" s="125"/>
      <c r="AX281" s="125"/>
      <c r="AY281" s="125"/>
      <c r="AZ281" s="125"/>
      <c r="BA281" s="125"/>
      <c r="BB281" s="125"/>
      <c r="BC281" s="125"/>
      <c r="BD281" s="125"/>
      <c r="BE281" s="125"/>
      <c r="BF281" s="125"/>
      <c r="BG281" s="125"/>
      <c r="BH281" s="125"/>
      <c r="BI281" s="125"/>
      <c r="BJ281" s="125"/>
      <c r="BK281" s="125"/>
      <c r="BL281" s="125"/>
      <c r="BM281" s="125"/>
      <c r="BN281" s="125"/>
      <c r="BO281" s="125"/>
      <c r="BP281" s="126"/>
      <c r="BQ281" s="126"/>
      <c r="BR281" s="126"/>
      <c r="BS281" s="126"/>
      <c r="BT281" s="126"/>
      <c r="BU281" s="126"/>
      <c r="BV281" s="126"/>
      <c r="BW281" s="126"/>
      <c r="BX281" s="126"/>
      <c r="BY281" s="126"/>
      <c r="BZ281" s="126"/>
      <c r="CA281" s="126"/>
      <c r="CB281" s="126"/>
      <c r="CC281" s="126"/>
      <c r="CD281" s="126"/>
      <c r="CE281" s="126"/>
      <c r="CF281" s="126"/>
      <c r="CG281" s="126"/>
      <c r="CH281" s="126"/>
      <c r="CI281" s="126"/>
      <c r="CJ281" s="126"/>
      <c r="CK281" s="126"/>
      <c r="CL281" s="126"/>
      <c r="CM281" s="126"/>
      <c r="CN281" s="126"/>
      <c r="CO281" s="126"/>
      <c r="CP281" s="126"/>
      <c r="CQ281" s="126"/>
      <c r="CR281" s="126"/>
      <c r="CS281" s="126"/>
      <c r="CT281" s="126"/>
      <c r="CU281" s="126"/>
      <c r="CV281" s="126"/>
      <c r="CW281" s="126"/>
    </row>
    <row r="282" spans="1:101" x14ac:dyDescent="0.15">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c r="AX282" s="125"/>
      <c r="AY282" s="125"/>
      <c r="AZ282" s="125"/>
      <c r="BA282" s="125"/>
      <c r="BB282" s="125"/>
      <c r="BC282" s="125"/>
      <c r="BD282" s="125"/>
      <c r="BE282" s="125"/>
      <c r="BF282" s="125"/>
      <c r="BG282" s="125"/>
      <c r="BH282" s="125"/>
      <c r="BI282" s="125"/>
      <c r="BJ282" s="125"/>
      <c r="BK282" s="125"/>
      <c r="BL282" s="125"/>
      <c r="BM282" s="125"/>
      <c r="BN282" s="125"/>
      <c r="BO282" s="125"/>
      <c r="BP282" s="126"/>
      <c r="BQ282" s="126"/>
      <c r="BR282" s="126"/>
      <c r="BS282" s="126"/>
      <c r="BT282" s="126"/>
      <c r="BU282" s="126"/>
      <c r="BV282" s="126"/>
      <c r="BW282" s="126"/>
      <c r="BX282" s="126"/>
      <c r="BY282" s="126"/>
      <c r="BZ282" s="126"/>
      <c r="CA282" s="126"/>
      <c r="CB282" s="126"/>
      <c r="CC282" s="126"/>
      <c r="CD282" s="126"/>
      <c r="CE282" s="126"/>
      <c r="CF282" s="126"/>
      <c r="CG282" s="126"/>
      <c r="CH282" s="126"/>
      <c r="CI282" s="126"/>
      <c r="CJ282" s="126"/>
      <c r="CK282" s="126"/>
      <c r="CL282" s="126"/>
      <c r="CM282" s="126"/>
      <c r="CN282" s="126"/>
      <c r="CO282" s="126"/>
      <c r="CP282" s="126"/>
      <c r="CQ282" s="126"/>
      <c r="CR282" s="126"/>
      <c r="CS282" s="126"/>
      <c r="CT282" s="126"/>
      <c r="CU282" s="126"/>
      <c r="CV282" s="126"/>
      <c r="CW282" s="126"/>
    </row>
    <row r="283" spans="1:101" x14ac:dyDescent="0.15">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c r="AV283" s="125"/>
      <c r="AW283" s="125"/>
      <c r="AX283" s="125"/>
      <c r="AY283" s="125"/>
      <c r="AZ283" s="125"/>
      <c r="BA283" s="125"/>
      <c r="BB283" s="125"/>
      <c r="BC283" s="125"/>
      <c r="BD283" s="125"/>
      <c r="BE283" s="125"/>
      <c r="BF283" s="125"/>
      <c r="BG283" s="125"/>
      <c r="BH283" s="125"/>
      <c r="BI283" s="125"/>
      <c r="BJ283" s="125"/>
      <c r="BK283" s="125"/>
      <c r="BL283" s="125"/>
      <c r="BM283" s="125"/>
      <c r="BN283" s="125"/>
      <c r="BO283" s="125"/>
      <c r="BP283" s="126"/>
      <c r="BQ283" s="126"/>
      <c r="BR283" s="126"/>
      <c r="BS283" s="126"/>
      <c r="BT283" s="126"/>
      <c r="BU283" s="126"/>
      <c r="BV283" s="126"/>
      <c r="BW283" s="126"/>
      <c r="BX283" s="126"/>
      <c r="BY283" s="126"/>
      <c r="BZ283" s="126"/>
      <c r="CA283" s="126"/>
      <c r="CB283" s="126"/>
      <c r="CC283" s="126"/>
      <c r="CD283" s="126"/>
      <c r="CE283" s="126"/>
      <c r="CF283" s="126"/>
      <c r="CG283" s="126"/>
      <c r="CH283" s="126"/>
      <c r="CI283" s="126"/>
      <c r="CJ283" s="126"/>
      <c r="CK283" s="126"/>
      <c r="CL283" s="126"/>
      <c r="CM283" s="126"/>
      <c r="CN283" s="126"/>
      <c r="CO283" s="126"/>
      <c r="CP283" s="126"/>
      <c r="CQ283" s="126"/>
      <c r="CR283" s="126"/>
      <c r="CS283" s="126"/>
      <c r="CT283" s="126"/>
      <c r="CU283" s="126"/>
      <c r="CV283" s="126"/>
      <c r="CW283" s="126"/>
    </row>
    <row r="284" spans="1:101" x14ac:dyDescent="0.15">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c r="AV284" s="125"/>
      <c r="AW284" s="125"/>
      <c r="AX284" s="125"/>
      <c r="AY284" s="125"/>
      <c r="AZ284" s="125"/>
      <c r="BA284" s="125"/>
      <c r="BB284" s="125"/>
      <c r="BC284" s="125"/>
      <c r="BD284" s="125"/>
      <c r="BE284" s="125"/>
      <c r="BF284" s="125"/>
      <c r="BG284" s="125"/>
      <c r="BH284" s="125"/>
      <c r="BI284" s="125"/>
      <c r="BJ284" s="125"/>
      <c r="BK284" s="125"/>
      <c r="BL284" s="125"/>
      <c r="BM284" s="125"/>
      <c r="BN284" s="125"/>
      <c r="BO284" s="125"/>
      <c r="BP284" s="126"/>
      <c r="BQ284" s="126"/>
      <c r="BR284" s="126"/>
      <c r="BS284" s="126"/>
      <c r="BT284" s="126"/>
      <c r="BU284" s="126"/>
      <c r="BV284" s="126"/>
      <c r="BW284" s="126"/>
      <c r="BX284" s="126"/>
      <c r="BY284" s="126"/>
      <c r="BZ284" s="126"/>
      <c r="CA284" s="126"/>
      <c r="CB284" s="126"/>
      <c r="CC284" s="126"/>
      <c r="CD284" s="126"/>
      <c r="CE284" s="126"/>
      <c r="CF284" s="126"/>
      <c r="CG284" s="126"/>
      <c r="CH284" s="126"/>
      <c r="CI284" s="126"/>
      <c r="CJ284" s="126"/>
      <c r="CK284" s="126"/>
      <c r="CL284" s="126"/>
      <c r="CM284" s="126"/>
      <c r="CN284" s="126"/>
      <c r="CO284" s="126"/>
      <c r="CP284" s="126"/>
      <c r="CQ284" s="126"/>
      <c r="CR284" s="126"/>
      <c r="CS284" s="126"/>
      <c r="CT284" s="126"/>
      <c r="CU284" s="126"/>
      <c r="CV284" s="126"/>
      <c r="CW284" s="126"/>
    </row>
    <row r="285" spans="1:101" x14ac:dyDescent="0.15">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c r="AV285" s="125"/>
      <c r="AW285" s="125"/>
      <c r="AX285" s="125"/>
      <c r="AY285" s="125"/>
      <c r="AZ285" s="125"/>
      <c r="BA285" s="125"/>
      <c r="BB285" s="125"/>
      <c r="BC285" s="125"/>
      <c r="BD285" s="125"/>
      <c r="BE285" s="125"/>
      <c r="BF285" s="125"/>
      <c r="BG285" s="125"/>
      <c r="BH285" s="125"/>
      <c r="BI285" s="125"/>
      <c r="BJ285" s="125"/>
      <c r="BK285" s="125"/>
      <c r="BL285" s="125"/>
      <c r="BM285" s="125"/>
      <c r="BN285" s="125"/>
      <c r="BO285" s="125"/>
      <c r="BP285" s="126"/>
      <c r="BQ285" s="126"/>
      <c r="BR285" s="126"/>
      <c r="BS285" s="126"/>
      <c r="BT285" s="126"/>
      <c r="BU285" s="126"/>
      <c r="BV285" s="126"/>
      <c r="BW285" s="126"/>
      <c r="BX285" s="126"/>
      <c r="BY285" s="126"/>
      <c r="BZ285" s="126"/>
      <c r="CA285" s="126"/>
      <c r="CB285" s="126"/>
      <c r="CC285" s="126"/>
      <c r="CD285" s="126"/>
      <c r="CE285" s="126"/>
      <c r="CF285" s="126"/>
      <c r="CG285" s="126"/>
      <c r="CH285" s="126"/>
      <c r="CI285" s="126"/>
      <c r="CJ285" s="126"/>
      <c r="CK285" s="126"/>
      <c r="CL285" s="126"/>
      <c r="CM285" s="126"/>
      <c r="CN285" s="126"/>
      <c r="CO285" s="126"/>
      <c r="CP285" s="126"/>
      <c r="CQ285" s="126"/>
      <c r="CR285" s="126"/>
      <c r="CS285" s="126"/>
      <c r="CT285" s="126"/>
      <c r="CU285" s="126"/>
      <c r="CV285" s="126"/>
      <c r="CW285" s="126"/>
    </row>
    <row r="286" spans="1:101" x14ac:dyDescent="0.15">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c r="AV286" s="125"/>
      <c r="AW286" s="125"/>
      <c r="AX286" s="125"/>
      <c r="AY286" s="125"/>
      <c r="AZ286" s="125"/>
      <c r="BA286" s="125"/>
      <c r="BB286" s="125"/>
      <c r="BC286" s="125"/>
      <c r="BD286" s="125"/>
      <c r="BE286" s="125"/>
      <c r="BF286" s="125"/>
      <c r="BG286" s="125"/>
      <c r="BH286" s="125"/>
      <c r="BI286" s="125"/>
      <c r="BJ286" s="125"/>
      <c r="BK286" s="125"/>
      <c r="BL286" s="125"/>
      <c r="BM286" s="125"/>
      <c r="BN286" s="125"/>
      <c r="BO286" s="125"/>
      <c r="BP286" s="126"/>
      <c r="BQ286" s="126"/>
      <c r="BR286" s="126"/>
      <c r="BS286" s="126"/>
      <c r="BT286" s="126"/>
      <c r="BU286" s="126"/>
      <c r="BV286" s="126"/>
      <c r="BW286" s="126"/>
      <c r="BX286" s="126"/>
      <c r="BY286" s="126"/>
      <c r="BZ286" s="126"/>
      <c r="CA286" s="126"/>
      <c r="CB286" s="126"/>
      <c r="CC286" s="126"/>
      <c r="CD286" s="126"/>
      <c r="CE286" s="126"/>
      <c r="CF286" s="126"/>
      <c r="CG286" s="126"/>
      <c r="CH286" s="126"/>
      <c r="CI286" s="126"/>
      <c r="CJ286" s="126"/>
      <c r="CK286" s="126"/>
      <c r="CL286" s="126"/>
      <c r="CM286" s="126"/>
      <c r="CN286" s="126"/>
      <c r="CO286" s="126"/>
      <c r="CP286" s="126"/>
      <c r="CQ286" s="126"/>
      <c r="CR286" s="126"/>
      <c r="CS286" s="126"/>
      <c r="CT286" s="126"/>
      <c r="CU286" s="126"/>
      <c r="CV286" s="126"/>
      <c r="CW286" s="126"/>
    </row>
    <row r="287" spans="1:101" x14ac:dyDescent="0.15">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5"/>
      <c r="AY287" s="125"/>
      <c r="AZ287" s="125"/>
      <c r="BA287" s="125"/>
      <c r="BB287" s="125"/>
      <c r="BC287" s="125"/>
      <c r="BD287" s="125"/>
      <c r="BE287" s="125"/>
      <c r="BF287" s="125"/>
      <c r="BG287" s="125"/>
      <c r="BH287" s="125"/>
      <c r="BI287" s="125"/>
      <c r="BJ287" s="125"/>
      <c r="BK287" s="125"/>
      <c r="BL287" s="125"/>
      <c r="BM287" s="125"/>
      <c r="BN287" s="125"/>
      <c r="BO287" s="125"/>
      <c r="BP287" s="126"/>
      <c r="BQ287" s="126"/>
      <c r="BR287" s="126"/>
      <c r="BS287" s="126"/>
      <c r="BT287" s="126"/>
      <c r="BU287" s="126"/>
      <c r="BV287" s="126"/>
      <c r="BW287" s="126"/>
      <c r="BX287" s="126"/>
      <c r="BY287" s="126"/>
      <c r="BZ287" s="126"/>
      <c r="CA287" s="126"/>
      <c r="CB287" s="126"/>
      <c r="CC287" s="126"/>
      <c r="CD287" s="126"/>
      <c r="CE287" s="126"/>
      <c r="CF287" s="126"/>
      <c r="CG287" s="126"/>
      <c r="CH287" s="126"/>
      <c r="CI287" s="126"/>
      <c r="CJ287" s="126"/>
      <c r="CK287" s="126"/>
      <c r="CL287" s="126"/>
      <c r="CM287" s="126"/>
      <c r="CN287" s="126"/>
      <c r="CO287" s="126"/>
      <c r="CP287" s="126"/>
      <c r="CQ287" s="126"/>
      <c r="CR287" s="126"/>
      <c r="CS287" s="126"/>
      <c r="CT287" s="126"/>
      <c r="CU287" s="126"/>
      <c r="CV287" s="126"/>
      <c r="CW287" s="126"/>
    </row>
    <row r="288" spans="1:101" x14ac:dyDescent="0.15">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c r="AV288" s="125"/>
      <c r="AW288" s="125"/>
      <c r="AX288" s="125"/>
      <c r="AY288" s="125"/>
      <c r="AZ288" s="125"/>
      <c r="BA288" s="125"/>
      <c r="BB288" s="125"/>
      <c r="BC288" s="125"/>
      <c r="BD288" s="125"/>
      <c r="BE288" s="125"/>
      <c r="BF288" s="125"/>
      <c r="BG288" s="125"/>
      <c r="BH288" s="125"/>
      <c r="BI288" s="125"/>
      <c r="BJ288" s="125"/>
      <c r="BK288" s="125"/>
      <c r="BL288" s="125"/>
      <c r="BM288" s="125"/>
      <c r="BN288" s="125"/>
      <c r="BO288" s="125"/>
      <c r="BP288" s="126"/>
      <c r="BQ288" s="126"/>
      <c r="BR288" s="126"/>
      <c r="BS288" s="126"/>
      <c r="BT288" s="126"/>
      <c r="BU288" s="126"/>
      <c r="BV288" s="126"/>
      <c r="BW288" s="126"/>
      <c r="BX288" s="126"/>
      <c r="BY288" s="126"/>
      <c r="BZ288" s="126"/>
      <c r="CA288" s="126"/>
      <c r="CB288" s="126"/>
      <c r="CC288" s="126"/>
      <c r="CD288" s="126"/>
      <c r="CE288" s="126"/>
      <c r="CF288" s="126"/>
      <c r="CG288" s="126"/>
      <c r="CH288" s="126"/>
      <c r="CI288" s="126"/>
      <c r="CJ288" s="126"/>
      <c r="CK288" s="126"/>
      <c r="CL288" s="126"/>
      <c r="CM288" s="126"/>
      <c r="CN288" s="126"/>
      <c r="CO288" s="126"/>
      <c r="CP288" s="126"/>
      <c r="CQ288" s="126"/>
      <c r="CR288" s="126"/>
      <c r="CS288" s="126"/>
      <c r="CT288" s="126"/>
      <c r="CU288" s="126"/>
      <c r="CV288" s="126"/>
      <c r="CW288" s="126"/>
    </row>
    <row r="289" spans="1:101" x14ac:dyDescent="0.15">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c r="BD289" s="125"/>
      <c r="BE289" s="125"/>
      <c r="BF289" s="125"/>
      <c r="BG289" s="125"/>
      <c r="BH289" s="125"/>
      <c r="BI289" s="125"/>
      <c r="BJ289" s="125"/>
      <c r="BK289" s="125"/>
      <c r="BL289" s="125"/>
      <c r="BM289" s="125"/>
      <c r="BN289" s="125"/>
      <c r="BO289" s="125"/>
      <c r="BP289" s="126"/>
      <c r="BQ289" s="126"/>
      <c r="BR289" s="126"/>
      <c r="BS289" s="126"/>
      <c r="BT289" s="126"/>
      <c r="BU289" s="126"/>
      <c r="BV289" s="126"/>
      <c r="BW289" s="126"/>
      <c r="BX289" s="126"/>
      <c r="BY289" s="126"/>
      <c r="BZ289" s="126"/>
      <c r="CA289" s="126"/>
      <c r="CB289" s="126"/>
      <c r="CC289" s="126"/>
      <c r="CD289" s="126"/>
      <c r="CE289" s="126"/>
      <c r="CF289" s="126"/>
      <c r="CG289" s="126"/>
      <c r="CH289" s="126"/>
      <c r="CI289" s="126"/>
      <c r="CJ289" s="126"/>
      <c r="CK289" s="126"/>
      <c r="CL289" s="126"/>
      <c r="CM289" s="126"/>
      <c r="CN289" s="126"/>
      <c r="CO289" s="126"/>
      <c r="CP289" s="126"/>
      <c r="CQ289" s="126"/>
      <c r="CR289" s="126"/>
      <c r="CS289" s="126"/>
      <c r="CT289" s="126"/>
      <c r="CU289" s="126"/>
      <c r="CV289" s="126"/>
      <c r="CW289" s="126"/>
    </row>
    <row r="290" spans="1:101" x14ac:dyDescent="0.15">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c r="AV290" s="125"/>
      <c r="AW290" s="125"/>
      <c r="AX290" s="125"/>
      <c r="AY290" s="125"/>
      <c r="AZ290" s="125"/>
      <c r="BA290" s="125"/>
      <c r="BB290" s="125"/>
      <c r="BC290" s="125"/>
      <c r="BD290" s="125"/>
      <c r="BE290" s="125"/>
      <c r="BF290" s="125"/>
      <c r="BG290" s="125"/>
      <c r="BH290" s="125"/>
      <c r="BI290" s="125"/>
      <c r="BJ290" s="125"/>
      <c r="BK290" s="125"/>
      <c r="BL290" s="125"/>
      <c r="BM290" s="125"/>
      <c r="BN290" s="125"/>
      <c r="BO290" s="125"/>
      <c r="BP290" s="126"/>
      <c r="BQ290" s="126"/>
      <c r="BR290" s="126"/>
      <c r="BS290" s="126"/>
      <c r="BT290" s="126"/>
      <c r="BU290" s="126"/>
      <c r="BV290" s="126"/>
      <c r="BW290" s="126"/>
      <c r="BX290" s="126"/>
      <c r="BY290" s="126"/>
      <c r="BZ290" s="126"/>
      <c r="CA290" s="126"/>
      <c r="CB290" s="126"/>
      <c r="CC290" s="126"/>
      <c r="CD290" s="126"/>
      <c r="CE290" s="126"/>
      <c r="CF290" s="126"/>
      <c r="CG290" s="126"/>
      <c r="CH290" s="126"/>
      <c r="CI290" s="126"/>
      <c r="CJ290" s="126"/>
      <c r="CK290" s="126"/>
      <c r="CL290" s="126"/>
      <c r="CM290" s="126"/>
      <c r="CN290" s="126"/>
      <c r="CO290" s="126"/>
      <c r="CP290" s="126"/>
      <c r="CQ290" s="126"/>
      <c r="CR290" s="126"/>
      <c r="CS290" s="126"/>
      <c r="CT290" s="126"/>
      <c r="CU290" s="126"/>
      <c r="CV290" s="126"/>
      <c r="CW290" s="126"/>
    </row>
    <row r="291" spans="1:101" x14ac:dyDescent="0.15">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c r="AV291" s="125"/>
      <c r="AW291" s="125"/>
      <c r="AX291" s="125"/>
      <c r="AY291" s="125"/>
      <c r="AZ291" s="125"/>
      <c r="BA291" s="125"/>
      <c r="BB291" s="125"/>
      <c r="BC291" s="125"/>
      <c r="BD291" s="125"/>
      <c r="BE291" s="125"/>
      <c r="BF291" s="125"/>
      <c r="BG291" s="125"/>
      <c r="BH291" s="125"/>
      <c r="BI291" s="125"/>
      <c r="BJ291" s="125"/>
      <c r="BK291" s="125"/>
      <c r="BL291" s="125"/>
      <c r="BM291" s="125"/>
      <c r="BN291" s="125"/>
      <c r="BO291" s="125"/>
      <c r="BP291" s="126"/>
      <c r="BQ291" s="126"/>
      <c r="BR291" s="126"/>
      <c r="BS291" s="126"/>
      <c r="BT291" s="126"/>
      <c r="BU291" s="126"/>
      <c r="BV291" s="126"/>
      <c r="BW291" s="126"/>
      <c r="BX291" s="126"/>
      <c r="BY291" s="126"/>
      <c r="BZ291" s="126"/>
      <c r="CA291" s="126"/>
      <c r="CB291" s="126"/>
      <c r="CC291" s="126"/>
      <c r="CD291" s="126"/>
      <c r="CE291" s="126"/>
      <c r="CF291" s="126"/>
      <c r="CG291" s="126"/>
      <c r="CH291" s="126"/>
      <c r="CI291" s="126"/>
      <c r="CJ291" s="126"/>
      <c r="CK291" s="126"/>
      <c r="CL291" s="126"/>
      <c r="CM291" s="126"/>
      <c r="CN291" s="126"/>
      <c r="CO291" s="126"/>
      <c r="CP291" s="126"/>
      <c r="CQ291" s="126"/>
      <c r="CR291" s="126"/>
      <c r="CS291" s="126"/>
      <c r="CT291" s="126"/>
      <c r="CU291" s="126"/>
      <c r="CV291" s="126"/>
      <c r="CW291" s="126"/>
    </row>
    <row r="292" spans="1:101" x14ac:dyDescent="0.15">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c r="AX292" s="125"/>
      <c r="AY292" s="125"/>
      <c r="AZ292" s="125"/>
      <c r="BA292" s="125"/>
      <c r="BB292" s="125"/>
      <c r="BC292" s="125"/>
      <c r="BD292" s="125"/>
      <c r="BE292" s="125"/>
      <c r="BF292" s="125"/>
      <c r="BG292" s="125"/>
      <c r="BH292" s="125"/>
      <c r="BI292" s="125"/>
      <c r="BJ292" s="125"/>
      <c r="BK292" s="125"/>
      <c r="BL292" s="125"/>
      <c r="BM292" s="125"/>
      <c r="BN292" s="125"/>
      <c r="BO292" s="125"/>
      <c r="BP292" s="126"/>
      <c r="BQ292" s="126"/>
      <c r="BR292" s="126"/>
      <c r="BS292" s="126"/>
      <c r="BT292" s="126"/>
      <c r="BU292" s="126"/>
      <c r="BV292" s="126"/>
      <c r="BW292" s="126"/>
      <c r="BX292" s="126"/>
      <c r="BY292" s="126"/>
      <c r="BZ292" s="126"/>
      <c r="CA292" s="126"/>
      <c r="CB292" s="126"/>
      <c r="CC292" s="126"/>
      <c r="CD292" s="126"/>
      <c r="CE292" s="126"/>
      <c r="CF292" s="126"/>
      <c r="CG292" s="126"/>
      <c r="CH292" s="126"/>
      <c r="CI292" s="126"/>
      <c r="CJ292" s="126"/>
      <c r="CK292" s="126"/>
      <c r="CL292" s="126"/>
      <c r="CM292" s="126"/>
      <c r="CN292" s="126"/>
      <c r="CO292" s="126"/>
      <c r="CP292" s="126"/>
      <c r="CQ292" s="126"/>
      <c r="CR292" s="126"/>
      <c r="CS292" s="126"/>
      <c r="CT292" s="126"/>
      <c r="CU292" s="126"/>
      <c r="CV292" s="126"/>
      <c r="CW292" s="126"/>
    </row>
    <row r="293" spans="1:101" x14ac:dyDescent="0.15">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c r="AV293" s="125"/>
      <c r="AW293" s="125"/>
      <c r="AX293" s="125"/>
      <c r="AY293" s="125"/>
      <c r="AZ293" s="125"/>
      <c r="BA293" s="125"/>
      <c r="BB293" s="125"/>
      <c r="BC293" s="125"/>
      <c r="BD293" s="125"/>
      <c r="BE293" s="125"/>
      <c r="BF293" s="125"/>
      <c r="BG293" s="125"/>
      <c r="BH293" s="125"/>
      <c r="BI293" s="125"/>
      <c r="BJ293" s="125"/>
      <c r="BK293" s="125"/>
      <c r="BL293" s="125"/>
      <c r="BM293" s="125"/>
      <c r="BN293" s="125"/>
      <c r="BO293" s="125"/>
      <c r="BP293" s="126"/>
      <c r="BQ293" s="126"/>
      <c r="BR293" s="126"/>
      <c r="BS293" s="126"/>
      <c r="BT293" s="126"/>
      <c r="BU293" s="126"/>
      <c r="BV293" s="126"/>
      <c r="BW293" s="126"/>
      <c r="BX293" s="126"/>
      <c r="BY293" s="126"/>
      <c r="BZ293" s="126"/>
      <c r="CA293" s="126"/>
      <c r="CB293" s="126"/>
      <c r="CC293" s="126"/>
      <c r="CD293" s="126"/>
      <c r="CE293" s="126"/>
      <c r="CF293" s="126"/>
      <c r="CG293" s="126"/>
      <c r="CH293" s="126"/>
      <c r="CI293" s="126"/>
      <c r="CJ293" s="126"/>
      <c r="CK293" s="126"/>
      <c r="CL293" s="126"/>
      <c r="CM293" s="126"/>
      <c r="CN293" s="126"/>
      <c r="CO293" s="126"/>
      <c r="CP293" s="126"/>
      <c r="CQ293" s="126"/>
      <c r="CR293" s="126"/>
      <c r="CS293" s="126"/>
      <c r="CT293" s="126"/>
      <c r="CU293" s="126"/>
      <c r="CV293" s="126"/>
      <c r="CW293" s="126"/>
    </row>
    <row r="294" spans="1:101" x14ac:dyDescent="0.15">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6"/>
      <c r="BQ294" s="126"/>
      <c r="BR294" s="126"/>
      <c r="BS294" s="126"/>
      <c r="BT294" s="126"/>
      <c r="BU294" s="126"/>
      <c r="BV294" s="126"/>
      <c r="BW294" s="126"/>
      <c r="BX294" s="126"/>
      <c r="BY294" s="126"/>
      <c r="BZ294" s="126"/>
      <c r="CA294" s="126"/>
      <c r="CB294" s="126"/>
      <c r="CC294" s="126"/>
      <c r="CD294" s="126"/>
      <c r="CE294" s="126"/>
      <c r="CF294" s="126"/>
      <c r="CG294" s="126"/>
      <c r="CH294" s="126"/>
      <c r="CI294" s="126"/>
      <c r="CJ294" s="126"/>
      <c r="CK294" s="126"/>
      <c r="CL294" s="126"/>
      <c r="CM294" s="126"/>
      <c r="CN294" s="126"/>
      <c r="CO294" s="126"/>
      <c r="CP294" s="126"/>
      <c r="CQ294" s="126"/>
      <c r="CR294" s="126"/>
      <c r="CS294" s="126"/>
      <c r="CT294" s="126"/>
      <c r="CU294" s="126"/>
      <c r="CV294" s="126"/>
      <c r="CW294" s="126"/>
    </row>
    <row r="295" spans="1:101" x14ac:dyDescent="0.15">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c r="AV295" s="125"/>
      <c r="AW295" s="125"/>
      <c r="AX295" s="125"/>
      <c r="AY295" s="125"/>
      <c r="AZ295" s="125"/>
      <c r="BA295" s="125"/>
      <c r="BB295" s="125"/>
      <c r="BC295" s="125"/>
      <c r="BD295" s="125"/>
      <c r="BE295" s="125"/>
      <c r="BF295" s="125"/>
      <c r="BG295" s="125"/>
      <c r="BH295" s="125"/>
      <c r="BI295" s="125"/>
      <c r="BJ295" s="125"/>
      <c r="BK295" s="125"/>
      <c r="BL295" s="125"/>
      <c r="BM295" s="125"/>
      <c r="BN295" s="125"/>
      <c r="BO295" s="125"/>
      <c r="BP295" s="126"/>
      <c r="BQ295" s="126"/>
      <c r="BR295" s="126"/>
      <c r="BS295" s="126"/>
      <c r="BT295" s="126"/>
      <c r="BU295" s="126"/>
      <c r="BV295" s="126"/>
      <c r="BW295" s="126"/>
      <c r="BX295" s="126"/>
      <c r="BY295" s="126"/>
      <c r="BZ295" s="126"/>
      <c r="CA295" s="126"/>
      <c r="CB295" s="126"/>
      <c r="CC295" s="126"/>
      <c r="CD295" s="126"/>
      <c r="CE295" s="126"/>
      <c r="CF295" s="126"/>
      <c r="CG295" s="126"/>
      <c r="CH295" s="126"/>
      <c r="CI295" s="126"/>
      <c r="CJ295" s="126"/>
      <c r="CK295" s="126"/>
      <c r="CL295" s="126"/>
      <c r="CM295" s="126"/>
      <c r="CN295" s="126"/>
      <c r="CO295" s="126"/>
      <c r="CP295" s="126"/>
      <c r="CQ295" s="126"/>
      <c r="CR295" s="126"/>
      <c r="CS295" s="126"/>
      <c r="CT295" s="126"/>
      <c r="CU295" s="126"/>
      <c r="CV295" s="126"/>
      <c r="CW295" s="126"/>
    </row>
    <row r="296" spans="1:101" x14ac:dyDescent="0.15">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c r="AV296" s="125"/>
      <c r="AW296" s="125"/>
      <c r="AX296" s="125"/>
      <c r="AY296" s="125"/>
      <c r="AZ296" s="125"/>
      <c r="BA296" s="125"/>
      <c r="BB296" s="125"/>
      <c r="BC296" s="125"/>
      <c r="BD296" s="125"/>
      <c r="BE296" s="125"/>
      <c r="BF296" s="125"/>
      <c r="BG296" s="125"/>
      <c r="BH296" s="125"/>
      <c r="BI296" s="125"/>
      <c r="BJ296" s="125"/>
      <c r="BK296" s="125"/>
      <c r="BL296" s="125"/>
      <c r="BM296" s="125"/>
      <c r="BN296" s="125"/>
      <c r="BO296" s="125"/>
      <c r="BP296" s="126"/>
      <c r="BQ296" s="126"/>
      <c r="BR296" s="126"/>
      <c r="BS296" s="126"/>
      <c r="BT296" s="126"/>
      <c r="BU296" s="126"/>
      <c r="BV296" s="126"/>
      <c r="BW296" s="126"/>
      <c r="BX296" s="126"/>
      <c r="BY296" s="126"/>
      <c r="BZ296" s="126"/>
      <c r="CA296" s="126"/>
      <c r="CB296" s="126"/>
      <c r="CC296" s="126"/>
      <c r="CD296" s="126"/>
      <c r="CE296" s="126"/>
      <c r="CF296" s="126"/>
      <c r="CG296" s="126"/>
      <c r="CH296" s="126"/>
      <c r="CI296" s="126"/>
      <c r="CJ296" s="126"/>
      <c r="CK296" s="126"/>
      <c r="CL296" s="126"/>
      <c r="CM296" s="126"/>
      <c r="CN296" s="126"/>
      <c r="CO296" s="126"/>
      <c r="CP296" s="126"/>
      <c r="CQ296" s="126"/>
      <c r="CR296" s="126"/>
      <c r="CS296" s="126"/>
      <c r="CT296" s="126"/>
      <c r="CU296" s="126"/>
      <c r="CV296" s="126"/>
      <c r="CW296" s="126"/>
    </row>
    <row r="297" spans="1:101" x14ac:dyDescent="0.15">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c r="BM297" s="125"/>
      <c r="BN297" s="125"/>
      <c r="BO297" s="125"/>
      <c r="BP297" s="126"/>
      <c r="BQ297" s="126"/>
      <c r="BR297" s="126"/>
      <c r="BS297" s="126"/>
      <c r="BT297" s="126"/>
      <c r="BU297" s="126"/>
      <c r="BV297" s="126"/>
      <c r="BW297" s="126"/>
      <c r="BX297" s="126"/>
      <c r="BY297" s="126"/>
      <c r="BZ297" s="126"/>
      <c r="CA297" s="126"/>
      <c r="CB297" s="126"/>
      <c r="CC297" s="126"/>
      <c r="CD297" s="126"/>
      <c r="CE297" s="126"/>
      <c r="CF297" s="126"/>
      <c r="CG297" s="126"/>
      <c r="CH297" s="126"/>
      <c r="CI297" s="126"/>
      <c r="CJ297" s="126"/>
      <c r="CK297" s="126"/>
      <c r="CL297" s="126"/>
      <c r="CM297" s="126"/>
      <c r="CN297" s="126"/>
      <c r="CO297" s="126"/>
      <c r="CP297" s="126"/>
      <c r="CQ297" s="126"/>
      <c r="CR297" s="126"/>
      <c r="CS297" s="126"/>
      <c r="CT297" s="126"/>
      <c r="CU297" s="126"/>
      <c r="CV297" s="126"/>
      <c r="CW297" s="126"/>
    </row>
    <row r="298" spans="1:101" x14ac:dyDescent="0.15">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c r="AX298" s="125"/>
      <c r="AY298" s="125"/>
      <c r="AZ298" s="125"/>
      <c r="BA298" s="125"/>
      <c r="BB298" s="125"/>
      <c r="BC298" s="125"/>
      <c r="BD298" s="125"/>
      <c r="BE298" s="125"/>
      <c r="BF298" s="125"/>
      <c r="BG298" s="125"/>
      <c r="BH298" s="125"/>
      <c r="BI298" s="125"/>
      <c r="BJ298" s="125"/>
      <c r="BK298" s="125"/>
      <c r="BL298" s="125"/>
      <c r="BM298" s="125"/>
      <c r="BN298" s="125"/>
      <c r="BO298" s="125"/>
      <c r="BP298" s="126"/>
      <c r="BQ298" s="126"/>
      <c r="BR298" s="126"/>
      <c r="BS298" s="126"/>
      <c r="BT298" s="126"/>
      <c r="BU298" s="126"/>
      <c r="BV298" s="126"/>
      <c r="BW298" s="126"/>
      <c r="BX298" s="126"/>
      <c r="BY298" s="126"/>
      <c r="BZ298" s="126"/>
      <c r="CA298" s="126"/>
      <c r="CB298" s="126"/>
      <c r="CC298" s="126"/>
      <c r="CD298" s="126"/>
      <c r="CE298" s="126"/>
      <c r="CF298" s="126"/>
      <c r="CG298" s="126"/>
      <c r="CH298" s="126"/>
      <c r="CI298" s="126"/>
      <c r="CJ298" s="126"/>
      <c r="CK298" s="126"/>
      <c r="CL298" s="126"/>
      <c r="CM298" s="126"/>
      <c r="CN298" s="126"/>
      <c r="CO298" s="126"/>
      <c r="CP298" s="126"/>
      <c r="CQ298" s="126"/>
      <c r="CR298" s="126"/>
      <c r="CS298" s="126"/>
      <c r="CT298" s="126"/>
      <c r="CU298" s="126"/>
      <c r="CV298" s="126"/>
      <c r="CW298" s="126"/>
    </row>
    <row r="299" spans="1:101" x14ac:dyDescent="0.15">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5"/>
      <c r="BC299" s="125"/>
      <c r="BD299" s="125"/>
      <c r="BE299" s="125"/>
      <c r="BF299" s="125"/>
      <c r="BG299" s="125"/>
      <c r="BH299" s="125"/>
      <c r="BI299" s="125"/>
      <c r="BJ299" s="125"/>
      <c r="BK299" s="125"/>
      <c r="BL299" s="125"/>
      <c r="BM299" s="125"/>
      <c r="BN299" s="125"/>
      <c r="BO299" s="125"/>
      <c r="BP299" s="126"/>
      <c r="BQ299" s="126"/>
      <c r="BR299" s="126"/>
      <c r="BS299" s="126"/>
      <c r="BT299" s="126"/>
      <c r="BU299" s="126"/>
      <c r="BV299" s="126"/>
      <c r="BW299" s="126"/>
      <c r="BX299" s="126"/>
      <c r="BY299" s="126"/>
      <c r="BZ299" s="126"/>
      <c r="CA299" s="126"/>
      <c r="CB299" s="126"/>
      <c r="CC299" s="126"/>
      <c r="CD299" s="126"/>
      <c r="CE299" s="126"/>
      <c r="CF299" s="126"/>
      <c r="CG299" s="126"/>
      <c r="CH299" s="126"/>
      <c r="CI299" s="126"/>
      <c r="CJ299" s="126"/>
      <c r="CK299" s="126"/>
      <c r="CL299" s="126"/>
      <c r="CM299" s="126"/>
      <c r="CN299" s="126"/>
      <c r="CO299" s="126"/>
      <c r="CP299" s="126"/>
      <c r="CQ299" s="126"/>
      <c r="CR299" s="126"/>
      <c r="CS299" s="126"/>
      <c r="CT299" s="126"/>
      <c r="CU299" s="126"/>
      <c r="CV299" s="126"/>
      <c r="CW299" s="126"/>
    </row>
    <row r="300" spans="1:101" x14ac:dyDescent="0.15">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c r="AX300" s="125"/>
      <c r="AY300" s="125"/>
      <c r="AZ300" s="125"/>
      <c r="BA300" s="125"/>
      <c r="BB300" s="125"/>
      <c r="BC300" s="125"/>
      <c r="BD300" s="125"/>
      <c r="BE300" s="125"/>
      <c r="BF300" s="125"/>
      <c r="BG300" s="125"/>
      <c r="BH300" s="125"/>
      <c r="BI300" s="125"/>
      <c r="BJ300" s="125"/>
      <c r="BK300" s="125"/>
      <c r="BL300" s="125"/>
      <c r="BM300" s="125"/>
      <c r="BN300" s="125"/>
      <c r="BO300" s="125"/>
      <c r="BP300" s="126"/>
      <c r="BQ300" s="126"/>
      <c r="BR300" s="126"/>
      <c r="BS300" s="126"/>
      <c r="BT300" s="126"/>
      <c r="BU300" s="126"/>
      <c r="BV300" s="126"/>
      <c r="BW300" s="126"/>
      <c r="BX300" s="126"/>
      <c r="BY300" s="126"/>
      <c r="BZ300" s="126"/>
      <c r="CA300" s="126"/>
      <c r="CB300" s="126"/>
      <c r="CC300" s="126"/>
      <c r="CD300" s="126"/>
      <c r="CE300" s="126"/>
      <c r="CF300" s="126"/>
      <c r="CG300" s="126"/>
      <c r="CH300" s="126"/>
      <c r="CI300" s="126"/>
      <c r="CJ300" s="126"/>
      <c r="CK300" s="126"/>
      <c r="CL300" s="126"/>
      <c r="CM300" s="126"/>
      <c r="CN300" s="126"/>
      <c r="CO300" s="126"/>
      <c r="CP300" s="126"/>
      <c r="CQ300" s="126"/>
      <c r="CR300" s="126"/>
      <c r="CS300" s="126"/>
      <c r="CT300" s="126"/>
      <c r="CU300" s="126"/>
      <c r="CV300" s="126"/>
      <c r="CW300" s="126"/>
    </row>
    <row r="301" spans="1:101" x14ac:dyDescent="0.15">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c r="AV301" s="125"/>
      <c r="AW301" s="125"/>
      <c r="AX301" s="125"/>
      <c r="AY301" s="125"/>
      <c r="AZ301" s="125"/>
      <c r="BA301" s="125"/>
      <c r="BB301" s="125"/>
      <c r="BC301" s="125"/>
      <c r="BD301" s="125"/>
      <c r="BE301" s="125"/>
      <c r="BF301" s="125"/>
      <c r="BG301" s="125"/>
      <c r="BH301" s="125"/>
      <c r="BI301" s="125"/>
      <c r="BJ301" s="125"/>
      <c r="BK301" s="125"/>
      <c r="BL301" s="125"/>
      <c r="BM301" s="125"/>
      <c r="BN301" s="125"/>
      <c r="BO301" s="125"/>
      <c r="BP301" s="126"/>
      <c r="BQ301" s="126"/>
      <c r="BR301" s="126"/>
      <c r="BS301" s="126"/>
      <c r="BT301" s="126"/>
      <c r="BU301" s="126"/>
      <c r="BV301" s="126"/>
      <c r="BW301" s="126"/>
      <c r="BX301" s="126"/>
      <c r="BY301" s="126"/>
      <c r="BZ301" s="126"/>
      <c r="CA301" s="126"/>
      <c r="CB301" s="126"/>
      <c r="CC301" s="126"/>
      <c r="CD301" s="126"/>
      <c r="CE301" s="126"/>
      <c r="CF301" s="126"/>
      <c r="CG301" s="126"/>
      <c r="CH301" s="126"/>
      <c r="CI301" s="126"/>
      <c r="CJ301" s="126"/>
      <c r="CK301" s="126"/>
      <c r="CL301" s="126"/>
      <c r="CM301" s="126"/>
      <c r="CN301" s="126"/>
      <c r="CO301" s="126"/>
      <c r="CP301" s="126"/>
      <c r="CQ301" s="126"/>
      <c r="CR301" s="126"/>
      <c r="CS301" s="126"/>
      <c r="CT301" s="126"/>
      <c r="CU301" s="126"/>
      <c r="CV301" s="126"/>
      <c r="CW301" s="126"/>
    </row>
    <row r="302" spans="1:101" x14ac:dyDescent="0.15">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c r="AX302" s="125"/>
      <c r="AY302" s="125"/>
      <c r="AZ302" s="125"/>
      <c r="BA302" s="125"/>
      <c r="BB302" s="125"/>
      <c r="BC302" s="125"/>
      <c r="BD302" s="125"/>
      <c r="BE302" s="125"/>
      <c r="BF302" s="125"/>
      <c r="BG302" s="125"/>
      <c r="BH302" s="125"/>
      <c r="BI302" s="125"/>
      <c r="BJ302" s="125"/>
      <c r="BK302" s="125"/>
      <c r="BL302" s="125"/>
      <c r="BM302" s="125"/>
      <c r="BN302" s="125"/>
      <c r="BO302" s="125"/>
      <c r="BP302" s="126"/>
      <c r="BQ302" s="126"/>
      <c r="BR302" s="126"/>
      <c r="BS302" s="126"/>
      <c r="BT302" s="126"/>
      <c r="BU302" s="126"/>
      <c r="BV302" s="126"/>
      <c r="BW302" s="126"/>
      <c r="BX302" s="126"/>
      <c r="BY302" s="126"/>
      <c r="BZ302" s="126"/>
      <c r="CA302" s="126"/>
      <c r="CB302" s="126"/>
      <c r="CC302" s="126"/>
      <c r="CD302" s="126"/>
      <c r="CE302" s="126"/>
      <c r="CF302" s="126"/>
      <c r="CG302" s="126"/>
      <c r="CH302" s="126"/>
      <c r="CI302" s="126"/>
      <c r="CJ302" s="126"/>
      <c r="CK302" s="126"/>
      <c r="CL302" s="126"/>
      <c r="CM302" s="126"/>
      <c r="CN302" s="126"/>
      <c r="CO302" s="126"/>
      <c r="CP302" s="126"/>
      <c r="CQ302" s="126"/>
      <c r="CR302" s="126"/>
      <c r="CS302" s="126"/>
      <c r="CT302" s="126"/>
      <c r="CU302" s="126"/>
      <c r="CV302" s="126"/>
      <c r="CW302" s="126"/>
    </row>
    <row r="303" spans="1:101" x14ac:dyDescent="0.15">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c r="AX303" s="125"/>
      <c r="AY303" s="125"/>
      <c r="AZ303" s="125"/>
      <c r="BA303" s="125"/>
      <c r="BB303" s="125"/>
      <c r="BC303" s="125"/>
      <c r="BD303" s="125"/>
      <c r="BE303" s="125"/>
      <c r="BF303" s="125"/>
      <c r="BG303" s="125"/>
      <c r="BH303" s="125"/>
      <c r="BI303" s="125"/>
      <c r="BJ303" s="125"/>
      <c r="BK303" s="125"/>
      <c r="BL303" s="125"/>
      <c r="BM303" s="125"/>
      <c r="BN303" s="125"/>
      <c r="BO303" s="125"/>
      <c r="BP303" s="126"/>
      <c r="BQ303" s="126"/>
      <c r="BR303" s="126"/>
      <c r="BS303" s="126"/>
      <c r="BT303" s="126"/>
      <c r="BU303" s="126"/>
      <c r="BV303" s="126"/>
      <c r="BW303" s="126"/>
      <c r="BX303" s="126"/>
      <c r="BY303" s="126"/>
      <c r="BZ303" s="126"/>
      <c r="CA303" s="126"/>
      <c r="CB303" s="126"/>
      <c r="CC303" s="126"/>
      <c r="CD303" s="126"/>
      <c r="CE303" s="126"/>
      <c r="CF303" s="126"/>
      <c r="CG303" s="126"/>
      <c r="CH303" s="126"/>
      <c r="CI303" s="126"/>
      <c r="CJ303" s="126"/>
      <c r="CK303" s="126"/>
      <c r="CL303" s="126"/>
      <c r="CM303" s="126"/>
      <c r="CN303" s="126"/>
      <c r="CO303" s="126"/>
      <c r="CP303" s="126"/>
      <c r="CQ303" s="126"/>
      <c r="CR303" s="126"/>
      <c r="CS303" s="126"/>
      <c r="CT303" s="126"/>
      <c r="CU303" s="126"/>
      <c r="CV303" s="126"/>
      <c r="CW303" s="126"/>
    </row>
    <row r="304" spans="1:101" x14ac:dyDescent="0.15">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6"/>
      <c r="BQ304" s="126"/>
      <c r="BR304" s="126"/>
      <c r="BS304" s="126"/>
      <c r="BT304" s="126"/>
      <c r="BU304" s="126"/>
      <c r="BV304" s="126"/>
      <c r="BW304" s="126"/>
      <c r="BX304" s="126"/>
      <c r="BY304" s="126"/>
      <c r="BZ304" s="126"/>
      <c r="CA304" s="126"/>
      <c r="CB304" s="126"/>
      <c r="CC304" s="126"/>
      <c r="CD304" s="126"/>
      <c r="CE304" s="126"/>
      <c r="CF304" s="126"/>
      <c r="CG304" s="126"/>
      <c r="CH304" s="126"/>
      <c r="CI304" s="126"/>
      <c r="CJ304" s="126"/>
      <c r="CK304" s="126"/>
      <c r="CL304" s="126"/>
      <c r="CM304" s="126"/>
      <c r="CN304" s="126"/>
      <c r="CO304" s="126"/>
      <c r="CP304" s="126"/>
      <c r="CQ304" s="126"/>
      <c r="CR304" s="126"/>
      <c r="CS304" s="126"/>
      <c r="CT304" s="126"/>
      <c r="CU304" s="126"/>
      <c r="CV304" s="126"/>
      <c r="CW304" s="126"/>
    </row>
    <row r="305" spans="1:101" x14ac:dyDescent="0.15">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6"/>
      <c r="BQ305" s="126"/>
      <c r="BR305" s="126"/>
      <c r="BS305" s="126"/>
      <c r="BT305" s="126"/>
      <c r="BU305" s="126"/>
      <c r="BV305" s="126"/>
      <c r="BW305" s="126"/>
      <c r="BX305" s="126"/>
      <c r="BY305" s="126"/>
      <c r="BZ305" s="126"/>
      <c r="CA305" s="126"/>
      <c r="CB305" s="126"/>
      <c r="CC305" s="126"/>
      <c r="CD305" s="126"/>
      <c r="CE305" s="126"/>
      <c r="CF305" s="126"/>
      <c r="CG305" s="126"/>
      <c r="CH305" s="126"/>
      <c r="CI305" s="126"/>
      <c r="CJ305" s="126"/>
      <c r="CK305" s="126"/>
      <c r="CL305" s="126"/>
      <c r="CM305" s="126"/>
      <c r="CN305" s="126"/>
      <c r="CO305" s="126"/>
      <c r="CP305" s="126"/>
      <c r="CQ305" s="126"/>
      <c r="CR305" s="126"/>
      <c r="CS305" s="126"/>
      <c r="CT305" s="126"/>
      <c r="CU305" s="126"/>
      <c r="CV305" s="126"/>
      <c r="CW305" s="126"/>
    </row>
    <row r="306" spans="1:101" x14ac:dyDescent="0.15">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6"/>
      <c r="BQ306" s="126"/>
      <c r="BR306" s="126"/>
      <c r="BS306" s="126"/>
      <c r="BT306" s="126"/>
      <c r="BU306" s="126"/>
      <c r="BV306" s="126"/>
      <c r="BW306" s="126"/>
      <c r="BX306" s="126"/>
      <c r="BY306" s="126"/>
      <c r="BZ306" s="126"/>
      <c r="CA306" s="126"/>
      <c r="CB306" s="126"/>
      <c r="CC306" s="126"/>
      <c r="CD306" s="126"/>
      <c r="CE306" s="126"/>
      <c r="CF306" s="126"/>
      <c r="CG306" s="126"/>
      <c r="CH306" s="126"/>
      <c r="CI306" s="126"/>
      <c r="CJ306" s="126"/>
      <c r="CK306" s="126"/>
      <c r="CL306" s="126"/>
      <c r="CM306" s="126"/>
      <c r="CN306" s="126"/>
      <c r="CO306" s="126"/>
      <c r="CP306" s="126"/>
      <c r="CQ306" s="126"/>
      <c r="CR306" s="126"/>
      <c r="CS306" s="126"/>
      <c r="CT306" s="126"/>
      <c r="CU306" s="126"/>
      <c r="CV306" s="126"/>
      <c r="CW306" s="126"/>
    </row>
    <row r="307" spans="1:101" x14ac:dyDescent="0.15">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6"/>
      <c r="BQ307" s="126"/>
      <c r="BR307" s="126"/>
      <c r="BS307" s="126"/>
      <c r="BT307" s="126"/>
      <c r="BU307" s="126"/>
      <c r="BV307" s="126"/>
      <c r="BW307" s="126"/>
      <c r="BX307" s="126"/>
      <c r="BY307" s="126"/>
      <c r="BZ307" s="126"/>
      <c r="CA307" s="126"/>
      <c r="CB307" s="126"/>
      <c r="CC307" s="126"/>
      <c r="CD307" s="126"/>
      <c r="CE307" s="126"/>
      <c r="CF307" s="126"/>
      <c r="CG307" s="126"/>
      <c r="CH307" s="126"/>
      <c r="CI307" s="126"/>
      <c r="CJ307" s="126"/>
      <c r="CK307" s="126"/>
      <c r="CL307" s="126"/>
      <c r="CM307" s="126"/>
      <c r="CN307" s="126"/>
      <c r="CO307" s="126"/>
      <c r="CP307" s="126"/>
      <c r="CQ307" s="126"/>
      <c r="CR307" s="126"/>
      <c r="CS307" s="126"/>
      <c r="CT307" s="126"/>
      <c r="CU307" s="126"/>
      <c r="CV307" s="126"/>
      <c r="CW307" s="126"/>
    </row>
    <row r="308" spans="1:101" x14ac:dyDescent="0.15">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6"/>
      <c r="BQ308" s="126"/>
      <c r="BR308" s="126"/>
      <c r="BS308" s="126"/>
      <c r="BT308" s="126"/>
      <c r="BU308" s="126"/>
      <c r="BV308" s="126"/>
      <c r="BW308" s="126"/>
      <c r="BX308" s="126"/>
      <c r="BY308" s="126"/>
      <c r="BZ308" s="126"/>
      <c r="CA308" s="126"/>
      <c r="CB308" s="126"/>
      <c r="CC308" s="126"/>
      <c r="CD308" s="126"/>
      <c r="CE308" s="126"/>
      <c r="CF308" s="126"/>
      <c r="CG308" s="126"/>
      <c r="CH308" s="126"/>
      <c r="CI308" s="126"/>
      <c r="CJ308" s="126"/>
      <c r="CK308" s="126"/>
      <c r="CL308" s="126"/>
      <c r="CM308" s="126"/>
      <c r="CN308" s="126"/>
      <c r="CO308" s="126"/>
      <c r="CP308" s="126"/>
      <c r="CQ308" s="126"/>
      <c r="CR308" s="126"/>
      <c r="CS308" s="126"/>
      <c r="CT308" s="126"/>
      <c r="CU308" s="126"/>
      <c r="CV308" s="126"/>
      <c r="CW308" s="126"/>
    </row>
    <row r="309" spans="1:101" x14ac:dyDescent="0.15">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6"/>
      <c r="BQ309" s="126"/>
      <c r="BR309" s="126"/>
      <c r="BS309" s="126"/>
      <c r="BT309" s="126"/>
      <c r="BU309" s="126"/>
      <c r="BV309" s="126"/>
      <c r="BW309" s="126"/>
      <c r="BX309" s="126"/>
      <c r="BY309" s="126"/>
      <c r="BZ309" s="126"/>
      <c r="CA309" s="126"/>
      <c r="CB309" s="126"/>
      <c r="CC309" s="126"/>
      <c r="CD309" s="126"/>
      <c r="CE309" s="126"/>
      <c r="CF309" s="126"/>
      <c r="CG309" s="126"/>
      <c r="CH309" s="126"/>
      <c r="CI309" s="126"/>
      <c r="CJ309" s="126"/>
      <c r="CK309" s="126"/>
      <c r="CL309" s="126"/>
      <c r="CM309" s="126"/>
      <c r="CN309" s="126"/>
      <c r="CO309" s="126"/>
      <c r="CP309" s="126"/>
      <c r="CQ309" s="126"/>
      <c r="CR309" s="126"/>
      <c r="CS309" s="126"/>
      <c r="CT309" s="126"/>
      <c r="CU309" s="126"/>
      <c r="CV309" s="126"/>
      <c r="CW309" s="126"/>
    </row>
    <row r="310" spans="1:101" x14ac:dyDescent="0.15">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25"/>
      <c r="BJ310" s="125"/>
      <c r="BK310" s="125"/>
      <c r="BL310" s="125"/>
      <c r="BM310" s="125"/>
      <c r="BN310" s="125"/>
      <c r="BO310" s="125"/>
      <c r="BP310" s="126"/>
      <c r="BQ310" s="126"/>
      <c r="BR310" s="126"/>
      <c r="BS310" s="126"/>
      <c r="BT310" s="126"/>
      <c r="BU310" s="126"/>
      <c r="BV310" s="126"/>
      <c r="BW310" s="126"/>
      <c r="BX310" s="126"/>
      <c r="BY310" s="126"/>
      <c r="BZ310" s="126"/>
      <c r="CA310" s="126"/>
      <c r="CB310" s="126"/>
      <c r="CC310" s="126"/>
      <c r="CD310" s="126"/>
      <c r="CE310" s="126"/>
      <c r="CF310" s="126"/>
      <c r="CG310" s="126"/>
      <c r="CH310" s="126"/>
      <c r="CI310" s="126"/>
      <c r="CJ310" s="126"/>
      <c r="CK310" s="126"/>
      <c r="CL310" s="126"/>
      <c r="CM310" s="126"/>
      <c r="CN310" s="126"/>
      <c r="CO310" s="126"/>
      <c r="CP310" s="126"/>
      <c r="CQ310" s="126"/>
      <c r="CR310" s="126"/>
      <c r="CS310" s="126"/>
      <c r="CT310" s="126"/>
      <c r="CU310" s="126"/>
      <c r="CV310" s="126"/>
      <c r="CW310" s="126"/>
    </row>
    <row r="311" spans="1:101" x14ac:dyDescent="0.15">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6"/>
      <c r="BQ311" s="126"/>
      <c r="BR311" s="126"/>
      <c r="BS311" s="126"/>
      <c r="BT311" s="126"/>
      <c r="BU311" s="126"/>
      <c r="BV311" s="126"/>
      <c r="BW311" s="126"/>
      <c r="BX311" s="126"/>
      <c r="BY311" s="126"/>
      <c r="BZ311" s="126"/>
      <c r="CA311" s="126"/>
      <c r="CB311" s="126"/>
      <c r="CC311" s="126"/>
      <c r="CD311" s="126"/>
      <c r="CE311" s="126"/>
      <c r="CF311" s="126"/>
      <c r="CG311" s="126"/>
      <c r="CH311" s="126"/>
      <c r="CI311" s="126"/>
      <c r="CJ311" s="126"/>
      <c r="CK311" s="126"/>
      <c r="CL311" s="126"/>
      <c r="CM311" s="126"/>
      <c r="CN311" s="126"/>
      <c r="CO311" s="126"/>
      <c r="CP311" s="126"/>
      <c r="CQ311" s="126"/>
      <c r="CR311" s="126"/>
      <c r="CS311" s="126"/>
      <c r="CT311" s="126"/>
      <c r="CU311" s="126"/>
      <c r="CV311" s="126"/>
      <c r="CW311" s="126"/>
    </row>
    <row r="312" spans="1:101" x14ac:dyDescent="0.15">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c r="AX312" s="125"/>
      <c r="AY312" s="125"/>
      <c r="AZ312" s="125"/>
      <c r="BA312" s="125"/>
      <c r="BB312" s="125"/>
      <c r="BC312" s="125"/>
      <c r="BD312" s="125"/>
      <c r="BE312" s="125"/>
      <c r="BF312" s="125"/>
      <c r="BG312" s="125"/>
      <c r="BH312" s="125"/>
      <c r="BI312" s="125"/>
      <c r="BJ312" s="125"/>
      <c r="BK312" s="125"/>
      <c r="BL312" s="125"/>
      <c r="BM312" s="125"/>
      <c r="BN312" s="125"/>
      <c r="BO312" s="125"/>
      <c r="BP312" s="126"/>
      <c r="BQ312" s="126"/>
      <c r="BR312" s="126"/>
      <c r="BS312" s="126"/>
      <c r="BT312" s="126"/>
      <c r="BU312" s="126"/>
      <c r="BV312" s="126"/>
      <c r="BW312" s="126"/>
      <c r="BX312" s="126"/>
      <c r="BY312" s="126"/>
      <c r="BZ312" s="126"/>
      <c r="CA312" s="126"/>
      <c r="CB312" s="126"/>
      <c r="CC312" s="126"/>
      <c r="CD312" s="126"/>
      <c r="CE312" s="126"/>
      <c r="CF312" s="126"/>
      <c r="CG312" s="126"/>
      <c r="CH312" s="126"/>
      <c r="CI312" s="126"/>
      <c r="CJ312" s="126"/>
      <c r="CK312" s="126"/>
      <c r="CL312" s="126"/>
      <c r="CM312" s="126"/>
      <c r="CN312" s="126"/>
      <c r="CO312" s="126"/>
      <c r="CP312" s="126"/>
      <c r="CQ312" s="126"/>
      <c r="CR312" s="126"/>
      <c r="CS312" s="126"/>
      <c r="CT312" s="126"/>
      <c r="CU312" s="126"/>
      <c r="CV312" s="126"/>
      <c r="CW312" s="126"/>
    </row>
    <row r="313" spans="1:101" x14ac:dyDescent="0.15">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6"/>
      <c r="BQ313" s="126"/>
      <c r="BR313" s="126"/>
      <c r="BS313" s="126"/>
      <c r="BT313" s="126"/>
      <c r="BU313" s="126"/>
      <c r="BV313" s="126"/>
      <c r="BW313" s="126"/>
      <c r="BX313" s="126"/>
      <c r="BY313" s="126"/>
      <c r="BZ313" s="126"/>
      <c r="CA313" s="126"/>
      <c r="CB313" s="126"/>
      <c r="CC313" s="126"/>
      <c r="CD313" s="126"/>
      <c r="CE313" s="126"/>
      <c r="CF313" s="126"/>
      <c r="CG313" s="126"/>
      <c r="CH313" s="126"/>
      <c r="CI313" s="126"/>
      <c r="CJ313" s="126"/>
      <c r="CK313" s="126"/>
      <c r="CL313" s="126"/>
      <c r="CM313" s="126"/>
      <c r="CN313" s="126"/>
      <c r="CO313" s="126"/>
      <c r="CP313" s="126"/>
      <c r="CQ313" s="126"/>
      <c r="CR313" s="126"/>
      <c r="CS313" s="126"/>
      <c r="CT313" s="126"/>
      <c r="CU313" s="126"/>
      <c r="CV313" s="126"/>
      <c r="CW313" s="126"/>
    </row>
    <row r="314" spans="1:101" x14ac:dyDescent="0.15">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25"/>
      <c r="AY314" s="125"/>
      <c r="AZ314" s="125"/>
      <c r="BA314" s="125"/>
      <c r="BB314" s="125"/>
      <c r="BC314" s="125"/>
      <c r="BD314" s="125"/>
      <c r="BE314" s="125"/>
      <c r="BF314" s="125"/>
      <c r="BG314" s="125"/>
      <c r="BH314" s="125"/>
      <c r="BI314" s="125"/>
      <c r="BJ314" s="125"/>
      <c r="BK314" s="125"/>
      <c r="BL314" s="125"/>
      <c r="BM314" s="125"/>
      <c r="BN314" s="125"/>
      <c r="BO314" s="125"/>
      <c r="BP314" s="126"/>
      <c r="BQ314" s="126"/>
      <c r="BR314" s="126"/>
      <c r="BS314" s="126"/>
      <c r="BT314" s="126"/>
      <c r="BU314" s="126"/>
      <c r="BV314" s="126"/>
      <c r="BW314" s="126"/>
      <c r="BX314" s="126"/>
      <c r="BY314" s="126"/>
      <c r="BZ314" s="126"/>
      <c r="CA314" s="126"/>
      <c r="CB314" s="126"/>
      <c r="CC314" s="126"/>
      <c r="CD314" s="126"/>
      <c r="CE314" s="126"/>
      <c r="CF314" s="126"/>
      <c r="CG314" s="126"/>
      <c r="CH314" s="126"/>
      <c r="CI314" s="126"/>
      <c r="CJ314" s="126"/>
      <c r="CK314" s="126"/>
      <c r="CL314" s="126"/>
      <c r="CM314" s="126"/>
      <c r="CN314" s="126"/>
      <c r="CO314" s="126"/>
      <c r="CP314" s="126"/>
      <c r="CQ314" s="126"/>
      <c r="CR314" s="126"/>
      <c r="CS314" s="126"/>
      <c r="CT314" s="126"/>
      <c r="CU314" s="126"/>
      <c r="CV314" s="126"/>
      <c r="CW314" s="126"/>
    </row>
    <row r="315" spans="1:101" x14ac:dyDescent="0.15">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c r="AX315" s="125"/>
      <c r="AY315" s="125"/>
      <c r="AZ315" s="125"/>
      <c r="BA315" s="125"/>
      <c r="BB315" s="125"/>
      <c r="BC315" s="125"/>
      <c r="BD315" s="125"/>
      <c r="BE315" s="125"/>
      <c r="BF315" s="125"/>
      <c r="BG315" s="125"/>
      <c r="BH315" s="125"/>
      <c r="BI315" s="125"/>
      <c r="BJ315" s="125"/>
      <c r="BK315" s="125"/>
      <c r="BL315" s="125"/>
      <c r="BM315" s="125"/>
      <c r="BN315" s="125"/>
      <c r="BO315" s="125"/>
      <c r="BP315" s="126"/>
      <c r="BQ315" s="126"/>
      <c r="BR315" s="126"/>
      <c r="BS315" s="126"/>
      <c r="BT315" s="126"/>
      <c r="BU315" s="126"/>
      <c r="BV315" s="126"/>
      <c r="BW315" s="126"/>
      <c r="BX315" s="126"/>
      <c r="BY315" s="126"/>
      <c r="BZ315" s="126"/>
      <c r="CA315" s="126"/>
      <c r="CB315" s="126"/>
      <c r="CC315" s="126"/>
      <c r="CD315" s="126"/>
      <c r="CE315" s="126"/>
      <c r="CF315" s="126"/>
      <c r="CG315" s="126"/>
      <c r="CH315" s="126"/>
      <c r="CI315" s="126"/>
      <c r="CJ315" s="126"/>
      <c r="CK315" s="126"/>
      <c r="CL315" s="126"/>
      <c r="CM315" s="126"/>
      <c r="CN315" s="126"/>
      <c r="CO315" s="126"/>
      <c r="CP315" s="126"/>
      <c r="CQ315" s="126"/>
      <c r="CR315" s="126"/>
      <c r="CS315" s="126"/>
      <c r="CT315" s="126"/>
      <c r="CU315" s="126"/>
      <c r="CV315" s="126"/>
      <c r="CW315" s="126"/>
    </row>
    <row r="316" spans="1:101" x14ac:dyDescent="0.15">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c r="AX316" s="125"/>
      <c r="AY316" s="125"/>
      <c r="AZ316" s="125"/>
      <c r="BA316" s="125"/>
      <c r="BB316" s="125"/>
      <c r="BC316" s="125"/>
      <c r="BD316" s="125"/>
      <c r="BE316" s="125"/>
      <c r="BF316" s="125"/>
      <c r="BG316" s="125"/>
      <c r="BH316" s="125"/>
      <c r="BI316" s="125"/>
      <c r="BJ316" s="125"/>
      <c r="BK316" s="125"/>
      <c r="BL316" s="125"/>
      <c r="BM316" s="125"/>
      <c r="BN316" s="125"/>
      <c r="BO316" s="125"/>
      <c r="BP316" s="126"/>
      <c r="BQ316" s="126"/>
      <c r="BR316" s="126"/>
      <c r="BS316" s="126"/>
      <c r="BT316" s="126"/>
      <c r="BU316" s="126"/>
      <c r="BV316" s="126"/>
      <c r="BW316" s="126"/>
      <c r="BX316" s="126"/>
      <c r="BY316" s="126"/>
      <c r="BZ316" s="126"/>
      <c r="CA316" s="126"/>
      <c r="CB316" s="126"/>
      <c r="CC316" s="126"/>
      <c r="CD316" s="126"/>
      <c r="CE316" s="126"/>
      <c r="CF316" s="126"/>
      <c r="CG316" s="126"/>
      <c r="CH316" s="126"/>
      <c r="CI316" s="126"/>
      <c r="CJ316" s="126"/>
      <c r="CK316" s="126"/>
      <c r="CL316" s="126"/>
      <c r="CM316" s="126"/>
      <c r="CN316" s="126"/>
      <c r="CO316" s="126"/>
      <c r="CP316" s="126"/>
      <c r="CQ316" s="126"/>
      <c r="CR316" s="126"/>
      <c r="CS316" s="126"/>
      <c r="CT316" s="126"/>
      <c r="CU316" s="126"/>
      <c r="CV316" s="126"/>
      <c r="CW316" s="126"/>
    </row>
    <row r="317" spans="1:101" x14ac:dyDescent="0.15">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125"/>
      <c r="BA317" s="125"/>
      <c r="BB317" s="125"/>
      <c r="BC317" s="125"/>
      <c r="BD317" s="125"/>
      <c r="BE317" s="125"/>
      <c r="BF317" s="125"/>
      <c r="BG317" s="125"/>
      <c r="BH317" s="125"/>
      <c r="BI317" s="125"/>
      <c r="BJ317" s="125"/>
      <c r="BK317" s="125"/>
      <c r="BL317" s="125"/>
      <c r="BM317" s="125"/>
      <c r="BN317" s="125"/>
      <c r="BO317" s="125"/>
      <c r="BP317" s="126"/>
      <c r="BQ317" s="126"/>
      <c r="BR317" s="126"/>
      <c r="BS317" s="126"/>
      <c r="BT317" s="126"/>
      <c r="BU317" s="126"/>
      <c r="BV317" s="126"/>
      <c r="BW317" s="126"/>
      <c r="BX317" s="126"/>
      <c r="BY317" s="126"/>
      <c r="BZ317" s="126"/>
      <c r="CA317" s="126"/>
      <c r="CB317" s="126"/>
      <c r="CC317" s="126"/>
      <c r="CD317" s="126"/>
      <c r="CE317" s="126"/>
      <c r="CF317" s="126"/>
      <c r="CG317" s="126"/>
      <c r="CH317" s="126"/>
      <c r="CI317" s="126"/>
      <c r="CJ317" s="126"/>
      <c r="CK317" s="126"/>
      <c r="CL317" s="126"/>
      <c r="CM317" s="126"/>
      <c r="CN317" s="126"/>
      <c r="CO317" s="126"/>
      <c r="CP317" s="126"/>
      <c r="CQ317" s="126"/>
      <c r="CR317" s="126"/>
      <c r="CS317" s="126"/>
      <c r="CT317" s="126"/>
      <c r="CU317" s="126"/>
      <c r="CV317" s="126"/>
      <c r="CW317" s="126"/>
    </row>
    <row r="318" spans="1:101" x14ac:dyDescent="0.15">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c r="AX318" s="125"/>
      <c r="AY318" s="125"/>
      <c r="AZ318" s="125"/>
      <c r="BA318" s="125"/>
      <c r="BB318" s="125"/>
      <c r="BC318" s="125"/>
      <c r="BD318" s="125"/>
      <c r="BE318" s="125"/>
      <c r="BF318" s="125"/>
      <c r="BG318" s="125"/>
      <c r="BH318" s="125"/>
      <c r="BI318" s="125"/>
      <c r="BJ318" s="125"/>
      <c r="BK318" s="125"/>
      <c r="BL318" s="125"/>
      <c r="BM318" s="125"/>
      <c r="BN318" s="125"/>
      <c r="BO318" s="125"/>
      <c r="BP318" s="126"/>
      <c r="BQ318" s="126"/>
      <c r="BR318" s="126"/>
      <c r="BS318" s="126"/>
      <c r="BT318" s="126"/>
      <c r="BU318" s="126"/>
      <c r="BV318" s="126"/>
      <c r="BW318" s="126"/>
      <c r="BX318" s="126"/>
      <c r="BY318" s="126"/>
      <c r="BZ318" s="126"/>
      <c r="CA318" s="126"/>
      <c r="CB318" s="126"/>
      <c r="CC318" s="126"/>
      <c r="CD318" s="126"/>
      <c r="CE318" s="126"/>
      <c r="CF318" s="126"/>
      <c r="CG318" s="126"/>
      <c r="CH318" s="126"/>
      <c r="CI318" s="126"/>
      <c r="CJ318" s="126"/>
      <c r="CK318" s="126"/>
      <c r="CL318" s="126"/>
      <c r="CM318" s="126"/>
      <c r="CN318" s="126"/>
      <c r="CO318" s="126"/>
      <c r="CP318" s="126"/>
      <c r="CQ318" s="126"/>
      <c r="CR318" s="126"/>
      <c r="CS318" s="126"/>
      <c r="CT318" s="126"/>
      <c r="CU318" s="126"/>
      <c r="CV318" s="126"/>
      <c r="CW318" s="126"/>
    </row>
    <row r="319" spans="1:101" x14ac:dyDescent="0.15">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6"/>
      <c r="BQ319" s="126"/>
      <c r="BR319" s="126"/>
      <c r="BS319" s="126"/>
      <c r="BT319" s="126"/>
      <c r="BU319" s="126"/>
      <c r="BV319" s="126"/>
      <c r="BW319" s="126"/>
      <c r="BX319" s="126"/>
      <c r="BY319" s="126"/>
      <c r="BZ319" s="126"/>
      <c r="CA319" s="126"/>
      <c r="CB319" s="126"/>
      <c r="CC319" s="126"/>
      <c r="CD319" s="126"/>
      <c r="CE319" s="126"/>
      <c r="CF319" s="126"/>
      <c r="CG319" s="126"/>
      <c r="CH319" s="126"/>
      <c r="CI319" s="126"/>
      <c r="CJ319" s="126"/>
      <c r="CK319" s="126"/>
      <c r="CL319" s="126"/>
      <c r="CM319" s="126"/>
      <c r="CN319" s="126"/>
      <c r="CO319" s="126"/>
      <c r="CP319" s="126"/>
      <c r="CQ319" s="126"/>
      <c r="CR319" s="126"/>
      <c r="CS319" s="126"/>
      <c r="CT319" s="126"/>
      <c r="CU319" s="126"/>
      <c r="CV319" s="126"/>
      <c r="CW319" s="126"/>
    </row>
    <row r="320" spans="1:101" x14ac:dyDescent="0.15">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125"/>
      <c r="BL320" s="125"/>
      <c r="BM320" s="125"/>
      <c r="BN320" s="125"/>
      <c r="BO320" s="125"/>
      <c r="BP320" s="126"/>
      <c r="BQ320" s="126"/>
      <c r="BR320" s="126"/>
      <c r="BS320" s="126"/>
      <c r="BT320" s="126"/>
      <c r="BU320" s="126"/>
      <c r="BV320" s="126"/>
      <c r="BW320" s="126"/>
      <c r="BX320" s="126"/>
      <c r="BY320" s="126"/>
      <c r="BZ320" s="126"/>
      <c r="CA320" s="126"/>
      <c r="CB320" s="126"/>
      <c r="CC320" s="126"/>
      <c r="CD320" s="126"/>
      <c r="CE320" s="126"/>
      <c r="CF320" s="126"/>
      <c r="CG320" s="126"/>
      <c r="CH320" s="126"/>
      <c r="CI320" s="126"/>
      <c r="CJ320" s="126"/>
      <c r="CK320" s="126"/>
      <c r="CL320" s="126"/>
      <c r="CM320" s="126"/>
      <c r="CN320" s="126"/>
      <c r="CO320" s="126"/>
      <c r="CP320" s="126"/>
      <c r="CQ320" s="126"/>
      <c r="CR320" s="126"/>
      <c r="CS320" s="126"/>
      <c r="CT320" s="126"/>
      <c r="CU320" s="126"/>
      <c r="CV320" s="126"/>
      <c r="CW320" s="126"/>
    </row>
    <row r="321" spans="1:101" x14ac:dyDescent="0.15">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6"/>
      <c r="BQ321" s="126"/>
      <c r="BR321" s="126"/>
      <c r="BS321" s="126"/>
      <c r="BT321" s="126"/>
      <c r="BU321" s="126"/>
      <c r="BV321" s="126"/>
      <c r="BW321" s="126"/>
      <c r="BX321" s="126"/>
      <c r="BY321" s="126"/>
      <c r="BZ321" s="126"/>
      <c r="CA321" s="126"/>
      <c r="CB321" s="126"/>
      <c r="CC321" s="126"/>
      <c r="CD321" s="126"/>
      <c r="CE321" s="126"/>
      <c r="CF321" s="126"/>
      <c r="CG321" s="126"/>
      <c r="CH321" s="126"/>
      <c r="CI321" s="126"/>
      <c r="CJ321" s="126"/>
      <c r="CK321" s="126"/>
      <c r="CL321" s="126"/>
      <c r="CM321" s="126"/>
      <c r="CN321" s="126"/>
      <c r="CO321" s="126"/>
      <c r="CP321" s="126"/>
      <c r="CQ321" s="126"/>
      <c r="CR321" s="126"/>
      <c r="CS321" s="126"/>
      <c r="CT321" s="126"/>
      <c r="CU321" s="126"/>
      <c r="CV321" s="126"/>
      <c r="CW321" s="126"/>
    </row>
    <row r="322" spans="1:101" x14ac:dyDescent="0.15">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5"/>
      <c r="AY322" s="125"/>
      <c r="AZ322" s="125"/>
      <c r="BA322" s="125"/>
      <c r="BB322" s="125"/>
      <c r="BC322" s="125"/>
      <c r="BD322" s="125"/>
      <c r="BE322" s="125"/>
      <c r="BF322" s="125"/>
      <c r="BG322" s="125"/>
      <c r="BH322" s="125"/>
      <c r="BI322" s="125"/>
      <c r="BJ322" s="125"/>
      <c r="BK322" s="125"/>
      <c r="BL322" s="125"/>
      <c r="BM322" s="125"/>
      <c r="BN322" s="125"/>
      <c r="BO322" s="125"/>
      <c r="BP322" s="126"/>
      <c r="BQ322" s="126"/>
      <c r="BR322" s="126"/>
      <c r="BS322" s="126"/>
      <c r="BT322" s="126"/>
      <c r="BU322" s="126"/>
      <c r="BV322" s="126"/>
      <c r="BW322" s="126"/>
      <c r="BX322" s="126"/>
      <c r="BY322" s="126"/>
      <c r="BZ322" s="126"/>
      <c r="CA322" s="126"/>
      <c r="CB322" s="126"/>
      <c r="CC322" s="126"/>
      <c r="CD322" s="126"/>
      <c r="CE322" s="126"/>
      <c r="CF322" s="126"/>
      <c r="CG322" s="126"/>
      <c r="CH322" s="126"/>
      <c r="CI322" s="126"/>
      <c r="CJ322" s="126"/>
      <c r="CK322" s="126"/>
      <c r="CL322" s="126"/>
      <c r="CM322" s="126"/>
      <c r="CN322" s="126"/>
      <c r="CO322" s="126"/>
      <c r="CP322" s="126"/>
      <c r="CQ322" s="126"/>
      <c r="CR322" s="126"/>
      <c r="CS322" s="126"/>
      <c r="CT322" s="126"/>
      <c r="CU322" s="126"/>
      <c r="CV322" s="126"/>
      <c r="CW322" s="126"/>
    </row>
    <row r="323" spans="1:101" x14ac:dyDescent="0.15">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6"/>
      <c r="BQ323" s="126"/>
      <c r="BR323" s="126"/>
      <c r="BS323" s="126"/>
      <c r="BT323" s="126"/>
      <c r="BU323" s="126"/>
      <c r="BV323" s="126"/>
      <c r="BW323" s="126"/>
      <c r="BX323" s="126"/>
      <c r="BY323" s="126"/>
      <c r="BZ323" s="126"/>
      <c r="CA323" s="126"/>
      <c r="CB323" s="126"/>
      <c r="CC323" s="126"/>
      <c r="CD323" s="126"/>
      <c r="CE323" s="126"/>
      <c r="CF323" s="126"/>
      <c r="CG323" s="126"/>
      <c r="CH323" s="126"/>
      <c r="CI323" s="126"/>
      <c r="CJ323" s="126"/>
      <c r="CK323" s="126"/>
      <c r="CL323" s="126"/>
      <c r="CM323" s="126"/>
      <c r="CN323" s="126"/>
      <c r="CO323" s="126"/>
      <c r="CP323" s="126"/>
      <c r="CQ323" s="126"/>
      <c r="CR323" s="126"/>
      <c r="CS323" s="126"/>
      <c r="CT323" s="126"/>
      <c r="CU323" s="126"/>
      <c r="CV323" s="126"/>
      <c r="CW323" s="126"/>
    </row>
    <row r="324" spans="1:101" x14ac:dyDescent="0.15">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6"/>
      <c r="BQ324" s="126"/>
      <c r="BR324" s="126"/>
      <c r="BS324" s="126"/>
      <c r="BT324" s="126"/>
      <c r="BU324" s="126"/>
      <c r="BV324" s="126"/>
      <c r="BW324" s="126"/>
      <c r="BX324" s="126"/>
      <c r="BY324" s="126"/>
      <c r="BZ324" s="126"/>
      <c r="CA324" s="126"/>
      <c r="CB324" s="126"/>
      <c r="CC324" s="126"/>
      <c r="CD324" s="126"/>
      <c r="CE324" s="126"/>
      <c r="CF324" s="126"/>
      <c r="CG324" s="126"/>
      <c r="CH324" s="126"/>
      <c r="CI324" s="126"/>
      <c r="CJ324" s="126"/>
      <c r="CK324" s="126"/>
      <c r="CL324" s="126"/>
      <c r="CM324" s="126"/>
      <c r="CN324" s="126"/>
      <c r="CO324" s="126"/>
      <c r="CP324" s="126"/>
      <c r="CQ324" s="126"/>
      <c r="CR324" s="126"/>
      <c r="CS324" s="126"/>
      <c r="CT324" s="126"/>
      <c r="CU324" s="126"/>
      <c r="CV324" s="126"/>
      <c r="CW324" s="126"/>
    </row>
    <row r="325" spans="1:101" x14ac:dyDescent="0.15">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6"/>
      <c r="BQ325" s="126"/>
      <c r="BR325" s="126"/>
      <c r="BS325" s="126"/>
      <c r="BT325" s="126"/>
      <c r="BU325" s="126"/>
      <c r="BV325" s="126"/>
      <c r="BW325" s="126"/>
      <c r="BX325" s="126"/>
      <c r="BY325" s="126"/>
      <c r="BZ325" s="126"/>
      <c r="CA325" s="126"/>
      <c r="CB325" s="126"/>
      <c r="CC325" s="126"/>
      <c r="CD325" s="126"/>
      <c r="CE325" s="126"/>
      <c r="CF325" s="126"/>
      <c r="CG325" s="126"/>
      <c r="CH325" s="126"/>
      <c r="CI325" s="126"/>
      <c r="CJ325" s="126"/>
      <c r="CK325" s="126"/>
      <c r="CL325" s="126"/>
      <c r="CM325" s="126"/>
      <c r="CN325" s="126"/>
      <c r="CO325" s="126"/>
      <c r="CP325" s="126"/>
      <c r="CQ325" s="126"/>
      <c r="CR325" s="126"/>
      <c r="CS325" s="126"/>
      <c r="CT325" s="126"/>
      <c r="CU325" s="126"/>
      <c r="CV325" s="126"/>
      <c r="CW325" s="126"/>
    </row>
    <row r="326" spans="1:101" x14ac:dyDescent="0.15">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6"/>
      <c r="BQ326" s="126"/>
      <c r="BR326" s="126"/>
      <c r="BS326" s="126"/>
      <c r="BT326" s="126"/>
      <c r="BU326" s="126"/>
      <c r="BV326" s="126"/>
      <c r="BW326" s="126"/>
      <c r="BX326" s="126"/>
      <c r="BY326" s="126"/>
      <c r="BZ326" s="126"/>
      <c r="CA326" s="126"/>
      <c r="CB326" s="126"/>
      <c r="CC326" s="126"/>
      <c r="CD326" s="126"/>
      <c r="CE326" s="126"/>
      <c r="CF326" s="126"/>
      <c r="CG326" s="126"/>
      <c r="CH326" s="126"/>
      <c r="CI326" s="126"/>
      <c r="CJ326" s="126"/>
      <c r="CK326" s="126"/>
      <c r="CL326" s="126"/>
      <c r="CM326" s="126"/>
      <c r="CN326" s="126"/>
      <c r="CO326" s="126"/>
      <c r="CP326" s="126"/>
      <c r="CQ326" s="126"/>
      <c r="CR326" s="126"/>
      <c r="CS326" s="126"/>
      <c r="CT326" s="126"/>
      <c r="CU326" s="126"/>
      <c r="CV326" s="126"/>
      <c r="CW326" s="126"/>
    </row>
    <row r="327" spans="1:101" x14ac:dyDescent="0.15">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6"/>
      <c r="BQ327" s="126"/>
      <c r="BR327" s="126"/>
      <c r="BS327" s="126"/>
      <c r="BT327" s="126"/>
      <c r="BU327" s="126"/>
      <c r="BV327" s="126"/>
      <c r="BW327" s="126"/>
      <c r="BX327" s="126"/>
      <c r="BY327" s="126"/>
      <c r="BZ327" s="126"/>
      <c r="CA327" s="126"/>
      <c r="CB327" s="126"/>
      <c r="CC327" s="126"/>
      <c r="CD327" s="126"/>
      <c r="CE327" s="126"/>
      <c r="CF327" s="126"/>
      <c r="CG327" s="126"/>
      <c r="CH327" s="126"/>
      <c r="CI327" s="126"/>
      <c r="CJ327" s="126"/>
      <c r="CK327" s="126"/>
      <c r="CL327" s="126"/>
      <c r="CM327" s="126"/>
      <c r="CN327" s="126"/>
      <c r="CO327" s="126"/>
      <c r="CP327" s="126"/>
      <c r="CQ327" s="126"/>
      <c r="CR327" s="126"/>
      <c r="CS327" s="126"/>
      <c r="CT327" s="126"/>
      <c r="CU327" s="126"/>
      <c r="CV327" s="126"/>
      <c r="CW327" s="126"/>
    </row>
    <row r="328" spans="1:101" x14ac:dyDescent="0.15">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6"/>
      <c r="BQ328" s="126"/>
      <c r="BR328" s="126"/>
      <c r="BS328" s="126"/>
      <c r="BT328" s="126"/>
      <c r="BU328" s="126"/>
      <c r="BV328" s="126"/>
      <c r="BW328" s="126"/>
      <c r="BX328" s="126"/>
      <c r="BY328" s="126"/>
      <c r="BZ328" s="126"/>
      <c r="CA328" s="126"/>
      <c r="CB328" s="126"/>
      <c r="CC328" s="126"/>
      <c r="CD328" s="126"/>
      <c r="CE328" s="126"/>
      <c r="CF328" s="126"/>
      <c r="CG328" s="126"/>
      <c r="CH328" s="126"/>
      <c r="CI328" s="126"/>
      <c r="CJ328" s="126"/>
      <c r="CK328" s="126"/>
      <c r="CL328" s="126"/>
      <c r="CM328" s="126"/>
      <c r="CN328" s="126"/>
      <c r="CO328" s="126"/>
      <c r="CP328" s="126"/>
      <c r="CQ328" s="126"/>
      <c r="CR328" s="126"/>
      <c r="CS328" s="126"/>
      <c r="CT328" s="126"/>
      <c r="CU328" s="126"/>
      <c r="CV328" s="126"/>
      <c r="CW328" s="126"/>
    </row>
    <row r="329" spans="1:101" x14ac:dyDescent="0.15">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6"/>
      <c r="BQ329" s="126"/>
      <c r="BR329" s="126"/>
      <c r="BS329" s="126"/>
      <c r="BT329" s="126"/>
      <c r="BU329" s="126"/>
      <c r="BV329" s="126"/>
      <c r="BW329" s="126"/>
      <c r="BX329" s="126"/>
      <c r="BY329" s="126"/>
      <c r="BZ329" s="126"/>
      <c r="CA329" s="126"/>
      <c r="CB329" s="126"/>
      <c r="CC329" s="126"/>
      <c r="CD329" s="126"/>
      <c r="CE329" s="126"/>
      <c r="CF329" s="126"/>
      <c r="CG329" s="126"/>
      <c r="CH329" s="126"/>
      <c r="CI329" s="126"/>
      <c r="CJ329" s="126"/>
      <c r="CK329" s="126"/>
      <c r="CL329" s="126"/>
      <c r="CM329" s="126"/>
      <c r="CN329" s="126"/>
      <c r="CO329" s="126"/>
      <c r="CP329" s="126"/>
      <c r="CQ329" s="126"/>
      <c r="CR329" s="126"/>
      <c r="CS329" s="126"/>
      <c r="CT329" s="126"/>
      <c r="CU329" s="126"/>
      <c r="CV329" s="126"/>
      <c r="CW329" s="126"/>
    </row>
    <row r="330" spans="1:101" x14ac:dyDescent="0.15">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6"/>
      <c r="BQ330" s="126"/>
      <c r="BR330" s="126"/>
      <c r="BS330" s="126"/>
      <c r="BT330" s="126"/>
      <c r="BU330" s="126"/>
      <c r="BV330" s="126"/>
      <c r="BW330" s="126"/>
      <c r="BX330" s="126"/>
      <c r="BY330" s="126"/>
      <c r="BZ330" s="126"/>
      <c r="CA330" s="126"/>
      <c r="CB330" s="126"/>
      <c r="CC330" s="126"/>
      <c r="CD330" s="126"/>
      <c r="CE330" s="126"/>
      <c r="CF330" s="126"/>
      <c r="CG330" s="126"/>
      <c r="CH330" s="126"/>
      <c r="CI330" s="126"/>
      <c r="CJ330" s="126"/>
      <c r="CK330" s="126"/>
      <c r="CL330" s="126"/>
      <c r="CM330" s="126"/>
      <c r="CN330" s="126"/>
      <c r="CO330" s="126"/>
      <c r="CP330" s="126"/>
      <c r="CQ330" s="126"/>
      <c r="CR330" s="126"/>
      <c r="CS330" s="126"/>
      <c r="CT330" s="126"/>
      <c r="CU330" s="126"/>
      <c r="CV330" s="126"/>
      <c r="CW330" s="126"/>
    </row>
    <row r="331" spans="1:101" x14ac:dyDescent="0.15">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6"/>
      <c r="BQ331" s="126"/>
      <c r="BR331" s="126"/>
      <c r="BS331" s="126"/>
      <c r="BT331" s="126"/>
      <c r="BU331" s="126"/>
      <c r="BV331" s="126"/>
      <c r="BW331" s="126"/>
      <c r="BX331" s="126"/>
      <c r="BY331" s="126"/>
      <c r="BZ331" s="126"/>
      <c r="CA331" s="126"/>
      <c r="CB331" s="126"/>
      <c r="CC331" s="126"/>
      <c r="CD331" s="126"/>
      <c r="CE331" s="126"/>
      <c r="CF331" s="126"/>
      <c r="CG331" s="126"/>
      <c r="CH331" s="126"/>
      <c r="CI331" s="126"/>
      <c r="CJ331" s="126"/>
      <c r="CK331" s="126"/>
      <c r="CL331" s="126"/>
      <c r="CM331" s="126"/>
      <c r="CN331" s="126"/>
      <c r="CO331" s="126"/>
      <c r="CP331" s="126"/>
      <c r="CQ331" s="126"/>
      <c r="CR331" s="126"/>
      <c r="CS331" s="126"/>
      <c r="CT331" s="126"/>
      <c r="CU331" s="126"/>
      <c r="CV331" s="126"/>
      <c r="CW331" s="126"/>
    </row>
    <row r="332" spans="1:101" x14ac:dyDescent="0.15">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6"/>
      <c r="BQ332" s="126"/>
      <c r="BR332" s="126"/>
      <c r="BS332" s="126"/>
      <c r="BT332" s="126"/>
      <c r="BU332" s="126"/>
      <c r="BV332" s="126"/>
      <c r="BW332" s="126"/>
      <c r="BX332" s="126"/>
      <c r="BY332" s="126"/>
      <c r="BZ332" s="126"/>
      <c r="CA332" s="126"/>
      <c r="CB332" s="126"/>
      <c r="CC332" s="126"/>
      <c r="CD332" s="126"/>
      <c r="CE332" s="126"/>
      <c r="CF332" s="126"/>
      <c r="CG332" s="126"/>
      <c r="CH332" s="126"/>
      <c r="CI332" s="126"/>
      <c r="CJ332" s="126"/>
      <c r="CK332" s="126"/>
      <c r="CL332" s="126"/>
      <c r="CM332" s="126"/>
      <c r="CN332" s="126"/>
      <c r="CO332" s="126"/>
      <c r="CP332" s="126"/>
      <c r="CQ332" s="126"/>
      <c r="CR332" s="126"/>
      <c r="CS332" s="126"/>
      <c r="CT332" s="126"/>
      <c r="CU332" s="126"/>
      <c r="CV332" s="126"/>
      <c r="CW332" s="126"/>
    </row>
    <row r="333" spans="1:101" x14ac:dyDescent="0.15">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6"/>
      <c r="BQ333" s="126"/>
      <c r="BR333" s="126"/>
      <c r="BS333" s="126"/>
      <c r="BT333" s="126"/>
      <c r="BU333" s="126"/>
      <c r="BV333" s="126"/>
      <c r="BW333" s="126"/>
      <c r="BX333" s="126"/>
      <c r="BY333" s="126"/>
      <c r="BZ333" s="126"/>
      <c r="CA333" s="126"/>
      <c r="CB333" s="126"/>
      <c r="CC333" s="126"/>
      <c r="CD333" s="126"/>
      <c r="CE333" s="126"/>
      <c r="CF333" s="126"/>
      <c r="CG333" s="126"/>
      <c r="CH333" s="126"/>
      <c r="CI333" s="126"/>
      <c r="CJ333" s="126"/>
      <c r="CK333" s="126"/>
      <c r="CL333" s="126"/>
      <c r="CM333" s="126"/>
      <c r="CN333" s="126"/>
      <c r="CO333" s="126"/>
      <c r="CP333" s="126"/>
      <c r="CQ333" s="126"/>
      <c r="CR333" s="126"/>
      <c r="CS333" s="126"/>
      <c r="CT333" s="126"/>
      <c r="CU333" s="126"/>
      <c r="CV333" s="126"/>
      <c r="CW333" s="126"/>
    </row>
    <row r="334" spans="1:101" x14ac:dyDescent="0.15">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6"/>
      <c r="BQ334" s="126"/>
      <c r="BR334" s="126"/>
      <c r="BS334" s="126"/>
      <c r="BT334" s="126"/>
      <c r="BU334" s="126"/>
      <c r="BV334" s="126"/>
      <c r="BW334" s="126"/>
      <c r="BX334" s="126"/>
      <c r="BY334" s="126"/>
      <c r="BZ334" s="126"/>
      <c r="CA334" s="126"/>
      <c r="CB334" s="126"/>
      <c r="CC334" s="126"/>
      <c r="CD334" s="126"/>
      <c r="CE334" s="126"/>
      <c r="CF334" s="126"/>
      <c r="CG334" s="126"/>
      <c r="CH334" s="126"/>
      <c r="CI334" s="126"/>
      <c r="CJ334" s="126"/>
      <c r="CK334" s="126"/>
      <c r="CL334" s="126"/>
      <c r="CM334" s="126"/>
      <c r="CN334" s="126"/>
      <c r="CO334" s="126"/>
      <c r="CP334" s="126"/>
      <c r="CQ334" s="126"/>
      <c r="CR334" s="126"/>
      <c r="CS334" s="126"/>
      <c r="CT334" s="126"/>
      <c r="CU334" s="126"/>
      <c r="CV334" s="126"/>
      <c r="CW334" s="126"/>
    </row>
    <row r="335" spans="1:101" x14ac:dyDescent="0.15">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6"/>
      <c r="BQ335" s="126"/>
      <c r="BR335" s="126"/>
      <c r="BS335" s="126"/>
      <c r="BT335" s="126"/>
      <c r="BU335" s="126"/>
      <c r="BV335" s="126"/>
      <c r="BW335" s="126"/>
      <c r="BX335" s="126"/>
      <c r="BY335" s="126"/>
      <c r="BZ335" s="126"/>
      <c r="CA335" s="126"/>
      <c r="CB335" s="126"/>
      <c r="CC335" s="126"/>
      <c r="CD335" s="126"/>
      <c r="CE335" s="126"/>
      <c r="CF335" s="126"/>
      <c r="CG335" s="126"/>
      <c r="CH335" s="126"/>
      <c r="CI335" s="126"/>
      <c r="CJ335" s="126"/>
      <c r="CK335" s="126"/>
      <c r="CL335" s="126"/>
      <c r="CM335" s="126"/>
      <c r="CN335" s="126"/>
      <c r="CO335" s="126"/>
      <c r="CP335" s="126"/>
      <c r="CQ335" s="126"/>
      <c r="CR335" s="126"/>
      <c r="CS335" s="126"/>
      <c r="CT335" s="126"/>
      <c r="CU335" s="126"/>
      <c r="CV335" s="126"/>
      <c r="CW335" s="126"/>
    </row>
    <row r="336" spans="1:101" x14ac:dyDescent="0.15">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6"/>
      <c r="BQ336" s="126"/>
      <c r="BR336" s="126"/>
      <c r="BS336" s="126"/>
      <c r="BT336" s="126"/>
      <c r="BU336" s="126"/>
      <c r="BV336" s="126"/>
      <c r="BW336" s="126"/>
      <c r="BX336" s="126"/>
      <c r="BY336" s="126"/>
      <c r="BZ336" s="126"/>
      <c r="CA336" s="126"/>
      <c r="CB336" s="126"/>
      <c r="CC336" s="126"/>
      <c r="CD336" s="126"/>
      <c r="CE336" s="126"/>
      <c r="CF336" s="126"/>
      <c r="CG336" s="126"/>
      <c r="CH336" s="126"/>
      <c r="CI336" s="126"/>
      <c r="CJ336" s="126"/>
      <c r="CK336" s="126"/>
      <c r="CL336" s="126"/>
      <c r="CM336" s="126"/>
      <c r="CN336" s="126"/>
      <c r="CO336" s="126"/>
      <c r="CP336" s="126"/>
      <c r="CQ336" s="126"/>
      <c r="CR336" s="126"/>
      <c r="CS336" s="126"/>
      <c r="CT336" s="126"/>
      <c r="CU336" s="126"/>
      <c r="CV336" s="126"/>
      <c r="CW336" s="126"/>
    </row>
    <row r="337" spans="1:101" x14ac:dyDescent="0.15">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c r="AX337" s="125"/>
      <c r="AY337" s="125"/>
      <c r="AZ337" s="125"/>
      <c r="BA337" s="125"/>
      <c r="BB337" s="125"/>
      <c r="BC337" s="125"/>
      <c r="BD337" s="125"/>
      <c r="BE337" s="125"/>
      <c r="BF337" s="125"/>
      <c r="BG337" s="125"/>
      <c r="BH337" s="125"/>
      <c r="BI337" s="125"/>
      <c r="BJ337" s="125"/>
      <c r="BK337" s="125"/>
      <c r="BL337" s="125"/>
      <c r="BM337" s="125"/>
      <c r="BN337" s="125"/>
      <c r="BO337" s="125"/>
      <c r="BP337" s="126"/>
      <c r="BQ337" s="126"/>
      <c r="BR337" s="126"/>
      <c r="BS337" s="126"/>
      <c r="BT337" s="126"/>
      <c r="BU337" s="126"/>
      <c r="BV337" s="126"/>
      <c r="BW337" s="126"/>
      <c r="BX337" s="126"/>
      <c r="BY337" s="126"/>
      <c r="BZ337" s="126"/>
      <c r="CA337" s="126"/>
      <c r="CB337" s="126"/>
      <c r="CC337" s="126"/>
      <c r="CD337" s="126"/>
      <c r="CE337" s="126"/>
      <c r="CF337" s="126"/>
      <c r="CG337" s="126"/>
      <c r="CH337" s="126"/>
      <c r="CI337" s="126"/>
      <c r="CJ337" s="126"/>
      <c r="CK337" s="126"/>
      <c r="CL337" s="126"/>
      <c r="CM337" s="126"/>
      <c r="CN337" s="126"/>
      <c r="CO337" s="126"/>
      <c r="CP337" s="126"/>
      <c r="CQ337" s="126"/>
      <c r="CR337" s="126"/>
      <c r="CS337" s="126"/>
      <c r="CT337" s="126"/>
      <c r="CU337" s="126"/>
      <c r="CV337" s="126"/>
      <c r="CW337" s="126"/>
    </row>
    <row r="338" spans="1:101" x14ac:dyDescent="0.15">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c r="AX338" s="125"/>
      <c r="AY338" s="125"/>
      <c r="AZ338" s="125"/>
      <c r="BA338" s="125"/>
      <c r="BB338" s="125"/>
      <c r="BC338" s="125"/>
      <c r="BD338" s="125"/>
      <c r="BE338" s="125"/>
      <c r="BF338" s="125"/>
      <c r="BG338" s="125"/>
      <c r="BH338" s="125"/>
      <c r="BI338" s="125"/>
      <c r="BJ338" s="125"/>
      <c r="BK338" s="125"/>
      <c r="BL338" s="125"/>
      <c r="BM338" s="125"/>
      <c r="BN338" s="125"/>
      <c r="BO338" s="125"/>
      <c r="BP338" s="126"/>
      <c r="BQ338" s="126"/>
      <c r="BR338" s="126"/>
      <c r="BS338" s="126"/>
      <c r="BT338" s="126"/>
      <c r="BU338" s="126"/>
      <c r="BV338" s="126"/>
      <c r="BW338" s="126"/>
      <c r="BX338" s="126"/>
      <c r="BY338" s="126"/>
      <c r="BZ338" s="126"/>
      <c r="CA338" s="126"/>
      <c r="CB338" s="126"/>
      <c r="CC338" s="126"/>
      <c r="CD338" s="126"/>
      <c r="CE338" s="126"/>
      <c r="CF338" s="126"/>
      <c r="CG338" s="126"/>
      <c r="CH338" s="126"/>
      <c r="CI338" s="126"/>
      <c r="CJ338" s="126"/>
      <c r="CK338" s="126"/>
      <c r="CL338" s="126"/>
      <c r="CM338" s="126"/>
      <c r="CN338" s="126"/>
      <c r="CO338" s="126"/>
      <c r="CP338" s="126"/>
      <c r="CQ338" s="126"/>
      <c r="CR338" s="126"/>
      <c r="CS338" s="126"/>
      <c r="CT338" s="126"/>
      <c r="CU338" s="126"/>
      <c r="CV338" s="126"/>
      <c r="CW338" s="126"/>
    </row>
    <row r="339" spans="1:101" x14ac:dyDescent="0.15">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c r="AX339" s="125"/>
      <c r="AY339" s="125"/>
      <c r="AZ339" s="125"/>
      <c r="BA339" s="125"/>
      <c r="BB339" s="125"/>
      <c r="BC339" s="125"/>
      <c r="BD339" s="125"/>
      <c r="BE339" s="125"/>
      <c r="BF339" s="125"/>
      <c r="BG339" s="125"/>
      <c r="BH339" s="125"/>
      <c r="BI339" s="125"/>
      <c r="BJ339" s="125"/>
      <c r="BK339" s="125"/>
      <c r="BL339" s="125"/>
      <c r="BM339" s="125"/>
      <c r="BN339" s="125"/>
      <c r="BO339" s="125"/>
      <c r="BP339" s="126"/>
      <c r="BQ339" s="126"/>
      <c r="BR339" s="126"/>
      <c r="BS339" s="126"/>
      <c r="BT339" s="126"/>
      <c r="BU339" s="126"/>
      <c r="BV339" s="126"/>
      <c r="BW339" s="126"/>
      <c r="BX339" s="126"/>
      <c r="BY339" s="126"/>
      <c r="BZ339" s="126"/>
      <c r="CA339" s="126"/>
      <c r="CB339" s="126"/>
      <c r="CC339" s="126"/>
      <c r="CD339" s="126"/>
      <c r="CE339" s="126"/>
      <c r="CF339" s="126"/>
      <c r="CG339" s="126"/>
      <c r="CH339" s="126"/>
      <c r="CI339" s="126"/>
      <c r="CJ339" s="126"/>
      <c r="CK339" s="126"/>
      <c r="CL339" s="126"/>
      <c r="CM339" s="126"/>
      <c r="CN339" s="126"/>
      <c r="CO339" s="126"/>
      <c r="CP339" s="126"/>
      <c r="CQ339" s="126"/>
      <c r="CR339" s="126"/>
      <c r="CS339" s="126"/>
      <c r="CT339" s="126"/>
      <c r="CU339" s="126"/>
      <c r="CV339" s="126"/>
      <c r="CW339" s="126"/>
    </row>
    <row r="340" spans="1:101" x14ac:dyDescent="0.15">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5"/>
      <c r="AQ340" s="125"/>
      <c r="AR340" s="125"/>
      <c r="AS340" s="125"/>
      <c r="AT340" s="125"/>
      <c r="AU340" s="125"/>
      <c r="AV340" s="125"/>
      <c r="AW340" s="125"/>
      <c r="AX340" s="125"/>
      <c r="AY340" s="125"/>
      <c r="AZ340" s="125"/>
      <c r="BA340" s="125"/>
      <c r="BB340" s="125"/>
      <c r="BC340" s="125"/>
      <c r="BD340" s="125"/>
      <c r="BE340" s="125"/>
      <c r="BF340" s="125"/>
      <c r="BG340" s="125"/>
      <c r="BH340" s="125"/>
      <c r="BI340" s="125"/>
      <c r="BJ340" s="125"/>
      <c r="BK340" s="125"/>
      <c r="BL340" s="125"/>
      <c r="BM340" s="125"/>
      <c r="BN340" s="125"/>
      <c r="BO340" s="125"/>
      <c r="BP340" s="126"/>
      <c r="BQ340" s="126"/>
      <c r="BR340" s="126"/>
      <c r="BS340" s="126"/>
      <c r="BT340" s="126"/>
      <c r="BU340" s="126"/>
      <c r="BV340" s="126"/>
      <c r="BW340" s="126"/>
      <c r="BX340" s="126"/>
      <c r="BY340" s="126"/>
      <c r="BZ340" s="126"/>
      <c r="CA340" s="126"/>
      <c r="CB340" s="126"/>
      <c r="CC340" s="126"/>
      <c r="CD340" s="126"/>
      <c r="CE340" s="126"/>
      <c r="CF340" s="126"/>
      <c r="CG340" s="126"/>
      <c r="CH340" s="126"/>
      <c r="CI340" s="126"/>
      <c r="CJ340" s="126"/>
      <c r="CK340" s="126"/>
      <c r="CL340" s="126"/>
      <c r="CM340" s="126"/>
      <c r="CN340" s="126"/>
      <c r="CO340" s="126"/>
      <c r="CP340" s="126"/>
      <c r="CQ340" s="126"/>
      <c r="CR340" s="126"/>
      <c r="CS340" s="126"/>
      <c r="CT340" s="126"/>
      <c r="CU340" s="126"/>
      <c r="CV340" s="126"/>
      <c r="CW340" s="126"/>
    </row>
    <row r="341" spans="1:101" x14ac:dyDescent="0.15">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c r="AU341" s="123"/>
      <c r="AV341" s="123"/>
      <c r="AW341" s="123"/>
      <c r="AX341" s="123"/>
      <c r="AY341" s="123"/>
      <c r="AZ341" s="123"/>
      <c r="BA341" s="123"/>
      <c r="BB341" s="123"/>
      <c r="BC341" s="123"/>
      <c r="BD341" s="123"/>
      <c r="BE341" s="123"/>
      <c r="BF341" s="123"/>
      <c r="BG341" s="123"/>
      <c r="BH341" s="123"/>
      <c r="BI341" s="123"/>
      <c r="BJ341" s="123"/>
      <c r="BK341" s="123"/>
      <c r="BL341" s="123"/>
      <c r="BM341" s="123"/>
      <c r="BN341" s="123"/>
      <c r="BO341" s="123"/>
    </row>
    <row r="342" spans="1:101" x14ac:dyDescent="0.15">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c r="AU342" s="123"/>
      <c r="AV342" s="123"/>
      <c r="AW342" s="123"/>
      <c r="AX342" s="123"/>
      <c r="AY342" s="123"/>
      <c r="AZ342" s="123"/>
      <c r="BA342" s="123"/>
      <c r="BB342" s="123"/>
      <c r="BC342" s="123"/>
      <c r="BD342" s="123"/>
      <c r="BE342" s="123"/>
      <c r="BF342" s="123"/>
      <c r="BG342" s="123"/>
      <c r="BH342" s="123"/>
      <c r="BI342" s="123"/>
      <c r="BJ342" s="123"/>
      <c r="BK342" s="123"/>
      <c r="BL342" s="123"/>
      <c r="BM342" s="123"/>
      <c r="BN342" s="123"/>
      <c r="BO342" s="123"/>
    </row>
    <row r="343" spans="1:101" x14ac:dyDescent="0.15">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3"/>
      <c r="AY343" s="123"/>
      <c r="AZ343" s="123"/>
      <c r="BA343" s="123"/>
      <c r="BB343" s="123"/>
      <c r="BC343" s="123"/>
      <c r="BD343" s="123"/>
      <c r="BE343" s="123"/>
      <c r="BF343" s="123"/>
      <c r="BG343" s="123"/>
      <c r="BH343" s="123"/>
      <c r="BI343" s="123"/>
      <c r="BJ343" s="123"/>
      <c r="BK343" s="123"/>
      <c r="BL343" s="123"/>
      <c r="BM343" s="123"/>
      <c r="BN343" s="123"/>
      <c r="BO343" s="123"/>
    </row>
    <row r="344" spans="1:101" x14ac:dyDescent="0.15">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3"/>
      <c r="AW344" s="123"/>
      <c r="AX344" s="123"/>
      <c r="AY344" s="123"/>
      <c r="AZ344" s="123"/>
      <c r="BA344" s="123"/>
      <c r="BB344" s="123"/>
      <c r="BC344" s="123"/>
      <c r="BD344" s="123"/>
      <c r="BE344" s="123"/>
      <c r="BF344" s="123"/>
      <c r="BG344" s="123"/>
      <c r="BH344" s="123"/>
      <c r="BI344" s="123"/>
      <c r="BJ344" s="123"/>
      <c r="BK344" s="123"/>
      <c r="BL344" s="123"/>
      <c r="BM344" s="123"/>
      <c r="BN344" s="123"/>
      <c r="BO344" s="123"/>
    </row>
    <row r="345" spans="1:101" x14ac:dyDescent="0.15">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c r="AU345" s="123"/>
      <c r="AV345" s="123"/>
      <c r="AW345" s="123"/>
      <c r="AX345" s="123"/>
      <c r="AY345" s="123"/>
      <c r="AZ345" s="123"/>
      <c r="BA345" s="123"/>
      <c r="BB345" s="123"/>
      <c r="BC345" s="123"/>
      <c r="BD345" s="123"/>
      <c r="BE345" s="123"/>
      <c r="BF345" s="123"/>
      <c r="BG345" s="123"/>
      <c r="BH345" s="123"/>
      <c r="BI345" s="123"/>
      <c r="BJ345" s="123"/>
      <c r="BK345" s="123"/>
      <c r="BL345" s="123"/>
      <c r="BM345" s="123"/>
      <c r="BN345" s="123"/>
      <c r="BO345" s="123"/>
    </row>
    <row r="346" spans="1:101" x14ac:dyDescent="0.15">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c r="AU346" s="123"/>
      <c r="AV346" s="123"/>
      <c r="AW346" s="123"/>
      <c r="AX346" s="123"/>
      <c r="AY346" s="123"/>
      <c r="AZ346" s="123"/>
      <c r="BA346" s="123"/>
      <c r="BB346" s="123"/>
      <c r="BC346" s="123"/>
      <c r="BD346" s="123"/>
      <c r="BE346" s="123"/>
      <c r="BF346" s="123"/>
      <c r="BG346" s="123"/>
      <c r="BH346" s="123"/>
      <c r="BI346" s="123"/>
      <c r="BJ346" s="123"/>
      <c r="BK346" s="123"/>
      <c r="BL346" s="123"/>
      <c r="BM346" s="123"/>
      <c r="BN346" s="123"/>
      <c r="BO346" s="123"/>
    </row>
    <row r="347" spans="1:101" x14ac:dyDescent="0.15">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c r="AU347" s="123"/>
      <c r="AV347" s="123"/>
      <c r="AW347" s="123"/>
      <c r="AX347" s="123"/>
      <c r="AY347" s="123"/>
      <c r="AZ347" s="123"/>
      <c r="BA347" s="123"/>
      <c r="BB347" s="123"/>
      <c r="BC347" s="123"/>
      <c r="BD347" s="123"/>
      <c r="BE347" s="123"/>
      <c r="BF347" s="123"/>
      <c r="BG347" s="123"/>
      <c r="BH347" s="123"/>
      <c r="BI347" s="123"/>
      <c r="BJ347" s="123"/>
      <c r="BK347" s="123"/>
      <c r="BL347" s="123"/>
      <c r="BM347" s="123"/>
      <c r="BN347" s="123"/>
      <c r="BO347" s="123"/>
    </row>
    <row r="348" spans="1:101" x14ac:dyDescent="0.15">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3"/>
      <c r="AY348" s="123"/>
      <c r="AZ348" s="123"/>
      <c r="BA348" s="123"/>
      <c r="BB348" s="123"/>
      <c r="BC348" s="123"/>
      <c r="BD348" s="123"/>
      <c r="BE348" s="123"/>
      <c r="BF348" s="123"/>
      <c r="BG348" s="123"/>
      <c r="BH348" s="123"/>
      <c r="BI348" s="123"/>
      <c r="BJ348" s="123"/>
      <c r="BK348" s="123"/>
      <c r="BL348" s="123"/>
      <c r="BM348" s="123"/>
      <c r="BN348" s="123"/>
      <c r="BO348" s="123"/>
    </row>
    <row r="349" spans="1:101" x14ac:dyDescent="0.15">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3"/>
      <c r="AY349" s="123"/>
      <c r="AZ349" s="123"/>
      <c r="BA349" s="123"/>
      <c r="BB349" s="123"/>
      <c r="BC349" s="123"/>
      <c r="BD349" s="123"/>
      <c r="BE349" s="123"/>
      <c r="BF349" s="123"/>
      <c r="BG349" s="123"/>
      <c r="BH349" s="123"/>
      <c r="BI349" s="123"/>
      <c r="BJ349" s="123"/>
      <c r="BK349" s="123"/>
      <c r="BL349" s="123"/>
      <c r="BM349" s="123"/>
      <c r="BN349" s="123"/>
      <c r="BO349" s="123"/>
    </row>
    <row r="350" spans="1:101" x14ac:dyDescent="0.15">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3"/>
      <c r="AY350" s="123"/>
      <c r="AZ350" s="123"/>
      <c r="BA350" s="123"/>
      <c r="BB350" s="123"/>
      <c r="BC350" s="123"/>
      <c r="BD350" s="123"/>
      <c r="BE350" s="123"/>
      <c r="BF350" s="123"/>
      <c r="BG350" s="123"/>
      <c r="BH350" s="123"/>
      <c r="BI350" s="123"/>
      <c r="BJ350" s="123"/>
      <c r="BK350" s="123"/>
      <c r="BL350" s="123"/>
      <c r="BM350" s="123"/>
      <c r="BN350" s="123"/>
      <c r="BO350" s="123"/>
    </row>
    <row r="351" spans="1:101" x14ac:dyDescent="0.15">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3"/>
      <c r="AY351" s="123"/>
      <c r="AZ351" s="123"/>
      <c r="BA351" s="123"/>
      <c r="BB351" s="123"/>
      <c r="BC351" s="123"/>
      <c r="BD351" s="123"/>
      <c r="BE351" s="123"/>
      <c r="BF351" s="123"/>
      <c r="BG351" s="123"/>
      <c r="BH351" s="123"/>
      <c r="BI351" s="123"/>
      <c r="BJ351" s="123"/>
      <c r="BK351" s="123"/>
      <c r="BL351" s="123"/>
      <c r="BM351" s="123"/>
      <c r="BN351" s="123"/>
      <c r="BO351" s="123"/>
    </row>
    <row r="352" spans="1:101" x14ac:dyDescent="0.15">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3"/>
      <c r="AY352" s="123"/>
      <c r="AZ352" s="123"/>
      <c r="BA352" s="123"/>
      <c r="BB352" s="123"/>
      <c r="BC352" s="123"/>
      <c r="BD352" s="123"/>
      <c r="BE352" s="123"/>
      <c r="BF352" s="123"/>
      <c r="BG352" s="123"/>
      <c r="BH352" s="123"/>
      <c r="BI352" s="123"/>
      <c r="BJ352" s="123"/>
      <c r="BK352" s="123"/>
      <c r="BL352" s="123"/>
      <c r="BM352" s="123"/>
      <c r="BN352" s="123"/>
      <c r="BO352" s="123"/>
    </row>
    <row r="353" spans="1:67" x14ac:dyDescent="0.15">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c r="AU353" s="123"/>
      <c r="AV353" s="123"/>
      <c r="AW353" s="123"/>
      <c r="AX353" s="123"/>
      <c r="AY353" s="123"/>
      <c r="AZ353" s="123"/>
      <c r="BA353" s="123"/>
      <c r="BB353" s="123"/>
      <c r="BC353" s="123"/>
      <c r="BD353" s="123"/>
      <c r="BE353" s="123"/>
      <c r="BF353" s="123"/>
      <c r="BG353" s="123"/>
      <c r="BH353" s="123"/>
      <c r="BI353" s="123"/>
      <c r="BJ353" s="123"/>
      <c r="BK353" s="123"/>
      <c r="BL353" s="123"/>
      <c r="BM353" s="123"/>
      <c r="BN353" s="123"/>
      <c r="BO353" s="123"/>
    </row>
    <row r="354" spans="1:67" x14ac:dyDescent="0.15">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c r="AU354" s="123"/>
      <c r="AV354" s="123"/>
      <c r="AW354" s="123"/>
      <c r="AX354" s="123"/>
      <c r="AY354" s="123"/>
      <c r="AZ354" s="123"/>
      <c r="BA354" s="123"/>
      <c r="BB354" s="123"/>
      <c r="BC354" s="123"/>
      <c r="BD354" s="123"/>
      <c r="BE354" s="123"/>
      <c r="BF354" s="123"/>
      <c r="BG354" s="123"/>
      <c r="BH354" s="123"/>
      <c r="BI354" s="123"/>
      <c r="BJ354" s="123"/>
      <c r="BK354" s="123"/>
      <c r="BL354" s="123"/>
      <c r="BM354" s="123"/>
      <c r="BN354" s="123"/>
      <c r="BO354" s="123"/>
    </row>
    <row r="355" spans="1:67" x14ac:dyDescent="0.15">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c r="AU355" s="123"/>
      <c r="AV355" s="123"/>
      <c r="AW355" s="123"/>
      <c r="AX355" s="123"/>
      <c r="AY355" s="123"/>
      <c r="AZ355" s="123"/>
      <c r="BA355" s="123"/>
      <c r="BB355" s="123"/>
      <c r="BC355" s="123"/>
      <c r="BD355" s="123"/>
      <c r="BE355" s="123"/>
      <c r="BF355" s="123"/>
      <c r="BG355" s="123"/>
      <c r="BH355" s="123"/>
      <c r="BI355" s="123"/>
      <c r="BJ355" s="123"/>
      <c r="BK355" s="123"/>
      <c r="BL355" s="123"/>
      <c r="BM355" s="123"/>
      <c r="BN355" s="123"/>
      <c r="BO355" s="123"/>
    </row>
    <row r="356" spans="1:67" x14ac:dyDescent="0.15">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c r="AU356" s="123"/>
      <c r="AV356" s="123"/>
      <c r="AW356" s="123"/>
      <c r="AX356" s="123"/>
      <c r="AY356" s="123"/>
      <c r="AZ356" s="123"/>
      <c r="BA356" s="123"/>
      <c r="BB356" s="123"/>
      <c r="BC356" s="123"/>
      <c r="BD356" s="123"/>
      <c r="BE356" s="123"/>
      <c r="BF356" s="123"/>
      <c r="BG356" s="123"/>
      <c r="BH356" s="123"/>
      <c r="BI356" s="123"/>
      <c r="BJ356" s="123"/>
      <c r="BK356" s="123"/>
      <c r="BL356" s="123"/>
      <c r="BM356" s="123"/>
      <c r="BN356" s="123"/>
      <c r="BO356" s="123"/>
    </row>
    <row r="357" spans="1:67" x14ac:dyDescent="0.15">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c r="AU357" s="123"/>
      <c r="AV357" s="123"/>
      <c r="AW357" s="123"/>
      <c r="AX357" s="123"/>
      <c r="AY357" s="123"/>
      <c r="AZ357" s="123"/>
      <c r="BA357" s="123"/>
      <c r="BB357" s="123"/>
      <c r="BC357" s="123"/>
      <c r="BD357" s="123"/>
      <c r="BE357" s="123"/>
      <c r="BF357" s="123"/>
      <c r="BG357" s="123"/>
      <c r="BH357" s="123"/>
      <c r="BI357" s="123"/>
      <c r="BJ357" s="123"/>
      <c r="BK357" s="123"/>
      <c r="BL357" s="123"/>
      <c r="BM357" s="123"/>
      <c r="BN357" s="123"/>
      <c r="BO357" s="123"/>
    </row>
    <row r="358" spans="1:67" x14ac:dyDescent="0.15">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c r="AU358" s="123"/>
      <c r="AV358" s="123"/>
      <c r="AW358" s="123"/>
      <c r="AX358" s="123"/>
      <c r="AY358" s="123"/>
      <c r="AZ358" s="123"/>
      <c r="BA358" s="123"/>
      <c r="BB358" s="123"/>
      <c r="BC358" s="123"/>
      <c r="BD358" s="123"/>
      <c r="BE358" s="123"/>
      <c r="BF358" s="123"/>
      <c r="BG358" s="123"/>
      <c r="BH358" s="123"/>
      <c r="BI358" s="123"/>
      <c r="BJ358" s="123"/>
      <c r="BK358" s="123"/>
      <c r="BL358" s="123"/>
      <c r="BM358" s="123"/>
      <c r="BN358" s="123"/>
      <c r="BO358" s="123"/>
    </row>
    <row r="359" spans="1:67" x14ac:dyDescent="0.15">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3"/>
      <c r="AW359" s="123"/>
      <c r="AX359" s="123"/>
      <c r="AY359" s="123"/>
      <c r="AZ359" s="123"/>
      <c r="BA359" s="123"/>
      <c r="BB359" s="123"/>
      <c r="BC359" s="123"/>
      <c r="BD359" s="123"/>
      <c r="BE359" s="123"/>
      <c r="BF359" s="123"/>
      <c r="BG359" s="123"/>
      <c r="BH359" s="123"/>
      <c r="BI359" s="123"/>
      <c r="BJ359" s="123"/>
      <c r="BK359" s="123"/>
      <c r="BL359" s="123"/>
      <c r="BM359" s="123"/>
      <c r="BN359" s="123"/>
      <c r="BO359" s="123"/>
    </row>
    <row r="360" spans="1:67" x14ac:dyDescent="0.15">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c r="AU360" s="123"/>
      <c r="AV360" s="123"/>
      <c r="AW360" s="123"/>
      <c r="AX360" s="123"/>
      <c r="AY360" s="123"/>
      <c r="AZ360" s="123"/>
      <c r="BA360" s="123"/>
      <c r="BB360" s="123"/>
      <c r="BC360" s="123"/>
      <c r="BD360" s="123"/>
      <c r="BE360" s="123"/>
      <c r="BF360" s="123"/>
      <c r="BG360" s="123"/>
      <c r="BH360" s="123"/>
      <c r="BI360" s="123"/>
      <c r="BJ360" s="123"/>
      <c r="BK360" s="123"/>
      <c r="BL360" s="123"/>
      <c r="BM360" s="123"/>
      <c r="BN360" s="123"/>
      <c r="BO360" s="123"/>
    </row>
    <row r="361" spans="1:67" x14ac:dyDescent="0.15">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3"/>
      <c r="AY361" s="123"/>
      <c r="AZ361" s="123"/>
      <c r="BA361" s="123"/>
      <c r="BB361" s="123"/>
      <c r="BC361" s="123"/>
      <c r="BD361" s="123"/>
      <c r="BE361" s="123"/>
      <c r="BF361" s="123"/>
      <c r="BG361" s="123"/>
      <c r="BH361" s="123"/>
      <c r="BI361" s="123"/>
      <c r="BJ361" s="123"/>
      <c r="BK361" s="123"/>
      <c r="BL361" s="123"/>
      <c r="BM361" s="123"/>
      <c r="BN361" s="123"/>
      <c r="BO361" s="123"/>
    </row>
    <row r="362" spans="1:67" x14ac:dyDescent="0.15">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3"/>
      <c r="AY362" s="123"/>
      <c r="AZ362" s="123"/>
      <c r="BA362" s="123"/>
      <c r="BB362" s="123"/>
      <c r="BC362" s="123"/>
      <c r="BD362" s="123"/>
      <c r="BE362" s="123"/>
      <c r="BF362" s="123"/>
      <c r="BG362" s="123"/>
      <c r="BH362" s="123"/>
      <c r="BI362" s="123"/>
      <c r="BJ362" s="123"/>
      <c r="BK362" s="123"/>
      <c r="BL362" s="123"/>
      <c r="BM362" s="123"/>
      <c r="BN362" s="123"/>
      <c r="BO362" s="123"/>
    </row>
    <row r="363" spans="1:67" x14ac:dyDescent="0.15">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c r="AU363" s="123"/>
      <c r="AV363" s="123"/>
      <c r="AW363" s="123"/>
      <c r="AX363" s="123"/>
      <c r="AY363" s="123"/>
      <c r="AZ363" s="123"/>
      <c r="BA363" s="123"/>
      <c r="BB363" s="123"/>
      <c r="BC363" s="123"/>
      <c r="BD363" s="123"/>
      <c r="BE363" s="123"/>
      <c r="BF363" s="123"/>
      <c r="BG363" s="123"/>
      <c r="BH363" s="123"/>
      <c r="BI363" s="123"/>
      <c r="BJ363" s="123"/>
      <c r="BK363" s="123"/>
      <c r="BL363" s="123"/>
      <c r="BM363" s="123"/>
      <c r="BN363" s="123"/>
      <c r="BO363" s="123"/>
    </row>
    <row r="364" spans="1:67" x14ac:dyDescent="0.15">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c r="AU364" s="123"/>
      <c r="AV364" s="123"/>
      <c r="AW364" s="123"/>
      <c r="AX364" s="123"/>
      <c r="AY364" s="123"/>
      <c r="AZ364" s="123"/>
      <c r="BA364" s="123"/>
      <c r="BB364" s="123"/>
      <c r="BC364" s="123"/>
      <c r="BD364" s="123"/>
      <c r="BE364" s="123"/>
      <c r="BF364" s="123"/>
      <c r="BG364" s="123"/>
      <c r="BH364" s="123"/>
      <c r="BI364" s="123"/>
      <c r="BJ364" s="123"/>
      <c r="BK364" s="123"/>
      <c r="BL364" s="123"/>
      <c r="BM364" s="123"/>
      <c r="BN364" s="123"/>
      <c r="BO364" s="123"/>
    </row>
    <row r="365" spans="1:67" x14ac:dyDescent="0.15">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c r="AU365" s="123"/>
      <c r="AV365" s="123"/>
      <c r="AW365" s="123"/>
      <c r="AX365" s="123"/>
      <c r="AY365" s="123"/>
      <c r="AZ365" s="123"/>
      <c r="BA365" s="123"/>
      <c r="BB365" s="123"/>
      <c r="BC365" s="123"/>
      <c r="BD365" s="123"/>
      <c r="BE365" s="123"/>
      <c r="BF365" s="123"/>
      <c r="BG365" s="123"/>
      <c r="BH365" s="123"/>
      <c r="BI365" s="123"/>
      <c r="BJ365" s="123"/>
      <c r="BK365" s="123"/>
      <c r="BL365" s="123"/>
      <c r="BM365" s="123"/>
      <c r="BN365" s="123"/>
      <c r="BO365" s="123"/>
    </row>
    <row r="366" spans="1:67" x14ac:dyDescent="0.15">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c r="AU366" s="123"/>
      <c r="AV366" s="123"/>
      <c r="AW366" s="123"/>
      <c r="AX366" s="123"/>
      <c r="AY366" s="123"/>
      <c r="AZ366" s="123"/>
      <c r="BA366" s="123"/>
      <c r="BB366" s="123"/>
      <c r="BC366" s="123"/>
      <c r="BD366" s="123"/>
      <c r="BE366" s="123"/>
      <c r="BF366" s="123"/>
      <c r="BG366" s="123"/>
      <c r="BH366" s="123"/>
      <c r="BI366" s="123"/>
      <c r="BJ366" s="123"/>
      <c r="BK366" s="123"/>
      <c r="BL366" s="123"/>
      <c r="BM366" s="123"/>
      <c r="BN366" s="123"/>
      <c r="BO366" s="123"/>
    </row>
    <row r="367" spans="1:67" x14ac:dyDescent="0.15">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c r="AU367" s="123"/>
      <c r="AV367" s="123"/>
      <c r="AW367" s="123"/>
      <c r="AX367" s="123"/>
      <c r="AY367" s="123"/>
      <c r="AZ367" s="123"/>
      <c r="BA367" s="123"/>
      <c r="BB367" s="123"/>
      <c r="BC367" s="123"/>
      <c r="BD367" s="123"/>
      <c r="BE367" s="123"/>
      <c r="BF367" s="123"/>
      <c r="BG367" s="123"/>
      <c r="BH367" s="123"/>
      <c r="BI367" s="123"/>
      <c r="BJ367" s="123"/>
      <c r="BK367" s="123"/>
      <c r="BL367" s="123"/>
      <c r="BM367" s="123"/>
      <c r="BN367" s="123"/>
      <c r="BO367" s="123"/>
    </row>
    <row r="368" spans="1:67" x14ac:dyDescent="0.15">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c r="AU368" s="123"/>
      <c r="AV368" s="123"/>
      <c r="AW368" s="123"/>
      <c r="AX368" s="123"/>
      <c r="AY368" s="123"/>
      <c r="AZ368" s="123"/>
      <c r="BA368" s="123"/>
      <c r="BB368" s="123"/>
      <c r="BC368" s="123"/>
      <c r="BD368" s="123"/>
      <c r="BE368" s="123"/>
      <c r="BF368" s="123"/>
      <c r="BG368" s="123"/>
      <c r="BH368" s="123"/>
      <c r="BI368" s="123"/>
      <c r="BJ368" s="123"/>
      <c r="BK368" s="123"/>
      <c r="BL368" s="123"/>
      <c r="BM368" s="123"/>
      <c r="BN368" s="123"/>
      <c r="BO368" s="123"/>
    </row>
    <row r="369" spans="1:67" x14ac:dyDescent="0.15">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c r="AU369" s="123"/>
      <c r="AV369" s="123"/>
      <c r="AW369" s="123"/>
      <c r="AX369" s="123"/>
      <c r="AY369" s="123"/>
      <c r="AZ369" s="123"/>
      <c r="BA369" s="123"/>
      <c r="BB369" s="123"/>
      <c r="BC369" s="123"/>
      <c r="BD369" s="123"/>
      <c r="BE369" s="123"/>
      <c r="BF369" s="123"/>
      <c r="BG369" s="123"/>
      <c r="BH369" s="123"/>
      <c r="BI369" s="123"/>
      <c r="BJ369" s="123"/>
      <c r="BK369" s="123"/>
      <c r="BL369" s="123"/>
      <c r="BM369" s="123"/>
      <c r="BN369" s="123"/>
      <c r="BO369" s="123"/>
    </row>
    <row r="370" spans="1:67" x14ac:dyDescent="0.15">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c r="AU370" s="123"/>
      <c r="AV370" s="123"/>
      <c r="AW370" s="123"/>
      <c r="AX370" s="123"/>
      <c r="AY370" s="123"/>
      <c r="AZ370" s="123"/>
      <c r="BA370" s="123"/>
      <c r="BB370" s="123"/>
      <c r="BC370" s="123"/>
      <c r="BD370" s="123"/>
      <c r="BE370" s="123"/>
      <c r="BF370" s="123"/>
      <c r="BG370" s="123"/>
      <c r="BH370" s="123"/>
      <c r="BI370" s="123"/>
      <c r="BJ370" s="123"/>
      <c r="BK370" s="123"/>
      <c r="BL370" s="123"/>
      <c r="BM370" s="123"/>
      <c r="BN370" s="123"/>
      <c r="BO370" s="123"/>
    </row>
    <row r="371" spans="1:67" x14ac:dyDescent="0.15">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c r="AU371" s="123"/>
      <c r="AV371" s="123"/>
      <c r="AW371" s="123"/>
      <c r="AX371" s="123"/>
      <c r="AY371" s="123"/>
      <c r="AZ371" s="123"/>
      <c r="BA371" s="123"/>
      <c r="BB371" s="123"/>
      <c r="BC371" s="123"/>
      <c r="BD371" s="123"/>
      <c r="BE371" s="123"/>
      <c r="BF371" s="123"/>
      <c r="BG371" s="123"/>
      <c r="BH371" s="123"/>
      <c r="BI371" s="123"/>
      <c r="BJ371" s="123"/>
      <c r="BK371" s="123"/>
      <c r="BL371" s="123"/>
      <c r="BM371" s="123"/>
      <c r="BN371" s="123"/>
      <c r="BO371" s="123"/>
    </row>
    <row r="372" spans="1:67" x14ac:dyDescent="0.15">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c r="AU372" s="123"/>
      <c r="AV372" s="123"/>
      <c r="AW372" s="123"/>
      <c r="AX372" s="123"/>
      <c r="AY372" s="123"/>
      <c r="AZ372" s="123"/>
      <c r="BA372" s="123"/>
      <c r="BB372" s="123"/>
      <c r="BC372" s="123"/>
      <c r="BD372" s="123"/>
      <c r="BE372" s="123"/>
      <c r="BF372" s="123"/>
      <c r="BG372" s="123"/>
      <c r="BH372" s="123"/>
      <c r="BI372" s="123"/>
      <c r="BJ372" s="123"/>
      <c r="BK372" s="123"/>
      <c r="BL372" s="123"/>
      <c r="BM372" s="123"/>
      <c r="BN372" s="123"/>
      <c r="BO372" s="123"/>
    </row>
    <row r="373" spans="1:67" x14ac:dyDescent="0.15">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3"/>
      <c r="AW373" s="123"/>
      <c r="AX373" s="123"/>
      <c r="AY373" s="123"/>
      <c r="AZ373" s="123"/>
      <c r="BA373" s="123"/>
      <c r="BB373" s="123"/>
      <c r="BC373" s="123"/>
      <c r="BD373" s="123"/>
      <c r="BE373" s="123"/>
      <c r="BF373" s="123"/>
      <c r="BG373" s="123"/>
      <c r="BH373" s="123"/>
      <c r="BI373" s="123"/>
      <c r="BJ373" s="123"/>
      <c r="BK373" s="123"/>
      <c r="BL373" s="123"/>
      <c r="BM373" s="123"/>
      <c r="BN373" s="123"/>
      <c r="BO373" s="123"/>
    </row>
    <row r="374" spans="1:67" x14ac:dyDescent="0.15">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3"/>
      <c r="AW374" s="123"/>
      <c r="AX374" s="123"/>
      <c r="AY374" s="123"/>
      <c r="AZ374" s="123"/>
      <c r="BA374" s="123"/>
      <c r="BB374" s="123"/>
      <c r="BC374" s="123"/>
      <c r="BD374" s="123"/>
      <c r="BE374" s="123"/>
      <c r="BF374" s="123"/>
      <c r="BG374" s="123"/>
      <c r="BH374" s="123"/>
      <c r="BI374" s="123"/>
      <c r="BJ374" s="123"/>
      <c r="BK374" s="123"/>
      <c r="BL374" s="123"/>
      <c r="BM374" s="123"/>
      <c r="BN374" s="123"/>
      <c r="BO374" s="123"/>
    </row>
    <row r="375" spans="1:67" x14ac:dyDescent="0.15">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c r="AU375" s="123"/>
      <c r="AV375" s="123"/>
      <c r="AW375" s="123"/>
      <c r="AX375" s="123"/>
      <c r="AY375" s="123"/>
      <c r="AZ375" s="123"/>
      <c r="BA375" s="123"/>
      <c r="BB375" s="123"/>
      <c r="BC375" s="123"/>
      <c r="BD375" s="123"/>
      <c r="BE375" s="123"/>
      <c r="BF375" s="123"/>
      <c r="BG375" s="123"/>
      <c r="BH375" s="123"/>
      <c r="BI375" s="123"/>
      <c r="BJ375" s="123"/>
      <c r="BK375" s="123"/>
      <c r="BL375" s="123"/>
      <c r="BM375" s="123"/>
      <c r="BN375" s="123"/>
      <c r="BO375" s="123"/>
    </row>
    <row r="376" spans="1:67" x14ac:dyDescent="0.15">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3"/>
      <c r="AY376" s="123"/>
      <c r="AZ376" s="123"/>
      <c r="BA376" s="123"/>
      <c r="BB376" s="123"/>
      <c r="BC376" s="123"/>
      <c r="BD376" s="123"/>
      <c r="BE376" s="123"/>
      <c r="BF376" s="123"/>
      <c r="BG376" s="123"/>
      <c r="BH376" s="123"/>
      <c r="BI376" s="123"/>
      <c r="BJ376" s="123"/>
      <c r="BK376" s="123"/>
      <c r="BL376" s="123"/>
      <c r="BM376" s="123"/>
      <c r="BN376" s="123"/>
      <c r="BO376" s="123"/>
    </row>
    <row r="377" spans="1:67" x14ac:dyDescent="0.15">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c r="AU377" s="123"/>
      <c r="AV377" s="123"/>
      <c r="AW377" s="123"/>
      <c r="AX377" s="123"/>
      <c r="AY377" s="123"/>
      <c r="AZ377" s="123"/>
      <c r="BA377" s="123"/>
      <c r="BB377" s="123"/>
      <c r="BC377" s="123"/>
      <c r="BD377" s="123"/>
      <c r="BE377" s="123"/>
      <c r="BF377" s="123"/>
      <c r="BG377" s="123"/>
      <c r="BH377" s="123"/>
      <c r="BI377" s="123"/>
      <c r="BJ377" s="123"/>
      <c r="BK377" s="123"/>
      <c r="BL377" s="123"/>
      <c r="BM377" s="123"/>
      <c r="BN377" s="123"/>
      <c r="BO377" s="123"/>
    </row>
    <row r="378" spans="1:67" x14ac:dyDescent="0.15">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c r="AU378" s="123"/>
      <c r="AV378" s="123"/>
      <c r="AW378" s="123"/>
      <c r="AX378" s="123"/>
      <c r="AY378" s="123"/>
      <c r="AZ378" s="123"/>
      <c r="BA378" s="123"/>
      <c r="BB378" s="123"/>
      <c r="BC378" s="123"/>
      <c r="BD378" s="123"/>
      <c r="BE378" s="123"/>
      <c r="BF378" s="123"/>
      <c r="BG378" s="123"/>
      <c r="BH378" s="123"/>
      <c r="BI378" s="123"/>
      <c r="BJ378" s="123"/>
      <c r="BK378" s="123"/>
      <c r="BL378" s="123"/>
      <c r="BM378" s="123"/>
      <c r="BN378" s="123"/>
      <c r="BO378" s="123"/>
    </row>
    <row r="379" spans="1:67" x14ac:dyDescent="0.15">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c r="AU379" s="123"/>
      <c r="AV379" s="123"/>
      <c r="AW379" s="123"/>
      <c r="AX379" s="123"/>
      <c r="AY379" s="123"/>
      <c r="AZ379" s="123"/>
      <c r="BA379" s="123"/>
      <c r="BB379" s="123"/>
      <c r="BC379" s="123"/>
      <c r="BD379" s="123"/>
      <c r="BE379" s="123"/>
      <c r="BF379" s="123"/>
      <c r="BG379" s="123"/>
      <c r="BH379" s="123"/>
      <c r="BI379" s="123"/>
      <c r="BJ379" s="123"/>
      <c r="BK379" s="123"/>
      <c r="BL379" s="123"/>
      <c r="BM379" s="123"/>
      <c r="BN379" s="123"/>
      <c r="BO379" s="123"/>
    </row>
    <row r="380" spans="1:67" x14ac:dyDescent="0.15">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3"/>
      <c r="AY380" s="123"/>
      <c r="AZ380" s="123"/>
      <c r="BA380" s="123"/>
      <c r="BB380" s="123"/>
      <c r="BC380" s="123"/>
      <c r="BD380" s="123"/>
      <c r="BE380" s="123"/>
      <c r="BF380" s="123"/>
      <c r="BG380" s="123"/>
      <c r="BH380" s="123"/>
      <c r="BI380" s="123"/>
      <c r="BJ380" s="123"/>
      <c r="BK380" s="123"/>
      <c r="BL380" s="123"/>
      <c r="BM380" s="123"/>
      <c r="BN380" s="123"/>
      <c r="BO380" s="123"/>
    </row>
    <row r="381" spans="1:67" x14ac:dyDescent="0.15">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3"/>
      <c r="AY381" s="123"/>
      <c r="AZ381" s="123"/>
      <c r="BA381" s="123"/>
      <c r="BB381" s="123"/>
      <c r="BC381" s="123"/>
      <c r="BD381" s="123"/>
      <c r="BE381" s="123"/>
      <c r="BF381" s="123"/>
      <c r="BG381" s="123"/>
      <c r="BH381" s="123"/>
      <c r="BI381" s="123"/>
      <c r="BJ381" s="123"/>
      <c r="BK381" s="123"/>
      <c r="BL381" s="123"/>
      <c r="BM381" s="123"/>
      <c r="BN381" s="123"/>
      <c r="BO381" s="123"/>
    </row>
    <row r="382" spans="1:67" x14ac:dyDescent="0.15">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3"/>
      <c r="AY382" s="123"/>
      <c r="AZ382" s="123"/>
      <c r="BA382" s="123"/>
      <c r="BB382" s="123"/>
      <c r="BC382" s="123"/>
      <c r="BD382" s="123"/>
      <c r="BE382" s="123"/>
      <c r="BF382" s="123"/>
      <c r="BG382" s="123"/>
      <c r="BH382" s="123"/>
      <c r="BI382" s="123"/>
      <c r="BJ382" s="123"/>
      <c r="BK382" s="123"/>
      <c r="BL382" s="123"/>
      <c r="BM382" s="123"/>
      <c r="BN382" s="123"/>
      <c r="BO382" s="123"/>
    </row>
    <row r="383" spans="1:67" x14ac:dyDescent="0.15">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3"/>
      <c r="AY383" s="123"/>
      <c r="AZ383" s="123"/>
      <c r="BA383" s="123"/>
      <c r="BB383" s="123"/>
      <c r="BC383" s="123"/>
      <c r="BD383" s="123"/>
      <c r="BE383" s="123"/>
      <c r="BF383" s="123"/>
      <c r="BG383" s="123"/>
      <c r="BH383" s="123"/>
      <c r="BI383" s="123"/>
      <c r="BJ383" s="123"/>
      <c r="BK383" s="123"/>
      <c r="BL383" s="123"/>
      <c r="BM383" s="123"/>
      <c r="BN383" s="123"/>
      <c r="BO383" s="123"/>
    </row>
    <row r="384" spans="1:67" x14ac:dyDescent="0.15">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3"/>
      <c r="AY384" s="123"/>
      <c r="AZ384" s="123"/>
      <c r="BA384" s="123"/>
      <c r="BB384" s="123"/>
      <c r="BC384" s="123"/>
      <c r="BD384" s="123"/>
      <c r="BE384" s="123"/>
      <c r="BF384" s="123"/>
      <c r="BG384" s="123"/>
      <c r="BH384" s="123"/>
      <c r="BI384" s="123"/>
      <c r="BJ384" s="123"/>
      <c r="BK384" s="123"/>
      <c r="BL384" s="123"/>
      <c r="BM384" s="123"/>
      <c r="BN384" s="123"/>
      <c r="BO384" s="123"/>
    </row>
    <row r="385" spans="1:67" x14ac:dyDescent="0.15">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3"/>
      <c r="AY385" s="123"/>
      <c r="AZ385" s="123"/>
      <c r="BA385" s="123"/>
      <c r="BB385" s="123"/>
      <c r="BC385" s="123"/>
      <c r="BD385" s="123"/>
      <c r="BE385" s="123"/>
      <c r="BF385" s="123"/>
      <c r="BG385" s="123"/>
      <c r="BH385" s="123"/>
      <c r="BI385" s="123"/>
      <c r="BJ385" s="123"/>
      <c r="BK385" s="123"/>
      <c r="BL385" s="123"/>
      <c r="BM385" s="123"/>
      <c r="BN385" s="123"/>
      <c r="BO385" s="123"/>
    </row>
    <row r="386" spans="1:67" x14ac:dyDescent="0.15">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3"/>
      <c r="AY386" s="123"/>
      <c r="AZ386" s="123"/>
      <c r="BA386" s="123"/>
      <c r="BB386" s="123"/>
      <c r="BC386" s="123"/>
      <c r="BD386" s="123"/>
      <c r="BE386" s="123"/>
      <c r="BF386" s="123"/>
      <c r="BG386" s="123"/>
      <c r="BH386" s="123"/>
      <c r="BI386" s="123"/>
      <c r="BJ386" s="123"/>
      <c r="BK386" s="123"/>
      <c r="BL386" s="123"/>
      <c r="BM386" s="123"/>
      <c r="BN386" s="123"/>
      <c r="BO386" s="123"/>
    </row>
    <row r="387" spans="1:67" x14ac:dyDescent="0.15">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123"/>
      <c r="BB387" s="123"/>
      <c r="BC387" s="123"/>
      <c r="BD387" s="123"/>
      <c r="BE387" s="123"/>
      <c r="BF387" s="123"/>
      <c r="BG387" s="123"/>
      <c r="BH387" s="123"/>
      <c r="BI387" s="123"/>
      <c r="BJ387" s="123"/>
      <c r="BK387" s="123"/>
      <c r="BL387" s="123"/>
      <c r="BM387" s="123"/>
      <c r="BN387" s="123"/>
      <c r="BO387" s="123"/>
    </row>
    <row r="388" spans="1:67" x14ac:dyDescent="0.15">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3"/>
      <c r="AY388" s="123"/>
      <c r="AZ388" s="123"/>
      <c r="BA388" s="123"/>
      <c r="BB388" s="123"/>
      <c r="BC388" s="123"/>
      <c r="BD388" s="123"/>
      <c r="BE388" s="123"/>
      <c r="BF388" s="123"/>
      <c r="BG388" s="123"/>
      <c r="BH388" s="123"/>
      <c r="BI388" s="123"/>
      <c r="BJ388" s="123"/>
      <c r="BK388" s="123"/>
      <c r="BL388" s="123"/>
      <c r="BM388" s="123"/>
      <c r="BN388" s="123"/>
      <c r="BO388" s="123"/>
    </row>
    <row r="389" spans="1:67" x14ac:dyDescent="0.15">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3"/>
      <c r="AY389" s="123"/>
      <c r="AZ389" s="123"/>
      <c r="BA389" s="123"/>
      <c r="BB389" s="123"/>
      <c r="BC389" s="123"/>
      <c r="BD389" s="123"/>
      <c r="BE389" s="123"/>
      <c r="BF389" s="123"/>
      <c r="BG389" s="123"/>
      <c r="BH389" s="123"/>
      <c r="BI389" s="123"/>
      <c r="BJ389" s="123"/>
      <c r="BK389" s="123"/>
      <c r="BL389" s="123"/>
      <c r="BM389" s="123"/>
      <c r="BN389" s="123"/>
      <c r="BO389" s="123"/>
    </row>
    <row r="390" spans="1:67" x14ac:dyDescent="0.15">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3"/>
      <c r="AY390" s="123"/>
      <c r="AZ390" s="123"/>
      <c r="BA390" s="123"/>
      <c r="BB390" s="123"/>
      <c r="BC390" s="123"/>
      <c r="BD390" s="123"/>
      <c r="BE390" s="123"/>
      <c r="BF390" s="123"/>
      <c r="BG390" s="123"/>
      <c r="BH390" s="123"/>
      <c r="BI390" s="123"/>
      <c r="BJ390" s="123"/>
      <c r="BK390" s="123"/>
      <c r="BL390" s="123"/>
      <c r="BM390" s="123"/>
      <c r="BN390" s="123"/>
      <c r="BO390" s="123"/>
    </row>
    <row r="391" spans="1:67" x14ac:dyDescent="0.15">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3"/>
      <c r="AY391" s="123"/>
      <c r="AZ391" s="123"/>
      <c r="BA391" s="123"/>
      <c r="BB391" s="123"/>
      <c r="BC391" s="123"/>
      <c r="BD391" s="123"/>
      <c r="BE391" s="123"/>
      <c r="BF391" s="123"/>
      <c r="BG391" s="123"/>
      <c r="BH391" s="123"/>
      <c r="BI391" s="123"/>
      <c r="BJ391" s="123"/>
      <c r="BK391" s="123"/>
      <c r="BL391" s="123"/>
      <c r="BM391" s="123"/>
      <c r="BN391" s="123"/>
      <c r="BO391" s="123"/>
    </row>
    <row r="392" spans="1:67" x14ac:dyDescent="0.15">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3"/>
      <c r="AY392" s="123"/>
      <c r="AZ392" s="123"/>
      <c r="BA392" s="123"/>
      <c r="BB392" s="123"/>
      <c r="BC392" s="123"/>
      <c r="BD392" s="123"/>
      <c r="BE392" s="123"/>
      <c r="BF392" s="123"/>
      <c r="BG392" s="123"/>
      <c r="BH392" s="123"/>
      <c r="BI392" s="123"/>
      <c r="BJ392" s="123"/>
      <c r="BK392" s="123"/>
      <c r="BL392" s="123"/>
      <c r="BM392" s="123"/>
      <c r="BN392" s="123"/>
      <c r="BO392" s="123"/>
    </row>
    <row r="393" spans="1:67" x14ac:dyDescent="0.15">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3"/>
      <c r="AY393" s="123"/>
      <c r="AZ393" s="123"/>
      <c r="BA393" s="123"/>
      <c r="BB393" s="123"/>
      <c r="BC393" s="123"/>
      <c r="BD393" s="123"/>
      <c r="BE393" s="123"/>
      <c r="BF393" s="123"/>
      <c r="BG393" s="123"/>
      <c r="BH393" s="123"/>
      <c r="BI393" s="123"/>
      <c r="BJ393" s="123"/>
      <c r="BK393" s="123"/>
      <c r="BL393" s="123"/>
      <c r="BM393" s="123"/>
      <c r="BN393" s="123"/>
      <c r="BO393" s="123"/>
    </row>
    <row r="394" spans="1:67" x14ac:dyDescent="0.15">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3"/>
      <c r="AY394" s="123"/>
      <c r="AZ394" s="123"/>
      <c r="BA394" s="123"/>
      <c r="BB394" s="123"/>
      <c r="BC394" s="123"/>
      <c r="BD394" s="123"/>
      <c r="BE394" s="123"/>
      <c r="BF394" s="123"/>
      <c r="BG394" s="123"/>
      <c r="BH394" s="123"/>
      <c r="BI394" s="123"/>
      <c r="BJ394" s="123"/>
      <c r="BK394" s="123"/>
      <c r="BL394" s="123"/>
      <c r="BM394" s="123"/>
      <c r="BN394" s="123"/>
      <c r="BO394" s="123"/>
    </row>
    <row r="395" spans="1:67" x14ac:dyDescent="0.15">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3"/>
      <c r="AL395" s="123"/>
      <c r="AM395" s="123"/>
      <c r="AN395" s="123"/>
      <c r="AO395" s="123"/>
      <c r="AP395" s="123"/>
      <c r="AQ395" s="123"/>
      <c r="AR395" s="123"/>
      <c r="AS395" s="123"/>
      <c r="AT395" s="123"/>
      <c r="AU395" s="123"/>
      <c r="AV395" s="123"/>
      <c r="AW395" s="123"/>
      <c r="AX395" s="123"/>
      <c r="AY395" s="123"/>
      <c r="AZ395" s="123"/>
      <c r="BA395" s="123"/>
      <c r="BB395" s="123"/>
      <c r="BC395" s="123"/>
      <c r="BD395" s="123"/>
      <c r="BE395" s="123"/>
      <c r="BF395" s="123"/>
      <c r="BG395" s="123"/>
      <c r="BH395" s="123"/>
      <c r="BI395" s="123"/>
      <c r="BJ395" s="123"/>
      <c r="BK395" s="123"/>
      <c r="BL395" s="123"/>
      <c r="BM395" s="123"/>
      <c r="BN395" s="123"/>
      <c r="BO395" s="123"/>
    </row>
    <row r="396" spans="1:67" x14ac:dyDescent="0.15">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3"/>
      <c r="AL396" s="123"/>
      <c r="AM396" s="123"/>
      <c r="AN396" s="123"/>
      <c r="AO396" s="123"/>
      <c r="AP396" s="123"/>
      <c r="AQ396" s="123"/>
      <c r="AR396" s="123"/>
      <c r="AS396" s="123"/>
      <c r="AT396" s="123"/>
      <c r="AU396" s="123"/>
      <c r="AV396" s="123"/>
      <c r="AW396" s="123"/>
      <c r="AX396" s="123"/>
      <c r="AY396" s="123"/>
      <c r="AZ396" s="123"/>
      <c r="BA396" s="123"/>
      <c r="BB396" s="123"/>
      <c r="BC396" s="123"/>
      <c r="BD396" s="123"/>
      <c r="BE396" s="123"/>
      <c r="BF396" s="123"/>
      <c r="BG396" s="123"/>
      <c r="BH396" s="123"/>
      <c r="BI396" s="123"/>
      <c r="BJ396" s="123"/>
      <c r="BK396" s="123"/>
      <c r="BL396" s="123"/>
      <c r="BM396" s="123"/>
      <c r="BN396" s="123"/>
      <c r="BO396" s="123"/>
    </row>
    <row r="397" spans="1:67" x14ac:dyDescent="0.15">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3"/>
      <c r="AL397" s="123"/>
      <c r="AM397" s="123"/>
      <c r="AN397" s="123"/>
      <c r="AO397" s="123"/>
      <c r="AP397" s="123"/>
      <c r="AQ397" s="123"/>
      <c r="AR397" s="123"/>
      <c r="AS397" s="123"/>
      <c r="AT397" s="123"/>
      <c r="AU397" s="123"/>
      <c r="AV397" s="123"/>
      <c r="AW397" s="123"/>
      <c r="AX397" s="123"/>
      <c r="AY397" s="123"/>
      <c r="AZ397" s="123"/>
      <c r="BA397" s="123"/>
      <c r="BB397" s="123"/>
      <c r="BC397" s="123"/>
      <c r="BD397" s="123"/>
      <c r="BE397" s="123"/>
      <c r="BF397" s="123"/>
      <c r="BG397" s="123"/>
      <c r="BH397" s="123"/>
      <c r="BI397" s="123"/>
      <c r="BJ397" s="123"/>
      <c r="BK397" s="123"/>
      <c r="BL397" s="123"/>
      <c r="BM397" s="123"/>
      <c r="BN397" s="123"/>
      <c r="BO397" s="123"/>
    </row>
    <row r="398" spans="1:67" x14ac:dyDescent="0.15">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c r="AA398" s="123"/>
      <c r="AB398" s="123"/>
      <c r="AC398" s="123"/>
      <c r="AD398" s="123"/>
      <c r="AE398" s="123"/>
      <c r="AF398" s="123"/>
      <c r="AG398" s="123"/>
      <c r="AH398" s="123"/>
      <c r="AI398" s="123"/>
      <c r="AJ398" s="123"/>
      <c r="AK398" s="123"/>
      <c r="AL398" s="123"/>
      <c r="AM398" s="123"/>
      <c r="AN398" s="123"/>
      <c r="AO398" s="123"/>
      <c r="AP398" s="123"/>
      <c r="AQ398" s="123"/>
      <c r="AR398" s="123"/>
      <c r="AS398" s="123"/>
      <c r="AT398" s="123"/>
      <c r="AU398" s="123"/>
      <c r="AV398" s="123"/>
      <c r="AW398" s="123"/>
      <c r="AX398" s="123"/>
      <c r="AY398" s="123"/>
      <c r="AZ398" s="123"/>
      <c r="BA398" s="123"/>
      <c r="BB398" s="123"/>
      <c r="BC398" s="123"/>
      <c r="BD398" s="123"/>
      <c r="BE398" s="123"/>
      <c r="BF398" s="123"/>
      <c r="BG398" s="123"/>
      <c r="BH398" s="123"/>
      <c r="BI398" s="123"/>
      <c r="BJ398" s="123"/>
      <c r="BK398" s="123"/>
      <c r="BL398" s="123"/>
      <c r="BM398" s="123"/>
      <c r="BN398" s="123"/>
      <c r="BO398" s="123"/>
    </row>
    <row r="399" spans="1:67" x14ac:dyDescent="0.15">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c r="AA399" s="123"/>
      <c r="AB399" s="123"/>
      <c r="AC399" s="123"/>
      <c r="AD399" s="123"/>
      <c r="AE399" s="123"/>
      <c r="AF399" s="123"/>
      <c r="AG399" s="123"/>
      <c r="AH399" s="123"/>
      <c r="AI399" s="123"/>
      <c r="AJ399" s="123"/>
      <c r="AK399" s="123"/>
      <c r="AL399" s="123"/>
      <c r="AM399" s="123"/>
      <c r="AN399" s="123"/>
      <c r="AO399" s="123"/>
      <c r="AP399" s="123"/>
      <c r="AQ399" s="123"/>
      <c r="AR399" s="123"/>
      <c r="AS399" s="123"/>
      <c r="AT399" s="123"/>
      <c r="AU399" s="123"/>
      <c r="AV399" s="123"/>
      <c r="AW399" s="123"/>
      <c r="AX399" s="123"/>
      <c r="AY399" s="123"/>
      <c r="AZ399" s="123"/>
      <c r="BA399" s="123"/>
      <c r="BB399" s="123"/>
      <c r="BC399" s="123"/>
      <c r="BD399" s="123"/>
      <c r="BE399" s="123"/>
      <c r="BF399" s="123"/>
      <c r="BG399" s="123"/>
      <c r="BH399" s="123"/>
      <c r="BI399" s="123"/>
      <c r="BJ399" s="123"/>
      <c r="BK399" s="123"/>
      <c r="BL399" s="123"/>
      <c r="BM399" s="123"/>
      <c r="BN399" s="123"/>
      <c r="BO399" s="123"/>
    </row>
    <row r="400" spans="1:67" x14ac:dyDescent="0.15">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c r="AA400" s="123"/>
      <c r="AB400" s="123"/>
      <c r="AC400" s="123"/>
      <c r="AD400" s="123"/>
      <c r="AE400" s="123"/>
      <c r="AF400" s="123"/>
      <c r="AG400" s="123"/>
      <c r="AH400" s="123"/>
      <c r="AI400" s="123"/>
      <c r="AJ400" s="123"/>
      <c r="AK400" s="123"/>
      <c r="AL400" s="123"/>
      <c r="AM400" s="123"/>
      <c r="AN400" s="123"/>
      <c r="AO400" s="123"/>
      <c r="AP400" s="123"/>
      <c r="AQ400" s="123"/>
      <c r="AR400" s="123"/>
      <c r="AS400" s="123"/>
      <c r="AT400" s="123"/>
      <c r="AU400" s="123"/>
      <c r="AV400" s="123"/>
      <c r="AW400" s="123"/>
      <c r="AX400" s="123"/>
      <c r="AY400" s="123"/>
      <c r="AZ400" s="123"/>
      <c r="BA400" s="123"/>
      <c r="BB400" s="123"/>
      <c r="BC400" s="123"/>
      <c r="BD400" s="123"/>
      <c r="BE400" s="123"/>
      <c r="BF400" s="123"/>
      <c r="BG400" s="123"/>
      <c r="BH400" s="123"/>
      <c r="BI400" s="123"/>
      <c r="BJ400" s="123"/>
      <c r="BK400" s="123"/>
      <c r="BL400" s="123"/>
      <c r="BM400" s="123"/>
      <c r="BN400" s="123"/>
      <c r="BO400" s="123"/>
    </row>
    <row r="401" spans="1:67" x14ac:dyDescent="0.15">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c r="AH401" s="123"/>
      <c r="AI401" s="123"/>
      <c r="AJ401" s="123"/>
      <c r="AK401" s="123"/>
      <c r="AL401" s="123"/>
      <c r="AM401" s="123"/>
      <c r="AN401" s="123"/>
      <c r="AO401" s="123"/>
      <c r="AP401" s="123"/>
      <c r="AQ401" s="123"/>
      <c r="AR401" s="123"/>
      <c r="AS401" s="123"/>
      <c r="AT401" s="123"/>
      <c r="AU401" s="123"/>
      <c r="AV401" s="123"/>
      <c r="AW401" s="123"/>
      <c r="AX401" s="123"/>
      <c r="AY401" s="123"/>
      <c r="AZ401" s="123"/>
      <c r="BA401" s="123"/>
      <c r="BB401" s="123"/>
      <c r="BC401" s="123"/>
      <c r="BD401" s="123"/>
      <c r="BE401" s="123"/>
      <c r="BF401" s="123"/>
      <c r="BG401" s="123"/>
      <c r="BH401" s="123"/>
      <c r="BI401" s="123"/>
      <c r="BJ401" s="123"/>
      <c r="BK401" s="123"/>
      <c r="BL401" s="123"/>
      <c r="BM401" s="123"/>
      <c r="BN401" s="123"/>
      <c r="BO401" s="123"/>
    </row>
    <row r="402" spans="1:67" x14ac:dyDescent="0.15">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3"/>
      <c r="AL402" s="123"/>
      <c r="AM402" s="123"/>
      <c r="AN402" s="123"/>
      <c r="AO402" s="123"/>
      <c r="AP402" s="123"/>
      <c r="AQ402" s="123"/>
      <c r="AR402" s="123"/>
      <c r="AS402" s="123"/>
      <c r="AT402" s="123"/>
      <c r="AU402" s="123"/>
      <c r="AV402" s="123"/>
      <c r="AW402" s="123"/>
      <c r="AX402" s="123"/>
      <c r="AY402" s="123"/>
      <c r="AZ402" s="123"/>
      <c r="BA402" s="123"/>
      <c r="BB402" s="123"/>
      <c r="BC402" s="123"/>
      <c r="BD402" s="123"/>
      <c r="BE402" s="123"/>
      <c r="BF402" s="123"/>
      <c r="BG402" s="123"/>
      <c r="BH402" s="123"/>
      <c r="BI402" s="123"/>
      <c r="BJ402" s="123"/>
      <c r="BK402" s="123"/>
      <c r="BL402" s="123"/>
      <c r="BM402" s="123"/>
      <c r="BN402" s="123"/>
      <c r="BO402" s="123"/>
    </row>
    <row r="403" spans="1:67" x14ac:dyDescent="0.15">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c r="AH403" s="123"/>
      <c r="AI403" s="123"/>
      <c r="AJ403" s="123"/>
      <c r="AK403" s="123"/>
      <c r="AL403" s="123"/>
      <c r="AM403" s="123"/>
      <c r="AN403" s="123"/>
      <c r="AO403" s="123"/>
      <c r="AP403" s="123"/>
      <c r="AQ403" s="123"/>
      <c r="AR403" s="123"/>
      <c r="AS403" s="123"/>
      <c r="AT403" s="123"/>
      <c r="AU403" s="123"/>
      <c r="AV403" s="123"/>
      <c r="AW403" s="123"/>
      <c r="AX403" s="123"/>
      <c r="AY403" s="123"/>
      <c r="AZ403" s="123"/>
      <c r="BA403" s="123"/>
      <c r="BB403" s="123"/>
      <c r="BC403" s="123"/>
      <c r="BD403" s="123"/>
      <c r="BE403" s="123"/>
      <c r="BF403" s="123"/>
      <c r="BG403" s="123"/>
      <c r="BH403" s="123"/>
      <c r="BI403" s="123"/>
      <c r="BJ403" s="123"/>
      <c r="BK403" s="123"/>
      <c r="BL403" s="123"/>
      <c r="BM403" s="123"/>
      <c r="BN403" s="123"/>
      <c r="BO403" s="123"/>
    </row>
    <row r="404" spans="1:67" x14ac:dyDescent="0.15">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c r="AH404" s="123"/>
      <c r="AI404" s="123"/>
      <c r="AJ404" s="123"/>
      <c r="AK404" s="123"/>
      <c r="AL404" s="123"/>
      <c r="AM404" s="123"/>
      <c r="AN404" s="123"/>
      <c r="AO404" s="123"/>
      <c r="AP404" s="123"/>
      <c r="AQ404" s="123"/>
      <c r="AR404" s="123"/>
      <c r="AS404" s="123"/>
      <c r="AT404" s="123"/>
      <c r="AU404" s="123"/>
      <c r="AV404" s="123"/>
      <c r="AW404" s="123"/>
      <c r="AX404" s="123"/>
      <c r="AY404" s="123"/>
      <c r="AZ404" s="123"/>
      <c r="BA404" s="123"/>
      <c r="BB404" s="123"/>
      <c r="BC404" s="123"/>
      <c r="BD404" s="123"/>
      <c r="BE404" s="123"/>
      <c r="BF404" s="123"/>
      <c r="BG404" s="123"/>
      <c r="BH404" s="123"/>
      <c r="BI404" s="123"/>
      <c r="BJ404" s="123"/>
      <c r="BK404" s="123"/>
      <c r="BL404" s="123"/>
      <c r="BM404" s="123"/>
      <c r="BN404" s="123"/>
      <c r="BO404" s="123"/>
    </row>
    <row r="405" spans="1:67" x14ac:dyDescent="0.15">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c r="AH405" s="123"/>
      <c r="AI405" s="123"/>
      <c r="AJ405" s="123"/>
      <c r="AK405" s="123"/>
      <c r="AL405" s="123"/>
      <c r="AM405" s="123"/>
      <c r="AN405" s="123"/>
      <c r="AO405" s="123"/>
      <c r="AP405" s="123"/>
      <c r="AQ405" s="123"/>
      <c r="AR405" s="123"/>
      <c r="AS405" s="123"/>
      <c r="AT405" s="123"/>
      <c r="AU405" s="123"/>
      <c r="AV405" s="123"/>
      <c r="AW405" s="123"/>
      <c r="AX405" s="123"/>
      <c r="AY405" s="123"/>
      <c r="AZ405" s="123"/>
      <c r="BA405" s="123"/>
      <c r="BB405" s="123"/>
      <c r="BC405" s="123"/>
      <c r="BD405" s="123"/>
      <c r="BE405" s="123"/>
      <c r="BF405" s="123"/>
      <c r="BG405" s="123"/>
      <c r="BH405" s="123"/>
      <c r="BI405" s="123"/>
      <c r="BJ405" s="123"/>
      <c r="BK405" s="123"/>
      <c r="BL405" s="123"/>
      <c r="BM405" s="123"/>
      <c r="BN405" s="123"/>
      <c r="BO405" s="123"/>
    </row>
    <row r="406" spans="1:67" x14ac:dyDescent="0.15">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c r="AH406" s="123"/>
      <c r="AI406" s="123"/>
      <c r="AJ406" s="123"/>
      <c r="AK406" s="123"/>
      <c r="AL406" s="123"/>
      <c r="AM406" s="123"/>
      <c r="AN406" s="123"/>
      <c r="AO406" s="123"/>
      <c r="AP406" s="123"/>
      <c r="AQ406" s="123"/>
      <c r="AR406" s="123"/>
      <c r="AS406" s="123"/>
      <c r="AT406" s="123"/>
      <c r="AU406" s="123"/>
      <c r="AV406" s="123"/>
      <c r="AW406" s="123"/>
      <c r="AX406" s="123"/>
      <c r="AY406" s="123"/>
      <c r="AZ406" s="123"/>
      <c r="BA406" s="123"/>
      <c r="BB406" s="123"/>
      <c r="BC406" s="123"/>
      <c r="BD406" s="123"/>
      <c r="BE406" s="123"/>
      <c r="BF406" s="123"/>
      <c r="BG406" s="123"/>
      <c r="BH406" s="123"/>
      <c r="BI406" s="123"/>
      <c r="BJ406" s="123"/>
      <c r="BK406" s="123"/>
      <c r="BL406" s="123"/>
      <c r="BM406" s="123"/>
      <c r="BN406" s="123"/>
      <c r="BO406" s="123"/>
    </row>
    <row r="407" spans="1:67" x14ac:dyDescent="0.15">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c r="AH407" s="123"/>
      <c r="AI407" s="123"/>
      <c r="AJ407" s="123"/>
      <c r="AK407" s="123"/>
      <c r="AL407" s="123"/>
      <c r="AM407" s="123"/>
      <c r="AN407" s="123"/>
      <c r="AO407" s="123"/>
      <c r="AP407" s="123"/>
      <c r="AQ407" s="123"/>
      <c r="AR407" s="123"/>
      <c r="AS407" s="123"/>
      <c r="AT407" s="123"/>
      <c r="AU407" s="123"/>
      <c r="AV407" s="123"/>
      <c r="AW407" s="123"/>
      <c r="AX407" s="123"/>
      <c r="AY407" s="123"/>
      <c r="AZ407" s="123"/>
      <c r="BA407" s="123"/>
      <c r="BB407" s="123"/>
      <c r="BC407" s="123"/>
      <c r="BD407" s="123"/>
      <c r="BE407" s="123"/>
      <c r="BF407" s="123"/>
      <c r="BG407" s="123"/>
      <c r="BH407" s="123"/>
      <c r="BI407" s="123"/>
      <c r="BJ407" s="123"/>
      <c r="BK407" s="123"/>
      <c r="BL407" s="123"/>
      <c r="BM407" s="123"/>
      <c r="BN407" s="123"/>
      <c r="BO407" s="123"/>
    </row>
    <row r="408" spans="1:67" x14ac:dyDescent="0.15">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c r="AH408" s="123"/>
      <c r="AI408" s="123"/>
      <c r="AJ408" s="123"/>
      <c r="AK408" s="123"/>
      <c r="AL408" s="123"/>
      <c r="AM408" s="123"/>
      <c r="AN408" s="123"/>
      <c r="AO408" s="123"/>
      <c r="AP408" s="123"/>
      <c r="AQ408" s="123"/>
      <c r="AR408" s="123"/>
      <c r="AS408" s="123"/>
      <c r="AT408" s="123"/>
      <c r="AU408" s="123"/>
      <c r="AV408" s="123"/>
      <c r="AW408" s="123"/>
      <c r="AX408" s="123"/>
      <c r="AY408" s="123"/>
      <c r="AZ408" s="123"/>
      <c r="BA408" s="123"/>
      <c r="BB408" s="123"/>
      <c r="BC408" s="123"/>
      <c r="BD408" s="123"/>
      <c r="BE408" s="123"/>
      <c r="BF408" s="123"/>
      <c r="BG408" s="123"/>
      <c r="BH408" s="123"/>
      <c r="BI408" s="123"/>
      <c r="BJ408" s="123"/>
      <c r="BK408" s="123"/>
      <c r="BL408" s="123"/>
      <c r="BM408" s="123"/>
      <c r="BN408" s="123"/>
      <c r="BO408" s="123"/>
    </row>
    <row r="409" spans="1:67" x14ac:dyDescent="0.15">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c r="AH409" s="123"/>
      <c r="AI409" s="123"/>
      <c r="AJ409" s="123"/>
      <c r="AK409" s="123"/>
      <c r="AL409" s="123"/>
      <c r="AM409" s="123"/>
      <c r="AN409" s="123"/>
      <c r="AO409" s="123"/>
      <c r="AP409" s="123"/>
      <c r="AQ409" s="123"/>
      <c r="AR409" s="123"/>
      <c r="AS409" s="123"/>
      <c r="AT409" s="123"/>
      <c r="AU409" s="123"/>
      <c r="AV409" s="123"/>
      <c r="AW409" s="123"/>
      <c r="AX409" s="123"/>
      <c r="AY409" s="123"/>
      <c r="AZ409" s="123"/>
      <c r="BA409" s="123"/>
      <c r="BB409" s="123"/>
      <c r="BC409" s="123"/>
      <c r="BD409" s="123"/>
      <c r="BE409" s="123"/>
      <c r="BF409" s="123"/>
      <c r="BG409" s="123"/>
      <c r="BH409" s="123"/>
      <c r="BI409" s="123"/>
      <c r="BJ409" s="123"/>
      <c r="BK409" s="123"/>
      <c r="BL409" s="123"/>
      <c r="BM409" s="123"/>
      <c r="BN409" s="123"/>
      <c r="BO409" s="123"/>
    </row>
    <row r="410" spans="1:67" x14ac:dyDescent="0.15">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c r="AH410" s="123"/>
      <c r="AI410" s="123"/>
      <c r="AJ410" s="123"/>
      <c r="AK410" s="123"/>
      <c r="AL410" s="123"/>
      <c r="AM410" s="123"/>
      <c r="AN410" s="123"/>
      <c r="AO410" s="123"/>
      <c r="AP410" s="123"/>
      <c r="AQ410" s="123"/>
      <c r="AR410" s="123"/>
      <c r="AS410" s="123"/>
      <c r="AT410" s="123"/>
      <c r="AU410" s="123"/>
      <c r="AV410" s="123"/>
      <c r="AW410" s="123"/>
      <c r="AX410" s="123"/>
      <c r="AY410" s="123"/>
      <c r="AZ410" s="123"/>
      <c r="BA410" s="123"/>
      <c r="BB410" s="123"/>
      <c r="BC410" s="123"/>
      <c r="BD410" s="123"/>
      <c r="BE410" s="123"/>
      <c r="BF410" s="123"/>
      <c r="BG410" s="123"/>
      <c r="BH410" s="123"/>
      <c r="BI410" s="123"/>
      <c r="BJ410" s="123"/>
      <c r="BK410" s="123"/>
      <c r="BL410" s="123"/>
      <c r="BM410" s="123"/>
      <c r="BN410" s="123"/>
      <c r="BO410" s="123"/>
    </row>
    <row r="411" spans="1:67" x14ac:dyDescent="0.15">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c r="AH411" s="123"/>
      <c r="AI411" s="123"/>
      <c r="AJ411" s="123"/>
      <c r="AK411" s="123"/>
      <c r="AL411" s="123"/>
      <c r="AM411" s="123"/>
      <c r="AN411" s="123"/>
      <c r="AO411" s="123"/>
      <c r="AP411" s="123"/>
      <c r="AQ411" s="123"/>
      <c r="AR411" s="123"/>
      <c r="AS411" s="123"/>
      <c r="AT411" s="123"/>
      <c r="AU411" s="123"/>
      <c r="AV411" s="123"/>
      <c r="AW411" s="123"/>
      <c r="AX411" s="123"/>
      <c r="AY411" s="123"/>
      <c r="AZ411" s="123"/>
      <c r="BA411" s="123"/>
      <c r="BB411" s="123"/>
      <c r="BC411" s="123"/>
      <c r="BD411" s="123"/>
      <c r="BE411" s="123"/>
      <c r="BF411" s="123"/>
      <c r="BG411" s="123"/>
      <c r="BH411" s="123"/>
      <c r="BI411" s="123"/>
      <c r="BJ411" s="123"/>
      <c r="BK411" s="123"/>
      <c r="BL411" s="123"/>
      <c r="BM411" s="123"/>
      <c r="BN411" s="123"/>
      <c r="BO411" s="123"/>
    </row>
    <row r="412" spans="1:67" x14ac:dyDescent="0.15">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c r="AH412" s="123"/>
      <c r="AI412" s="123"/>
      <c r="AJ412" s="123"/>
      <c r="AK412" s="123"/>
      <c r="AL412" s="123"/>
      <c r="AM412" s="123"/>
      <c r="AN412" s="123"/>
      <c r="AO412" s="123"/>
      <c r="AP412" s="123"/>
      <c r="AQ412" s="123"/>
      <c r="AR412" s="123"/>
      <c r="AS412" s="123"/>
      <c r="AT412" s="123"/>
      <c r="AU412" s="123"/>
      <c r="AV412" s="123"/>
      <c r="AW412" s="123"/>
      <c r="AX412" s="123"/>
      <c r="AY412" s="123"/>
      <c r="AZ412" s="123"/>
      <c r="BA412" s="123"/>
      <c r="BB412" s="123"/>
      <c r="BC412" s="123"/>
      <c r="BD412" s="123"/>
      <c r="BE412" s="123"/>
      <c r="BF412" s="123"/>
      <c r="BG412" s="123"/>
      <c r="BH412" s="123"/>
      <c r="BI412" s="123"/>
      <c r="BJ412" s="123"/>
      <c r="BK412" s="123"/>
      <c r="BL412" s="123"/>
      <c r="BM412" s="123"/>
      <c r="BN412" s="123"/>
      <c r="BO412" s="123"/>
    </row>
    <row r="413" spans="1:67" x14ac:dyDescent="0.15">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c r="AK413" s="123"/>
      <c r="AL413" s="123"/>
      <c r="AM413" s="123"/>
      <c r="AN413" s="123"/>
      <c r="AO413" s="123"/>
      <c r="AP413" s="123"/>
      <c r="AQ413" s="123"/>
      <c r="AR413" s="123"/>
      <c r="AS413" s="123"/>
      <c r="AT413" s="123"/>
      <c r="AU413" s="123"/>
      <c r="AV413" s="123"/>
      <c r="AW413" s="123"/>
      <c r="AX413" s="123"/>
      <c r="AY413" s="123"/>
      <c r="AZ413" s="123"/>
      <c r="BA413" s="123"/>
      <c r="BB413" s="123"/>
      <c r="BC413" s="123"/>
      <c r="BD413" s="123"/>
      <c r="BE413" s="123"/>
      <c r="BF413" s="123"/>
      <c r="BG413" s="123"/>
      <c r="BH413" s="123"/>
      <c r="BI413" s="123"/>
      <c r="BJ413" s="123"/>
      <c r="BK413" s="123"/>
      <c r="BL413" s="123"/>
      <c r="BM413" s="123"/>
      <c r="BN413" s="123"/>
      <c r="BO413" s="123"/>
    </row>
    <row r="414" spans="1:67" x14ac:dyDescent="0.15">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c r="AU414" s="123"/>
      <c r="AV414" s="123"/>
      <c r="AW414" s="123"/>
      <c r="AX414" s="123"/>
      <c r="AY414" s="123"/>
      <c r="AZ414" s="123"/>
      <c r="BA414" s="123"/>
      <c r="BB414" s="123"/>
      <c r="BC414" s="123"/>
      <c r="BD414" s="123"/>
      <c r="BE414" s="123"/>
      <c r="BF414" s="123"/>
      <c r="BG414" s="123"/>
      <c r="BH414" s="123"/>
      <c r="BI414" s="123"/>
      <c r="BJ414" s="123"/>
      <c r="BK414" s="123"/>
      <c r="BL414" s="123"/>
      <c r="BM414" s="123"/>
      <c r="BN414" s="123"/>
      <c r="BO414" s="123"/>
    </row>
    <row r="415" spans="1:67" x14ac:dyDescent="0.15">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3"/>
      <c r="AL415" s="123"/>
      <c r="AM415" s="123"/>
      <c r="AN415" s="123"/>
      <c r="AO415" s="123"/>
      <c r="AP415" s="123"/>
      <c r="AQ415" s="123"/>
      <c r="AR415" s="123"/>
      <c r="AS415" s="123"/>
      <c r="AT415" s="123"/>
      <c r="AU415" s="123"/>
      <c r="AV415" s="123"/>
      <c r="AW415" s="123"/>
      <c r="AX415" s="123"/>
      <c r="AY415" s="123"/>
      <c r="AZ415" s="123"/>
      <c r="BA415" s="123"/>
      <c r="BB415" s="123"/>
      <c r="BC415" s="123"/>
      <c r="BD415" s="123"/>
      <c r="BE415" s="123"/>
      <c r="BF415" s="123"/>
      <c r="BG415" s="123"/>
      <c r="BH415" s="123"/>
      <c r="BI415" s="123"/>
      <c r="BJ415" s="123"/>
      <c r="BK415" s="123"/>
      <c r="BL415" s="123"/>
      <c r="BM415" s="123"/>
      <c r="BN415" s="123"/>
      <c r="BO415" s="123"/>
    </row>
    <row r="416" spans="1:67" x14ac:dyDescent="0.15">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3"/>
      <c r="AL416" s="123"/>
      <c r="AM416" s="123"/>
      <c r="AN416" s="123"/>
      <c r="AO416" s="123"/>
      <c r="AP416" s="123"/>
      <c r="AQ416" s="123"/>
      <c r="AR416" s="123"/>
      <c r="AS416" s="123"/>
      <c r="AT416" s="123"/>
      <c r="AU416" s="123"/>
      <c r="AV416" s="123"/>
      <c r="AW416" s="123"/>
      <c r="AX416" s="123"/>
      <c r="AY416" s="123"/>
      <c r="AZ416" s="123"/>
      <c r="BA416" s="123"/>
      <c r="BB416" s="123"/>
      <c r="BC416" s="123"/>
      <c r="BD416" s="123"/>
      <c r="BE416" s="123"/>
      <c r="BF416" s="123"/>
      <c r="BG416" s="123"/>
      <c r="BH416" s="123"/>
      <c r="BI416" s="123"/>
      <c r="BJ416" s="123"/>
      <c r="BK416" s="123"/>
      <c r="BL416" s="123"/>
      <c r="BM416" s="123"/>
      <c r="BN416" s="123"/>
      <c r="BO416" s="123"/>
    </row>
    <row r="417" spans="1:67" x14ac:dyDescent="0.15">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3"/>
      <c r="AL417" s="123"/>
      <c r="AM417" s="123"/>
      <c r="AN417" s="123"/>
      <c r="AO417" s="123"/>
      <c r="AP417" s="123"/>
      <c r="AQ417" s="123"/>
      <c r="AR417" s="123"/>
      <c r="AS417" s="123"/>
      <c r="AT417" s="123"/>
      <c r="AU417" s="123"/>
      <c r="AV417" s="123"/>
      <c r="AW417" s="123"/>
      <c r="AX417" s="123"/>
      <c r="AY417" s="123"/>
      <c r="AZ417" s="123"/>
      <c r="BA417" s="123"/>
      <c r="BB417" s="123"/>
      <c r="BC417" s="123"/>
      <c r="BD417" s="123"/>
      <c r="BE417" s="123"/>
      <c r="BF417" s="123"/>
      <c r="BG417" s="123"/>
      <c r="BH417" s="123"/>
      <c r="BI417" s="123"/>
      <c r="BJ417" s="123"/>
      <c r="BK417" s="123"/>
      <c r="BL417" s="123"/>
      <c r="BM417" s="123"/>
      <c r="BN417" s="123"/>
      <c r="BO417" s="123"/>
    </row>
    <row r="418" spans="1:67" x14ac:dyDescent="0.15">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3"/>
      <c r="AL418" s="123"/>
      <c r="AM418" s="123"/>
      <c r="AN418" s="123"/>
      <c r="AO418" s="123"/>
      <c r="AP418" s="123"/>
      <c r="AQ418" s="123"/>
      <c r="AR418" s="123"/>
      <c r="AS418" s="123"/>
      <c r="AT418" s="123"/>
      <c r="AU418" s="123"/>
      <c r="AV418" s="123"/>
      <c r="AW418" s="123"/>
      <c r="AX418" s="123"/>
      <c r="AY418" s="123"/>
      <c r="AZ418" s="123"/>
      <c r="BA418" s="123"/>
      <c r="BB418" s="123"/>
      <c r="BC418" s="123"/>
      <c r="BD418" s="123"/>
      <c r="BE418" s="123"/>
      <c r="BF418" s="123"/>
      <c r="BG418" s="123"/>
      <c r="BH418" s="123"/>
      <c r="BI418" s="123"/>
      <c r="BJ418" s="123"/>
      <c r="BK418" s="123"/>
      <c r="BL418" s="123"/>
      <c r="BM418" s="123"/>
      <c r="BN418" s="123"/>
      <c r="BO418" s="123"/>
    </row>
    <row r="419" spans="1:67" x14ac:dyDescent="0.15">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3"/>
      <c r="AL419" s="123"/>
      <c r="AM419" s="123"/>
      <c r="AN419" s="123"/>
      <c r="AO419" s="123"/>
      <c r="AP419" s="123"/>
      <c r="AQ419" s="123"/>
      <c r="AR419" s="123"/>
      <c r="AS419" s="123"/>
      <c r="AT419" s="123"/>
      <c r="AU419" s="123"/>
      <c r="AV419" s="123"/>
      <c r="AW419" s="123"/>
      <c r="AX419" s="123"/>
      <c r="AY419" s="123"/>
      <c r="AZ419" s="123"/>
      <c r="BA419" s="123"/>
      <c r="BB419" s="123"/>
      <c r="BC419" s="123"/>
      <c r="BD419" s="123"/>
      <c r="BE419" s="123"/>
      <c r="BF419" s="123"/>
      <c r="BG419" s="123"/>
      <c r="BH419" s="123"/>
      <c r="BI419" s="123"/>
      <c r="BJ419" s="123"/>
      <c r="BK419" s="123"/>
      <c r="BL419" s="123"/>
      <c r="BM419" s="123"/>
      <c r="BN419" s="123"/>
      <c r="BO419" s="123"/>
    </row>
    <row r="420" spans="1:67" x14ac:dyDescent="0.15">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3"/>
      <c r="AL420" s="123"/>
      <c r="AM420" s="123"/>
      <c r="AN420" s="123"/>
      <c r="AO420" s="123"/>
      <c r="AP420" s="123"/>
      <c r="AQ420" s="123"/>
      <c r="AR420" s="123"/>
      <c r="AS420" s="123"/>
      <c r="AT420" s="123"/>
      <c r="AU420" s="123"/>
      <c r="AV420" s="123"/>
      <c r="AW420" s="123"/>
      <c r="AX420" s="123"/>
      <c r="AY420" s="123"/>
      <c r="AZ420" s="123"/>
      <c r="BA420" s="123"/>
      <c r="BB420" s="123"/>
      <c r="BC420" s="123"/>
      <c r="BD420" s="123"/>
      <c r="BE420" s="123"/>
      <c r="BF420" s="123"/>
      <c r="BG420" s="123"/>
      <c r="BH420" s="123"/>
      <c r="BI420" s="123"/>
      <c r="BJ420" s="123"/>
      <c r="BK420" s="123"/>
      <c r="BL420" s="123"/>
      <c r="BM420" s="123"/>
      <c r="BN420" s="123"/>
      <c r="BO420" s="123"/>
    </row>
    <row r="421" spans="1:67" x14ac:dyDescent="0.15">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3"/>
      <c r="AL421" s="123"/>
      <c r="AM421" s="123"/>
      <c r="AN421" s="123"/>
      <c r="AO421" s="123"/>
      <c r="AP421" s="123"/>
      <c r="AQ421" s="123"/>
      <c r="AR421" s="123"/>
      <c r="AS421" s="123"/>
      <c r="AT421" s="123"/>
      <c r="AU421" s="123"/>
      <c r="AV421" s="123"/>
      <c r="AW421" s="123"/>
      <c r="AX421" s="123"/>
      <c r="AY421" s="123"/>
      <c r="AZ421" s="123"/>
      <c r="BA421" s="123"/>
      <c r="BB421" s="123"/>
      <c r="BC421" s="123"/>
      <c r="BD421" s="123"/>
      <c r="BE421" s="123"/>
      <c r="BF421" s="123"/>
      <c r="BG421" s="123"/>
      <c r="BH421" s="123"/>
      <c r="BI421" s="123"/>
      <c r="BJ421" s="123"/>
      <c r="BK421" s="123"/>
      <c r="BL421" s="123"/>
      <c r="BM421" s="123"/>
      <c r="BN421" s="123"/>
      <c r="BO421" s="123"/>
    </row>
    <row r="422" spans="1:67" x14ac:dyDescent="0.15">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c r="AH422" s="123"/>
      <c r="AI422" s="123"/>
      <c r="AJ422" s="123"/>
      <c r="AK422" s="123"/>
      <c r="AL422" s="123"/>
      <c r="AM422" s="123"/>
      <c r="AN422" s="123"/>
      <c r="AO422" s="123"/>
      <c r="AP422" s="123"/>
      <c r="AQ422" s="123"/>
      <c r="AR422" s="123"/>
      <c r="AS422" s="123"/>
      <c r="AT422" s="123"/>
      <c r="AU422" s="123"/>
      <c r="AV422" s="123"/>
      <c r="AW422" s="123"/>
      <c r="AX422" s="123"/>
      <c r="AY422" s="123"/>
      <c r="AZ422" s="123"/>
      <c r="BA422" s="123"/>
      <c r="BB422" s="123"/>
      <c r="BC422" s="123"/>
      <c r="BD422" s="123"/>
      <c r="BE422" s="123"/>
      <c r="BF422" s="123"/>
      <c r="BG422" s="123"/>
      <c r="BH422" s="123"/>
      <c r="BI422" s="123"/>
      <c r="BJ422" s="123"/>
      <c r="BK422" s="123"/>
      <c r="BL422" s="123"/>
      <c r="BM422" s="123"/>
      <c r="BN422" s="123"/>
      <c r="BO422" s="123"/>
    </row>
    <row r="423" spans="1:67" x14ac:dyDescent="0.15">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3"/>
      <c r="AL423" s="123"/>
      <c r="AM423" s="123"/>
      <c r="AN423" s="123"/>
      <c r="AO423" s="123"/>
      <c r="AP423" s="123"/>
      <c r="AQ423" s="123"/>
      <c r="AR423" s="123"/>
      <c r="AS423" s="123"/>
      <c r="AT423" s="123"/>
      <c r="AU423" s="123"/>
      <c r="AV423" s="123"/>
      <c r="AW423" s="123"/>
      <c r="AX423" s="123"/>
      <c r="AY423" s="123"/>
      <c r="AZ423" s="123"/>
      <c r="BA423" s="123"/>
      <c r="BB423" s="123"/>
      <c r="BC423" s="123"/>
      <c r="BD423" s="123"/>
      <c r="BE423" s="123"/>
      <c r="BF423" s="123"/>
      <c r="BG423" s="123"/>
      <c r="BH423" s="123"/>
      <c r="BI423" s="123"/>
      <c r="BJ423" s="123"/>
      <c r="BK423" s="123"/>
      <c r="BL423" s="123"/>
      <c r="BM423" s="123"/>
      <c r="BN423" s="123"/>
      <c r="BO423" s="123"/>
    </row>
    <row r="424" spans="1:67" x14ac:dyDescent="0.15">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3"/>
      <c r="AL424" s="123"/>
      <c r="AM424" s="123"/>
      <c r="AN424" s="123"/>
      <c r="AO424" s="123"/>
      <c r="AP424" s="123"/>
      <c r="AQ424" s="123"/>
      <c r="AR424" s="123"/>
      <c r="AS424" s="123"/>
      <c r="AT424" s="123"/>
      <c r="AU424" s="123"/>
      <c r="AV424" s="123"/>
      <c r="AW424" s="123"/>
      <c r="AX424" s="123"/>
      <c r="AY424" s="123"/>
      <c r="AZ424" s="123"/>
      <c r="BA424" s="123"/>
      <c r="BB424" s="123"/>
      <c r="BC424" s="123"/>
      <c r="BD424" s="123"/>
      <c r="BE424" s="123"/>
      <c r="BF424" s="123"/>
      <c r="BG424" s="123"/>
      <c r="BH424" s="123"/>
      <c r="BI424" s="123"/>
      <c r="BJ424" s="123"/>
      <c r="BK424" s="123"/>
      <c r="BL424" s="123"/>
      <c r="BM424" s="123"/>
      <c r="BN424" s="123"/>
      <c r="BO424" s="123"/>
    </row>
    <row r="425" spans="1:67" x14ac:dyDescent="0.15">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c r="AU425" s="123"/>
      <c r="AV425" s="123"/>
      <c r="AW425" s="123"/>
      <c r="AX425" s="123"/>
      <c r="AY425" s="123"/>
      <c r="AZ425" s="123"/>
      <c r="BA425" s="123"/>
      <c r="BB425" s="123"/>
      <c r="BC425" s="123"/>
      <c r="BD425" s="123"/>
      <c r="BE425" s="123"/>
      <c r="BF425" s="123"/>
      <c r="BG425" s="123"/>
      <c r="BH425" s="123"/>
      <c r="BI425" s="123"/>
      <c r="BJ425" s="123"/>
      <c r="BK425" s="123"/>
      <c r="BL425" s="123"/>
      <c r="BM425" s="123"/>
      <c r="BN425" s="123"/>
      <c r="BO425" s="123"/>
    </row>
    <row r="426" spans="1:67" x14ac:dyDescent="0.15">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3"/>
      <c r="AL426" s="123"/>
      <c r="AM426" s="123"/>
      <c r="AN426" s="123"/>
      <c r="AO426" s="123"/>
      <c r="AP426" s="123"/>
      <c r="AQ426" s="123"/>
      <c r="AR426" s="123"/>
      <c r="AS426" s="123"/>
      <c r="AT426" s="123"/>
      <c r="AU426" s="123"/>
      <c r="AV426" s="123"/>
      <c r="AW426" s="123"/>
      <c r="AX426" s="123"/>
      <c r="AY426" s="123"/>
      <c r="AZ426" s="123"/>
      <c r="BA426" s="123"/>
      <c r="BB426" s="123"/>
      <c r="BC426" s="123"/>
      <c r="BD426" s="123"/>
      <c r="BE426" s="123"/>
      <c r="BF426" s="123"/>
      <c r="BG426" s="123"/>
      <c r="BH426" s="123"/>
      <c r="BI426" s="123"/>
      <c r="BJ426" s="123"/>
      <c r="BK426" s="123"/>
      <c r="BL426" s="123"/>
      <c r="BM426" s="123"/>
      <c r="BN426" s="123"/>
      <c r="BO426" s="123"/>
    </row>
    <row r="427" spans="1:67" x14ac:dyDescent="0.15">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3"/>
      <c r="AL427" s="123"/>
      <c r="AM427" s="123"/>
      <c r="AN427" s="123"/>
      <c r="AO427" s="123"/>
      <c r="AP427" s="123"/>
      <c r="AQ427" s="123"/>
      <c r="AR427" s="123"/>
      <c r="AS427" s="123"/>
      <c r="AT427" s="123"/>
      <c r="AU427" s="123"/>
      <c r="AV427" s="123"/>
      <c r="AW427" s="123"/>
      <c r="AX427" s="123"/>
      <c r="AY427" s="123"/>
      <c r="AZ427" s="123"/>
      <c r="BA427" s="123"/>
      <c r="BB427" s="123"/>
      <c r="BC427" s="123"/>
      <c r="BD427" s="123"/>
      <c r="BE427" s="123"/>
      <c r="BF427" s="123"/>
      <c r="BG427" s="123"/>
      <c r="BH427" s="123"/>
      <c r="BI427" s="123"/>
      <c r="BJ427" s="123"/>
      <c r="BK427" s="123"/>
      <c r="BL427" s="123"/>
      <c r="BM427" s="123"/>
      <c r="BN427" s="123"/>
      <c r="BO427" s="123"/>
    </row>
    <row r="428" spans="1:67" x14ac:dyDescent="0.15">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3"/>
      <c r="AL428" s="123"/>
      <c r="AM428" s="123"/>
      <c r="AN428" s="123"/>
      <c r="AO428" s="123"/>
      <c r="AP428" s="123"/>
      <c r="AQ428" s="123"/>
      <c r="AR428" s="123"/>
      <c r="AS428" s="123"/>
      <c r="AT428" s="123"/>
      <c r="AU428" s="123"/>
      <c r="AV428" s="123"/>
      <c r="AW428" s="123"/>
      <c r="AX428" s="123"/>
      <c r="AY428" s="123"/>
      <c r="AZ428" s="123"/>
      <c r="BA428" s="123"/>
      <c r="BB428" s="123"/>
      <c r="BC428" s="123"/>
      <c r="BD428" s="123"/>
      <c r="BE428" s="123"/>
      <c r="BF428" s="123"/>
      <c r="BG428" s="123"/>
      <c r="BH428" s="123"/>
      <c r="BI428" s="123"/>
      <c r="BJ428" s="123"/>
      <c r="BK428" s="123"/>
      <c r="BL428" s="123"/>
      <c r="BM428" s="123"/>
      <c r="BN428" s="123"/>
      <c r="BO428" s="123"/>
    </row>
    <row r="429" spans="1:67" x14ac:dyDescent="0.15">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3"/>
      <c r="AL429" s="123"/>
      <c r="AM429" s="123"/>
      <c r="AN429" s="123"/>
      <c r="AO429" s="123"/>
      <c r="AP429" s="123"/>
      <c r="AQ429" s="123"/>
      <c r="AR429" s="123"/>
      <c r="AS429" s="123"/>
      <c r="AT429" s="123"/>
      <c r="AU429" s="123"/>
      <c r="AV429" s="123"/>
      <c r="AW429" s="123"/>
      <c r="AX429" s="123"/>
      <c r="AY429" s="123"/>
      <c r="AZ429" s="123"/>
      <c r="BA429" s="123"/>
      <c r="BB429" s="123"/>
      <c r="BC429" s="123"/>
      <c r="BD429" s="123"/>
      <c r="BE429" s="123"/>
      <c r="BF429" s="123"/>
      <c r="BG429" s="123"/>
      <c r="BH429" s="123"/>
      <c r="BI429" s="123"/>
      <c r="BJ429" s="123"/>
      <c r="BK429" s="123"/>
      <c r="BL429" s="123"/>
      <c r="BM429" s="123"/>
      <c r="BN429" s="123"/>
      <c r="BO429" s="123"/>
    </row>
    <row r="430" spans="1:67" x14ac:dyDescent="0.15">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c r="AH430" s="123"/>
      <c r="AI430" s="123"/>
      <c r="AJ430" s="123"/>
      <c r="AK430" s="123"/>
      <c r="AL430" s="123"/>
      <c r="AM430" s="123"/>
      <c r="AN430" s="123"/>
      <c r="AO430" s="123"/>
      <c r="AP430" s="123"/>
      <c r="AQ430" s="123"/>
      <c r="AR430" s="123"/>
      <c r="AS430" s="123"/>
      <c r="AT430" s="123"/>
      <c r="AU430" s="123"/>
      <c r="AV430" s="123"/>
      <c r="AW430" s="123"/>
      <c r="AX430" s="123"/>
      <c r="AY430" s="123"/>
      <c r="AZ430" s="123"/>
      <c r="BA430" s="123"/>
      <c r="BB430" s="123"/>
      <c r="BC430" s="123"/>
      <c r="BD430" s="123"/>
      <c r="BE430" s="123"/>
      <c r="BF430" s="123"/>
      <c r="BG430" s="123"/>
      <c r="BH430" s="123"/>
      <c r="BI430" s="123"/>
      <c r="BJ430" s="123"/>
      <c r="BK430" s="123"/>
      <c r="BL430" s="123"/>
      <c r="BM430" s="123"/>
      <c r="BN430" s="123"/>
      <c r="BO430" s="123"/>
    </row>
    <row r="431" spans="1:67" x14ac:dyDescent="0.15">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c r="AA431" s="123"/>
      <c r="AB431" s="123"/>
      <c r="AC431" s="123"/>
      <c r="AD431" s="123"/>
      <c r="AE431" s="123"/>
      <c r="AF431" s="123"/>
      <c r="AG431" s="123"/>
      <c r="AH431" s="123"/>
      <c r="AI431" s="123"/>
      <c r="AJ431" s="123"/>
      <c r="AK431" s="123"/>
      <c r="AL431" s="123"/>
      <c r="AM431" s="123"/>
      <c r="AN431" s="123"/>
      <c r="AO431" s="123"/>
      <c r="AP431" s="123"/>
      <c r="AQ431" s="123"/>
      <c r="AR431" s="123"/>
      <c r="AS431" s="123"/>
      <c r="AT431" s="123"/>
      <c r="AU431" s="123"/>
      <c r="AV431" s="123"/>
      <c r="AW431" s="123"/>
      <c r="AX431" s="123"/>
      <c r="AY431" s="123"/>
      <c r="AZ431" s="123"/>
      <c r="BA431" s="123"/>
      <c r="BB431" s="123"/>
      <c r="BC431" s="123"/>
      <c r="BD431" s="123"/>
      <c r="BE431" s="123"/>
      <c r="BF431" s="123"/>
      <c r="BG431" s="123"/>
      <c r="BH431" s="123"/>
      <c r="BI431" s="123"/>
      <c r="BJ431" s="123"/>
      <c r="BK431" s="123"/>
      <c r="BL431" s="123"/>
      <c r="BM431" s="123"/>
      <c r="BN431" s="123"/>
      <c r="BO431" s="123"/>
    </row>
    <row r="432" spans="1:67" x14ac:dyDescent="0.15">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c r="AA432" s="123"/>
      <c r="AB432" s="123"/>
      <c r="AC432" s="123"/>
      <c r="AD432" s="123"/>
      <c r="AE432" s="123"/>
      <c r="AF432" s="123"/>
      <c r="AG432" s="123"/>
      <c r="AH432" s="123"/>
      <c r="AI432" s="123"/>
      <c r="AJ432" s="123"/>
      <c r="AK432" s="123"/>
      <c r="AL432" s="123"/>
      <c r="AM432" s="123"/>
      <c r="AN432" s="123"/>
      <c r="AO432" s="123"/>
      <c r="AP432" s="123"/>
      <c r="AQ432" s="123"/>
      <c r="AR432" s="123"/>
      <c r="AS432" s="123"/>
      <c r="AT432" s="123"/>
      <c r="AU432" s="123"/>
      <c r="AV432" s="123"/>
      <c r="AW432" s="123"/>
      <c r="AX432" s="123"/>
      <c r="AY432" s="123"/>
      <c r="AZ432" s="123"/>
      <c r="BA432" s="123"/>
      <c r="BB432" s="123"/>
      <c r="BC432" s="123"/>
      <c r="BD432" s="123"/>
      <c r="BE432" s="123"/>
      <c r="BF432" s="123"/>
      <c r="BG432" s="123"/>
      <c r="BH432" s="123"/>
      <c r="BI432" s="123"/>
      <c r="BJ432" s="123"/>
      <c r="BK432" s="123"/>
      <c r="BL432" s="123"/>
      <c r="BM432" s="123"/>
      <c r="BN432" s="123"/>
      <c r="BO432" s="123"/>
    </row>
    <row r="433" spans="1:67" x14ac:dyDescent="0.15">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c r="AA433" s="123"/>
      <c r="AB433" s="123"/>
      <c r="AC433" s="123"/>
      <c r="AD433" s="123"/>
      <c r="AE433" s="123"/>
      <c r="AF433" s="123"/>
      <c r="AG433" s="123"/>
      <c r="AH433" s="123"/>
      <c r="AI433" s="123"/>
      <c r="AJ433" s="123"/>
      <c r="AK433" s="123"/>
      <c r="AL433" s="123"/>
      <c r="AM433" s="123"/>
      <c r="AN433" s="123"/>
      <c r="AO433" s="123"/>
      <c r="AP433" s="123"/>
      <c r="AQ433" s="123"/>
      <c r="AR433" s="123"/>
      <c r="AS433" s="123"/>
      <c r="AT433" s="123"/>
      <c r="AU433" s="123"/>
      <c r="AV433" s="123"/>
      <c r="AW433" s="123"/>
      <c r="AX433" s="123"/>
      <c r="AY433" s="123"/>
      <c r="AZ433" s="123"/>
      <c r="BA433" s="123"/>
      <c r="BB433" s="123"/>
      <c r="BC433" s="123"/>
      <c r="BD433" s="123"/>
      <c r="BE433" s="123"/>
      <c r="BF433" s="123"/>
      <c r="BG433" s="123"/>
      <c r="BH433" s="123"/>
      <c r="BI433" s="123"/>
      <c r="BJ433" s="123"/>
      <c r="BK433" s="123"/>
      <c r="BL433" s="123"/>
      <c r="BM433" s="123"/>
      <c r="BN433" s="123"/>
      <c r="BO433" s="123"/>
    </row>
    <row r="434" spans="1:67" x14ac:dyDescent="0.15">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c r="AH434" s="123"/>
      <c r="AI434" s="123"/>
      <c r="AJ434" s="123"/>
      <c r="AK434" s="123"/>
      <c r="AL434" s="123"/>
      <c r="AM434" s="123"/>
      <c r="AN434" s="123"/>
      <c r="AO434" s="123"/>
      <c r="AP434" s="123"/>
      <c r="AQ434" s="123"/>
      <c r="AR434" s="123"/>
      <c r="AS434" s="123"/>
      <c r="AT434" s="123"/>
      <c r="AU434" s="123"/>
      <c r="AV434" s="123"/>
      <c r="AW434" s="123"/>
      <c r="AX434" s="123"/>
      <c r="AY434" s="123"/>
      <c r="AZ434" s="123"/>
      <c r="BA434" s="123"/>
      <c r="BB434" s="123"/>
      <c r="BC434" s="123"/>
      <c r="BD434" s="123"/>
      <c r="BE434" s="123"/>
      <c r="BF434" s="123"/>
      <c r="BG434" s="123"/>
      <c r="BH434" s="123"/>
      <c r="BI434" s="123"/>
      <c r="BJ434" s="123"/>
      <c r="BK434" s="123"/>
      <c r="BL434" s="123"/>
      <c r="BM434" s="123"/>
      <c r="BN434" s="123"/>
      <c r="BO434" s="123"/>
    </row>
    <row r="435" spans="1:67" x14ac:dyDescent="0.15">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3"/>
      <c r="AL435" s="123"/>
      <c r="AM435" s="123"/>
      <c r="AN435" s="123"/>
      <c r="AO435" s="123"/>
      <c r="AP435" s="123"/>
      <c r="AQ435" s="123"/>
      <c r="AR435" s="123"/>
      <c r="AS435" s="123"/>
      <c r="AT435" s="123"/>
      <c r="AU435" s="123"/>
      <c r="AV435" s="123"/>
      <c r="AW435" s="123"/>
      <c r="AX435" s="123"/>
      <c r="AY435" s="123"/>
      <c r="AZ435" s="123"/>
      <c r="BA435" s="123"/>
      <c r="BB435" s="123"/>
      <c r="BC435" s="123"/>
      <c r="BD435" s="123"/>
      <c r="BE435" s="123"/>
      <c r="BF435" s="123"/>
      <c r="BG435" s="123"/>
      <c r="BH435" s="123"/>
      <c r="BI435" s="123"/>
      <c r="BJ435" s="123"/>
      <c r="BK435" s="123"/>
      <c r="BL435" s="123"/>
      <c r="BM435" s="123"/>
      <c r="BN435" s="123"/>
      <c r="BO435" s="123"/>
    </row>
    <row r="436" spans="1:67" x14ac:dyDescent="0.15">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c r="AH436" s="123"/>
      <c r="AI436" s="123"/>
      <c r="AJ436" s="123"/>
      <c r="AK436" s="123"/>
      <c r="AL436" s="123"/>
      <c r="AM436" s="123"/>
      <c r="AN436" s="123"/>
      <c r="AO436" s="123"/>
      <c r="AP436" s="123"/>
      <c r="AQ436" s="123"/>
      <c r="AR436" s="123"/>
      <c r="AS436" s="123"/>
      <c r="AT436" s="123"/>
      <c r="AU436" s="123"/>
      <c r="AV436" s="123"/>
      <c r="AW436" s="123"/>
      <c r="AX436" s="123"/>
      <c r="AY436" s="123"/>
      <c r="AZ436" s="123"/>
      <c r="BA436" s="123"/>
      <c r="BB436" s="123"/>
      <c r="BC436" s="123"/>
      <c r="BD436" s="123"/>
      <c r="BE436" s="123"/>
      <c r="BF436" s="123"/>
      <c r="BG436" s="123"/>
      <c r="BH436" s="123"/>
      <c r="BI436" s="123"/>
      <c r="BJ436" s="123"/>
      <c r="BK436" s="123"/>
      <c r="BL436" s="123"/>
      <c r="BM436" s="123"/>
      <c r="BN436" s="123"/>
      <c r="BO436" s="123"/>
    </row>
    <row r="437" spans="1:67" x14ac:dyDescent="0.15">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c r="AH437" s="123"/>
      <c r="AI437" s="123"/>
      <c r="AJ437" s="123"/>
      <c r="AK437" s="123"/>
      <c r="AL437" s="123"/>
      <c r="AM437" s="123"/>
      <c r="AN437" s="123"/>
      <c r="AO437" s="123"/>
      <c r="AP437" s="123"/>
      <c r="AQ437" s="123"/>
      <c r="AR437" s="123"/>
      <c r="AS437" s="123"/>
      <c r="AT437" s="123"/>
      <c r="AU437" s="123"/>
      <c r="AV437" s="123"/>
      <c r="AW437" s="123"/>
      <c r="AX437" s="123"/>
      <c r="AY437" s="123"/>
      <c r="AZ437" s="123"/>
      <c r="BA437" s="123"/>
      <c r="BB437" s="123"/>
      <c r="BC437" s="123"/>
      <c r="BD437" s="123"/>
      <c r="BE437" s="123"/>
      <c r="BF437" s="123"/>
      <c r="BG437" s="123"/>
      <c r="BH437" s="123"/>
      <c r="BI437" s="123"/>
      <c r="BJ437" s="123"/>
      <c r="BK437" s="123"/>
      <c r="BL437" s="123"/>
      <c r="BM437" s="123"/>
      <c r="BN437" s="123"/>
      <c r="BO437" s="123"/>
    </row>
    <row r="438" spans="1:67" x14ac:dyDescent="0.15">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c r="AH438" s="123"/>
      <c r="AI438" s="123"/>
      <c r="AJ438" s="123"/>
      <c r="AK438" s="123"/>
      <c r="AL438" s="123"/>
      <c r="AM438" s="123"/>
      <c r="AN438" s="123"/>
      <c r="AO438" s="123"/>
      <c r="AP438" s="123"/>
      <c r="AQ438" s="123"/>
      <c r="AR438" s="123"/>
      <c r="AS438" s="123"/>
      <c r="AT438" s="123"/>
      <c r="AU438" s="123"/>
      <c r="AV438" s="123"/>
      <c r="AW438" s="123"/>
      <c r="AX438" s="123"/>
      <c r="AY438" s="123"/>
      <c r="AZ438" s="123"/>
      <c r="BA438" s="123"/>
      <c r="BB438" s="123"/>
      <c r="BC438" s="123"/>
      <c r="BD438" s="123"/>
      <c r="BE438" s="123"/>
      <c r="BF438" s="123"/>
      <c r="BG438" s="123"/>
      <c r="BH438" s="123"/>
      <c r="BI438" s="123"/>
      <c r="BJ438" s="123"/>
      <c r="BK438" s="123"/>
      <c r="BL438" s="123"/>
      <c r="BM438" s="123"/>
      <c r="BN438" s="123"/>
      <c r="BO438" s="123"/>
    </row>
    <row r="439" spans="1:67" x14ac:dyDescent="0.15">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c r="AH439" s="123"/>
      <c r="AI439" s="123"/>
      <c r="AJ439" s="123"/>
      <c r="AK439" s="123"/>
      <c r="AL439" s="123"/>
      <c r="AM439" s="123"/>
      <c r="AN439" s="123"/>
      <c r="AO439" s="123"/>
      <c r="AP439" s="123"/>
      <c r="AQ439" s="123"/>
      <c r="AR439" s="123"/>
      <c r="AS439" s="123"/>
      <c r="AT439" s="123"/>
      <c r="AU439" s="123"/>
      <c r="AV439" s="123"/>
      <c r="AW439" s="123"/>
      <c r="AX439" s="123"/>
      <c r="AY439" s="123"/>
      <c r="AZ439" s="123"/>
      <c r="BA439" s="123"/>
      <c r="BB439" s="123"/>
      <c r="BC439" s="123"/>
      <c r="BD439" s="123"/>
      <c r="BE439" s="123"/>
      <c r="BF439" s="123"/>
      <c r="BG439" s="123"/>
      <c r="BH439" s="123"/>
      <c r="BI439" s="123"/>
      <c r="BJ439" s="123"/>
      <c r="BK439" s="123"/>
      <c r="BL439" s="123"/>
      <c r="BM439" s="123"/>
      <c r="BN439" s="123"/>
      <c r="BO439" s="123"/>
    </row>
    <row r="440" spans="1:67" x14ac:dyDescent="0.15">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c r="AH440" s="123"/>
      <c r="AI440" s="123"/>
      <c r="AJ440" s="123"/>
      <c r="AK440" s="123"/>
      <c r="AL440" s="123"/>
      <c r="AM440" s="123"/>
      <c r="AN440" s="123"/>
      <c r="AO440" s="123"/>
      <c r="AP440" s="123"/>
      <c r="AQ440" s="123"/>
      <c r="AR440" s="123"/>
      <c r="AS440" s="123"/>
      <c r="AT440" s="123"/>
      <c r="AU440" s="123"/>
      <c r="AV440" s="123"/>
      <c r="AW440" s="123"/>
      <c r="AX440" s="123"/>
      <c r="AY440" s="123"/>
      <c r="AZ440" s="123"/>
      <c r="BA440" s="123"/>
      <c r="BB440" s="123"/>
      <c r="BC440" s="123"/>
      <c r="BD440" s="123"/>
      <c r="BE440" s="123"/>
      <c r="BF440" s="123"/>
      <c r="BG440" s="123"/>
      <c r="BH440" s="123"/>
      <c r="BI440" s="123"/>
      <c r="BJ440" s="123"/>
      <c r="BK440" s="123"/>
      <c r="BL440" s="123"/>
      <c r="BM440" s="123"/>
      <c r="BN440" s="123"/>
      <c r="BO440" s="123"/>
    </row>
    <row r="441" spans="1:67" x14ac:dyDescent="0.15">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c r="AH441" s="123"/>
      <c r="AI441" s="123"/>
      <c r="AJ441" s="123"/>
      <c r="AK441" s="123"/>
      <c r="AL441" s="123"/>
      <c r="AM441" s="123"/>
      <c r="AN441" s="123"/>
      <c r="AO441" s="123"/>
      <c r="AP441" s="123"/>
      <c r="AQ441" s="123"/>
      <c r="AR441" s="123"/>
      <c r="AS441" s="123"/>
      <c r="AT441" s="123"/>
      <c r="AU441" s="123"/>
      <c r="AV441" s="123"/>
      <c r="AW441" s="123"/>
      <c r="AX441" s="123"/>
      <c r="AY441" s="123"/>
      <c r="AZ441" s="123"/>
      <c r="BA441" s="123"/>
      <c r="BB441" s="123"/>
      <c r="BC441" s="123"/>
      <c r="BD441" s="123"/>
      <c r="BE441" s="123"/>
      <c r="BF441" s="123"/>
      <c r="BG441" s="123"/>
      <c r="BH441" s="123"/>
      <c r="BI441" s="123"/>
      <c r="BJ441" s="123"/>
      <c r="BK441" s="123"/>
      <c r="BL441" s="123"/>
      <c r="BM441" s="123"/>
      <c r="BN441" s="123"/>
      <c r="BO441" s="123"/>
    </row>
    <row r="442" spans="1:67" x14ac:dyDescent="0.15">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c r="AH442" s="123"/>
      <c r="AI442" s="123"/>
      <c r="AJ442" s="123"/>
      <c r="AK442" s="123"/>
      <c r="AL442" s="123"/>
      <c r="AM442" s="123"/>
      <c r="AN442" s="123"/>
      <c r="AO442" s="123"/>
      <c r="AP442" s="123"/>
      <c r="AQ442" s="123"/>
      <c r="AR442" s="123"/>
      <c r="AS442" s="123"/>
      <c r="AT442" s="123"/>
      <c r="AU442" s="123"/>
      <c r="AV442" s="123"/>
      <c r="AW442" s="123"/>
      <c r="AX442" s="123"/>
      <c r="AY442" s="123"/>
      <c r="AZ442" s="123"/>
      <c r="BA442" s="123"/>
      <c r="BB442" s="123"/>
      <c r="BC442" s="123"/>
      <c r="BD442" s="123"/>
      <c r="BE442" s="123"/>
      <c r="BF442" s="123"/>
      <c r="BG442" s="123"/>
      <c r="BH442" s="123"/>
      <c r="BI442" s="123"/>
      <c r="BJ442" s="123"/>
      <c r="BK442" s="123"/>
      <c r="BL442" s="123"/>
      <c r="BM442" s="123"/>
      <c r="BN442" s="123"/>
      <c r="BO442" s="123"/>
    </row>
    <row r="443" spans="1:67" x14ac:dyDescent="0.15">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c r="AH443" s="123"/>
      <c r="AI443" s="123"/>
      <c r="AJ443" s="123"/>
      <c r="AK443" s="123"/>
      <c r="AL443" s="123"/>
      <c r="AM443" s="123"/>
      <c r="AN443" s="123"/>
      <c r="AO443" s="123"/>
      <c r="AP443" s="123"/>
      <c r="AQ443" s="123"/>
      <c r="AR443" s="123"/>
      <c r="AS443" s="123"/>
      <c r="AT443" s="123"/>
      <c r="AU443" s="123"/>
      <c r="AV443" s="123"/>
      <c r="AW443" s="123"/>
      <c r="AX443" s="123"/>
      <c r="AY443" s="123"/>
      <c r="AZ443" s="123"/>
      <c r="BA443" s="123"/>
      <c r="BB443" s="123"/>
      <c r="BC443" s="123"/>
      <c r="BD443" s="123"/>
      <c r="BE443" s="123"/>
      <c r="BF443" s="123"/>
      <c r="BG443" s="123"/>
      <c r="BH443" s="123"/>
      <c r="BI443" s="123"/>
      <c r="BJ443" s="123"/>
      <c r="BK443" s="123"/>
      <c r="BL443" s="123"/>
      <c r="BM443" s="123"/>
      <c r="BN443" s="123"/>
      <c r="BO443" s="123"/>
    </row>
    <row r="444" spans="1:67" x14ac:dyDescent="0.15">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c r="AH444" s="123"/>
      <c r="AI444" s="123"/>
      <c r="AJ444" s="123"/>
      <c r="AK444" s="123"/>
      <c r="AL444" s="123"/>
      <c r="AM444" s="123"/>
      <c r="AN444" s="123"/>
      <c r="AO444" s="123"/>
      <c r="AP444" s="123"/>
      <c r="AQ444" s="123"/>
      <c r="AR444" s="123"/>
      <c r="AS444" s="123"/>
      <c r="AT444" s="123"/>
      <c r="AU444" s="123"/>
      <c r="AV444" s="123"/>
      <c r="AW444" s="123"/>
      <c r="AX444" s="123"/>
      <c r="AY444" s="123"/>
      <c r="AZ444" s="123"/>
      <c r="BA444" s="123"/>
      <c r="BB444" s="123"/>
      <c r="BC444" s="123"/>
      <c r="BD444" s="123"/>
      <c r="BE444" s="123"/>
      <c r="BF444" s="123"/>
      <c r="BG444" s="123"/>
      <c r="BH444" s="123"/>
      <c r="BI444" s="123"/>
      <c r="BJ444" s="123"/>
      <c r="BK444" s="123"/>
      <c r="BL444" s="123"/>
      <c r="BM444" s="123"/>
      <c r="BN444" s="123"/>
      <c r="BO444" s="123"/>
    </row>
    <row r="445" spans="1:67" x14ac:dyDescent="0.15">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3"/>
      <c r="AL445" s="123"/>
      <c r="AM445" s="123"/>
      <c r="AN445" s="123"/>
      <c r="AO445" s="123"/>
      <c r="AP445" s="123"/>
      <c r="AQ445" s="123"/>
      <c r="AR445" s="123"/>
      <c r="AS445" s="123"/>
      <c r="AT445" s="123"/>
      <c r="AU445" s="123"/>
      <c r="AV445" s="123"/>
      <c r="AW445" s="123"/>
      <c r="AX445" s="123"/>
      <c r="AY445" s="123"/>
      <c r="AZ445" s="123"/>
      <c r="BA445" s="123"/>
      <c r="BB445" s="123"/>
      <c r="BC445" s="123"/>
      <c r="BD445" s="123"/>
      <c r="BE445" s="123"/>
      <c r="BF445" s="123"/>
      <c r="BG445" s="123"/>
      <c r="BH445" s="123"/>
      <c r="BI445" s="123"/>
      <c r="BJ445" s="123"/>
      <c r="BK445" s="123"/>
      <c r="BL445" s="123"/>
      <c r="BM445" s="123"/>
      <c r="BN445" s="123"/>
      <c r="BO445" s="123"/>
    </row>
    <row r="446" spans="1:67" x14ac:dyDescent="0.15">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c r="AU446" s="123"/>
      <c r="AV446" s="123"/>
      <c r="AW446" s="123"/>
      <c r="AX446" s="123"/>
      <c r="AY446" s="123"/>
      <c r="AZ446" s="123"/>
      <c r="BA446" s="123"/>
      <c r="BB446" s="123"/>
      <c r="BC446" s="123"/>
      <c r="BD446" s="123"/>
      <c r="BE446" s="123"/>
      <c r="BF446" s="123"/>
      <c r="BG446" s="123"/>
      <c r="BH446" s="123"/>
      <c r="BI446" s="123"/>
      <c r="BJ446" s="123"/>
      <c r="BK446" s="123"/>
      <c r="BL446" s="123"/>
      <c r="BM446" s="123"/>
      <c r="BN446" s="123"/>
      <c r="BO446" s="123"/>
    </row>
    <row r="447" spans="1:67" x14ac:dyDescent="0.15">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3"/>
      <c r="AL447" s="123"/>
      <c r="AM447" s="123"/>
      <c r="AN447" s="123"/>
      <c r="AO447" s="123"/>
      <c r="AP447" s="123"/>
      <c r="AQ447" s="123"/>
      <c r="AR447" s="123"/>
      <c r="AS447" s="123"/>
      <c r="AT447" s="123"/>
      <c r="AU447" s="123"/>
      <c r="AV447" s="123"/>
      <c r="AW447" s="123"/>
      <c r="AX447" s="123"/>
      <c r="AY447" s="123"/>
      <c r="AZ447" s="123"/>
      <c r="BA447" s="123"/>
      <c r="BB447" s="123"/>
      <c r="BC447" s="123"/>
      <c r="BD447" s="123"/>
      <c r="BE447" s="123"/>
      <c r="BF447" s="123"/>
      <c r="BG447" s="123"/>
      <c r="BH447" s="123"/>
      <c r="BI447" s="123"/>
      <c r="BJ447" s="123"/>
      <c r="BK447" s="123"/>
      <c r="BL447" s="123"/>
      <c r="BM447" s="123"/>
      <c r="BN447" s="123"/>
      <c r="BO447" s="123"/>
    </row>
    <row r="448" spans="1:67" x14ac:dyDescent="0.15">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3"/>
      <c r="AL448" s="123"/>
      <c r="AM448" s="123"/>
      <c r="AN448" s="123"/>
      <c r="AO448" s="123"/>
      <c r="AP448" s="123"/>
      <c r="AQ448" s="123"/>
      <c r="AR448" s="123"/>
      <c r="AS448" s="123"/>
      <c r="AT448" s="123"/>
      <c r="AU448" s="123"/>
      <c r="AV448" s="123"/>
      <c r="AW448" s="123"/>
      <c r="AX448" s="123"/>
      <c r="AY448" s="123"/>
      <c r="AZ448" s="123"/>
      <c r="BA448" s="123"/>
      <c r="BB448" s="123"/>
      <c r="BC448" s="123"/>
      <c r="BD448" s="123"/>
      <c r="BE448" s="123"/>
      <c r="BF448" s="123"/>
      <c r="BG448" s="123"/>
      <c r="BH448" s="123"/>
      <c r="BI448" s="123"/>
      <c r="BJ448" s="123"/>
      <c r="BK448" s="123"/>
      <c r="BL448" s="123"/>
      <c r="BM448" s="123"/>
      <c r="BN448" s="123"/>
      <c r="BO448" s="123"/>
    </row>
    <row r="449" spans="1:67" x14ac:dyDescent="0.15">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3"/>
      <c r="AL449" s="123"/>
      <c r="AM449" s="123"/>
      <c r="AN449" s="123"/>
      <c r="AO449" s="123"/>
      <c r="AP449" s="123"/>
      <c r="AQ449" s="123"/>
      <c r="AR449" s="123"/>
      <c r="AS449" s="123"/>
      <c r="AT449" s="123"/>
      <c r="AU449" s="123"/>
      <c r="AV449" s="123"/>
      <c r="AW449" s="123"/>
      <c r="AX449" s="123"/>
      <c r="AY449" s="123"/>
      <c r="AZ449" s="123"/>
      <c r="BA449" s="123"/>
      <c r="BB449" s="123"/>
      <c r="BC449" s="123"/>
      <c r="BD449" s="123"/>
      <c r="BE449" s="123"/>
      <c r="BF449" s="123"/>
      <c r="BG449" s="123"/>
      <c r="BH449" s="123"/>
      <c r="BI449" s="123"/>
      <c r="BJ449" s="123"/>
      <c r="BK449" s="123"/>
      <c r="BL449" s="123"/>
      <c r="BM449" s="123"/>
      <c r="BN449" s="123"/>
      <c r="BO449" s="123"/>
    </row>
    <row r="450" spans="1:67" x14ac:dyDescent="0.15">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3"/>
      <c r="AL450" s="123"/>
      <c r="AM450" s="123"/>
      <c r="AN450" s="123"/>
      <c r="AO450" s="123"/>
      <c r="AP450" s="123"/>
      <c r="AQ450" s="123"/>
      <c r="AR450" s="123"/>
      <c r="AS450" s="123"/>
      <c r="AT450" s="123"/>
      <c r="AU450" s="123"/>
      <c r="AV450" s="123"/>
      <c r="AW450" s="123"/>
      <c r="AX450" s="123"/>
      <c r="AY450" s="123"/>
      <c r="AZ450" s="123"/>
      <c r="BA450" s="123"/>
      <c r="BB450" s="123"/>
      <c r="BC450" s="123"/>
      <c r="BD450" s="123"/>
      <c r="BE450" s="123"/>
      <c r="BF450" s="123"/>
      <c r="BG450" s="123"/>
      <c r="BH450" s="123"/>
      <c r="BI450" s="123"/>
      <c r="BJ450" s="123"/>
      <c r="BK450" s="123"/>
      <c r="BL450" s="123"/>
      <c r="BM450" s="123"/>
      <c r="BN450" s="123"/>
      <c r="BO450" s="123"/>
    </row>
    <row r="451" spans="1:67" x14ac:dyDescent="0.15">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3"/>
      <c r="AL451" s="123"/>
      <c r="AM451" s="123"/>
      <c r="AN451" s="123"/>
      <c r="AO451" s="123"/>
      <c r="AP451" s="123"/>
      <c r="AQ451" s="123"/>
      <c r="AR451" s="123"/>
      <c r="AS451" s="123"/>
      <c r="AT451" s="123"/>
      <c r="AU451" s="123"/>
      <c r="AV451" s="123"/>
      <c r="AW451" s="123"/>
      <c r="AX451" s="123"/>
      <c r="AY451" s="123"/>
      <c r="AZ451" s="123"/>
      <c r="BA451" s="123"/>
      <c r="BB451" s="123"/>
      <c r="BC451" s="123"/>
      <c r="BD451" s="123"/>
      <c r="BE451" s="123"/>
      <c r="BF451" s="123"/>
      <c r="BG451" s="123"/>
      <c r="BH451" s="123"/>
      <c r="BI451" s="123"/>
      <c r="BJ451" s="123"/>
      <c r="BK451" s="123"/>
      <c r="BL451" s="123"/>
      <c r="BM451" s="123"/>
      <c r="BN451" s="123"/>
      <c r="BO451" s="123"/>
    </row>
    <row r="452" spans="1:67" x14ac:dyDescent="0.15">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3"/>
      <c r="AL452" s="123"/>
      <c r="AM452" s="123"/>
      <c r="AN452" s="123"/>
      <c r="AO452" s="123"/>
      <c r="AP452" s="123"/>
      <c r="AQ452" s="123"/>
      <c r="AR452" s="123"/>
      <c r="AS452" s="123"/>
      <c r="AT452" s="123"/>
      <c r="AU452" s="123"/>
      <c r="AV452" s="123"/>
      <c r="AW452" s="123"/>
      <c r="AX452" s="123"/>
      <c r="AY452" s="123"/>
      <c r="AZ452" s="123"/>
      <c r="BA452" s="123"/>
      <c r="BB452" s="123"/>
      <c r="BC452" s="123"/>
      <c r="BD452" s="123"/>
      <c r="BE452" s="123"/>
      <c r="BF452" s="123"/>
      <c r="BG452" s="123"/>
      <c r="BH452" s="123"/>
      <c r="BI452" s="123"/>
      <c r="BJ452" s="123"/>
      <c r="BK452" s="123"/>
      <c r="BL452" s="123"/>
      <c r="BM452" s="123"/>
      <c r="BN452" s="123"/>
      <c r="BO452" s="123"/>
    </row>
    <row r="453" spans="1:67" x14ac:dyDescent="0.15">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3"/>
      <c r="AL453" s="123"/>
      <c r="AM453" s="123"/>
      <c r="AN453" s="123"/>
      <c r="AO453" s="123"/>
      <c r="AP453" s="123"/>
      <c r="AQ453" s="123"/>
      <c r="AR453" s="123"/>
      <c r="AS453" s="123"/>
      <c r="AT453" s="123"/>
      <c r="AU453" s="123"/>
      <c r="AV453" s="123"/>
      <c r="AW453" s="123"/>
      <c r="AX453" s="123"/>
      <c r="AY453" s="123"/>
      <c r="AZ453" s="123"/>
      <c r="BA453" s="123"/>
      <c r="BB453" s="123"/>
      <c r="BC453" s="123"/>
      <c r="BD453" s="123"/>
      <c r="BE453" s="123"/>
      <c r="BF453" s="123"/>
      <c r="BG453" s="123"/>
      <c r="BH453" s="123"/>
      <c r="BI453" s="123"/>
      <c r="BJ453" s="123"/>
      <c r="BK453" s="123"/>
      <c r="BL453" s="123"/>
      <c r="BM453" s="123"/>
      <c r="BN453" s="123"/>
      <c r="BO453" s="123"/>
    </row>
    <row r="454" spans="1:67" x14ac:dyDescent="0.15">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3"/>
      <c r="AL454" s="123"/>
      <c r="AM454" s="123"/>
      <c r="AN454" s="123"/>
      <c r="AO454" s="123"/>
      <c r="AP454" s="123"/>
      <c r="AQ454" s="123"/>
      <c r="AR454" s="123"/>
      <c r="AS454" s="123"/>
      <c r="AT454" s="123"/>
      <c r="AU454" s="123"/>
      <c r="AV454" s="123"/>
      <c r="AW454" s="123"/>
      <c r="AX454" s="123"/>
      <c r="AY454" s="123"/>
      <c r="AZ454" s="123"/>
      <c r="BA454" s="123"/>
      <c r="BB454" s="123"/>
      <c r="BC454" s="123"/>
      <c r="BD454" s="123"/>
      <c r="BE454" s="123"/>
      <c r="BF454" s="123"/>
      <c r="BG454" s="123"/>
      <c r="BH454" s="123"/>
      <c r="BI454" s="123"/>
      <c r="BJ454" s="123"/>
      <c r="BK454" s="123"/>
      <c r="BL454" s="123"/>
      <c r="BM454" s="123"/>
      <c r="BN454" s="123"/>
      <c r="BO454" s="123"/>
    </row>
    <row r="455" spans="1:67" x14ac:dyDescent="0.15">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3"/>
      <c r="AL455" s="123"/>
      <c r="AM455" s="123"/>
      <c r="AN455" s="123"/>
      <c r="AO455" s="123"/>
      <c r="AP455" s="123"/>
      <c r="AQ455" s="123"/>
      <c r="AR455" s="123"/>
      <c r="AS455" s="123"/>
      <c r="AT455" s="123"/>
      <c r="AU455" s="123"/>
      <c r="AV455" s="123"/>
      <c r="AW455" s="123"/>
      <c r="AX455" s="123"/>
      <c r="AY455" s="123"/>
      <c r="AZ455" s="123"/>
      <c r="BA455" s="123"/>
      <c r="BB455" s="123"/>
      <c r="BC455" s="123"/>
      <c r="BD455" s="123"/>
      <c r="BE455" s="123"/>
      <c r="BF455" s="123"/>
      <c r="BG455" s="123"/>
      <c r="BH455" s="123"/>
      <c r="BI455" s="123"/>
      <c r="BJ455" s="123"/>
      <c r="BK455" s="123"/>
      <c r="BL455" s="123"/>
      <c r="BM455" s="123"/>
      <c r="BN455" s="123"/>
      <c r="BO455" s="123"/>
    </row>
    <row r="456" spans="1:67" x14ac:dyDescent="0.15">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3"/>
      <c r="AL456" s="123"/>
      <c r="AM456" s="123"/>
      <c r="AN456" s="123"/>
      <c r="AO456" s="123"/>
      <c r="AP456" s="123"/>
      <c r="AQ456" s="123"/>
      <c r="AR456" s="123"/>
      <c r="AS456" s="123"/>
      <c r="AT456" s="123"/>
      <c r="AU456" s="123"/>
      <c r="AV456" s="123"/>
      <c r="AW456" s="123"/>
      <c r="AX456" s="123"/>
      <c r="AY456" s="123"/>
      <c r="AZ456" s="123"/>
      <c r="BA456" s="123"/>
      <c r="BB456" s="123"/>
      <c r="BC456" s="123"/>
      <c r="BD456" s="123"/>
      <c r="BE456" s="123"/>
      <c r="BF456" s="123"/>
      <c r="BG456" s="123"/>
      <c r="BH456" s="123"/>
      <c r="BI456" s="123"/>
      <c r="BJ456" s="123"/>
      <c r="BK456" s="123"/>
      <c r="BL456" s="123"/>
      <c r="BM456" s="123"/>
      <c r="BN456" s="123"/>
      <c r="BO456" s="123"/>
    </row>
    <row r="457" spans="1:67" x14ac:dyDescent="0.15">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3"/>
      <c r="AL457" s="123"/>
      <c r="AM457" s="123"/>
      <c r="AN457" s="123"/>
      <c r="AO457" s="123"/>
      <c r="AP457" s="123"/>
      <c r="AQ457" s="123"/>
      <c r="AR457" s="123"/>
      <c r="AS457" s="123"/>
      <c r="AT457" s="123"/>
      <c r="AU457" s="123"/>
      <c r="AV457" s="123"/>
      <c r="AW457" s="123"/>
      <c r="AX457" s="123"/>
      <c r="AY457" s="123"/>
      <c r="AZ457" s="123"/>
      <c r="BA457" s="123"/>
      <c r="BB457" s="123"/>
      <c r="BC457" s="123"/>
      <c r="BD457" s="123"/>
      <c r="BE457" s="123"/>
      <c r="BF457" s="123"/>
      <c r="BG457" s="123"/>
      <c r="BH457" s="123"/>
      <c r="BI457" s="123"/>
      <c r="BJ457" s="123"/>
      <c r="BK457" s="123"/>
      <c r="BL457" s="123"/>
      <c r="BM457" s="123"/>
      <c r="BN457" s="123"/>
      <c r="BO457" s="123"/>
    </row>
    <row r="458" spans="1:67" x14ac:dyDescent="0.15">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3"/>
      <c r="AL458" s="123"/>
      <c r="AM458" s="123"/>
      <c r="AN458" s="123"/>
      <c r="AO458" s="123"/>
      <c r="AP458" s="123"/>
      <c r="AQ458" s="123"/>
      <c r="AR458" s="123"/>
      <c r="AS458" s="123"/>
      <c r="AT458" s="123"/>
      <c r="AU458" s="123"/>
      <c r="AV458" s="123"/>
      <c r="AW458" s="123"/>
      <c r="AX458" s="123"/>
      <c r="AY458" s="123"/>
      <c r="AZ458" s="123"/>
      <c r="BA458" s="123"/>
      <c r="BB458" s="123"/>
      <c r="BC458" s="123"/>
      <c r="BD458" s="123"/>
      <c r="BE458" s="123"/>
      <c r="BF458" s="123"/>
      <c r="BG458" s="123"/>
      <c r="BH458" s="123"/>
      <c r="BI458" s="123"/>
      <c r="BJ458" s="123"/>
      <c r="BK458" s="123"/>
      <c r="BL458" s="123"/>
      <c r="BM458" s="123"/>
      <c r="BN458" s="123"/>
      <c r="BO458" s="123"/>
    </row>
    <row r="459" spans="1:67" x14ac:dyDescent="0.15">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3"/>
      <c r="AL459" s="123"/>
      <c r="AM459" s="123"/>
      <c r="AN459" s="123"/>
      <c r="AO459" s="123"/>
      <c r="AP459" s="123"/>
      <c r="AQ459" s="123"/>
      <c r="AR459" s="123"/>
      <c r="AS459" s="123"/>
      <c r="AT459" s="123"/>
      <c r="AU459" s="123"/>
      <c r="AV459" s="123"/>
      <c r="AW459" s="123"/>
      <c r="AX459" s="123"/>
      <c r="AY459" s="123"/>
      <c r="AZ459" s="123"/>
      <c r="BA459" s="123"/>
      <c r="BB459" s="123"/>
      <c r="BC459" s="123"/>
      <c r="BD459" s="123"/>
      <c r="BE459" s="123"/>
      <c r="BF459" s="123"/>
      <c r="BG459" s="123"/>
      <c r="BH459" s="123"/>
      <c r="BI459" s="123"/>
      <c r="BJ459" s="123"/>
      <c r="BK459" s="123"/>
      <c r="BL459" s="123"/>
      <c r="BM459" s="123"/>
      <c r="BN459" s="123"/>
      <c r="BO459" s="123"/>
    </row>
    <row r="460" spans="1:67" x14ac:dyDescent="0.15">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3"/>
      <c r="AL460" s="123"/>
      <c r="AM460" s="123"/>
      <c r="AN460" s="123"/>
      <c r="AO460" s="123"/>
      <c r="AP460" s="123"/>
      <c r="AQ460" s="123"/>
      <c r="AR460" s="123"/>
      <c r="AS460" s="123"/>
      <c r="AT460" s="123"/>
      <c r="AU460" s="123"/>
      <c r="AV460" s="123"/>
      <c r="AW460" s="123"/>
      <c r="AX460" s="123"/>
      <c r="AY460" s="123"/>
      <c r="AZ460" s="123"/>
      <c r="BA460" s="123"/>
      <c r="BB460" s="123"/>
      <c r="BC460" s="123"/>
      <c r="BD460" s="123"/>
      <c r="BE460" s="123"/>
      <c r="BF460" s="123"/>
      <c r="BG460" s="123"/>
      <c r="BH460" s="123"/>
      <c r="BI460" s="123"/>
      <c r="BJ460" s="123"/>
      <c r="BK460" s="123"/>
      <c r="BL460" s="123"/>
      <c r="BM460" s="123"/>
      <c r="BN460" s="123"/>
      <c r="BO460" s="123"/>
    </row>
    <row r="461" spans="1:67" x14ac:dyDescent="0.15">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3"/>
      <c r="AL461" s="123"/>
      <c r="AM461" s="123"/>
      <c r="AN461" s="123"/>
      <c r="AO461" s="123"/>
      <c r="AP461" s="123"/>
      <c r="AQ461" s="123"/>
      <c r="AR461" s="123"/>
      <c r="AS461" s="123"/>
      <c r="AT461" s="123"/>
      <c r="AU461" s="123"/>
      <c r="AV461" s="123"/>
      <c r="AW461" s="123"/>
      <c r="AX461" s="123"/>
      <c r="AY461" s="123"/>
      <c r="AZ461" s="123"/>
      <c r="BA461" s="123"/>
      <c r="BB461" s="123"/>
      <c r="BC461" s="123"/>
      <c r="BD461" s="123"/>
      <c r="BE461" s="123"/>
      <c r="BF461" s="123"/>
      <c r="BG461" s="123"/>
      <c r="BH461" s="123"/>
      <c r="BI461" s="123"/>
      <c r="BJ461" s="123"/>
      <c r="BK461" s="123"/>
      <c r="BL461" s="123"/>
      <c r="BM461" s="123"/>
      <c r="BN461" s="123"/>
      <c r="BO461" s="123"/>
    </row>
    <row r="462" spans="1:67" x14ac:dyDescent="0.15">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3"/>
      <c r="AL462" s="123"/>
      <c r="AM462" s="123"/>
      <c r="AN462" s="123"/>
      <c r="AO462" s="123"/>
      <c r="AP462" s="123"/>
      <c r="AQ462" s="123"/>
      <c r="AR462" s="123"/>
      <c r="AS462" s="123"/>
      <c r="AT462" s="123"/>
      <c r="AU462" s="123"/>
      <c r="AV462" s="123"/>
      <c r="AW462" s="123"/>
      <c r="AX462" s="123"/>
      <c r="AY462" s="123"/>
      <c r="AZ462" s="123"/>
      <c r="BA462" s="123"/>
      <c r="BB462" s="123"/>
      <c r="BC462" s="123"/>
      <c r="BD462" s="123"/>
      <c r="BE462" s="123"/>
      <c r="BF462" s="123"/>
      <c r="BG462" s="123"/>
      <c r="BH462" s="123"/>
      <c r="BI462" s="123"/>
      <c r="BJ462" s="123"/>
      <c r="BK462" s="123"/>
      <c r="BL462" s="123"/>
      <c r="BM462" s="123"/>
      <c r="BN462" s="123"/>
      <c r="BO462" s="123"/>
    </row>
    <row r="463" spans="1:67" x14ac:dyDescent="0.15">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3"/>
      <c r="AL463" s="123"/>
      <c r="AM463" s="123"/>
      <c r="AN463" s="123"/>
      <c r="AO463" s="123"/>
      <c r="AP463" s="123"/>
      <c r="AQ463" s="123"/>
      <c r="AR463" s="123"/>
      <c r="AS463" s="123"/>
      <c r="AT463" s="123"/>
      <c r="AU463" s="123"/>
      <c r="AV463" s="123"/>
      <c r="AW463" s="123"/>
      <c r="AX463" s="123"/>
      <c r="AY463" s="123"/>
      <c r="AZ463" s="123"/>
      <c r="BA463" s="123"/>
      <c r="BB463" s="123"/>
      <c r="BC463" s="123"/>
      <c r="BD463" s="123"/>
      <c r="BE463" s="123"/>
      <c r="BF463" s="123"/>
      <c r="BG463" s="123"/>
      <c r="BH463" s="123"/>
      <c r="BI463" s="123"/>
      <c r="BJ463" s="123"/>
      <c r="BK463" s="123"/>
      <c r="BL463" s="123"/>
      <c r="BM463" s="123"/>
      <c r="BN463" s="123"/>
      <c r="BO463" s="123"/>
    </row>
    <row r="464" spans="1:67" x14ac:dyDescent="0.15">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c r="AU464" s="123"/>
      <c r="AV464" s="123"/>
      <c r="AW464" s="123"/>
      <c r="AX464" s="123"/>
      <c r="AY464" s="123"/>
      <c r="AZ464" s="123"/>
      <c r="BA464" s="123"/>
      <c r="BB464" s="123"/>
      <c r="BC464" s="123"/>
      <c r="BD464" s="123"/>
      <c r="BE464" s="123"/>
      <c r="BF464" s="123"/>
      <c r="BG464" s="123"/>
      <c r="BH464" s="123"/>
      <c r="BI464" s="123"/>
      <c r="BJ464" s="123"/>
      <c r="BK464" s="123"/>
      <c r="BL464" s="123"/>
      <c r="BM464" s="123"/>
      <c r="BN464" s="123"/>
      <c r="BO464" s="123"/>
    </row>
    <row r="465" spans="1:67" x14ac:dyDescent="0.15">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c r="AA465" s="123"/>
      <c r="AB465" s="123"/>
      <c r="AC465" s="123"/>
      <c r="AD465" s="123"/>
      <c r="AE465" s="123"/>
      <c r="AF465" s="123"/>
      <c r="AG465" s="123"/>
      <c r="AH465" s="123"/>
      <c r="AI465" s="123"/>
      <c r="AJ465" s="123"/>
      <c r="AK465" s="123"/>
      <c r="AL465" s="123"/>
      <c r="AM465" s="123"/>
      <c r="AN465" s="123"/>
      <c r="AO465" s="123"/>
      <c r="AP465" s="123"/>
      <c r="AQ465" s="123"/>
      <c r="AR465" s="123"/>
      <c r="AS465" s="123"/>
      <c r="AT465" s="123"/>
      <c r="AU465" s="123"/>
      <c r="AV465" s="123"/>
      <c r="AW465" s="123"/>
      <c r="AX465" s="123"/>
      <c r="AY465" s="123"/>
      <c r="AZ465" s="123"/>
      <c r="BA465" s="123"/>
      <c r="BB465" s="123"/>
      <c r="BC465" s="123"/>
      <c r="BD465" s="123"/>
      <c r="BE465" s="123"/>
      <c r="BF465" s="123"/>
      <c r="BG465" s="123"/>
      <c r="BH465" s="123"/>
      <c r="BI465" s="123"/>
      <c r="BJ465" s="123"/>
      <c r="BK465" s="123"/>
      <c r="BL465" s="123"/>
      <c r="BM465" s="123"/>
      <c r="BN465" s="123"/>
      <c r="BO465" s="123"/>
    </row>
    <row r="466" spans="1:67" x14ac:dyDescent="0.15">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c r="AA466" s="123"/>
      <c r="AB466" s="123"/>
      <c r="AC466" s="123"/>
      <c r="AD466" s="123"/>
      <c r="AE466" s="123"/>
      <c r="AF466" s="123"/>
      <c r="AG466" s="123"/>
      <c r="AH466" s="123"/>
      <c r="AI466" s="123"/>
      <c r="AJ466" s="123"/>
      <c r="AK466" s="123"/>
      <c r="AL466" s="123"/>
      <c r="AM466" s="123"/>
      <c r="AN466" s="123"/>
      <c r="AO466" s="123"/>
      <c r="AP466" s="123"/>
      <c r="AQ466" s="123"/>
      <c r="AR466" s="123"/>
      <c r="AS466" s="123"/>
      <c r="AT466" s="123"/>
      <c r="AU466" s="123"/>
      <c r="AV466" s="123"/>
      <c r="AW466" s="123"/>
      <c r="AX466" s="123"/>
      <c r="AY466" s="123"/>
      <c r="AZ466" s="123"/>
      <c r="BA466" s="123"/>
      <c r="BB466" s="123"/>
      <c r="BC466" s="123"/>
      <c r="BD466" s="123"/>
      <c r="BE466" s="123"/>
      <c r="BF466" s="123"/>
      <c r="BG466" s="123"/>
      <c r="BH466" s="123"/>
      <c r="BI466" s="123"/>
      <c r="BJ466" s="123"/>
      <c r="BK466" s="123"/>
      <c r="BL466" s="123"/>
      <c r="BM466" s="123"/>
      <c r="BN466" s="123"/>
      <c r="BO466" s="123"/>
    </row>
    <row r="467" spans="1:67" x14ac:dyDescent="0.15">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3"/>
      <c r="AL467" s="123"/>
      <c r="AM467" s="123"/>
      <c r="AN467" s="123"/>
      <c r="AO467" s="123"/>
      <c r="AP467" s="123"/>
      <c r="AQ467" s="123"/>
      <c r="AR467" s="123"/>
      <c r="AS467" s="123"/>
      <c r="AT467" s="123"/>
      <c r="AU467" s="123"/>
      <c r="AV467" s="123"/>
      <c r="AW467" s="123"/>
      <c r="AX467" s="123"/>
      <c r="AY467" s="123"/>
      <c r="AZ467" s="123"/>
      <c r="BA467" s="123"/>
      <c r="BB467" s="123"/>
      <c r="BC467" s="123"/>
      <c r="BD467" s="123"/>
      <c r="BE467" s="123"/>
      <c r="BF467" s="123"/>
      <c r="BG467" s="123"/>
      <c r="BH467" s="123"/>
      <c r="BI467" s="123"/>
      <c r="BJ467" s="123"/>
      <c r="BK467" s="123"/>
      <c r="BL467" s="123"/>
      <c r="BM467" s="123"/>
      <c r="BN467" s="123"/>
      <c r="BO467" s="123"/>
    </row>
    <row r="468" spans="1:67" x14ac:dyDescent="0.15">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3"/>
      <c r="AL468" s="123"/>
      <c r="AM468" s="123"/>
      <c r="AN468" s="123"/>
      <c r="AO468" s="123"/>
      <c r="AP468" s="123"/>
      <c r="AQ468" s="123"/>
      <c r="AR468" s="123"/>
      <c r="AS468" s="123"/>
      <c r="AT468" s="123"/>
      <c r="AU468" s="123"/>
      <c r="AV468" s="123"/>
      <c r="AW468" s="123"/>
      <c r="AX468" s="123"/>
      <c r="AY468" s="123"/>
      <c r="AZ468" s="123"/>
      <c r="BA468" s="123"/>
      <c r="BB468" s="123"/>
      <c r="BC468" s="123"/>
      <c r="BD468" s="123"/>
      <c r="BE468" s="123"/>
      <c r="BF468" s="123"/>
      <c r="BG468" s="123"/>
      <c r="BH468" s="123"/>
      <c r="BI468" s="123"/>
      <c r="BJ468" s="123"/>
      <c r="BK468" s="123"/>
      <c r="BL468" s="123"/>
      <c r="BM468" s="123"/>
      <c r="BN468" s="123"/>
      <c r="BO468" s="123"/>
    </row>
    <row r="469" spans="1:67" x14ac:dyDescent="0.15">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3"/>
      <c r="AL469" s="123"/>
      <c r="AM469" s="123"/>
      <c r="AN469" s="123"/>
      <c r="AO469" s="123"/>
      <c r="AP469" s="123"/>
      <c r="AQ469" s="123"/>
      <c r="AR469" s="123"/>
      <c r="AS469" s="123"/>
      <c r="AT469" s="123"/>
      <c r="AU469" s="123"/>
      <c r="AV469" s="123"/>
      <c r="AW469" s="123"/>
      <c r="AX469" s="123"/>
      <c r="AY469" s="123"/>
      <c r="AZ469" s="123"/>
      <c r="BA469" s="123"/>
      <c r="BB469" s="123"/>
      <c r="BC469" s="123"/>
      <c r="BD469" s="123"/>
      <c r="BE469" s="123"/>
      <c r="BF469" s="123"/>
      <c r="BG469" s="123"/>
      <c r="BH469" s="123"/>
      <c r="BI469" s="123"/>
      <c r="BJ469" s="123"/>
      <c r="BK469" s="123"/>
      <c r="BL469" s="123"/>
      <c r="BM469" s="123"/>
      <c r="BN469" s="123"/>
      <c r="BO469" s="123"/>
    </row>
    <row r="470" spans="1:67" x14ac:dyDescent="0.15">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3"/>
      <c r="AL470" s="123"/>
      <c r="AM470" s="123"/>
      <c r="AN470" s="123"/>
      <c r="AO470" s="123"/>
      <c r="AP470" s="123"/>
      <c r="AQ470" s="123"/>
      <c r="AR470" s="123"/>
      <c r="AS470" s="123"/>
      <c r="AT470" s="123"/>
      <c r="AU470" s="123"/>
      <c r="AV470" s="123"/>
      <c r="AW470" s="123"/>
      <c r="AX470" s="123"/>
      <c r="AY470" s="123"/>
      <c r="AZ470" s="123"/>
      <c r="BA470" s="123"/>
      <c r="BB470" s="123"/>
      <c r="BC470" s="123"/>
      <c r="BD470" s="123"/>
      <c r="BE470" s="123"/>
      <c r="BF470" s="123"/>
      <c r="BG470" s="123"/>
      <c r="BH470" s="123"/>
      <c r="BI470" s="123"/>
      <c r="BJ470" s="123"/>
      <c r="BK470" s="123"/>
      <c r="BL470" s="123"/>
      <c r="BM470" s="123"/>
      <c r="BN470" s="123"/>
      <c r="BO470" s="123"/>
    </row>
    <row r="471" spans="1:67" x14ac:dyDescent="0.15">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3"/>
      <c r="AL471" s="123"/>
      <c r="AM471" s="123"/>
      <c r="AN471" s="123"/>
      <c r="AO471" s="123"/>
      <c r="AP471" s="123"/>
      <c r="AQ471" s="123"/>
      <c r="AR471" s="123"/>
      <c r="AS471" s="123"/>
      <c r="AT471" s="123"/>
      <c r="AU471" s="123"/>
      <c r="AV471" s="123"/>
      <c r="AW471" s="123"/>
      <c r="AX471" s="123"/>
      <c r="AY471" s="123"/>
      <c r="AZ471" s="123"/>
      <c r="BA471" s="123"/>
      <c r="BB471" s="123"/>
      <c r="BC471" s="123"/>
      <c r="BD471" s="123"/>
      <c r="BE471" s="123"/>
      <c r="BF471" s="123"/>
      <c r="BG471" s="123"/>
      <c r="BH471" s="123"/>
      <c r="BI471" s="123"/>
      <c r="BJ471" s="123"/>
      <c r="BK471" s="123"/>
      <c r="BL471" s="123"/>
      <c r="BM471" s="123"/>
      <c r="BN471" s="123"/>
      <c r="BO471" s="123"/>
    </row>
    <row r="472" spans="1:67" x14ac:dyDescent="0.15">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3"/>
      <c r="AL472" s="123"/>
      <c r="AM472" s="123"/>
      <c r="AN472" s="123"/>
      <c r="AO472" s="123"/>
      <c r="AP472" s="123"/>
      <c r="AQ472" s="123"/>
      <c r="AR472" s="123"/>
      <c r="AS472" s="123"/>
      <c r="AT472" s="123"/>
      <c r="AU472" s="123"/>
      <c r="AV472" s="123"/>
      <c r="AW472" s="123"/>
      <c r="AX472" s="123"/>
      <c r="AY472" s="123"/>
      <c r="AZ472" s="123"/>
      <c r="BA472" s="123"/>
      <c r="BB472" s="123"/>
      <c r="BC472" s="123"/>
      <c r="BD472" s="123"/>
      <c r="BE472" s="123"/>
      <c r="BF472" s="123"/>
      <c r="BG472" s="123"/>
      <c r="BH472" s="123"/>
      <c r="BI472" s="123"/>
      <c r="BJ472" s="123"/>
      <c r="BK472" s="123"/>
      <c r="BL472" s="123"/>
      <c r="BM472" s="123"/>
      <c r="BN472" s="123"/>
      <c r="BO472" s="123"/>
    </row>
    <row r="473" spans="1:67" x14ac:dyDescent="0.15">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3"/>
      <c r="AL473" s="123"/>
      <c r="AM473" s="123"/>
      <c r="AN473" s="123"/>
      <c r="AO473" s="123"/>
      <c r="AP473" s="123"/>
      <c r="AQ473" s="123"/>
      <c r="AR473" s="123"/>
      <c r="AS473" s="123"/>
      <c r="AT473" s="123"/>
      <c r="AU473" s="123"/>
      <c r="AV473" s="123"/>
      <c r="AW473" s="123"/>
      <c r="AX473" s="123"/>
      <c r="AY473" s="123"/>
      <c r="AZ473" s="123"/>
      <c r="BA473" s="123"/>
      <c r="BB473" s="123"/>
      <c r="BC473" s="123"/>
      <c r="BD473" s="123"/>
      <c r="BE473" s="123"/>
      <c r="BF473" s="123"/>
      <c r="BG473" s="123"/>
      <c r="BH473" s="123"/>
      <c r="BI473" s="123"/>
      <c r="BJ473" s="123"/>
      <c r="BK473" s="123"/>
      <c r="BL473" s="123"/>
      <c r="BM473" s="123"/>
      <c r="BN473" s="123"/>
      <c r="BO473" s="123"/>
    </row>
    <row r="474" spans="1:67" x14ac:dyDescent="0.15">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3"/>
      <c r="AL474" s="123"/>
      <c r="AM474" s="123"/>
      <c r="AN474" s="123"/>
      <c r="AO474" s="123"/>
      <c r="AP474" s="123"/>
      <c r="AQ474" s="123"/>
      <c r="AR474" s="123"/>
      <c r="AS474" s="123"/>
      <c r="AT474" s="123"/>
      <c r="AU474" s="123"/>
      <c r="AV474" s="123"/>
      <c r="AW474" s="123"/>
      <c r="AX474" s="123"/>
      <c r="AY474" s="123"/>
      <c r="AZ474" s="123"/>
      <c r="BA474" s="123"/>
      <c r="BB474" s="123"/>
      <c r="BC474" s="123"/>
      <c r="BD474" s="123"/>
      <c r="BE474" s="123"/>
      <c r="BF474" s="123"/>
      <c r="BG474" s="123"/>
      <c r="BH474" s="123"/>
      <c r="BI474" s="123"/>
      <c r="BJ474" s="123"/>
      <c r="BK474" s="123"/>
      <c r="BL474" s="123"/>
      <c r="BM474" s="123"/>
      <c r="BN474" s="123"/>
      <c r="BO474" s="123"/>
    </row>
    <row r="475" spans="1:67" x14ac:dyDescent="0.15">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3"/>
      <c r="AL475" s="123"/>
      <c r="AM475" s="123"/>
      <c r="AN475" s="123"/>
      <c r="AO475" s="123"/>
      <c r="AP475" s="123"/>
      <c r="AQ475" s="123"/>
      <c r="AR475" s="123"/>
      <c r="AS475" s="123"/>
      <c r="AT475" s="123"/>
      <c r="AU475" s="123"/>
      <c r="AV475" s="123"/>
      <c r="AW475" s="123"/>
      <c r="AX475" s="123"/>
      <c r="AY475" s="123"/>
      <c r="AZ475" s="123"/>
      <c r="BA475" s="123"/>
      <c r="BB475" s="123"/>
      <c r="BC475" s="123"/>
      <c r="BD475" s="123"/>
      <c r="BE475" s="123"/>
      <c r="BF475" s="123"/>
      <c r="BG475" s="123"/>
      <c r="BH475" s="123"/>
      <c r="BI475" s="123"/>
      <c r="BJ475" s="123"/>
      <c r="BK475" s="123"/>
      <c r="BL475" s="123"/>
      <c r="BM475" s="123"/>
      <c r="BN475" s="123"/>
      <c r="BO475" s="123"/>
    </row>
    <row r="476" spans="1:67" x14ac:dyDescent="0.15">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3"/>
      <c r="AL476" s="123"/>
      <c r="AM476" s="123"/>
      <c r="AN476" s="123"/>
      <c r="AO476" s="123"/>
      <c r="AP476" s="123"/>
      <c r="AQ476" s="123"/>
      <c r="AR476" s="123"/>
      <c r="AS476" s="123"/>
      <c r="AT476" s="123"/>
      <c r="AU476" s="123"/>
      <c r="AV476" s="123"/>
      <c r="AW476" s="123"/>
      <c r="AX476" s="123"/>
      <c r="AY476" s="123"/>
      <c r="AZ476" s="123"/>
      <c r="BA476" s="123"/>
      <c r="BB476" s="123"/>
      <c r="BC476" s="123"/>
      <c r="BD476" s="123"/>
      <c r="BE476" s="123"/>
      <c r="BF476" s="123"/>
      <c r="BG476" s="123"/>
      <c r="BH476" s="123"/>
      <c r="BI476" s="123"/>
      <c r="BJ476" s="123"/>
      <c r="BK476" s="123"/>
      <c r="BL476" s="123"/>
      <c r="BM476" s="123"/>
      <c r="BN476" s="123"/>
      <c r="BO476" s="123"/>
    </row>
    <row r="477" spans="1:67" x14ac:dyDescent="0.15">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3"/>
      <c r="AL477" s="123"/>
      <c r="AM477" s="123"/>
      <c r="AN477" s="123"/>
      <c r="AO477" s="123"/>
      <c r="AP477" s="123"/>
      <c r="AQ477" s="123"/>
      <c r="AR477" s="123"/>
      <c r="AS477" s="123"/>
      <c r="AT477" s="123"/>
      <c r="AU477" s="123"/>
      <c r="AV477" s="123"/>
      <c r="AW477" s="123"/>
      <c r="AX477" s="123"/>
      <c r="AY477" s="123"/>
      <c r="AZ477" s="123"/>
      <c r="BA477" s="123"/>
      <c r="BB477" s="123"/>
      <c r="BC477" s="123"/>
      <c r="BD477" s="123"/>
      <c r="BE477" s="123"/>
      <c r="BF477" s="123"/>
      <c r="BG477" s="123"/>
      <c r="BH477" s="123"/>
      <c r="BI477" s="123"/>
      <c r="BJ477" s="123"/>
      <c r="BK477" s="123"/>
      <c r="BL477" s="123"/>
      <c r="BM477" s="123"/>
      <c r="BN477" s="123"/>
      <c r="BO477" s="123"/>
    </row>
    <row r="478" spans="1:67" x14ac:dyDescent="0.15">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3"/>
      <c r="AL478" s="123"/>
      <c r="AM478" s="123"/>
      <c r="AN478" s="123"/>
      <c r="AO478" s="123"/>
      <c r="AP478" s="123"/>
      <c r="AQ478" s="123"/>
      <c r="AR478" s="123"/>
      <c r="AS478" s="123"/>
      <c r="AT478" s="123"/>
      <c r="AU478" s="123"/>
      <c r="AV478" s="123"/>
      <c r="AW478" s="123"/>
      <c r="AX478" s="123"/>
      <c r="AY478" s="123"/>
      <c r="AZ478" s="123"/>
      <c r="BA478" s="123"/>
      <c r="BB478" s="123"/>
      <c r="BC478" s="123"/>
      <c r="BD478" s="123"/>
      <c r="BE478" s="123"/>
      <c r="BF478" s="123"/>
      <c r="BG478" s="123"/>
      <c r="BH478" s="123"/>
      <c r="BI478" s="123"/>
      <c r="BJ478" s="123"/>
      <c r="BK478" s="123"/>
      <c r="BL478" s="123"/>
      <c r="BM478" s="123"/>
      <c r="BN478" s="123"/>
      <c r="BO478" s="123"/>
    </row>
    <row r="479" spans="1:67" x14ac:dyDescent="0.15">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3"/>
      <c r="AL479" s="123"/>
      <c r="AM479" s="123"/>
      <c r="AN479" s="123"/>
      <c r="AO479" s="123"/>
      <c r="AP479" s="123"/>
      <c r="AQ479" s="123"/>
      <c r="AR479" s="123"/>
      <c r="AS479" s="123"/>
      <c r="AT479" s="123"/>
      <c r="AU479" s="123"/>
      <c r="AV479" s="123"/>
      <c r="AW479" s="123"/>
      <c r="AX479" s="123"/>
      <c r="AY479" s="123"/>
      <c r="AZ479" s="123"/>
      <c r="BA479" s="123"/>
      <c r="BB479" s="123"/>
      <c r="BC479" s="123"/>
      <c r="BD479" s="123"/>
      <c r="BE479" s="123"/>
      <c r="BF479" s="123"/>
      <c r="BG479" s="123"/>
      <c r="BH479" s="123"/>
      <c r="BI479" s="123"/>
      <c r="BJ479" s="123"/>
      <c r="BK479" s="123"/>
      <c r="BL479" s="123"/>
      <c r="BM479" s="123"/>
      <c r="BN479" s="123"/>
      <c r="BO479" s="123"/>
    </row>
    <row r="480" spans="1:67" x14ac:dyDescent="0.15">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3"/>
      <c r="AL480" s="123"/>
      <c r="AM480" s="123"/>
      <c r="AN480" s="123"/>
      <c r="AO480" s="123"/>
      <c r="AP480" s="123"/>
      <c r="AQ480" s="123"/>
      <c r="AR480" s="123"/>
      <c r="AS480" s="123"/>
      <c r="AT480" s="123"/>
      <c r="AU480" s="123"/>
      <c r="AV480" s="123"/>
      <c r="AW480" s="123"/>
      <c r="AX480" s="123"/>
      <c r="AY480" s="123"/>
      <c r="AZ480" s="123"/>
      <c r="BA480" s="123"/>
      <c r="BB480" s="123"/>
      <c r="BC480" s="123"/>
      <c r="BD480" s="123"/>
      <c r="BE480" s="123"/>
      <c r="BF480" s="123"/>
      <c r="BG480" s="123"/>
      <c r="BH480" s="123"/>
      <c r="BI480" s="123"/>
      <c r="BJ480" s="123"/>
      <c r="BK480" s="123"/>
      <c r="BL480" s="123"/>
      <c r="BM480" s="123"/>
      <c r="BN480" s="123"/>
      <c r="BO480" s="123"/>
    </row>
    <row r="481" spans="1:67" x14ac:dyDescent="0.15">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3"/>
      <c r="AL481" s="123"/>
      <c r="AM481" s="123"/>
      <c r="AN481" s="123"/>
      <c r="AO481" s="123"/>
      <c r="AP481" s="123"/>
      <c r="AQ481" s="123"/>
      <c r="AR481" s="123"/>
      <c r="AS481" s="123"/>
      <c r="AT481" s="123"/>
      <c r="AU481" s="123"/>
      <c r="AV481" s="123"/>
      <c r="AW481" s="123"/>
      <c r="AX481" s="123"/>
      <c r="AY481" s="123"/>
      <c r="AZ481" s="123"/>
      <c r="BA481" s="123"/>
      <c r="BB481" s="123"/>
      <c r="BC481" s="123"/>
      <c r="BD481" s="123"/>
      <c r="BE481" s="123"/>
      <c r="BF481" s="123"/>
      <c r="BG481" s="123"/>
      <c r="BH481" s="123"/>
      <c r="BI481" s="123"/>
      <c r="BJ481" s="123"/>
      <c r="BK481" s="123"/>
      <c r="BL481" s="123"/>
      <c r="BM481" s="123"/>
      <c r="BN481" s="123"/>
      <c r="BO481" s="123"/>
    </row>
    <row r="482" spans="1:67" x14ac:dyDescent="0.15">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3"/>
      <c r="AL482" s="123"/>
      <c r="AM482" s="123"/>
      <c r="AN482" s="123"/>
      <c r="AO482" s="123"/>
      <c r="AP482" s="123"/>
      <c r="AQ482" s="123"/>
      <c r="AR482" s="123"/>
      <c r="AS482" s="123"/>
      <c r="AT482" s="123"/>
      <c r="AU482" s="123"/>
      <c r="AV482" s="123"/>
      <c r="AW482" s="123"/>
      <c r="AX482" s="123"/>
      <c r="AY482" s="123"/>
      <c r="AZ482" s="123"/>
      <c r="BA482" s="123"/>
      <c r="BB482" s="123"/>
      <c r="BC482" s="123"/>
      <c r="BD482" s="123"/>
      <c r="BE482" s="123"/>
      <c r="BF482" s="123"/>
      <c r="BG482" s="123"/>
      <c r="BH482" s="123"/>
      <c r="BI482" s="123"/>
      <c r="BJ482" s="123"/>
      <c r="BK482" s="123"/>
      <c r="BL482" s="123"/>
      <c r="BM482" s="123"/>
      <c r="BN482" s="123"/>
      <c r="BO482" s="123"/>
    </row>
    <row r="483" spans="1:67" x14ac:dyDescent="0.15">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3"/>
      <c r="AL483" s="123"/>
      <c r="AM483" s="123"/>
      <c r="AN483" s="123"/>
      <c r="AO483" s="123"/>
      <c r="AP483" s="123"/>
      <c r="AQ483" s="123"/>
      <c r="AR483" s="123"/>
      <c r="AS483" s="123"/>
      <c r="AT483" s="123"/>
      <c r="AU483" s="123"/>
      <c r="AV483" s="123"/>
      <c r="AW483" s="123"/>
      <c r="AX483" s="123"/>
      <c r="AY483" s="123"/>
      <c r="AZ483" s="123"/>
      <c r="BA483" s="123"/>
      <c r="BB483" s="123"/>
      <c r="BC483" s="123"/>
      <c r="BD483" s="123"/>
      <c r="BE483" s="123"/>
      <c r="BF483" s="123"/>
      <c r="BG483" s="123"/>
      <c r="BH483" s="123"/>
      <c r="BI483" s="123"/>
      <c r="BJ483" s="123"/>
      <c r="BK483" s="123"/>
      <c r="BL483" s="123"/>
      <c r="BM483" s="123"/>
      <c r="BN483" s="123"/>
      <c r="BO483" s="123"/>
    </row>
    <row r="484" spans="1:67" x14ac:dyDescent="0.15">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3"/>
      <c r="AL484" s="123"/>
      <c r="AM484" s="123"/>
      <c r="AN484" s="123"/>
      <c r="AO484" s="123"/>
      <c r="AP484" s="123"/>
      <c r="AQ484" s="123"/>
      <c r="AR484" s="123"/>
      <c r="AS484" s="123"/>
      <c r="AT484" s="123"/>
      <c r="AU484" s="123"/>
      <c r="AV484" s="123"/>
      <c r="AW484" s="123"/>
      <c r="AX484" s="123"/>
      <c r="AY484" s="123"/>
      <c r="AZ484" s="123"/>
      <c r="BA484" s="123"/>
      <c r="BB484" s="123"/>
      <c r="BC484" s="123"/>
      <c r="BD484" s="123"/>
      <c r="BE484" s="123"/>
      <c r="BF484" s="123"/>
      <c r="BG484" s="123"/>
      <c r="BH484" s="123"/>
      <c r="BI484" s="123"/>
      <c r="BJ484" s="123"/>
      <c r="BK484" s="123"/>
      <c r="BL484" s="123"/>
      <c r="BM484" s="123"/>
      <c r="BN484" s="123"/>
      <c r="BO484" s="123"/>
    </row>
    <row r="485" spans="1:67" x14ac:dyDescent="0.15">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3"/>
      <c r="AL485" s="123"/>
      <c r="AM485" s="123"/>
      <c r="AN485" s="123"/>
      <c r="AO485" s="123"/>
      <c r="AP485" s="123"/>
      <c r="AQ485" s="123"/>
      <c r="AR485" s="123"/>
      <c r="AS485" s="123"/>
      <c r="AT485" s="123"/>
      <c r="AU485" s="123"/>
      <c r="AV485" s="123"/>
      <c r="AW485" s="123"/>
      <c r="AX485" s="123"/>
      <c r="AY485" s="123"/>
      <c r="AZ485" s="123"/>
      <c r="BA485" s="123"/>
      <c r="BB485" s="123"/>
      <c r="BC485" s="123"/>
      <c r="BD485" s="123"/>
      <c r="BE485" s="123"/>
      <c r="BF485" s="123"/>
      <c r="BG485" s="123"/>
      <c r="BH485" s="123"/>
      <c r="BI485" s="123"/>
      <c r="BJ485" s="123"/>
      <c r="BK485" s="123"/>
      <c r="BL485" s="123"/>
      <c r="BM485" s="123"/>
      <c r="BN485" s="123"/>
      <c r="BO485" s="123"/>
    </row>
    <row r="486" spans="1:67" x14ac:dyDescent="0.15">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3"/>
      <c r="AL486" s="123"/>
      <c r="AM486" s="123"/>
      <c r="AN486" s="123"/>
      <c r="AO486" s="123"/>
      <c r="AP486" s="123"/>
      <c r="AQ486" s="123"/>
      <c r="AR486" s="123"/>
      <c r="AS486" s="123"/>
      <c r="AT486" s="123"/>
      <c r="AU486" s="123"/>
      <c r="AV486" s="123"/>
      <c r="AW486" s="123"/>
      <c r="AX486" s="123"/>
      <c r="AY486" s="123"/>
      <c r="AZ486" s="123"/>
      <c r="BA486" s="123"/>
      <c r="BB486" s="123"/>
      <c r="BC486" s="123"/>
      <c r="BD486" s="123"/>
      <c r="BE486" s="123"/>
      <c r="BF486" s="123"/>
      <c r="BG486" s="123"/>
      <c r="BH486" s="123"/>
      <c r="BI486" s="123"/>
      <c r="BJ486" s="123"/>
      <c r="BK486" s="123"/>
      <c r="BL486" s="123"/>
      <c r="BM486" s="123"/>
      <c r="BN486" s="123"/>
      <c r="BO486" s="123"/>
    </row>
    <row r="487" spans="1:67" x14ac:dyDescent="0.15">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3"/>
      <c r="AL487" s="123"/>
      <c r="AM487" s="123"/>
      <c r="AN487" s="123"/>
      <c r="AO487" s="123"/>
      <c r="AP487" s="123"/>
      <c r="AQ487" s="123"/>
      <c r="AR487" s="123"/>
      <c r="AS487" s="123"/>
      <c r="AT487" s="123"/>
      <c r="AU487" s="123"/>
      <c r="AV487" s="123"/>
      <c r="AW487" s="123"/>
      <c r="AX487" s="123"/>
      <c r="AY487" s="123"/>
      <c r="AZ487" s="123"/>
      <c r="BA487" s="123"/>
      <c r="BB487" s="123"/>
      <c r="BC487" s="123"/>
      <c r="BD487" s="123"/>
      <c r="BE487" s="123"/>
      <c r="BF487" s="123"/>
      <c r="BG487" s="123"/>
      <c r="BH487" s="123"/>
      <c r="BI487" s="123"/>
      <c r="BJ487" s="123"/>
      <c r="BK487" s="123"/>
      <c r="BL487" s="123"/>
      <c r="BM487" s="123"/>
      <c r="BN487" s="123"/>
      <c r="BO487" s="123"/>
    </row>
    <row r="488" spans="1:67" x14ac:dyDescent="0.15">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3"/>
      <c r="AL488" s="123"/>
      <c r="AM488" s="123"/>
      <c r="AN488" s="123"/>
      <c r="AO488" s="123"/>
      <c r="AP488" s="123"/>
      <c r="AQ488" s="123"/>
      <c r="AR488" s="123"/>
      <c r="AS488" s="123"/>
      <c r="AT488" s="123"/>
      <c r="AU488" s="123"/>
      <c r="AV488" s="123"/>
      <c r="AW488" s="123"/>
      <c r="AX488" s="123"/>
      <c r="AY488" s="123"/>
      <c r="AZ488" s="123"/>
      <c r="BA488" s="123"/>
      <c r="BB488" s="123"/>
      <c r="BC488" s="123"/>
      <c r="BD488" s="123"/>
      <c r="BE488" s="123"/>
      <c r="BF488" s="123"/>
      <c r="BG488" s="123"/>
      <c r="BH488" s="123"/>
      <c r="BI488" s="123"/>
      <c r="BJ488" s="123"/>
      <c r="BK488" s="123"/>
      <c r="BL488" s="123"/>
      <c r="BM488" s="123"/>
      <c r="BN488" s="123"/>
      <c r="BO488" s="123"/>
    </row>
    <row r="489" spans="1:67" x14ac:dyDescent="0.15">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3"/>
      <c r="AL489" s="123"/>
      <c r="AM489" s="123"/>
      <c r="AN489" s="123"/>
      <c r="AO489" s="123"/>
      <c r="AP489" s="123"/>
      <c r="AQ489" s="123"/>
      <c r="AR489" s="123"/>
      <c r="AS489" s="123"/>
      <c r="AT489" s="123"/>
      <c r="AU489" s="123"/>
      <c r="AV489" s="123"/>
      <c r="AW489" s="123"/>
      <c r="AX489" s="123"/>
      <c r="AY489" s="123"/>
      <c r="AZ489" s="123"/>
      <c r="BA489" s="123"/>
      <c r="BB489" s="123"/>
      <c r="BC489" s="123"/>
      <c r="BD489" s="123"/>
      <c r="BE489" s="123"/>
      <c r="BF489" s="123"/>
      <c r="BG489" s="123"/>
      <c r="BH489" s="123"/>
      <c r="BI489" s="123"/>
      <c r="BJ489" s="123"/>
      <c r="BK489" s="123"/>
      <c r="BL489" s="123"/>
      <c r="BM489" s="123"/>
      <c r="BN489" s="123"/>
      <c r="BO489" s="123"/>
    </row>
    <row r="490" spans="1:67" x14ac:dyDescent="0.15">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3"/>
      <c r="AL490" s="123"/>
      <c r="AM490" s="123"/>
      <c r="AN490" s="123"/>
      <c r="AO490" s="123"/>
      <c r="AP490" s="123"/>
      <c r="AQ490" s="123"/>
      <c r="AR490" s="123"/>
      <c r="AS490" s="123"/>
      <c r="AT490" s="123"/>
      <c r="AU490" s="123"/>
      <c r="AV490" s="123"/>
      <c r="AW490" s="123"/>
      <c r="AX490" s="123"/>
      <c r="AY490" s="123"/>
      <c r="AZ490" s="123"/>
      <c r="BA490" s="123"/>
      <c r="BB490" s="123"/>
      <c r="BC490" s="123"/>
      <c r="BD490" s="123"/>
      <c r="BE490" s="123"/>
      <c r="BF490" s="123"/>
      <c r="BG490" s="123"/>
      <c r="BH490" s="123"/>
      <c r="BI490" s="123"/>
      <c r="BJ490" s="123"/>
      <c r="BK490" s="123"/>
      <c r="BL490" s="123"/>
      <c r="BM490" s="123"/>
      <c r="BN490" s="123"/>
      <c r="BO490" s="123"/>
    </row>
    <row r="491" spans="1:67" x14ac:dyDescent="0.15">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3"/>
      <c r="AL491" s="123"/>
      <c r="AM491" s="123"/>
      <c r="AN491" s="123"/>
      <c r="AO491" s="123"/>
      <c r="AP491" s="123"/>
      <c r="AQ491" s="123"/>
      <c r="AR491" s="123"/>
      <c r="AS491" s="123"/>
      <c r="AT491" s="123"/>
      <c r="AU491" s="123"/>
      <c r="AV491" s="123"/>
      <c r="AW491" s="123"/>
      <c r="AX491" s="123"/>
      <c r="AY491" s="123"/>
      <c r="AZ491" s="123"/>
      <c r="BA491" s="123"/>
      <c r="BB491" s="123"/>
      <c r="BC491" s="123"/>
      <c r="BD491" s="123"/>
      <c r="BE491" s="123"/>
      <c r="BF491" s="123"/>
      <c r="BG491" s="123"/>
      <c r="BH491" s="123"/>
      <c r="BI491" s="123"/>
      <c r="BJ491" s="123"/>
      <c r="BK491" s="123"/>
      <c r="BL491" s="123"/>
      <c r="BM491" s="123"/>
      <c r="BN491" s="123"/>
      <c r="BO491" s="123"/>
    </row>
    <row r="492" spans="1:67" x14ac:dyDescent="0.15">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3"/>
      <c r="AL492" s="123"/>
      <c r="AM492" s="123"/>
      <c r="AN492" s="123"/>
      <c r="AO492" s="123"/>
      <c r="AP492" s="123"/>
      <c r="AQ492" s="123"/>
      <c r="AR492" s="123"/>
      <c r="AS492" s="123"/>
      <c r="AT492" s="123"/>
      <c r="AU492" s="123"/>
      <c r="AV492" s="123"/>
      <c r="AW492" s="123"/>
      <c r="AX492" s="123"/>
      <c r="AY492" s="123"/>
      <c r="AZ492" s="123"/>
      <c r="BA492" s="123"/>
      <c r="BB492" s="123"/>
      <c r="BC492" s="123"/>
      <c r="BD492" s="123"/>
      <c r="BE492" s="123"/>
      <c r="BF492" s="123"/>
      <c r="BG492" s="123"/>
      <c r="BH492" s="123"/>
      <c r="BI492" s="123"/>
      <c r="BJ492" s="123"/>
      <c r="BK492" s="123"/>
      <c r="BL492" s="123"/>
      <c r="BM492" s="123"/>
      <c r="BN492" s="123"/>
      <c r="BO492" s="123"/>
    </row>
    <row r="493" spans="1:67" x14ac:dyDescent="0.15">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3"/>
      <c r="AL493" s="123"/>
      <c r="AM493" s="123"/>
      <c r="AN493" s="123"/>
      <c r="AO493" s="123"/>
      <c r="AP493" s="123"/>
      <c r="AQ493" s="123"/>
      <c r="AR493" s="123"/>
      <c r="AS493" s="123"/>
      <c r="AT493" s="123"/>
      <c r="AU493" s="123"/>
      <c r="AV493" s="123"/>
      <c r="AW493" s="123"/>
      <c r="AX493" s="123"/>
      <c r="AY493" s="123"/>
      <c r="AZ493" s="123"/>
      <c r="BA493" s="123"/>
      <c r="BB493" s="123"/>
      <c r="BC493" s="123"/>
      <c r="BD493" s="123"/>
      <c r="BE493" s="123"/>
      <c r="BF493" s="123"/>
      <c r="BG493" s="123"/>
      <c r="BH493" s="123"/>
      <c r="BI493" s="123"/>
      <c r="BJ493" s="123"/>
      <c r="BK493" s="123"/>
      <c r="BL493" s="123"/>
      <c r="BM493" s="123"/>
      <c r="BN493" s="123"/>
      <c r="BO493" s="123"/>
    </row>
    <row r="494" spans="1:67" x14ac:dyDescent="0.15">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c r="AU494" s="123"/>
      <c r="AV494" s="123"/>
      <c r="AW494" s="123"/>
      <c r="AX494" s="123"/>
      <c r="AY494" s="123"/>
      <c r="AZ494" s="123"/>
      <c r="BA494" s="123"/>
      <c r="BB494" s="123"/>
      <c r="BC494" s="123"/>
      <c r="BD494" s="123"/>
      <c r="BE494" s="123"/>
      <c r="BF494" s="123"/>
      <c r="BG494" s="123"/>
      <c r="BH494" s="123"/>
      <c r="BI494" s="123"/>
      <c r="BJ494" s="123"/>
      <c r="BK494" s="123"/>
      <c r="BL494" s="123"/>
      <c r="BM494" s="123"/>
      <c r="BN494" s="123"/>
      <c r="BO494" s="123"/>
    </row>
    <row r="495" spans="1:67" x14ac:dyDescent="0.15">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3"/>
      <c r="AL495" s="123"/>
      <c r="AM495" s="123"/>
      <c r="AN495" s="123"/>
      <c r="AO495" s="123"/>
      <c r="AP495" s="123"/>
      <c r="AQ495" s="123"/>
      <c r="AR495" s="123"/>
      <c r="AS495" s="123"/>
      <c r="AT495" s="123"/>
      <c r="AU495" s="123"/>
      <c r="AV495" s="123"/>
      <c r="AW495" s="123"/>
      <c r="AX495" s="123"/>
      <c r="AY495" s="123"/>
      <c r="AZ495" s="123"/>
      <c r="BA495" s="123"/>
      <c r="BB495" s="123"/>
      <c r="BC495" s="123"/>
      <c r="BD495" s="123"/>
      <c r="BE495" s="123"/>
      <c r="BF495" s="123"/>
      <c r="BG495" s="123"/>
      <c r="BH495" s="123"/>
      <c r="BI495" s="123"/>
      <c r="BJ495" s="123"/>
      <c r="BK495" s="123"/>
      <c r="BL495" s="123"/>
      <c r="BM495" s="123"/>
      <c r="BN495" s="123"/>
      <c r="BO495" s="123"/>
    </row>
    <row r="496" spans="1:67" x14ac:dyDescent="0.15">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c r="AU496" s="123"/>
      <c r="AV496" s="123"/>
      <c r="AW496" s="123"/>
      <c r="AX496" s="123"/>
      <c r="AY496" s="123"/>
      <c r="AZ496" s="123"/>
      <c r="BA496" s="123"/>
      <c r="BB496" s="123"/>
      <c r="BC496" s="123"/>
      <c r="BD496" s="123"/>
      <c r="BE496" s="123"/>
      <c r="BF496" s="123"/>
      <c r="BG496" s="123"/>
      <c r="BH496" s="123"/>
      <c r="BI496" s="123"/>
      <c r="BJ496" s="123"/>
      <c r="BK496" s="123"/>
      <c r="BL496" s="123"/>
      <c r="BM496" s="123"/>
      <c r="BN496" s="123"/>
      <c r="BO496" s="123"/>
    </row>
    <row r="497" spans="1:67" x14ac:dyDescent="0.15">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c r="AA497" s="123"/>
      <c r="AB497" s="123"/>
      <c r="AC497" s="123"/>
      <c r="AD497" s="123"/>
      <c r="AE497" s="123"/>
      <c r="AF497" s="123"/>
      <c r="AG497" s="123"/>
      <c r="AH497" s="123"/>
      <c r="AI497" s="123"/>
      <c r="AJ497" s="123"/>
      <c r="AK497" s="123"/>
      <c r="AL497" s="123"/>
      <c r="AM497" s="123"/>
      <c r="AN497" s="123"/>
      <c r="AO497" s="123"/>
      <c r="AP497" s="123"/>
      <c r="AQ497" s="123"/>
      <c r="AR497" s="123"/>
      <c r="AS497" s="123"/>
      <c r="AT497" s="123"/>
      <c r="AU497" s="123"/>
      <c r="AV497" s="123"/>
      <c r="AW497" s="123"/>
      <c r="AX497" s="123"/>
      <c r="AY497" s="123"/>
      <c r="AZ497" s="123"/>
      <c r="BA497" s="123"/>
      <c r="BB497" s="123"/>
      <c r="BC497" s="123"/>
      <c r="BD497" s="123"/>
      <c r="BE497" s="123"/>
      <c r="BF497" s="123"/>
      <c r="BG497" s="123"/>
      <c r="BH497" s="123"/>
      <c r="BI497" s="123"/>
      <c r="BJ497" s="123"/>
      <c r="BK497" s="123"/>
      <c r="BL497" s="123"/>
      <c r="BM497" s="123"/>
      <c r="BN497" s="123"/>
      <c r="BO497" s="123"/>
    </row>
    <row r="498" spans="1:67" x14ac:dyDescent="0.15">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c r="AA498" s="123"/>
      <c r="AB498" s="123"/>
      <c r="AC498" s="123"/>
      <c r="AD498" s="123"/>
      <c r="AE498" s="123"/>
      <c r="AF498" s="123"/>
      <c r="AG498" s="123"/>
      <c r="AH498" s="123"/>
      <c r="AI498" s="123"/>
      <c r="AJ498" s="123"/>
      <c r="AK498" s="123"/>
      <c r="AL498" s="123"/>
      <c r="AM498" s="123"/>
      <c r="AN498" s="123"/>
      <c r="AO498" s="123"/>
      <c r="AP498" s="123"/>
      <c r="AQ498" s="123"/>
      <c r="AR498" s="123"/>
      <c r="AS498" s="123"/>
      <c r="AT498" s="123"/>
      <c r="AU498" s="123"/>
      <c r="AV498" s="123"/>
      <c r="AW498" s="123"/>
      <c r="AX498" s="123"/>
      <c r="AY498" s="123"/>
      <c r="AZ498" s="123"/>
      <c r="BA498" s="123"/>
      <c r="BB498" s="123"/>
      <c r="BC498" s="123"/>
      <c r="BD498" s="123"/>
      <c r="BE498" s="123"/>
      <c r="BF498" s="123"/>
      <c r="BG498" s="123"/>
      <c r="BH498" s="123"/>
      <c r="BI498" s="123"/>
      <c r="BJ498" s="123"/>
      <c r="BK498" s="123"/>
      <c r="BL498" s="123"/>
      <c r="BM498" s="123"/>
      <c r="BN498" s="123"/>
      <c r="BO498" s="123"/>
    </row>
    <row r="499" spans="1:67" x14ac:dyDescent="0.15">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c r="AA499" s="123"/>
      <c r="AB499" s="123"/>
      <c r="AC499" s="123"/>
      <c r="AD499" s="123"/>
      <c r="AE499" s="123"/>
      <c r="AF499" s="123"/>
      <c r="AG499" s="123"/>
      <c r="AH499" s="123"/>
      <c r="AI499" s="123"/>
      <c r="AJ499" s="123"/>
      <c r="AK499" s="123"/>
      <c r="AL499" s="123"/>
      <c r="AM499" s="123"/>
      <c r="AN499" s="123"/>
      <c r="AO499" s="123"/>
      <c r="AP499" s="123"/>
      <c r="AQ499" s="123"/>
      <c r="AR499" s="123"/>
      <c r="AS499" s="123"/>
      <c r="AT499" s="123"/>
      <c r="AU499" s="123"/>
      <c r="AV499" s="123"/>
      <c r="AW499" s="123"/>
      <c r="AX499" s="123"/>
      <c r="AY499" s="123"/>
      <c r="AZ499" s="123"/>
      <c r="BA499" s="123"/>
      <c r="BB499" s="123"/>
      <c r="BC499" s="123"/>
      <c r="BD499" s="123"/>
      <c r="BE499" s="123"/>
      <c r="BF499" s="123"/>
      <c r="BG499" s="123"/>
      <c r="BH499" s="123"/>
      <c r="BI499" s="123"/>
      <c r="BJ499" s="123"/>
      <c r="BK499" s="123"/>
      <c r="BL499" s="123"/>
      <c r="BM499" s="123"/>
      <c r="BN499" s="123"/>
      <c r="BO499" s="123"/>
    </row>
    <row r="500" spans="1:67" x14ac:dyDescent="0.15">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c r="AA500" s="123"/>
      <c r="AB500" s="123"/>
      <c r="AC500" s="123"/>
      <c r="AD500" s="123"/>
      <c r="AE500" s="123"/>
      <c r="AF500" s="123"/>
      <c r="AG500" s="123"/>
      <c r="AH500" s="123"/>
      <c r="AI500" s="123"/>
      <c r="AJ500" s="123"/>
      <c r="AK500" s="123"/>
      <c r="AL500" s="123"/>
      <c r="AM500" s="123"/>
      <c r="AN500" s="123"/>
      <c r="AO500" s="123"/>
      <c r="AP500" s="123"/>
      <c r="AQ500" s="123"/>
      <c r="AR500" s="123"/>
      <c r="AS500" s="123"/>
      <c r="AT500" s="123"/>
      <c r="AU500" s="123"/>
      <c r="AV500" s="123"/>
      <c r="AW500" s="123"/>
      <c r="AX500" s="123"/>
      <c r="AY500" s="123"/>
      <c r="AZ500" s="123"/>
      <c r="BA500" s="123"/>
      <c r="BB500" s="123"/>
      <c r="BC500" s="123"/>
      <c r="BD500" s="123"/>
      <c r="BE500" s="123"/>
      <c r="BF500" s="123"/>
      <c r="BG500" s="123"/>
      <c r="BH500" s="123"/>
      <c r="BI500" s="123"/>
      <c r="BJ500" s="123"/>
      <c r="BK500" s="123"/>
      <c r="BL500" s="123"/>
      <c r="BM500" s="123"/>
      <c r="BN500" s="123"/>
      <c r="BO500" s="123"/>
    </row>
    <row r="501" spans="1:67" x14ac:dyDescent="0.15">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123"/>
      <c r="AL501" s="123"/>
      <c r="AM501" s="123"/>
      <c r="AN501" s="123"/>
      <c r="AO501" s="123"/>
      <c r="AP501" s="123"/>
      <c r="AQ501" s="123"/>
      <c r="AR501" s="123"/>
      <c r="AS501" s="123"/>
      <c r="AT501" s="123"/>
      <c r="AU501" s="123"/>
      <c r="AV501" s="123"/>
      <c r="AW501" s="123"/>
      <c r="AX501" s="123"/>
      <c r="AY501" s="123"/>
      <c r="AZ501" s="123"/>
      <c r="BA501" s="123"/>
      <c r="BB501" s="123"/>
      <c r="BC501" s="123"/>
      <c r="BD501" s="123"/>
      <c r="BE501" s="123"/>
      <c r="BF501" s="123"/>
      <c r="BG501" s="123"/>
      <c r="BH501" s="123"/>
      <c r="BI501" s="123"/>
      <c r="BJ501" s="123"/>
      <c r="BK501" s="123"/>
      <c r="BL501" s="123"/>
      <c r="BM501" s="123"/>
      <c r="BN501" s="123"/>
      <c r="BO501" s="123"/>
    </row>
    <row r="502" spans="1:67" x14ac:dyDescent="0.15">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c r="AA502" s="123"/>
      <c r="AB502" s="123"/>
      <c r="AC502" s="123"/>
      <c r="AD502" s="123"/>
      <c r="AE502" s="123"/>
      <c r="AF502" s="123"/>
      <c r="AG502" s="123"/>
      <c r="AH502" s="123"/>
      <c r="AI502" s="123"/>
      <c r="AJ502" s="123"/>
      <c r="AK502" s="123"/>
      <c r="AL502" s="123"/>
      <c r="AM502" s="123"/>
      <c r="AN502" s="123"/>
      <c r="AO502" s="123"/>
      <c r="AP502" s="123"/>
      <c r="AQ502" s="123"/>
      <c r="AR502" s="123"/>
      <c r="AS502" s="123"/>
      <c r="AT502" s="123"/>
      <c r="AU502" s="123"/>
      <c r="AV502" s="123"/>
      <c r="AW502" s="123"/>
      <c r="AX502" s="123"/>
      <c r="AY502" s="123"/>
      <c r="AZ502" s="123"/>
      <c r="BA502" s="123"/>
      <c r="BB502" s="123"/>
      <c r="BC502" s="123"/>
      <c r="BD502" s="123"/>
      <c r="BE502" s="123"/>
      <c r="BF502" s="123"/>
      <c r="BG502" s="123"/>
      <c r="BH502" s="123"/>
      <c r="BI502" s="123"/>
      <c r="BJ502" s="123"/>
      <c r="BK502" s="123"/>
      <c r="BL502" s="123"/>
      <c r="BM502" s="123"/>
      <c r="BN502" s="123"/>
      <c r="BO502" s="123"/>
    </row>
    <row r="503" spans="1:67" x14ac:dyDescent="0.15">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c r="AA503" s="123"/>
      <c r="AB503" s="123"/>
      <c r="AC503" s="123"/>
      <c r="AD503" s="123"/>
      <c r="AE503" s="123"/>
      <c r="AF503" s="123"/>
      <c r="AG503" s="123"/>
      <c r="AH503" s="123"/>
      <c r="AI503" s="123"/>
      <c r="AJ503" s="123"/>
      <c r="AK503" s="123"/>
      <c r="AL503" s="123"/>
      <c r="AM503" s="123"/>
      <c r="AN503" s="123"/>
      <c r="AO503" s="123"/>
      <c r="AP503" s="123"/>
      <c r="AQ503" s="123"/>
      <c r="AR503" s="123"/>
      <c r="AS503" s="123"/>
      <c r="AT503" s="123"/>
      <c r="AU503" s="123"/>
      <c r="AV503" s="123"/>
      <c r="AW503" s="123"/>
      <c r="AX503" s="123"/>
      <c r="AY503" s="123"/>
      <c r="AZ503" s="123"/>
      <c r="BA503" s="123"/>
      <c r="BB503" s="123"/>
      <c r="BC503" s="123"/>
      <c r="BD503" s="123"/>
      <c r="BE503" s="123"/>
      <c r="BF503" s="123"/>
      <c r="BG503" s="123"/>
      <c r="BH503" s="123"/>
      <c r="BI503" s="123"/>
      <c r="BJ503" s="123"/>
      <c r="BK503" s="123"/>
      <c r="BL503" s="123"/>
      <c r="BM503" s="123"/>
      <c r="BN503" s="123"/>
      <c r="BO503" s="123"/>
    </row>
    <row r="504" spans="1:67" x14ac:dyDescent="0.15">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c r="AA504" s="123"/>
      <c r="AB504" s="123"/>
      <c r="AC504" s="123"/>
      <c r="AD504" s="123"/>
      <c r="AE504" s="123"/>
      <c r="AF504" s="123"/>
      <c r="AG504" s="123"/>
      <c r="AH504" s="123"/>
      <c r="AI504" s="123"/>
      <c r="AJ504" s="123"/>
      <c r="AK504" s="123"/>
      <c r="AL504" s="123"/>
      <c r="AM504" s="123"/>
      <c r="AN504" s="123"/>
      <c r="AO504" s="123"/>
      <c r="AP504" s="123"/>
      <c r="AQ504" s="123"/>
      <c r="AR504" s="123"/>
      <c r="AS504" s="123"/>
      <c r="AT504" s="123"/>
      <c r="AU504" s="123"/>
      <c r="AV504" s="123"/>
      <c r="AW504" s="123"/>
      <c r="AX504" s="123"/>
      <c r="AY504" s="123"/>
      <c r="AZ504" s="123"/>
      <c r="BA504" s="123"/>
      <c r="BB504" s="123"/>
      <c r="BC504" s="123"/>
      <c r="BD504" s="123"/>
      <c r="BE504" s="123"/>
      <c r="BF504" s="123"/>
      <c r="BG504" s="123"/>
      <c r="BH504" s="123"/>
      <c r="BI504" s="123"/>
      <c r="BJ504" s="123"/>
      <c r="BK504" s="123"/>
      <c r="BL504" s="123"/>
      <c r="BM504" s="123"/>
      <c r="BN504" s="123"/>
      <c r="BO504" s="123"/>
    </row>
    <row r="505" spans="1:67" x14ac:dyDescent="0.15">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c r="AA505" s="123"/>
      <c r="AB505" s="123"/>
      <c r="AC505" s="123"/>
      <c r="AD505" s="123"/>
      <c r="AE505" s="123"/>
      <c r="AF505" s="123"/>
      <c r="AG505" s="123"/>
      <c r="AH505" s="123"/>
      <c r="AI505" s="123"/>
      <c r="AJ505" s="123"/>
      <c r="AK505" s="123"/>
      <c r="AL505" s="123"/>
      <c r="AM505" s="123"/>
      <c r="AN505" s="123"/>
      <c r="AO505" s="123"/>
      <c r="AP505" s="123"/>
      <c r="AQ505" s="123"/>
      <c r="AR505" s="123"/>
      <c r="AS505" s="123"/>
      <c r="AT505" s="123"/>
      <c r="AU505" s="123"/>
      <c r="AV505" s="123"/>
      <c r="AW505" s="123"/>
      <c r="AX505" s="123"/>
      <c r="AY505" s="123"/>
      <c r="AZ505" s="123"/>
      <c r="BA505" s="123"/>
      <c r="BB505" s="123"/>
      <c r="BC505" s="123"/>
      <c r="BD505" s="123"/>
      <c r="BE505" s="123"/>
      <c r="BF505" s="123"/>
      <c r="BG505" s="123"/>
      <c r="BH505" s="123"/>
      <c r="BI505" s="123"/>
      <c r="BJ505" s="123"/>
      <c r="BK505" s="123"/>
      <c r="BL505" s="123"/>
      <c r="BM505" s="123"/>
      <c r="BN505" s="123"/>
      <c r="BO505" s="123"/>
    </row>
    <row r="506" spans="1:67" x14ac:dyDescent="0.15">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c r="AA506" s="123"/>
      <c r="AB506" s="123"/>
      <c r="AC506" s="123"/>
      <c r="AD506" s="123"/>
      <c r="AE506" s="123"/>
      <c r="AF506" s="123"/>
      <c r="AG506" s="123"/>
      <c r="AH506" s="123"/>
      <c r="AI506" s="123"/>
      <c r="AJ506" s="123"/>
      <c r="AK506" s="123"/>
      <c r="AL506" s="123"/>
      <c r="AM506" s="123"/>
      <c r="AN506" s="123"/>
      <c r="AO506" s="123"/>
      <c r="AP506" s="123"/>
      <c r="AQ506" s="123"/>
      <c r="AR506" s="123"/>
      <c r="AS506" s="123"/>
      <c r="AT506" s="123"/>
      <c r="AU506" s="123"/>
      <c r="AV506" s="123"/>
      <c r="AW506" s="123"/>
      <c r="AX506" s="123"/>
      <c r="AY506" s="123"/>
      <c r="AZ506" s="123"/>
      <c r="BA506" s="123"/>
      <c r="BB506" s="123"/>
      <c r="BC506" s="123"/>
      <c r="BD506" s="123"/>
      <c r="BE506" s="123"/>
      <c r="BF506" s="123"/>
      <c r="BG506" s="123"/>
      <c r="BH506" s="123"/>
      <c r="BI506" s="123"/>
      <c r="BJ506" s="123"/>
      <c r="BK506" s="123"/>
      <c r="BL506" s="123"/>
      <c r="BM506" s="123"/>
      <c r="BN506" s="123"/>
      <c r="BO506" s="123"/>
    </row>
    <row r="507" spans="1:67" x14ac:dyDescent="0.15">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c r="AA507" s="123"/>
      <c r="AB507" s="123"/>
      <c r="AC507" s="123"/>
      <c r="AD507" s="123"/>
      <c r="AE507" s="123"/>
      <c r="AF507" s="123"/>
      <c r="AG507" s="123"/>
      <c r="AH507" s="123"/>
      <c r="AI507" s="123"/>
      <c r="AJ507" s="123"/>
      <c r="AK507" s="123"/>
      <c r="AL507" s="123"/>
      <c r="AM507" s="123"/>
      <c r="AN507" s="123"/>
      <c r="AO507" s="123"/>
      <c r="AP507" s="123"/>
      <c r="AQ507" s="123"/>
      <c r="AR507" s="123"/>
      <c r="AS507" s="123"/>
      <c r="AT507" s="123"/>
      <c r="AU507" s="123"/>
      <c r="AV507" s="123"/>
      <c r="AW507" s="123"/>
      <c r="AX507" s="123"/>
      <c r="AY507" s="123"/>
      <c r="AZ507" s="123"/>
      <c r="BA507" s="123"/>
      <c r="BB507" s="123"/>
      <c r="BC507" s="123"/>
      <c r="BD507" s="123"/>
      <c r="BE507" s="123"/>
      <c r="BF507" s="123"/>
      <c r="BG507" s="123"/>
      <c r="BH507" s="123"/>
      <c r="BI507" s="123"/>
      <c r="BJ507" s="123"/>
      <c r="BK507" s="123"/>
      <c r="BL507" s="123"/>
      <c r="BM507" s="123"/>
      <c r="BN507" s="123"/>
      <c r="BO507" s="123"/>
    </row>
    <row r="508" spans="1:67" x14ac:dyDescent="0.15">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c r="AA508" s="123"/>
      <c r="AB508" s="123"/>
      <c r="AC508" s="123"/>
      <c r="AD508" s="123"/>
      <c r="AE508" s="123"/>
      <c r="AF508" s="123"/>
      <c r="AG508" s="123"/>
      <c r="AH508" s="123"/>
      <c r="AI508" s="123"/>
      <c r="AJ508" s="123"/>
      <c r="AK508" s="123"/>
      <c r="AL508" s="123"/>
      <c r="AM508" s="123"/>
      <c r="AN508" s="123"/>
      <c r="AO508" s="123"/>
      <c r="AP508" s="123"/>
      <c r="AQ508" s="123"/>
      <c r="AR508" s="123"/>
      <c r="AS508" s="123"/>
      <c r="AT508" s="123"/>
      <c r="AU508" s="123"/>
      <c r="AV508" s="123"/>
      <c r="AW508" s="123"/>
      <c r="AX508" s="123"/>
      <c r="AY508" s="123"/>
      <c r="AZ508" s="123"/>
      <c r="BA508" s="123"/>
      <c r="BB508" s="123"/>
      <c r="BC508" s="123"/>
      <c r="BD508" s="123"/>
      <c r="BE508" s="123"/>
      <c r="BF508" s="123"/>
      <c r="BG508" s="123"/>
      <c r="BH508" s="123"/>
      <c r="BI508" s="123"/>
      <c r="BJ508" s="123"/>
      <c r="BK508" s="123"/>
      <c r="BL508" s="123"/>
      <c r="BM508" s="123"/>
      <c r="BN508" s="123"/>
      <c r="BO508" s="123"/>
    </row>
    <row r="509" spans="1:67" x14ac:dyDescent="0.15">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c r="AA509" s="123"/>
      <c r="AB509" s="123"/>
      <c r="AC509" s="123"/>
      <c r="AD509" s="123"/>
      <c r="AE509" s="123"/>
      <c r="AF509" s="123"/>
      <c r="AG509" s="123"/>
      <c r="AH509" s="123"/>
      <c r="AI509" s="123"/>
      <c r="AJ509" s="123"/>
      <c r="AK509" s="123"/>
      <c r="AL509" s="123"/>
      <c r="AM509" s="123"/>
      <c r="AN509" s="123"/>
      <c r="AO509" s="123"/>
      <c r="AP509" s="123"/>
      <c r="AQ509" s="123"/>
      <c r="AR509" s="123"/>
      <c r="AS509" s="123"/>
      <c r="AT509" s="123"/>
      <c r="AU509" s="123"/>
      <c r="AV509" s="123"/>
      <c r="AW509" s="123"/>
      <c r="AX509" s="123"/>
      <c r="AY509" s="123"/>
      <c r="AZ509" s="123"/>
      <c r="BA509" s="123"/>
      <c r="BB509" s="123"/>
      <c r="BC509" s="123"/>
      <c r="BD509" s="123"/>
      <c r="BE509" s="123"/>
      <c r="BF509" s="123"/>
      <c r="BG509" s="123"/>
      <c r="BH509" s="123"/>
      <c r="BI509" s="123"/>
      <c r="BJ509" s="123"/>
      <c r="BK509" s="123"/>
      <c r="BL509" s="123"/>
      <c r="BM509" s="123"/>
      <c r="BN509" s="123"/>
      <c r="BO509" s="123"/>
    </row>
    <row r="510" spans="1:67" x14ac:dyDescent="0.15">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c r="AA510" s="123"/>
      <c r="AB510" s="123"/>
      <c r="AC510" s="123"/>
      <c r="AD510" s="123"/>
      <c r="AE510" s="123"/>
      <c r="AF510" s="123"/>
      <c r="AG510" s="123"/>
      <c r="AH510" s="123"/>
      <c r="AI510" s="123"/>
      <c r="AJ510" s="123"/>
      <c r="AK510" s="123"/>
      <c r="AL510" s="123"/>
      <c r="AM510" s="123"/>
      <c r="AN510" s="123"/>
      <c r="AO510" s="123"/>
      <c r="AP510" s="123"/>
      <c r="AQ510" s="123"/>
      <c r="AR510" s="123"/>
      <c r="AS510" s="123"/>
      <c r="AT510" s="123"/>
      <c r="AU510" s="123"/>
      <c r="AV510" s="123"/>
      <c r="AW510" s="123"/>
      <c r="AX510" s="123"/>
      <c r="AY510" s="123"/>
      <c r="AZ510" s="123"/>
      <c r="BA510" s="123"/>
      <c r="BB510" s="123"/>
      <c r="BC510" s="123"/>
      <c r="BD510" s="123"/>
      <c r="BE510" s="123"/>
      <c r="BF510" s="123"/>
      <c r="BG510" s="123"/>
      <c r="BH510" s="123"/>
      <c r="BI510" s="123"/>
      <c r="BJ510" s="123"/>
      <c r="BK510" s="123"/>
      <c r="BL510" s="123"/>
      <c r="BM510" s="123"/>
      <c r="BN510" s="123"/>
      <c r="BO510" s="123"/>
    </row>
    <row r="511" spans="1:67" x14ac:dyDescent="0.15">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c r="AH511" s="123"/>
      <c r="AI511" s="123"/>
      <c r="AJ511" s="123"/>
      <c r="AK511" s="123"/>
      <c r="AL511" s="123"/>
      <c r="AM511" s="123"/>
      <c r="AN511" s="123"/>
      <c r="AO511" s="123"/>
      <c r="AP511" s="123"/>
      <c r="AQ511" s="123"/>
      <c r="AR511" s="123"/>
      <c r="AS511" s="123"/>
      <c r="AT511" s="123"/>
      <c r="AU511" s="123"/>
      <c r="AV511" s="123"/>
      <c r="AW511" s="123"/>
      <c r="AX511" s="123"/>
      <c r="AY511" s="123"/>
      <c r="AZ511" s="123"/>
      <c r="BA511" s="123"/>
      <c r="BB511" s="123"/>
      <c r="BC511" s="123"/>
      <c r="BD511" s="123"/>
      <c r="BE511" s="123"/>
      <c r="BF511" s="123"/>
      <c r="BG511" s="123"/>
      <c r="BH511" s="123"/>
      <c r="BI511" s="123"/>
      <c r="BJ511" s="123"/>
      <c r="BK511" s="123"/>
      <c r="BL511" s="123"/>
      <c r="BM511" s="123"/>
      <c r="BN511" s="123"/>
      <c r="BO511" s="123"/>
    </row>
    <row r="512" spans="1:67" x14ac:dyDescent="0.15">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c r="AA512" s="123"/>
      <c r="AB512" s="123"/>
      <c r="AC512" s="123"/>
      <c r="AD512" s="123"/>
      <c r="AE512" s="123"/>
      <c r="AF512" s="123"/>
      <c r="AG512" s="123"/>
      <c r="AH512" s="123"/>
      <c r="AI512" s="123"/>
      <c r="AJ512" s="123"/>
      <c r="AK512" s="123"/>
      <c r="AL512" s="123"/>
      <c r="AM512" s="123"/>
      <c r="AN512" s="123"/>
      <c r="AO512" s="123"/>
      <c r="AP512" s="123"/>
      <c r="AQ512" s="123"/>
      <c r="AR512" s="123"/>
      <c r="AS512" s="123"/>
      <c r="AT512" s="123"/>
      <c r="AU512" s="123"/>
      <c r="AV512" s="123"/>
      <c r="AW512" s="123"/>
      <c r="AX512" s="123"/>
      <c r="AY512" s="123"/>
      <c r="AZ512" s="123"/>
      <c r="BA512" s="123"/>
      <c r="BB512" s="123"/>
      <c r="BC512" s="123"/>
      <c r="BD512" s="123"/>
      <c r="BE512" s="123"/>
      <c r="BF512" s="123"/>
      <c r="BG512" s="123"/>
      <c r="BH512" s="123"/>
      <c r="BI512" s="123"/>
      <c r="BJ512" s="123"/>
      <c r="BK512" s="123"/>
      <c r="BL512" s="123"/>
      <c r="BM512" s="123"/>
      <c r="BN512" s="123"/>
      <c r="BO512" s="123"/>
    </row>
    <row r="513" spans="1:67" x14ac:dyDescent="0.15">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c r="AA513" s="123"/>
      <c r="AB513" s="123"/>
      <c r="AC513" s="123"/>
      <c r="AD513" s="123"/>
      <c r="AE513" s="123"/>
      <c r="AF513" s="123"/>
      <c r="AG513" s="123"/>
      <c r="AH513" s="123"/>
      <c r="AI513" s="123"/>
      <c r="AJ513" s="123"/>
      <c r="AK513" s="123"/>
      <c r="AL513" s="123"/>
      <c r="AM513" s="123"/>
      <c r="AN513" s="123"/>
      <c r="AO513" s="123"/>
      <c r="AP513" s="123"/>
      <c r="AQ513" s="123"/>
      <c r="AR513" s="123"/>
      <c r="AS513" s="123"/>
      <c r="AT513" s="123"/>
      <c r="AU513" s="123"/>
      <c r="AV513" s="123"/>
      <c r="AW513" s="123"/>
      <c r="AX513" s="123"/>
      <c r="AY513" s="123"/>
      <c r="AZ513" s="123"/>
      <c r="BA513" s="123"/>
      <c r="BB513" s="123"/>
      <c r="BC513" s="123"/>
      <c r="BD513" s="123"/>
      <c r="BE513" s="123"/>
      <c r="BF513" s="123"/>
      <c r="BG513" s="123"/>
      <c r="BH513" s="123"/>
      <c r="BI513" s="123"/>
      <c r="BJ513" s="123"/>
      <c r="BK513" s="123"/>
      <c r="BL513" s="123"/>
      <c r="BM513" s="123"/>
      <c r="BN513" s="123"/>
      <c r="BO513" s="123"/>
    </row>
    <row r="514" spans="1:67" x14ac:dyDescent="0.15">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c r="AA514" s="123"/>
      <c r="AB514" s="123"/>
      <c r="AC514" s="123"/>
      <c r="AD514" s="123"/>
      <c r="AE514" s="123"/>
      <c r="AF514" s="123"/>
      <c r="AG514" s="123"/>
      <c r="AH514" s="123"/>
      <c r="AI514" s="123"/>
      <c r="AJ514" s="123"/>
      <c r="AK514" s="123"/>
      <c r="AL514" s="123"/>
      <c r="AM514" s="123"/>
      <c r="AN514" s="123"/>
      <c r="AO514" s="123"/>
      <c r="AP514" s="123"/>
      <c r="AQ514" s="123"/>
      <c r="AR514" s="123"/>
      <c r="AS514" s="123"/>
      <c r="AT514" s="123"/>
      <c r="AU514" s="123"/>
      <c r="AV514" s="123"/>
      <c r="AW514" s="123"/>
      <c r="AX514" s="123"/>
      <c r="AY514" s="123"/>
      <c r="AZ514" s="123"/>
      <c r="BA514" s="123"/>
      <c r="BB514" s="123"/>
      <c r="BC514" s="123"/>
      <c r="BD514" s="123"/>
      <c r="BE514" s="123"/>
      <c r="BF514" s="123"/>
      <c r="BG514" s="123"/>
      <c r="BH514" s="123"/>
      <c r="BI514" s="123"/>
      <c r="BJ514" s="123"/>
      <c r="BK514" s="123"/>
      <c r="BL514" s="123"/>
      <c r="BM514" s="123"/>
      <c r="BN514" s="123"/>
      <c r="BO514" s="123"/>
    </row>
    <row r="515" spans="1:67" x14ac:dyDescent="0.15">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c r="AA515" s="123"/>
      <c r="AB515" s="123"/>
      <c r="AC515" s="123"/>
      <c r="AD515" s="123"/>
      <c r="AE515" s="123"/>
      <c r="AF515" s="123"/>
      <c r="AG515" s="123"/>
      <c r="AH515" s="123"/>
      <c r="AI515" s="123"/>
      <c r="AJ515" s="123"/>
      <c r="AK515" s="123"/>
      <c r="AL515" s="123"/>
      <c r="AM515" s="123"/>
      <c r="AN515" s="123"/>
      <c r="AO515" s="123"/>
      <c r="AP515" s="123"/>
      <c r="AQ515" s="123"/>
      <c r="AR515" s="123"/>
      <c r="AS515" s="123"/>
      <c r="AT515" s="123"/>
      <c r="AU515" s="123"/>
      <c r="AV515" s="123"/>
      <c r="AW515" s="123"/>
      <c r="AX515" s="123"/>
      <c r="AY515" s="123"/>
      <c r="AZ515" s="123"/>
      <c r="BA515" s="123"/>
      <c r="BB515" s="123"/>
      <c r="BC515" s="123"/>
      <c r="BD515" s="123"/>
      <c r="BE515" s="123"/>
      <c r="BF515" s="123"/>
      <c r="BG515" s="123"/>
      <c r="BH515" s="123"/>
      <c r="BI515" s="123"/>
      <c r="BJ515" s="123"/>
      <c r="BK515" s="123"/>
      <c r="BL515" s="123"/>
      <c r="BM515" s="123"/>
      <c r="BN515" s="123"/>
      <c r="BO515" s="123"/>
    </row>
    <row r="516" spans="1:67" x14ac:dyDescent="0.15">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c r="AA516" s="123"/>
      <c r="AB516" s="123"/>
      <c r="AC516" s="123"/>
      <c r="AD516" s="123"/>
      <c r="AE516" s="123"/>
      <c r="AF516" s="123"/>
      <c r="AG516" s="123"/>
      <c r="AH516" s="123"/>
      <c r="AI516" s="123"/>
      <c r="AJ516" s="123"/>
      <c r="AK516" s="123"/>
      <c r="AL516" s="123"/>
      <c r="AM516" s="123"/>
      <c r="AN516" s="123"/>
      <c r="AO516" s="123"/>
      <c r="AP516" s="123"/>
      <c r="AQ516" s="123"/>
      <c r="AR516" s="123"/>
      <c r="AS516" s="123"/>
      <c r="AT516" s="123"/>
      <c r="AU516" s="123"/>
      <c r="AV516" s="123"/>
      <c r="AW516" s="123"/>
      <c r="AX516" s="123"/>
      <c r="AY516" s="123"/>
      <c r="AZ516" s="123"/>
      <c r="BA516" s="123"/>
      <c r="BB516" s="123"/>
      <c r="BC516" s="123"/>
      <c r="BD516" s="123"/>
      <c r="BE516" s="123"/>
      <c r="BF516" s="123"/>
      <c r="BG516" s="123"/>
      <c r="BH516" s="123"/>
      <c r="BI516" s="123"/>
      <c r="BJ516" s="123"/>
      <c r="BK516" s="123"/>
      <c r="BL516" s="123"/>
      <c r="BM516" s="123"/>
      <c r="BN516" s="123"/>
      <c r="BO516" s="123"/>
    </row>
    <row r="517" spans="1:67" x14ac:dyDescent="0.15">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c r="AA517" s="123"/>
      <c r="AB517" s="123"/>
      <c r="AC517" s="123"/>
      <c r="AD517" s="123"/>
      <c r="AE517" s="123"/>
      <c r="AF517" s="123"/>
      <c r="AG517" s="123"/>
      <c r="AH517" s="123"/>
      <c r="AI517" s="123"/>
      <c r="AJ517" s="123"/>
      <c r="AK517" s="123"/>
      <c r="AL517" s="123"/>
      <c r="AM517" s="123"/>
      <c r="AN517" s="123"/>
      <c r="AO517" s="123"/>
      <c r="AP517" s="123"/>
      <c r="AQ517" s="123"/>
      <c r="AR517" s="123"/>
      <c r="AS517" s="123"/>
      <c r="AT517" s="123"/>
      <c r="AU517" s="123"/>
      <c r="AV517" s="123"/>
      <c r="AW517" s="123"/>
      <c r="AX517" s="123"/>
      <c r="AY517" s="123"/>
      <c r="AZ517" s="123"/>
      <c r="BA517" s="123"/>
      <c r="BB517" s="123"/>
      <c r="BC517" s="123"/>
      <c r="BD517" s="123"/>
      <c r="BE517" s="123"/>
      <c r="BF517" s="123"/>
      <c r="BG517" s="123"/>
      <c r="BH517" s="123"/>
      <c r="BI517" s="123"/>
      <c r="BJ517" s="123"/>
      <c r="BK517" s="123"/>
      <c r="BL517" s="123"/>
      <c r="BM517" s="123"/>
      <c r="BN517" s="123"/>
      <c r="BO517" s="123"/>
    </row>
    <row r="518" spans="1:67" x14ac:dyDescent="0.15">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c r="AA518" s="123"/>
      <c r="AB518" s="123"/>
      <c r="AC518" s="123"/>
      <c r="AD518" s="123"/>
      <c r="AE518" s="123"/>
      <c r="AF518" s="123"/>
      <c r="AG518" s="123"/>
      <c r="AH518" s="123"/>
      <c r="AI518" s="123"/>
      <c r="AJ518" s="123"/>
      <c r="AK518" s="123"/>
      <c r="AL518" s="123"/>
      <c r="AM518" s="123"/>
      <c r="AN518" s="123"/>
      <c r="AO518" s="123"/>
      <c r="AP518" s="123"/>
      <c r="AQ518" s="123"/>
      <c r="AR518" s="123"/>
      <c r="AS518" s="123"/>
      <c r="AT518" s="123"/>
      <c r="AU518" s="123"/>
      <c r="AV518" s="123"/>
      <c r="AW518" s="123"/>
      <c r="AX518" s="123"/>
      <c r="AY518" s="123"/>
      <c r="AZ518" s="123"/>
      <c r="BA518" s="123"/>
      <c r="BB518" s="123"/>
      <c r="BC518" s="123"/>
      <c r="BD518" s="123"/>
      <c r="BE518" s="123"/>
      <c r="BF518" s="123"/>
      <c r="BG518" s="123"/>
      <c r="BH518" s="123"/>
      <c r="BI518" s="123"/>
      <c r="BJ518" s="123"/>
      <c r="BK518" s="123"/>
      <c r="BL518" s="123"/>
      <c r="BM518" s="123"/>
      <c r="BN518" s="123"/>
      <c r="BO518" s="123"/>
    </row>
    <row r="519" spans="1:67" x14ac:dyDescent="0.15">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c r="AA519" s="123"/>
      <c r="AB519" s="123"/>
      <c r="AC519" s="123"/>
      <c r="AD519" s="123"/>
      <c r="AE519" s="123"/>
      <c r="AF519" s="123"/>
      <c r="AG519" s="123"/>
      <c r="AH519" s="123"/>
      <c r="AI519" s="123"/>
      <c r="AJ519" s="123"/>
      <c r="AK519" s="123"/>
      <c r="AL519" s="123"/>
      <c r="AM519" s="123"/>
      <c r="AN519" s="123"/>
      <c r="AO519" s="123"/>
      <c r="AP519" s="123"/>
      <c r="AQ519" s="123"/>
      <c r="AR519" s="123"/>
      <c r="AS519" s="123"/>
      <c r="AT519" s="123"/>
      <c r="AU519" s="123"/>
      <c r="AV519" s="123"/>
      <c r="AW519" s="123"/>
      <c r="AX519" s="123"/>
      <c r="AY519" s="123"/>
      <c r="AZ519" s="123"/>
      <c r="BA519" s="123"/>
      <c r="BB519" s="123"/>
      <c r="BC519" s="123"/>
      <c r="BD519" s="123"/>
      <c r="BE519" s="123"/>
      <c r="BF519" s="123"/>
      <c r="BG519" s="123"/>
      <c r="BH519" s="123"/>
      <c r="BI519" s="123"/>
      <c r="BJ519" s="123"/>
      <c r="BK519" s="123"/>
      <c r="BL519" s="123"/>
      <c r="BM519" s="123"/>
      <c r="BN519" s="123"/>
      <c r="BO519" s="123"/>
    </row>
    <row r="520" spans="1:67" x14ac:dyDescent="0.15">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c r="AA520" s="123"/>
      <c r="AB520" s="123"/>
      <c r="AC520" s="123"/>
      <c r="AD520" s="123"/>
      <c r="AE520" s="123"/>
      <c r="AF520" s="123"/>
      <c r="AG520" s="123"/>
      <c r="AH520" s="123"/>
      <c r="AI520" s="123"/>
      <c r="AJ520" s="123"/>
      <c r="AK520" s="123"/>
      <c r="AL520" s="123"/>
      <c r="AM520" s="123"/>
      <c r="AN520" s="123"/>
      <c r="AO520" s="123"/>
      <c r="AP520" s="123"/>
      <c r="AQ520" s="123"/>
      <c r="AR520" s="123"/>
      <c r="AS520" s="123"/>
      <c r="AT520" s="123"/>
      <c r="AU520" s="123"/>
      <c r="AV520" s="123"/>
      <c r="AW520" s="123"/>
      <c r="AX520" s="123"/>
      <c r="AY520" s="123"/>
      <c r="AZ520" s="123"/>
      <c r="BA520" s="123"/>
      <c r="BB520" s="123"/>
      <c r="BC520" s="123"/>
      <c r="BD520" s="123"/>
      <c r="BE520" s="123"/>
      <c r="BF520" s="123"/>
      <c r="BG520" s="123"/>
      <c r="BH520" s="123"/>
      <c r="BI520" s="123"/>
      <c r="BJ520" s="123"/>
      <c r="BK520" s="123"/>
      <c r="BL520" s="123"/>
      <c r="BM520" s="123"/>
      <c r="BN520" s="123"/>
      <c r="BO520" s="123"/>
    </row>
    <row r="521" spans="1:67" x14ac:dyDescent="0.15">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c r="AA521" s="123"/>
      <c r="AB521" s="123"/>
      <c r="AC521" s="123"/>
      <c r="AD521" s="123"/>
      <c r="AE521" s="123"/>
      <c r="AF521" s="123"/>
      <c r="AG521" s="123"/>
      <c r="AH521" s="123"/>
      <c r="AI521" s="123"/>
      <c r="AJ521" s="123"/>
      <c r="AK521" s="123"/>
      <c r="AL521" s="123"/>
      <c r="AM521" s="123"/>
      <c r="AN521" s="123"/>
      <c r="AO521" s="123"/>
      <c r="AP521" s="123"/>
      <c r="AQ521" s="123"/>
      <c r="AR521" s="123"/>
      <c r="AS521" s="123"/>
      <c r="AT521" s="123"/>
      <c r="AU521" s="123"/>
      <c r="AV521" s="123"/>
      <c r="AW521" s="123"/>
      <c r="AX521" s="123"/>
      <c r="AY521" s="123"/>
      <c r="AZ521" s="123"/>
      <c r="BA521" s="123"/>
      <c r="BB521" s="123"/>
      <c r="BC521" s="123"/>
      <c r="BD521" s="123"/>
      <c r="BE521" s="123"/>
      <c r="BF521" s="123"/>
      <c r="BG521" s="123"/>
      <c r="BH521" s="123"/>
      <c r="BI521" s="123"/>
      <c r="BJ521" s="123"/>
      <c r="BK521" s="123"/>
      <c r="BL521" s="123"/>
      <c r="BM521" s="123"/>
      <c r="BN521" s="123"/>
      <c r="BO521" s="123"/>
    </row>
    <row r="522" spans="1:67" x14ac:dyDescent="0.15">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c r="AA522" s="123"/>
      <c r="AB522" s="123"/>
      <c r="AC522" s="123"/>
      <c r="AD522" s="123"/>
      <c r="AE522" s="123"/>
      <c r="AF522" s="123"/>
      <c r="AG522" s="123"/>
      <c r="AH522" s="123"/>
      <c r="AI522" s="123"/>
      <c r="AJ522" s="123"/>
      <c r="AK522" s="123"/>
      <c r="AL522" s="123"/>
      <c r="AM522" s="123"/>
      <c r="AN522" s="123"/>
      <c r="AO522" s="123"/>
      <c r="AP522" s="123"/>
      <c r="AQ522" s="123"/>
      <c r="AR522" s="123"/>
      <c r="AS522" s="123"/>
      <c r="AT522" s="123"/>
      <c r="AU522" s="123"/>
      <c r="AV522" s="123"/>
      <c r="AW522" s="123"/>
      <c r="AX522" s="123"/>
      <c r="AY522" s="123"/>
      <c r="AZ522" s="123"/>
      <c r="BA522" s="123"/>
      <c r="BB522" s="123"/>
      <c r="BC522" s="123"/>
      <c r="BD522" s="123"/>
      <c r="BE522" s="123"/>
      <c r="BF522" s="123"/>
      <c r="BG522" s="123"/>
      <c r="BH522" s="123"/>
      <c r="BI522" s="123"/>
      <c r="BJ522" s="123"/>
      <c r="BK522" s="123"/>
      <c r="BL522" s="123"/>
      <c r="BM522" s="123"/>
      <c r="BN522" s="123"/>
      <c r="BO522" s="123"/>
    </row>
    <row r="523" spans="1:67" x14ac:dyDescent="0.15">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c r="AA523" s="123"/>
      <c r="AB523" s="123"/>
      <c r="AC523" s="123"/>
      <c r="AD523" s="123"/>
      <c r="AE523" s="123"/>
      <c r="AF523" s="123"/>
      <c r="AG523" s="123"/>
      <c r="AH523" s="123"/>
      <c r="AI523" s="123"/>
      <c r="AJ523" s="123"/>
      <c r="AK523" s="123"/>
      <c r="AL523" s="123"/>
      <c r="AM523" s="123"/>
      <c r="AN523" s="123"/>
      <c r="AO523" s="123"/>
      <c r="AP523" s="123"/>
      <c r="AQ523" s="123"/>
      <c r="AR523" s="123"/>
      <c r="AS523" s="123"/>
      <c r="AT523" s="123"/>
      <c r="AU523" s="123"/>
      <c r="AV523" s="123"/>
      <c r="AW523" s="123"/>
      <c r="AX523" s="123"/>
      <c r="AY523" s="123"/>
      <c r="AZ523" s="123"/>
      <c r="BA523" s="123"/>
      <c r="BB523" s="123"/>
      <c r="BC523" s="123"/>
      <c r="BD523" s="123"/>
      <c r="BE523" s="123"/>
      <c r="BF523" s="123"/>
      <c r="BG523" s="123"/>
      <c r="BH523" s="123"/>
      <c r="BI523" s="123"/>
      <c r="BJ523" s="123"/>
      <c r="BK523" s="123"/>
      <c r="BL523" s="123"/>
      <c r="BM523" s="123"/>
      <c r="BN523" s="123"/>
      <c r="BO523" s="123"/>
    </row>
    <row r="524" spans="1:67" x14ac:dyDescent="0.15">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c r="AU524" s="123"/>
      <c r="AV524" s="123"/>
      <c r="AW524" s="123"/>
      <c r="AX524" s="123"/>
      <c r="AY524" s="123"/>
      <c r="AZ524" s="123"/>
      <c r="BA524" s="123"/>
      <c r="BB524" s="123"/>
      <c r="BC524" s="123"/>
      <c r="BD524" s="123"/>
      <c r="BE524" s="123"/>
      <c r="BF524" s="123"/>
      <c r="BG524" s="123"/>
      <c r="BH524" s="123"/>
      <c r="BI524" s="123"/>
      <c r="BJ524" s="123"/>
      <c r="BK524" s="123"/>
      <c r="BL524" s="123"/>
      <c r="BM524" s="123"/>
      <c r="BN524" s="123"/>
      <c r="BO524" s="123"/>
    </row>
    <row r="525" spans="1:67" x14ac:dyDescent="0.15">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c r="AA525" s="123"/>
      <c r="AB525" s="123"/>
      <c r="AC525" s="123"/>
      <c r="AD525" s="123"/>
      <c r="AE525" s="123"/>
      <c r="AF525" s="123"/>
      <c r="AG525" s="123"/>
      <c r="AH525" s="123"/>
      <c r="AI525" s="123"/>
      <c r="AJ525" s="123"/>
      <c r="AK525" s="123"/>
      <c r="AL525" s="123"/>
      <c r="AM525" s="123"/>
      <c r="AN525" s="123"/>
      <c r="AO525" s="123"/>
      <c r="AP525" s="123"/>
      <c r="AQ525" s="123"/>
      <c r="AR525" s="123"/>
      <c r="AS525" s="123"/>
      <c r="AT525" s="123"/>
      <c r="AU525" s="123"/>
      <c r="AV525" s="123"/>
      <c r="AW525" s="123"/>
      <c r="AX525" s="123"/>
      <c r="AY525" s="123"/>
      <c r="AZ525" s="123"/>
      <c r="BA525" s="123"/>
      <c r="BB525" s="123"/>
      <c r="BC525" s="123"/>
      <c r="BD525" s="123"/>
      <c r="BE525" s="123"/>
      <c r="BF525" s="123"/>
      <c r="BG525" s="123"/>
      <c r="BH525" s="123"/>
      <c r="BI525" s="123"/>
      <c r="BJ525" s="123"/>
      <c r="BK525" s="123"/>
      <c r="BL525" s="123"/>
      <c r="BM525" s="123"/>
      <c r="BN525" s="123"/>
      <c r="BO525" s="123"/>
    </row>
    <row r="526" spans="1:67" x14ac:dyDescent="0.15">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c r="AA526" s="123"/>
      <c r="AB526" s="123"/>
      <c r="AC526" s="123"/>
      <c r="AD526" s="123"/>
      <c r="AE526" s="123"/>
      <c r="AF526" s="123"/>
      <c r="AG526" s="123"/>
      <c r="AH526" s="123"/>
      <c r="AI526" s="123"/>
      <c r="AJ526" s="123"/>
      <c r="AK526" s="123"/>
      <c r="AL526" s="123"/>
      <c r="AM526" s="123"/>
      <c r="AN526" s="123"/>
      <c r="AO526" s="123"/>
      <c r="AP526" s="123"/>
      <c r="AQ526" s="123"/>
      <c r="AR526" s="123"/>
      <c r="AS526" s="123"/>
      <c r="AT526" s="123"/>
      <c r="AU526" s="123"/>
      <c r="AV526" s="123"/>
      <c r="AW526" s="123"/>
      <c r="AX526" s="123"/>
      <c r="AY526" s="123"/>
      <c r="AZ526" s="123"/>
      <c r="BA526" s="123"/>
      <c r="BB526" s="123"/>
      <c r="BC526" s="123"/>
      <c r="BD526" s="123"/>
      <c r="BE526" s="123"/>
      <c r="BF526" s="123"/>
      <c r="BG526" s="123"/>
      <c r="BH526" s="123"/>
      <c r="BI526" s="123"/>
      <c r="BJ526" s="123"/>
      <c r="BK526" s="123"/>
      <c r="BL526" s="123"/>
      <c r="BM526" s="123"/>
      <c r="BN526" s="123"/>
      <c r="BO526" s="123"/>
    </row>
    <row r="527" spans="1:67" x14ac:dyDescent="0.15">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c r="AA527" s="123"/>
      <c r="AB527" s="123"/>
      <c r="AC527" s="123"/>
      <c r="AD527" s="123"/>
      <c r="AE527" s="123"/>
      <c r="AF527" s="123"/>
      <c r="AG527" s="123"/>
      <c r="AH527" s="123"/>
      <c r="AI527" s="123"/>
      <c r="AJ527" s="123"/>
      <c r="AK527" s="123"/>
      <c r="AL527" s="123"/>
      <c r="AM527" s="123"/>
      <c r="AN527" s="123"/>
      <c r="AO527" s="123"/>
      <c r="AP527" s="123"/>
      <c r="AQ527" s="123"/>
      <c r="AR527" s="123"/>
      <c r="AS527" s="123"/>
      <c r="AT527" s="123"/>
      <c r="AU527" s="123"/>
      <c r="AV527" s="123"/>
      <c r="AW527" s="123"/>
      <c r="AX527" s="123"/>
      <c r="AY527" s="123"/>
      <c r="AZ527" s="123"/>
      <c r="BA527" s="123"/>
      <c r="BB527" s="123"/>
      <c r="BC527" s="123"/>
      <c r="BD527" s="123"/>
      <c r="BE527" s="123"/>
      <c r="BF527" s="123"/>
      <c r="BG527" s="123"/>
      <c r="BH527" s="123"/>
      <c r="BI527" s="123"/>
      <c r="BJ527" s="123"/>
      <c r="BK527" s="123"/>
      <c r="BL527" s="123"/>
      <c r="BM527" s="123"/>
      <c r="BN527" s="123"/>
      <c r="BO527" s="123"/>
    </row>
    <row r="528" spans="1:67" x14ac:dyDescent="0.15">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c r="AA528" s="123"/>
      <c r="AB528" s="123"/>
      <c r="AC528" s="123"/>
      <c r="AD528" s="123"/>
      <c r="AE528" s="123"/>
      <c r="AF528" s="123"/>
      <c r="AG528" s="123"/>
      <c r="AH528" s="123"/>
      <c r="AI528" s="123"/>
      <c r="AJ528" s="123"/>
      <c r="AK528" s="123"/>
      <c r="AL528" s="123"/>
      <c r="AM528" s="123"/>
      <c r="AN528" s="123"/>
      <c r="AO528" s="123"/>
      <c r="AP528" s="123"/>
      <c r="AQ528" s="123"/>
      <c r="AR528" s="123"/>
      <c r="AS528" s="123"/>
      <c r="AT528" s="123"/>
      <c r="AU528" s="123"/>
      <c r="AV528" s="123"/>
      <c r="AW528" s="123"/>
      <c r="AX528" s="123"/>
      <c r="AY528" s="123"/>
      <c r="AZ528" s="123"/>
      <c r="BA528" s="123"/>
      <c r="BB528" s="123"/>
      <c r="BC528" s="123"/>
      <c r="BD528" s="123"/>
      <c r="BE528" s="123"/>
      <c r="BF528" s="123"/>
      <c r="BG528" s="123"/>
      <c r="BH528" s="123"/>
      <c r="BI528" s="123"/>
      <c r="BJ528" s="123"/>
      <c r="BK528" s="123"/>
      <c r="BL528" s="123"/>
      <c r="BM528" s="123"/>
      <c r="BN528" s="123"/>
      <c r="BO528" s="123"/>
    </row>
    <row r="529" spans="1:67" x14ac:dyDescent="0.15">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c r="AA529" s="123"/>
      <c r="AB529" s="123"/>
      <c r="AC529" s="123"/>
      <c r="AD529" s="123"/>
      <c r="AE529" s="123"/>
      <c r="AF529" s="123"/>
      <c r="AG529" s="123"/>
      <c r="AH529" s="123"/>
      <c r="AI529" s="123"/>
      <c r="AJ529" s="123"/>
      <c r="AK529" s="123"/>
      <c r="AL529" s="123"/>
      <c r="AM529" s="123"/>
      <c r="AN529" s="123"/>
      <c r="AO529" s="123"/>
      <c r="AP529" s="123"/>
      <c r="AQ529" s="123"/>
      <c r="AR529" s="123"/>
      <c r="AS529" s="123"/>
      <c r="AT529" s="123"/>
      <c r="AU529" s="123"/>
      <c r="AV529" s="123"/>
      <c r="AW529" s="123"/>
      <c r="AX529" s="123"/>
      <c r="AY529" s="123"/>
      <c r="AZ529" s="123"/>
      <c r="BA529" s="123"/>
      <c r="BB529" s="123"/>
      <c r="BC529" s="123"/>
      <c r="BD529" s="123"/>
      <c r="BE529" s="123"/>
      <c r="BF529" s="123"/>
      <c r="BG529" s="123"/>
      <c r="BH529" s="123"/>
      <c r="BI529" s="123"/>
      <c r="BJ529" s="123"/>
      <c r="BK529" s="123"/>
      <c r="BL529" s="123"/>
      <c r="BM529" s="123"/>
      <c r="BN529" s="123"/>
      <c r="BO529" s="123"/>
    </row>
    <row r="530" spans="1:67" x14ac:dyDescent="0.15">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c r="AA530" s="123"/>
      <c r="AB530" s="123"/>
      <c r="AC530" s="123"/>
      <c r="AD530" s="123"/>
      <c r="AE530" s="123"/>
      <c r="AF530" s="123"/>
      <c r="AG530" s="123"/>
      <c r="AH530" s="123"/>
      <c r="AI530" s="123"/>
      <c r="AJ530" s="123"/>
      <c r="AK530" s="123"/>
      <c r="AL530" s="123"/>
      <c r="AM530" s="123"/>
      <c r="AN530" s="123"/>
      <c r="AO530" s="123"/>
      <c r="AP530" s="123"/>
      <c r="AQ530" s="123"/>
      <c r="AR530" s="123"/>
      <c r="AS530" s="123"/>
      <c r="AT530" s="123"/>
      <c r="AU530" s="123"/>
      <c r="AV530" s="123"/>
      <c r="AW530" s="123"/>
      <c r="AX530" s="123"/>
      <c r="AY530" s="123"/>
      <c r="AZ530" s="123"/>
      <c r="BA530" s="123"/>
      <c r="BB530" s="123"/>
      <c r="BC530" s="123"/>
      <c r="BD530" s="123"/>
      <c r="BE530" s="123"/>
      <c r="BF530" s="123"/>
      <c r="BG530" s="123"/>
      <c r="BH530" s="123"/>
      <c r="BI530" s="123"/>
      <c r="BJ530" s="123"/>
      <c r="BK530" s="123"/>
      <c r="BL530" s="123"/>
      <c r="BM530" s="123"/>
      <c r="BN530" s="123"/>
      <c r="BO530" s="123"/>
    </row>
    <row r="531" spans="1:67" x14ac:dyDescent="0.15">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c r="AA531" s="123"/>
      <c r="AB531" s="123"/>
      <c r="AC531" s="123"/>
      <c r="AD531" s="123"/>
      <c r="AE531" s="123"/>
      <c r="AF531" s="123"/>
      <c r="AG531" s="123"/>
      <c r="AH531" s="123"/>
      <c r="AI531" s="123"/>
      <c r="AJ531" s="123"/>
      <c r="AK531" s="123"/>
      <c r="AL531" s="123"/>
      <c r="AM531" s="123"/>
      <c r="AN531" s="123"/>
      <c r="AO531" s="123"/>
      <c r="AP531" s="123"/>
      <c r="AQ531" s="123"/>
      <c r="AR531" s="123"/>
      <c r="AS531" s="123"/>
      <c r="AT531" s="123"/>
      <c r="AU531" s="123"/>
      <c r="AV531" s="123"/>
      <c r="AW531" s="123"/>
      <c r="AX531" s="123"/>
      <c r="AY531" s="123"/>
      <c r="AZ531" s="123"/>
      <c r="BA531" s="123"/>
      <c r="BB531" s="123"/>
      <c r="BC531" s="123"/>
      <c r="BD531" s="123"/>
      <c r="BE531" s="123"/>
      <c r="BF531" s="123"/>
      <c r="BG531" s="123"/>
      <c r="BH531" s="123"/>
      <c r="BI531" s="123"/>
      <c r="BJ531" s="123"/>
      <c r="BK531" s="123"/>
      <c r="BL531" s="123"/>
      <c r="BM531" s="123"/>
      <c r="BN531" s="123"/>
      <c r="BO531" s="123"/>
    </row>
    <row r="532" spans="1:67" x14ac:dyDescent="0.15">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c r="AA532" s="123"/>
      <c r="AB532" s="123"/>
      <c r="AC532" s="123"/>
      <c r="AD532" s="123"/>
      <c r="AE532" s="123"/>
      <c r="AF532" s="123"/>
      <c r="AG532" s="123"/>
      <c r="AH532" s="123"/>
      <c r="AI532" s="123"/>
      <c r="AJ532" s="123"/>
      <c r="AK532" s="123"/>
      <c r="AL532" s="123"/>
      <c r="AM532" s="123"/>
      <c r="AN532" s="123"/>
      <c r="AO532" s="123"/>
      <c r="AP532" s="123"/>
      <c r="AQ532" s="123"/>
      <c r="AR532" s="123"/>
      <c r="AS532" s="123"/>
      <c r="AT532" s="123"/>
      <c r="AU532" s="123"/>
      <c r="AV532" s="123"/>
      <c r="AW532" s="123"/>
      <c r="AX532" s="123"/>
      <c r="AY532" s="123"/>
      <c r="AZ532" s="123"/>
      <c r="BA532" s="123"/>
      <c r="BB532" s="123"/>
      <c r="BC532" s="123"/>
      <c r="BD532" s="123"/>
      <c r="BE532" s="123"/>
      <c r="BF532" s="123"/>
      <c r="BG532" s="123"/>
      <c r="BH532" s="123"/>
      <c r="BI532" s="123"/>
      <c r="BJ532" s="123"/>
      <c r="BK532" s="123"/>
      <c r="BL532" s="123"/>
      <c r="BM532" s="123"/>
      <c r="BN532" s="123"/>
      <c r="BO532" s="123"/>
    </row>
    <row r="533" spans="1:67" x14ac:dyDescent="0.15">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c r="AA533" s="123"/>
      <c r="AB533" s="123"/>
      <c r="AC533" s="123"/>
      <c r="AD533" s="123"/>
      <c r="AE533" s="123"/>
      <c r="AF533" s="123"/>
      <c r="AG533" s="123"/>
      <c r="AH533" s="123"/>
      <c r="AI533" s="123"/>
      <c r="AJ533" s="123"/>
      <c r="AK533" s="123"/>
      <c r="AL533" s="123"/>
      <c r="AM533" s="123"/>
      <c r="AN533" s="123"/>
      <c r="AO533" s="123"/>
      <c r="AP533" s="123"/>
      <c r="AQ533" s="123"/>
      <c r="AR533" s="123"/>
      <c r="AS533" s="123"/>
      <c r="AT533" s="123"/>
      <c r="AU533" s="123"/>
      <c r="AV533" s="123"/>
      <c r="AW533" s="123"/>
      <c r="AX533" s="123"/>
      <c r="AY533" s="123"/>
      <c r="AZ533" s="123"/>
      <c r="BA533" s="123"/>
      <c r="BB533" s="123"/>
      <c r="BC533" s="123"/>
      <c r="BD533" s="123"/>
      <c r="BE533" s="123"/>
      <c r="BF533" s="123"/>
      <c r="BG533" s="123"/>
      <c r="BH533" s="123"/>
      <c r="BI533" s="123"/>
      <c r="BJ533" s="123"/>
      <c r="BK533" s="123"/>
      <c r="BL533" s="123"/>
      <c r="BM533" s="123"/>
      <c r="BN533" s="123"/>
      <c r="BO533" s="123"/>
    </row>
    <row r="534" spans="1:67" x14ac:dyDescent="0.15">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c r="AA534" s="123"/>
      <c r="AB534" s="123"/>
      <c r="AC534" s="123"/>
      <c r="AD534" s="123"/>
      <c r="AE534" s="123"/>
      <c r="AF534" s="123"/>
      <c r="AG534" s="123"/>
      <c r="AH534" s="123"/>
      <c r="AI534" s="123"/>
      <c r="AJ534" s="123"/>
      <c r="AK534" s="123"/>
      <c r="AL534" s="123"/>
      <c r="AM534" s="123"/>
      <c r="AN534" s="123"/>
      <c r="AO534" s="123"/>
      <c r="AP534" s="123"/>
      <c r="AQ534" s="123"/>
      <c r="AR534" s="123"/>
      <c r="AS534" s="123"/>
      <c r="AT534" s="123"/>
      <c r="AU534" s="123"/>
      <c r="AV534" s="123"/>
      <c r="AW534" s="123"/>
      <c r="AX534" s="123"/>
      <c r="AY534" s="123"/>
      <c r="AZ534" s="123"/>
      <c r="BA534" s="123"/>
      <c r="BB534" s="123"/>
      <c r="BC534" s="123"/>
      <c r="BD534" s="123"/>
      <c r="BE534" s="123"/>
      <c r="BF534" s="123"/>
      <c r="BG534" s="123"/>
      <c r="BH534" s="123"/>
      <c r="BI534" s="123"/>
      <c r="BJ534" s="123"/>
      <c r="BK534" s="123"/>
      <c r="BL534" s="123"/>
      <c r="BM534" s="123"/>
      <c r="BN534" s="123"/>
      <c r="BO534" s="123"/>
    </row>
    <row r="535" spans="1:67" x14ac:dyDescent="0.15">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c r="AA535" s="123"/>
      <c r="AB535" s="123"/>
      <c r="AC535" s="123"/>
      <c r="AD535" s="123"/>
      <c r="AE535" s="123"/>
      <c r="AF535" s="123"/>
      <c r="AG535" s="123"/>
      <c r="AH535" s="123"/>
      <c r="AI535" s="123"/>
      <c r="AJ535" s="123"/>
      <c r="AK535" s="123"/>
      <c r="AL535" s="123"/>
      <c r="AM535" s="123"/>
      <c r="AN535" s="123"/>
      <c r="AO535" s="123"/>
      <c r="AP535" s="123"/>
      <c r="AQ535" s="123"/>
      <c r="AR535" s="123"/>
      <c r="AS535" s="123"/>
      <c r="AT535" s="123"/>
      <c r="AU535" s="123"/>
      <c r="AV535" s="123"/>
      <c r="AW535" s="123"/>
      <c r="AX535" s="123"/>
      <c r="AY535" s="123"/>
      <c r="AZ535" s="123"/>
      <c r="BA535" s="123"/>
      <c r="BB535" s="123"/>
      <c r="BC535" s="123"/>
      <c r="BD535" s="123"/>
      <c r="BE535" s="123"/>
      <c r="BF535" s="123"/>
      <c r="BG535" s="123"/>
      <c r="BH535" s="123"/>
      <c r="BI535" s="123"/>
      <c r="BJ535" s="123"/>
      <c r="BK535" s="123"/>
      <c r="BL535" s="123"/>
      <c r="BM535" s="123"/>
      <c r="BN535" s="123"/>
      <c r="BO535" s="123"/>
    </row>
    <row r="536" spans="1:67" x14ac:dyDescent="0.15">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c r="AA536" s="123"/>
      <c r="AB536" s="123"/>
      <c r="AC536" s="123"/>
      <c r="AD536" s="123"/>
      <c r="AE536" s="123"/>
      <c r="AF536" s="123"/>
      <c r="AG536" s="123"/>
      <c r="AH536" s="123"/>
      <c r="AI536" s="123"/>
      <c r="AJ536" s="123"/>
      <c r="AK536" s="123"/>
      <c r="AL536" s="123"/>
      <c r="AM536" s="123"/>
      <c r="AN536" s="123"/>
      <c r="AO536" s="123"/>
      <c r="AP536" s="123"/>
      <c r="AQ536" s="123"/>
      <c r="AR536" s="123"/>
      <c r="AS536" s="123"/>
      <c r="AT536" s="123"/>
      <c r="AU536" s="123"/>
      <c r="AV536" s="123"/>
      <c r="AW536" s="123"/>
      <c r="AX536" s="123"/>
      <c r="AY536" s="123"/>
      <c r="AZ536" s="123"/>
      <c r="BA536" s="123"/>
      <c r="BB536" s="123"/>
      <c r="BC536" s="123"/>
      <c r="BD536" s="123"/>
      <c r="BE536" s="123"/>
      <c r="BF536" s="123"/>
      <c r="BG536" s="123"/>
      <c r="BH536" s="123"/>
      <c r="BI536" s="123"/>
      <c r="BJ536" s="123"/>
      <c r="BK536" s="123"/>
      <c r="BL536" s="123"/>
      <c r="BM536" s="123"/>
      <c r="BN536" s="123"/>
      <c r="BO536" s="123"/>
    </row>
    <row r="537" spans="1:67" x14ac:dyDescent="0.15">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c r="AA537" s="123"/>
      <c r="AB537" s="123"/>
      <c r="AC537" s="123"/>
      <c r="AD537" s="123"/>
      <c r="AE537" s="123"/>
      <c r="AF537" s="123"/>
      <c r="AG537" s="123"/>
      <c r="AH537" s="123"/>
      <c r="AI537" s="123"/>
      <c r="AJ537" s="123"/>
      <c r="AK537" s="123"/>
      <c r="AL537" s="123"/>
      <c r="AM537" s="123"/>
      <c r="AN537" s="123"/>
      <c r="AO537" s="123"/>
      <c r="AP537" s="123"/>
      <c r="AQ537" s="123"/>
      <c r="AR537" s="123"/>
      <c r="AS537" s="123"/>
      <c r="AT537" s="123"/>
      <c r="AU537" s="123"/>
      <c r="AV537" s="123"/>
      <c r="AW537" s="123"/>
      <c r="AX537" s="123"/>
      <c r="AY537" s="123"/>
      <c r="AZ537" s="123"/>
      <c r="BA537" s="123"/>
      <c r="BB537" s="123"/>
      <c r="BC537" s="123"/>
      <c r="BD537" s="123"/>
      <c r="BE537" s="123"/>
      <c r="BF537" s="123"/>
      <c r="BG537" s="123"/>
      <c r="BH537" s="123"/>
      <c r="BI537" s="123"/>
      <c r="BJ537" s="123"/>
      <c r="BK537" s="123"/>
      <c r="BL537" s="123"/>
      <c r="BM537" s="123"/>
      <c r="BN537" s="123"/>
      <c r="BO537" s="123"/>
    </row>
    <row r="538" spans="1:67" x14ac:dyDescent="0.15">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c r="AA538" s="123"/>
      <c r="AB538" s="123"/>
      <c r="AC538" s="123"/>
      <c r="AD538" s="123"/>
      <c r="AE538" s="123"/>
      <c r="AF538" s="123"/>
      <c r="AG538" s="123"/>
      <c r="AH538" s="123"/>
      <c r="AI538" s="123"/>
      <c r="AJ538" s="123"/>
      <c r="AK538" s="123"/>
      <c r="AL538" s="123"/>
      <c r="AM538" s="123"/>
      <c r="AN538" s="123"/>
      <c r="AO538" s="123"/>
      <c r="AP538" s="123"/>
      <c r="AQ538" s="123"/>
      <c r="AR538" s="123"/>
      <c r="AS538" s="123"/>
      <c r="AT538" s="123"/>
      <c r="AU538" s="123"/>
      <c r="AV538" s="123"/>
      <c r="AW538" s="123"/>
      <c r="AX538" s="123"/>
      <c r="AY538" s="123"/>
      <c r="AZ538" s="123"/>
      <c r="BA538" s="123"/>
      <c r="BB538" s="123"/>
      <c r="BC538" s="123"/>
      <c r="BD538" s="123"/>
      <c r="BE538" s="123"/>
      <c r="BF538" s="123"/>
      <c r="BG538" s="123"/>
      <c r="BH538" s="123"/>
      <c r="BI538" s="123"/>
      <c r="BJ538" s="123"/>
      <c r="BK538" s="123"/>
      <c r="BL538" s="123"/>
      <c r="BM538" s="123"/>
      <c r="BN538" s="123"/>
      <c r="BO538" s="123"/>
    </row>
    <row r="539" spans="1:67" x14ac:dyDescent="0.15">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c r="AA539" s="123"/>
      <c r="AB539" s="123"/>
      <c r="AC539" s="123"/>
      <c r="AD539" s="123"/>
      <c r="AE539" s="123"/>
      <c r="AF539" s="123"/>
      <c r="AG539" s="123"/>
      <c r="AH539" s="123"/>
      <c r="AI539" s="123"/>
      <c r="AJ539" s="123"/>
      <c r="AK539" s="123"/>
      <c r="AL539" s="123"/>
      <c r="AM539" s="123"/>
      <c r="AN539" s="123"/>
      <c r="AO539" s="123"/>
      <c r="AP539" s="123"/>
      <c r="AQ539" s="123"/>
      <c r="AR539" s="123"/>
      <c r="AS539" s="123"/>
      <c r="AT539" s="123"/>
      <c r="AU539" s="123"/>
      <c r="AV539" s="123"/>
      <c r="AW539" s="123"/>
      <c r="AX539" s="123"/>
      <c r="AY539" s="123"/>
      <c r="AZ539" s="123"/>
      <c r="BA539" s="123"/>
      <c r="BB539" s="123"/>
      <c r="BC539" s="123"/>
      <c r="BD539" s="123"/>
      <c r="BE539" s="123"/>
      <c r="BF539" s="123"/>
      <c r="BG539" s="123"/>
      <c r="BH539" s="123"/>
      <c r="BI539" s="123"/>
      <c r="BJ539" s="123"/>
      <c r="BK539" s="123"/>
      <c r="BL539" s="123"/>
      <c r="BM539" s="123"/>
      <c r="BN539" s="123"/>
      <c r="BO539" s="123"/>
    </row>
    <row r="540" spans="1:67" x14ac:dyDescent="0.15">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c r="AA540" s="123"/>
      <c r="AB540" s="123"/>
      <c r="AC540" s="123"/>
      <c r="AD540" s="123"/>
      <c r="AE540" s="123"/>
      <c r="AF540" s="123"/>
      <c r="AG540" s="123"/>
      <c r="AH540" s="123"/>
      <c r="AI540" s="123"/>
      <c r="AJ540" s="123"/>
      <c r="AK540" s="123"/>
      <c r="AL540" s="123"/>
      <c r="AM540" s="123"/>
      <c r="AN540" s="123"/>
      <c r="AO540" s="123"/>
      <c r="AP540" s="123"/>
      <c r="AQ540" s="123"/>
      <c r="AR540" s="123"/>
      <c r="AS540" s="123"/>
      <c r="AT540" s="123"/>
      <c r="AU540" s="123"/>
      <c r="AV540" s="123"/>
      <c r="AW540" s="123"/>
      <c r="AX540" s="123"/>
      <c r="AY540" s="123"/>
      <c r="AZ540" s="123"/>
      <c r="BA540" s="123"/>
      <c r="BB540" s="123"/>
      <c r="BC540" s="123"/>
      <c r="BD540" s="123"/>
      <c r="BE540" s="123"/>
      <c r="BF540" s="123"/>
      <c r="BG540" s="123"/>
      <c r="BH540" s="123"/>
      <c r="BI540" s="123"/>
      <c r="BJ540" s="123"/>
      <c r="BK540" s="123"/>
      <c r="BL540" s="123"/>
      <c r="BM540" s="123"/>
      <c r="BN540" s="123"/>
      <c r="BO540" s="123"/>
    </row>
    <row r="541" spans="1:67" x14ac:dyDescent="0.15">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c r="AA541" s="123"/>
      <c r="AB541" s="123"/>
      <c r="AC541" s="123"/>
      <c r="AD541" s="123"/>
      <c r="AE541" s="123"/>
      <c r="AF541" s="123"/>
      <c r="AG541" s="123"/>
      <c r="AH541" s="123"/>
      <c r="AI541" s="123"/>
      <c r="AJ541" s="123"/>
      <c r="AK541" s="123"/>
      <c r="AL541" s="123"/>
      <c r="AM541" s="123"/>
      <c r="AN541" s="123"/>
      <c r="AO541" s="123"/>
      <c r="AP541" s="123"/>
      <c r="AQ541" s="123"/>
      <c r="AR541" s="123"/>
      <c r="AS541" s="123"/>
      <c r="AT541" s="123"/>
      <c r="AU541" s="123"/>
      <c r="AV541" s="123"/>
      <c r="AW541" s="123"/>
      <c r="AX541" s="123"/>
      <c r="AY541" s="123"/>
      <c r="AZ541" s="123"/>
      <c r="BA541" s="123"/>
      <c r="BB541" s="123"/>
      <c r="BC541" s="123"/>
      <c r="BD541" s="123"/>
      <c r="BE541" s="123"/>
      <c r="BF541" s="123"/>
      <c r="BG541" s="123"/>
      <c r="BH541" s="123"/>
      <c r="BI541" s="123"/>
      <c r="BJ541" s="123"/>
      <c r="BK541" s="123"/>
      <c r="BL541" s="123"/>
      <c r="BM541" s="123"/>
      <c r="BN541" s="123"/>
      <c r="BO541" s="123"/>
    </row>
    <row r="542" spans="1:67" x14ac:dyDescent="0.15">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c r="AA542" s="123"/>
      <c r="AB542" s="123"/>
      <c r="AC542" s="123"/>
      <c r="AD542" s="123"/>
      <c r="AE542" s="123"/>
      <c r="AF542" s="123"/>
      <c r="AG542" s="123"/>
      <c r="AH542" s="123"/>
      <c r="AI542" s="123"/>
      <c r="AJ542" s="123"/>
      <c r="AK542" s="123"/>
      <c r="AL542" s="123"/>
      <c r="AM542" s="123"/>
      <c r="AN542" s="123"/>
      <c r="AO542" s="123"/>
      <c r="AP542" s="123"/>
      <c r="AQ542" s="123"/>
      <c r="AR542" s="123"/>
      <c r="AS542" s="123"/>
      <c r="AT542" s="123"/>
      <c r="AU542" s="123"/>
      <c r="AV542" s="123"/>
      <c r="AW542" s="123"/>
      <c r="AX542" s="123"/>
      <c r="AY542" s="123"/>
      <c r="AZ542" s="123"/>
      <c r="BA542" s="123"/>
      <c r="BB542" s="123"/>
      <c r="BC542" s="123"/>
      <c r="BD542" s="123"/>
      <c r="BE542" s="123"/>
      <c r="BF542" s="123"/>
      <c r="BG542" s="123"/>
      <c r="BH542" s="123"/>
      <c r="BI542" s="123"/>
      <c r="BJ542" s="123"/>
      <c r="BK542" s="123"/>
      <c r="BL542" s="123"/>
      <c r="BM542" s="123"/>
      <c r="BN542" s="123"/>
      <c r="BO542" s="123"/>
    </row>
    <row r="543" spans="1:67" x14ac:dyDescent="0.15">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c r="AA543" s="123"/>
      <c r="AB543" s="123"/>
      <c r="AC543" s="123"/>
      <c r="AD543" s="123"/>
      <c r="AE543" s="123"/>
      <c r="AF543" s="123"/>
      <c r="AG543" s="123"/>
      <c r="AH543" s="123"/>
      <c r="AI543" s="123"/>
      <c r="AJ543" s="123"/>
      <c r="AK543" s="123"/>
      <c r="AL543" s="123"/>
      <c r="AM543" s="123"/>
      <c r="AN543" s="123"/>
      <c r="AO543" s="123"/>
      <c r="AP543" s="123"/>
      <c r="AQ543" s="123"/>
      <c r="AR543" s="123"/>
      <c r="AS543" s="123"/>
      <c r="AT543" s="123"/>
      <c r="AU543" s="123"/>
      <c r="AV543" s="123"/>
      <c r="AW543" s="123"/>
      <c r="AX543" s="123"/>
      <c r="AY543" s="123"/>
      <c r="AZ543" s="123"/>
      <c r="BA543" s="123"/>
      <c r="BB543" s="123"/>
      <c r="BC543" s="123"/>
      <c r="BD543" s="123"/>
      <c r="BE543" s="123"/>
      <c r="BF543" s="123"/>
      <c r="BG543" s="123"/>
      <c r="BH543" s="123"/>
      <c r="BI543" s="123"/>
      <c r="BJ543" s="123"/>
      <c r="BK543" s="123"/>
      <c r="BL543" s="123"/>
      <c r="BM543" s="123"/>
      <c r="BN543" s="123"/>
      <c r="BO543" s="123"/>
    </row>
    <row r="544" spans="1:67" x14ac:dyDescent="0.15">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c r="AA544" s="123"/>
      <c r="AB544" s="123"/>
      <c r="AC544" s="123"/>
      <c r="AD544" s="123"/>
      <c r="AE544" s="123"/>
      <c r="AF544" s="123"/>
      <c r="AG544" s="123"/>
      <c r="AH544" s="123"/>
      <c r="AI544" s="123"/>
      <c r="AJ544" s="123"/>
      <c r="AK544" s="123"/>
      <c r="AL544" s="123"/>
      <c r="AM544" s="123"/>
      <c r="AN544" s="123"/>
      <c r="AO544" s="123"/>
      <c r="AP544" s="123"/>
      <c r="AQ544" s="123"/>
      <c r="AR544" s="123"/>
      <c r="AS544" s="123"/>
      <c r="AT544" s="123"/>
      <c r="AU544" s="123"/>
      <c r="AV544" s="123"/>
      <c r="AW544" s="123"/>
      <c r="AX544" s="123"/>
      <c r="AY544" s="123"/>
      <c r="AZ544" s="123"/>
      <c r="BA544" s="123"/>
      <c r="BB544" s="123"/>
      <c r="BC544" s="123"/>
      <c r="BD544" s="123"/>
      <c r="BE544" s="123"/>
      <c r="BF544" s="123"/>
      <c r="BG544" s="123"/>
      <c r="BH544" s="123"/>
      <c r="BI544" s="123"/>
      <c r="BJ544" s="123"/>
      <c r="BK544" s="123"/>
      <c r="BL544" s="123"/>
      <c r="BM544" s="123"/>
      <c r="BN544" s="123"/>
      <c r="BO544" s="123"/>
    </row>
    <row r="545" spans="1:67" x14ac:dyDescent="0.15">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c r="AA545" s="123"/>
      <c r="AB545" s="123"/>
      <c r="AC545" s="123"/>
      <c r="AD545" s="123"/>
      <c r="AE545" s="123"/>
      <c r="AF545" s="123"/>
      <c r="AG545" s="123"/>
      <c r="AH545" s="123"/>
      <c r="AI545" s="123"/>
      <c r="AJ545" s="123"/>
      <c r="AK545" s="123"/>
      <c r="AL545" s="123"/>
      <c r="AM545" s="123"/>
      <c r="AN545" s="123"/>
      <c r="AO545" s="123"/>
      <c r="AP545" s="123"/>
      <c r="AQ545" s="123"/>
      <c r="AR545" s="123"/>
      <c r="AS545" s="123"/>
      <c r="AT545" s="123"/>
      <c r="AU545" s="123"/>
      <c r="AV545" s="123"/>
      <c r="AW545" s="123"/>
      <c r="AX545" s="123"/>
      <c r="AY545" s="123"/>
      <c r="AZ545" s="123"/>
      <c r="BA545" s="123"/>
      <c r="BB545" s="123"/>
      <c r="BC545" s="123"/>
      <c r="BD545" s="123"/>
      <c r="BE545" s="123"/>
      <c r="BF545" s="123"/>
      <c r="BG545" s="123"/>
      <c r="BH545" s="123"/>
      <c r="BI545" s="123"/>
      <c r="BJ545" s="123"/>
      <c r="BK545" s="123"/>
      <c r="BL545" s="123"/>
      <c r="BM545" s="123"/>
      <c r="BN545" s="123"/>
      <c r="BO545" s="123"/>
    </row>
    <row r="546" spans="1:67" x14ac:dyDescent="0.15">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c r="AA546" s="123"/>
      <c r="AB546" s="123"/>
      <c r="AC546" s="123"/>
      <c r="AD546" s="123"/>
      <c r="AE546" s="123"/>
      <c r="AF546" s="123"/>
      <c r="AG546" s="123"/>
      <c r="AH546" s="123"/>
      <c r="AI546" s="123"/>
      <c r="AJ546" s="123"/>
      <c r="AK546" s="123"/>
      <c r="AL546" s="123"/>
      <c r="AM546" s="123"/>
      <c r="AN546" s="123"/>
      <c r="AO546" s="123"/>
      <c r="AP546" s="123"/>
      <c r="AQ546" s="123"/>
      <c r="AR546" s="123"/>
      <c r="AS546" s="123"/>
      <c r="AT546" s="123"/>
      <c r="AU546" s="123"/>
      <c r="AV546" s="123"/>
      <c r="AW546" s="123"/>
      <c r="AX546" s="123"/>
      <c r="AY546" s="123"/>
      <c r="AZ546" s="123"/>
      <c r="BA546" s="123"/>
      <c r="BB546" s="123"/>
      <c r="BC546" s="123"/>
      <c r="BD546" s="123"/>
      <c r="BE546" s="123"/>
      <c r="BF546" s="123"/>
      <c r="BG546" s="123"/>
      <c r="BH546" s="123"/>
      <c r="BI546" s="123"/>
      <c r="BJ546" s="123"/>
      <c r="BK546" s="123"/>
      <c r="BL546" s="123"/>
      <c r="BM546" s="123"/>
      <c r="BN546" s="123"/>
      <c r="BO546" s="123"/>
    </row>
    <row r="547" spans="1:67" x14ac:dyDescent="0.15">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c r="AA547" s="123"/>
      <c r="AB547" s="123"/>
      <c r="AC547" s="123"/>
      <c r="AD547" s="123"/>
      <c r="AE547" s="123"/>
      <c r="AF547" s="123"/>
      <c r="AG547" s="123"/>
      <c r="AH547" s="123"/>
      <c r="AI547" s="123"/>
      <c r="AJ547" s="123"/>
      <c r="AK547" s="123"/>
      <c r="AL547" s="123"/>
      <c r="AM547" s="123"/>
      <c r="AN547" s="123"/>
      <c r="AO547" s="123"/>
      <c r="AP547" s="123"/>
      <c r="AQ547" s="123"/>
      <c r="AR547" s="123"/>
      <c r="AS547" s="123"/>
      <c r="AT547" s="123"/>
      <c r="AU547" s="123"/>
      <c r="AV547" s="123"/>
      <c r="AW547" s="123"/>
      <c r="AX547" s="123"/>
      <c r="AY547" s="123"/>
      <c r="AZ547" s="123"/>
      <c r="BA547" s="123"/>
      <c r="BB547" s="123"/>
      <c r="BC547" s="123"/>
      <c r="BD547" s="123"/>
      <c r="BE547" s="123"/>
      <c r="BF547" s="123"/>
      <c r="BG547" s="123"/>
      <c r="BH547" s="123"/>
      <c r="BI547" s="123"/>
      <c r="BJ547" s="123"/>
      <c r="BK547" s="123"/>
      <c r="BL547" s="123"/>
      <c r="BM547" s="123"/>
      <c r="BN547" s="123"/>
      <c r="BO547" s="123"/>
    </row>
    <row r="548" spans="1:67" x14ac:dyDescent="0.15">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c r="AA548" s="123"/>
      <c r="AB548" s="123"/>
      <c r="AC548" s="123"/>
      <c r="AD548" s="123"/>
      <c r="AE548" s="123"/>
      <c r="AF548" s="123"/>
      <c r="AG548" s="123"/>
      <c r="AH548" s="123"/>
      <c r="AI548" s="123"/>
      <c r="AJ548" s="123"/>
      <c r="AK548" s="123"/>
      <c r="AL548" s="123"/>
      <c r="AM548" s="123"/>
      <c r="AN548" s="123"/>
      <c r="AO548" s="123"/>
      <c r="AP548" s="123"/>
      <c r="AQ548" s="123"/>
      <c r="AR548" s="123"/>
      <c r="AS548" s="123"/>
      <c r="AT548" s="123"/>
      <c r="AU548" s="123"/>
      <c r="AV548" s="123"/>
      <c r="AW548" s="123"/>
      <c r="AX548" s="123"/>
      <c r="AY548" s="123"/>
      <c r="AZ548" s="123"/>
      <c r="BA548" s="123"/>
      <c r="BB548" s="123"/>
      <c r="BC548" s="123"/>
      <c r="BD548" s="123"/>
      <c r="BE548" s="123"/>
      <c r="BF548" s="123"/>
      <c r="BG548" s="123"/>
      <c r="BH548" s="123"/>
      <c r="BI548" s="123"/>
      <c r="BJ548" s="123"/>
      <c r="BK548" s="123"/>
      <c r="BL548" s="123"/>
      <c r="BM548" s="123"/>
      <c r="BN548" s="123"/>
      <c r="BO548" s="123"/>
    </row>
    <row r="549" spans="1:67" x14ac:dyDescent="0.15">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c r="AA549" s="123"/>
      <c r="AB549" s="123"/>
      <c r="AC549" s="123"/>
      <c r="AD549" s="123"/>
      <c r="AE549" s="123"/>
      <c r="AF549" s="123"/>
      <c r="AG549" s="123"/>
      <c r="AH549" s="123"/>
      <c r="AI549" s="123"/>
      <c r="AJ549" s="123"/>
      <c r="AK549" s="123"/>
      <c r="AL549" s="123"/>
      <c r="AM549" s="123"/>
      <c r="AN549" s="123"/>
      <c r="AO549" s="123"/>
      <c r="AP549" s="123"/>
      <c r="AQ549" s="123"/>
      <c r="AR549" s="123"/>
      <c r="AS549" s="123"/>
      <c r="AT549" s="123"/>
      <c r="AU549" s="123"/>
      <c r="AV549" s="123"/>
      <c r="AW549" s="123"/>
      <c r="AX549" s="123"/>
      <c r="AY549" s="123"/>
      <c r="AZ549" s="123"/>
      <c r="BA549" s="123"/>
      <c r="BB549" s="123"/>
      <c r="BC549" s="123"/>
      <c r="BD549" s="123"/>
      <c r="BE549" s="123"/>
      <c r="BF549" s="123"/>
      <c r="BG549" s="123"/>
      <c r="BH549" s="123"/>
      <c r="BI549" s="123"/>
      <c r="BJ549" s="123"/>
      <c r="BK549" s="123"/>
      <c r="BL549" s="123"/>
      <c r="BM549" s="123"/>
      <c r="BN549" s="123"/>
      <c r="BO549" s="123"/>
    </row>
    <row r="550" spans="1:67" x14ac:dyDescent="0.15">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c r="AA550" s="123"/>
      <c r="AB550" s="123"/>
      <c r="AC550" s="123"/>
      <c r="AD550" s="123"/>
      <c r="AE550" s="123"/>
      <c r="AF550" s="123"/>
      <c r="AG550" s="123"/>
      <c r="AH550" s="123"/>
      <c r="AI550" s="123"/>
      <c r="AJ550" s="123"/>
      <c r="AK550" s="123"/>
      <c r="AL550" s="123"/>
      <c r="AM550" s="123"/>
      <c r="AN550" s="123"/>
      <c r="AO550" s="123"/>
      <c r="AP550" s="123"/>
      <c r="AQ550" s="123"/>
      <c r="AR550" s="123"/>
      <c r="AS550" s="123"/>
      <c r="AT550" s="123"/>
      <c r="AU550" s="123"/>
      <c r="AV550" s="123"/>
      <c r="AW550" s="123"/>
      <c r="AX550" s="123"/>
      <c r="AY550" s="123"/>
      <c r="AZ550" s="123"/>
      <c r="BA550" s="123"/>
      <c r="BB550" s="123"/>
      <c r="BC550" s="123"/>
      <c r="BD550" s="123"/>
      <c r="BE550" s="123"/>
      <c r="BF550" s="123"/>
      <c r="BG550" s="123"/>
      <c r="BH550" s="123"/>
      <c r="BI550" s="123"/>
      <c r="BJ550" s="123"/>
      <c r="BK550" s="123"/>
      <c r="BL550" s="123"/>
      <c r="BM550" s="123"/>
      <c r="BN550" s="123"/>
      <c r="BO550" s="123"/>
    </row>
    <row r="551" spans="1:67" x14ac:dyDescent="0.15">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c r="AA551" s="123"/>
      <c r="AB551" s="123"/>
      <c r="AC551" s="123"/>
      <c r="AD551" s="123"/>
      <c r="AE551" s="123"/>
      <c r="AF551" s="123"/>
      <c r="AG551" s="123"/>
      <c r="AH551" s="123"/>
      <c r="AI551" s="123"/>
      <c r="AJ551" s="123"/>
      <c r="AK551" s="123"/>
      <c r="AL551" s="123"/>
      <c r="AM551" s="123"/>
      <c r="AN551" s="123"/>
      <c r="AO551" s="123"/>
      <c r="AP551" s="123"/>
      <c r="AQ551" s="123"/>
      <c r="AR551" s="123"/>
      <c r="AS551" s="123"/>
      <c r="AT551" s="123"/>
      <c r="AU551" s="123"/>
      <c r="AV551" s="123"/>
      <c r="AW551" s="123"/>
      <c r="AX551" s="123"/>
      <c r="AY551" s="123"/>
      <c r="AZ551" s="123"/>
      <c r="BA551" s="123"/>
      <c r="BB551" s="123"/>
      <c r="BC551" s="123"/>
      <c r="BD551" s="123"/>
      <c r="BE551" s="123"/>
      <c r="BF551" s="123"/>
      <c r="BG551" s="123"/>
      <c r="BH551" s="123"/>
      <c r="BI551" s="123"/>
      <c r="BJ551" s="123"/>
      <c r="BK551" s="123"/>
      <c r="BL551" s="123"/>
      <c r="BM551" s="123"/>
      <c r="BN551" s="123"/>
      <c r="BO551" s="123"/>
    </row>
    <row r="552" spans="1:67" x14ac:dyDescent="0.15">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c r="AU552" s="123"/>
      <c r="AV552" s="123"/>
      <c r="AW552" s="123"/>
      <c r="AX552" s="123"/>
      <c r="AY552" s="123"/>
      <c r="AZ552" s="123"/>
      <c r="BA552" s="123"/>
      <c r="BB552" s="123"/>
      <c r="BC552" s="123"/>
      <c r="BD552" s="123"/>
      <c r="BE552" s="123"/>
      <c r="BF552" s="123"/>
      <c r="BG552" s="123"/>
      <c r="BH552" s="123"/>
      <c r="BI552" s="123"/>
      <c r="BJ552" s="123"/>
      <c r="BK552" s="123"/>
      <c r="BL552" s="123"/>
      <c r="BM552" s="123"/>
      <c r="BN552" s="123"/>
      <c r="BO552" s="123"/>
    </row>
    <row r="553" spans="1:67" x14ac:dyDescent="0.15">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c r="AA553" s="123"/>
      <c r="AB553" s="123"/>
      <c r="AC553" s="123"/>
      <c r="AD553" s="123"/>
      <c r="AE553" s="123"/>
      <c r="AF553" s="123"/>
      <c r="AG553" s="123"/>
      <c r="AH553" s="123"/>
      <c r="AI553" s="123"/>
      <c r="AJ553" s="123"/>
      <c r="AK553" s="123"/>
      <c r="AL553" s="123"/>
      <c r="AM553" s="123"/>
      <c r="AN553" s="123"/>
      <c r="AO553" s="123"/>
      <c r="AP553" s="123"/>
      <c r="AQ553" s="123"/>
      <c r="AR553" s="123"/>
      <c r="AS553" s="123"/>
      <c r="AT553" s="123"/>
      <c r="AU553" s="123"/>
      <c r="AV553" s="123"/>
      <c r="AW553" s="123"/>
      <c r="AX553" s="123"/>
      <c r="AY553" s="123"/>
      <c r="AZ553" s="123"/>
      <c r="BA553" s="123"/>
      <c r="BB553" s="123"/>
      <c r="BC553" s="123"/>
      <c r="BD553" s="123"/>
      <c r="BE553" s="123"/>
      <c r="BF553" s="123"/>
      <c r="BG553" s="123"/>
      <c r="BH553" s="123"/>
      <c r="BI553" s="123"/>
      <c r="BJ553" s="123"/>
      <c r="BK553" s="123"/>
      <c r="BL553" s="123"/>
      <c r="BM553" s="123"/>
      <c r="BN553" s="123"/>
      <c r="BO553" s="123"/>
    </row>
    <row r="554" spans="1:67" x14ac:dyDescent="0.15">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c r="AU554" s="123"/>
      <c r="AV554" s="123"/>
      <c r="AW554" s="123"/>
      <c r="AX554" s="123"/>
      <c r="AY554" s="123"/>
      <c r="AZ554" s="123"/>
      <c r="BA554" s="123"/>
      <c r="BB554" s="123"/>
      <c r="BC554" s="123"/>
      <c r="BD554" s="123"/>
      <c r="BE554" s="123"/>
      <c r="BF554" s="123"/>
      <c r="BG554" s="123"/>
      <c r="BH554" s="123"/>
      <c r="BI554" s="123"/>
      <c r="BJ554" s="123"/>
      <c r="BK554" s="123"/>
      <c r="BL554" s="123"/>
      <c r="BM554" s="123"/>
      <c r="BN554" s="123"/>
      <c r="BO554" s="123"/>
    </row>
    <row r="555" spans="1:67" x14ac:dyDescent="0.15">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c r="AA555" s="123"/>
      <c r="AB555" s="123"/>
      <c r="AC555" s="123"/>
      <c r="AD555" s="123"/>
      <c r="AE555" s="123"/>
      <c r="AF555" s="123"/>
      <c r="AG555" s="123"/>
      <c r="AH555" s="123"/>
      <c r="AI555" s="123"/>
      <c r="AJ555" s="123"/>
      <c r="AK555" s="123"/>
      <c r="AL555" s="123"/>
      <c r="AM555" s="123"/>
      <c r="AN555" s="123"/>
      <c r="AO555" s="123"/>
      <c r="AP555" s="123"/>
      <c r="AQ555" s="123"/>
      <c r="AR555" s="123"/>
      <c r="AS555" s="123"/>
      <c r="AT555" s="123"/>
      <c r="AU555" s="123"/>
      <c r="AV555" s="123"/>
      <c r="AW555" s="123"/>
      <c r="AX555" s="123"/>
      <c r="AY555" s="123"/>
      <c r="AZ555" s="123"/>
      <c r="BA555" s="123"/>
      <c r="BB555" s="123"/>
      <c r="BC555" s="123"/>
      <c r="BD555" s="123"/>
      <c r="BE555" s="123"/>
      <c r="BF555" s="123"/>
      <c r="BG555" s="123"/>
      <c r="BH555" s="123"/>
      <c r="BI555" s="123"/>
      <c r="BJ555" s="123"/>
      <c r="BK555" s="123"/>
      <c r="BL555" s="123"/>
      <c r="BM555" s="123"/>
      <c r="BN555" s="123"/>
      <c r="BO555" s="123"/>
    </row>
    <row r="556" spans="1:67" x14ac:dyDescent="0.15">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c r="AA556" s="123"/>
      <c r="AB556" s="123"/>
      <c r="AC556" s="123"/>
      <c r="AD556" s="123"/>
      <c r="AE556" s="123"/>
      <c r="AF556" s="123"/>
      <c r="AG556" s="123"/>
      <c r="AH556" s="123"/>
      <c r="AI556" s="123"/>
      <c r="AJ556" s="123"/>
      <c r="AK556" s="123"/>
      <c r="AL556" s="123"/>
      <c r="AM556" s="123"/>
      <c r="AN556" s="123"/>
      <c r="AO556" s="123"/>
      <c r="AP556" s="123"/>
      <c r="AQ556" s="123"/>
      <c r="AR556" s="123"/>
      <c r="AS556" s="123"/>
      <c r="AT556" s="123"/>
      <c r="AU556" s="123"/>
      <c r="AV556" s="123"/>
      <c r="AW556" s="123"/>
      <c r="AX556" s="123"/>
      <c r="AY556" s="123"/>
      <c r="AZ556" s="123"/>
      <c r="BA556" s="123"/>
      <c r="BB556" s="123"/>
      <c r="BC556" s="123"/>
      <c r="BD556" s="123"/>
      <c r="BE556" s="123"/>
      <c r="BF556" s="123"/>
      <c r="BG556" s="123"/>
      <c r="BH556" s="123"/>
      <c r="BI556" s="123"/>
      <c r="BJ556" s="123"/>
      <c r="BK556" s="123"/>
      <c r="BL556" s="123"/>
      <c r="BM556" s="123"/>
      <c r="BN556" s="123"/>
      <c r="BO556" s="123"/>
    </row>
    <row r="557" spans="1:67" x14ac:dyDescent="0.15">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c r="AA557" s="123"/>
      <c r="AB557" s="123"/>
      <c r="AC557" s="123"/>
      <c r="AD557" s="123"/>
      <c r="AE557" s="123"/>
      <c r="AF557" s="123"/>
      <c r="AG557" s="123"/>
      <c r="AH557" s="123"/>
      <c r="AI557" s="123"/>
      <c r="AJ557" s="123"/>
      <c r="AK557" s="123"/>
      <c r="AL557" s="123"/>
      <c r="AM557" s="123"/>
      <c r="AN557" s="123"/>
      <c r="AO557" s="123"/>
      <c r="AP557" s="123"/>
      <c r="AQ557" s="123"/>
      <c r="AR557" s="123"/>
      <c r="AS557" s="123"/>
      <c r="AT557" s="123"/>
      <c r="AU557" s="123"/>
      <c r="AV557" s="123"/>
      <c r="AW557" s="123"/>
      <c r="AX557" s="123"/>
      <c r="AY557" s="123"/>
      <c r="AZ557" s="123"/>
      <c r="BA557" s="123"/>
      <c r="BB557" s="123"/>
      <c r="BC557" s="123"/>
      <c r="BD557" s="123"/>
      <c r="BE557" s="123"/>
      <c r="BF557" s="123"/>
      <c r="BG557" s="123"/>
      <c r="BH557" s="123"/>
      <c r="BI557" s="123"/>
      <c r="BJ557" s="123"/>
      <c r="BK557" s="123"/>
      <c r="BL557" s="123"/>
      <c r="BM557" s="123"/>
      <c r="BN557" s="123"/>
      <c r="BO557" s="123"/>
    </row>
    <row r="558" spans="1:67" x14ac:dyDescent="0.15">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c r="AA558" s="123"/>
      <c r="AB558" s="123"/>
      <c r="AC558" s="123"/>
      <c r="AD558" s="123"/>
      <c r="AE558" s="123"/>
      <c r="AF558" s="123"/>
      <c r="AG558" s="123"/>
      <c r="AH558" s="123"/>
      <c r="AI558" s="123"/>
      <c r="AJ558" s="123"/>
      <c r="AK558" s="123"/>
      <c r="AL558" s="123"/>
      <c r="AM558" s="123"/>
      <c r="AN558" s="123"/>
      <c r="AO558" s="123"/>
      <c r="AP558" s="123"/>
      <c r="AQ558" s="123"/>
      <c r="AR558" s="123"/>
      <c r="AS558" s="123"/>
      <c r="AT558" s="123"/>
      <c r="AU558" s="123"/>
      <c r="AV558" s="123"/>
      <c r="AW558" s="123"/>
      <c r="AX558" s="123"/>
      <c r="AY558" s="123"/>
      <c r="AZ558" s="123"/>
      <c r="BA558" s="123"/>
      <c r="BB558" s="123"/>
      <c r="BC558" s="123"/>
      <c r="BD558" s="123"/>
      <c r="BE558" s="123"/>
      <c r="BF558" s="123"/>
      <c r="BG558" s="123"/>
      <c r="BH558" s="123"/>
      <c r="BI558" s="123"/>
      <c r="BJ558" s="123"/>
      <c r="BK558" s="123"/>
      <c r="BL558" s="123"/>
      <c r="BM558" s="123"/>
      <c r="BN558" s="123"/>
      <c r="BO558" s="123"/>
    </row>
    <row r="559" spans="1:67" x14ac:dyDescent="0.15">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c r="AA559" s="123"/>
      <c r="AB559" s="123"/>
      <c r="AC559" s="123"/>
      <c r="AD559" s="123"/>
      <c r="AE559" s="123"/>
      <c r="AF559" s="123"/>
      <c r="AG559" s="123"/>
      <c r="AH559" s="123"/>
      <c r="AI559" s="123"/>
      <c r="AJ559" s="123"/>
      <c r="AK559" s="123"/>
      <c r="AL559" s="123"/>
      <c r="AM559" s="123"/>
      <c r="AN559" s="123"/>
      <c r="AO559" s="123"/>
      <c r="AP559" s="123"/>
      <c r="AQ559" s="123"/>
      <c r="AR559" s="123"/>
      <c r="AS559" s="123"/>
      <c r="AT559" s="123"/>
      <c r="AU559" s="123"/>
      <c r="AV559" s="123"/>
      <c r="AW559" s="123"/>
      <c r="AX559" s="123"/>
      <c r="AY559" s="123"/>
      <c r="AZ559" s="123"/>
      <c r="BA559" s="123"/>
      <c r="BB559" s="123"/>
      <c r="BC559" s="123"/>
      <c r="BD559" s="123"/>
      <c r="BE559" s="123"/>
      <c r="BF559" s="123"/>
      <c r="BG559" s="123"/>
      <c r="BH559" s="123"/>
      <c r="BI559" s="123"/>
      <c r="BJ559" s="123"/>
      <c r="BK559" s="123"/>
      <c r="BL559" s="123"/>
      <c r="BM559" s="123"/>
      <c r="BN559" s="123"/>
      <c r="BO559" s="123"/>
    </row>
    <row r="560" spans="1:67" x14ac:dyDescent="0.15">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c r="AA560" s="123"/>
      <c r="AB560" s="123"/>
      <c r="AC560" s="123"/>
      <c r="AD560" s="123"/>
      <c r="AE560" s="123"/>
      <c r="AF560" s="123"/>
      <c r="AG560" s="123"/>
      <c r="AH560" s="123"/>
      <c r="AI560" s="123"/>
      <c r="AJ560" s="123"/>
      <c r="AK560" s="123"/>
      <c r="AL560" s="123"/>
      <c r="AM560" s="123"/>
      <c r="AN560" s="123"/>
      <c r="AO560" s="123"/>
      <c r="AP560" s="123"/>
      <c r="AQ560" s="123"/>
      <c r="AR560" s="123"/>
      <c r="AS560" s="123"/>
      <c r="AT560" s="123"/>
      <c r="AU560" s="123"/>
      <c r="AV560" s="123"/>
      <c r="AW560" s="123"/>
      <c r="AX560" s="123"/>
      <c r="AY560" s="123"/>
      <c r="AZ560" s="123"/>
      <c r="BA560" s="123"/>
      <c r="BB560" s="123"/>
      <c r="BC560" s="123"/>
      <c r="BD560" s="123"/>
      <c r="BE560" s="123"/>
      <c r="BF560" s="123"/>
      <c r="BG560" s="123"/>
      <c r="BH560" s="123"/>
      <c r="BI560" s="123"/>
      <c r="BJ560" s="123"/>
      <c r="BK560" s="123"/>
      <c r="BL560" s="123"/>
      <c r="BM560" s="123"/>
      <c r="BN560" s="123"/>
      <c r="BO560" s="123"/>
    </row>
    <row r="561" spans="1:67" x14ac:dyDescent="0.15">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c r="AA561" s="123"/>
      <c r="AB561" s="123"/>
      <c r="AC561" s="123"/>
      <c r="AD561" s="123"/>
      <c r="AE561" s="123"/>
      <c r="AF561" s="123"/>
      <c r="AG561" s="123"/>
      <c r="AH561" s="123"/>
      <c r="AI561" s="123"/>
      <c r="AJ561" s="123"/>
      <c r="AK561" s="123"/>
      <c r="AL561" s="123"/>
      <c r="AM561" s="123"/>
      <c r="AN561" s="123"/>
      <c r="AO561" s="123"/>
      <c r="AP561" s="123"/>
      <c r="AQ561" s="123"/>
      <c r="AR561" s="123"/>
      <c r="AS561" s="123"/>
      <c r="AT561" s="123"/>
      <c r="AU561" s="123"/>
      <c r="AV561" s="123"/>
      <c r="AW561" s="123"/>
      <c r="AX561" s="123"/>
      <c r="AY561" s="123"/>
      <c r="AZ561" s="123"/>
      <c r="BA561" s="123"/>
      <c r="BB561" s="123"/>
      <c r="BC561" s="123"/>
      <c r="BD561" s="123"/>
      <c r="BE561" s="123"/>
      <c r="BF561" s="123"/>
      <c r="BG561" s="123"/>
      <c r="BH561" s="123"/>
      <c r="BI561" s="123"/>
      <c r="BJ561" s="123"/>
      <c r="BK561" s="123"/>
      <c r="BL561" s="123"/>
      <c r="BM561" s="123"/>
      <c r="BN561" s="123"/>
      <c r="BO561" s="123"/>
    </row>
    <row r="562" spans="1:67" x14ac:dyDescent="0.15">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c r="AA562" s="123"/>
      <c r="AB562" s="123"/>
      <c r="AC562" s="123"/>
      <c r="AD562" s="123"/>
      <c r="AE562" s="123"/>
      <c r="AF562" s="123"/>
      <c r="AG562" s="123"/>
      <c r="AH562" s="123"/>
      <c r="AI562" s="123"/>
      <c r="AJ562" s="123"/>
      <c r="AK562" s="123"/>
      <c r="AL562" s="123"/>
      <c r="AM562" s="123"/>
      <c r="AN562" s="123"/>
      <c r="AO562" s="123"/>
      <c r="AP562" s="123"/>
      <c r="AQ562" s="123"/>
      <c r="AR562" s="123"/>
      <c r="AS562" s="123"/>
      <c r="AT562" s="123"/>
      <c r="AU562" s="123"/>
      <c r="AV562" s="123"/>
      <c r="AW562" s="123"/>
      <c r="AX562" s="123"/>
      <c r="AY562" s="123"/>
      <c r="AZ562" s="123"/>
      <c r="BA562" s="123"/>
      <c r="BB562" s="123"/>
      <c r="BC562" s="123"/>
      <c r="BD562" s="123"/>
      <c r="BE562" s="123"/>
      <c r="BF562" s="123"/>
      <c r="BG562" s="123"/>
      <c r="BH562" s="123"/>
      <c r="BI562" s="123"/>
      <c r="BJ562" s="123"/>
      <c r="BK562" s="123"/>
      <c r="BL562" s="123"/>
      <c r="BM562" s="123"/>
      <c r="BN562" s="123"/>
      <c r="BO562" s="123"/>
    </row>
    <row r="563" spans="1:67" x14ac:dyDescent="0.15">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c r="AA563" s="123"/>
      <c r="AB563" s="123"/>
      <c r="AC563" s="123"/>
      <c r="AD563" s="123"/>
      <c r="AE563" s="123"/>
      <c r="AF563" s="123"/>
      <c r="AG563" s="123"/>
      <c r="AH563" s="123"/>
      <c r="AI563" s="123"/>
      <c r="AJ563" s="123"/>
      <c r="AK563" s="123"/>
      <c r="AL563" s="123"/>
      <c r="AM563" s="123"/>
      <c r="AN563" s="123"/>
      <c r="AO563" s="123"/>
      <c r="AP563" s="123"/>
      <c r="AQ563" s="123"/>
      <c r="AR563" s="123"/>
      <c r="AS563" s="123"/>
      <c r="AT563" s="123"/>
      <c r="AU563" s="123"/>
      <c r="AV563" s="123"/>
      <c r="AW563" s="123"/>
      <c r="AX563" s="123"/>
      <c r="AY563" s="123"/>
      <c r="AZ563" s="123"/>
      <c r="BA563" s="123"/>
      <c r="BB563" s="123"/>
      <c r="BC563" s="123"/>
      <c r="BD563" s="123"/>
      <c r="BE563" s="123"/>
      <c r="BF563" s="123"/>
      <c r="BG563" s="123"/>
      <c r="BH563" s="123"/>
      <c r="BI563" s="123"/>
      <c r="BJ563" s="123"/>
      <c r="BK563" s="123"/>
      <c r="BL563" s="123"/>
      <c r="BM563" s="123"/>
      <c r="BN563" s="123"/>
      <c r="BO563" s="123"/>
    </row>
    <row r="564" spans="1:67" x14ac:dyDescent="0.15">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123"/>
      <c r="AH564" s="123"/>
      <c r="AI564" s="123"/>
      <c r="AJ564" s="123"/>
      <c r="AK564" s="123"/>
      <c r="AL564" s="123"/>
      <c r="AM564" s="123"/>
      <c r="AN564" s="123"/>
      <c r="AO564" s="123"/>
      <c r="AP564" s="123"/>
      <c r="AQ564" s="123"/>
      <c r="AR564" s="123"/>
      <c r="AS564" s="123"/>
      <c r="AT564" s="123"/>
      <c r="AU564" s="123"/>
      <c r="AV564" s="123"/>
      <c r="AW564" s="123"/>
      <c r="AX564" s="123"/>
      <c r="AY564" s="123"/>
      <c r="AZ564" s="123"/>
      <c r="BA564" s="123"/>
      <c r="BB564" s="123"/>
      <c r="BC564" s="123"/>
      <c r="BD564" s="123"/>
      <c r="BE564" s="123"/>
      <c r="BF564" s="123"/>
      <c r="BG564" s="123"/>
      <c r="BH564" s="123"/>
      <c r="BI564" s="123"/>
      <c r="BJ564" s="123"/>
      <c r="BK564" s="123"/>
      <c r="BL564" s="123"/>
      <c r="BM564" s="123"/>
      <c r="BN564" s="123"/>
      <c r="BO564" s="123"/>
    </row>
    <row r="565" spans="1:67" x14ac:dyDescent="0.15">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c r="AA565" s="123"/>
      <c r="AB565" s="123"/>
      <c r="AC565" s="123"/>
      <c r="AD565" s="123"/>
      <c r="AE565" s="123"/>
      <c r="AF565" s="123"/>
      <c r="AG565" s="123"/>
      <c r="AH565" s="123"/>
      <c r="AI565" s="123"/>
      <c r="AJ565" s="123"/>
      <c r="AK565" s="123"/>
      <c r="AL565" s="123"/>
      <c r="AM565" s="123"/>
      <c r="AN565" s="123"/>
      <c r="AO565" s="123"/>
      <c r="AP565" s="123"/>
      <c r="AQ565" s="123"/>
      <c r="AR565" s="123"/>
      <c r="AS565" s="123"/>
      <c r="AT565" s="123"/>
      <c r="AU565" s="123"/>
      <c r="AV565" s="123"/>
      <c r="AW565" s="123"/>
      <c r="AX565" s="123"/>
      <c r="AY565" s="123"/>
      <c r="AZ565" s="123"/>
      <c r="BA565" s="123"/>
      <c r="BB565" s="123"/>
      <c r="BC565" s="123"/>
      <c r="BD565" s="123"/>
      <c r="BE565" s="123"/>
      <c r="BF565" s="123"/>
      <c r="BG565" s="123"/>
      <c r="BH565" s="123"/>
      <c r="BI565" s="123"/>
      <c r="BJ565" s="123"/>
      <c r="BK565" s="123"/>
      <c r="BL565" s="123"/>
      <c r="BM565" s="123"/>
      <c r="BN565" s="123"/>
      <c r="BO565" s="123"/>
    </row>
    <row r="566" spans="1:67" x14ac:dyDescent="0.15">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c r="AA566" s="123"/>
      <c r="AB566" s="123"/>
      <c r="AC566" s="123"/>
      <c r="AD566" s="123"/>
      <c r="AE566" s="123"/>
      <c r="AF566" s="123"/>
      <c r="AG566" s="123"/>
      <c r="AH566" s="123"/>
      <c r="AI566" s="123"/>
      <c r="AJ566" s="123"/>
      <c r="AK566" s="123"/>
      <c r="AL566" s="123"/>
      <c r="AM566" s="123"/>
      <c r="AN566" s="123"/>
      <c r="AO566" s="123"/>
      <c r="AP566" s="123"/>
      <c r="AQ566" s="123"/>
      <c r="AR566" s="123"/>
      <c r="AS566" s="123"/>
      <c r="AT566" s="123"/>
      <c r="AU566" s="123"/>
      <c r="AV566" s="123"/>
      <c r="AW566" s="123"/>
      <c r="AX566" s="123"/>
      <c r="AY566" s="123"/>
      <c r="AZ566" s="123"/>
      <c r="BA566" s="123"/>
      <c r="BB566" s="123"/>
      <c r="BC566" s="123"/>
      <c r="BD566" s="123"/>
      <c r="BE566" s="123"/>
      <c r="BF566" s="123"/>
      <c r="BG566" s="123"/>
      <c r="BH566" s="123"/>
      <c r="BI566" s="123"/>
      <c r="BJ566" s="123"/>
      <c r="BK566" s="123"/>
      <c r="BL566" s="123"/>
      <c r="BM566" s="123"/>
      <c r="BN566" s="123"/>
      <c r="BO566" s="123"/>
    </row>
    <row r="567" spans="1:67" x14ac:dyDescent="0.15">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c r="AA567" s="123"/>
      <c r="AB567" s="123"/>
      <c r="AC567" s="123"/>
      <c r="AD567" s="123"/>
      <c r="AE567" s="123"/>
      <c r="AF567" s="123"/>
      <c r="AG567" s="123"/>
      <c r="AH567" s="123"/>
      <c r="AI567" s="123"/>
      <c r="AJ567" s="123"/>
      <c r="AK567" s="123"/>
      <c r="AL567" s="123"/>
      <c r="AM567" s="123"/>
      <c r="AN567" s="123"/>
      <c r="AO567" s="123"/>
      <c r="AP567" s="123"/>
      <c r="AQ567" s="123"/>
      <c r="AR567" s="123"/>
      <c r="AS567" s="123"/>
      <c r="AT567" s="123"/>
      <c r="AU567" s="123"/>
      <c r="AV567" s="123"/>
      <c r="AW567" s="123"/>
      <c r="AX567" s="123"/>
      <c r="AY567" s="123"/>
      <c r="AZ567" s="123"/>
      <c r="BA567" s="123"/>
      <c r="BB567" s="123"/>
      <c r="BC567" s="123"/>
      <c r="BD567" s="123"/>
      <c r="BE567" s="123"/>
      <c r="BF567" s="123"/>
      <c r="BG567" s="123"/>
      <c r="BH567" s="123"/>
      <c r="BI567" s="123"/>
      <c r="BJ567" s="123"/>
      <c r="BK567" s="123"/>
      <c r="BL567" s="123"/>
      <c r="BM567" s="123"/>
      <c r="BN567" s="123"/>
      <c r="BO567" s="123"/>
    </row>
    <row r="568" spans="1:67" x14ac:dyDescent="0.15">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c r="AA568" s="123"/>
      <c r="AB568" s="123"/>
      <c r="AC568" s="123"/>
      <c r="AD568" s="123"/>
      <c r="AE568" s="123"/>
      <c r="AF568" s="123"/>
      <c r="AG568" s="123"/>
      <c r="AH568" s="123"/>
      <c r="AI568" s="123"/>
      <c r="AJ568" s="123"/>
      <c r="AK568" s="123"/>
      <c r="AL568" s="123"/>
      <c r="AM568" s="123"/>
      <c r="AN568" s="123"/>
      <c r="AO568" s="123"/>
      <c r="AP568" s="123"/>
      <c r="AQ568" s="123"/>
      <c r="AR568" s="123"/>
      <c r="AS568" s="123"/>
      <c r="AT568" s="123"/>
      <c r="AU568" s="123"/>
      <c r="AV568" s="123"/>
      <c r="AW568" s="123"/>
      <c r="AX568" s="123"/>
      <c r="AY568" s="123"/>
      <c r="AZ568" s="123"/>
      <c r="BA568" s="123"/>
      <c r="BB568" s="123"/>
      <c r="BC568" s="123"/>
      <c r="BD568" s="123"/>
      <c r="BE568" s="123"/>
      <c r="BF568" s="123"/>
      <c r="BG568" s="123"/>
      <c r="BH568" s="123"/>
      <c r="BI568" s="123"/>
      <c r="BJ568" s="123"/>
      <c r="BK568" s="123"/>
      <c r="BL568" s="123"/>
      <c r="BM568" s="123"/>
      <c r="BN568" s="123"/>
      <c r="BO568" s="123"/>
    </row>
    <row r="569" spans="1:67" x14ac:dyDescent="0.15">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c r="AA569" s="123"/>
      <c r="AB569" s="123"/>
      <c r="AC569" s="123"/>
      <c r="AD569" s="123"/>
      <c r="AE569" s="123"/>
      <c r="AF569" s="123"/>
      <c r="AG569" s="123"/>
      <c r="AH569" s="123"/>
      <c r="AI569" s="123"/>
      <c r="AJ569" s="123"/>
      <c r="AK569" s="123"/>
      <c r="AL569" s="123"/>
      <c r="AM569" s="123"/>
      <c r="AN569" s="123"/>
      <c r="AO569" s="123"/>
      <c r="AP569" s="123"/>
      <c r="AQ569" s="123"/>
      <c r="AR569" s="123"/>
      <c r="AS569" s="123"/>
      <c r="AT569" s="123"/>
      <c r="AU569" s="123"/>
      <c r="AV569" s="123"/>
      <c r="AW569" s="123"/>
      <c r="AX569" s="123"/>
      <c r="AY569" s="123"/>
      <c r="AZ569" s="123"/>
      <c r="BA569" s="123"/>
      <c r="BB569" s="123"/>
      <c r="BC569" s="123"/>
      <c r="BD569" s="123"/>
      <c r="BE569" s="123"/>
      <c r="BF569" s="123"/>
      <c r="BG569" s="123"/>
      <c r="BH569" s="123"/>
      <c r="BI569" s="123"/>
      <c r="BJ569" s="123"/>
      <c r="BK569" s="123"/>
      <c r="BL569" s="123"/>
      <c r="BM569" s="123"/>
      <c r="BN569" s="123"/>
      <c r="BO569" s="123"/>
    </row>
    <row r="570" spans="1:67" x14ac:dyDescent="0.15">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c r="AA570" s="123"/>
      <c r="AB570" s="123"/>
      <c r="AC570" s="123"/>
      <c r="AD570" s="123"/>
      <c r="AE570" s="123"/>
      <c r="AF570" s="123"/>
      <c r="AG570" s="123"/>
      <c r="AH570" s="123"/>
      <c r="AI570" s="123"/>
      <c r="AJ570" s="123"/>
      <c r="AK570" s="123"/>
      <c r="AL570" s="123"/>
      <c r="AM570" s="123"/>
      <c r="AN570" s="123"/>
      <c r="AO570" s="123"/>
      <c r="AP570" s="123"/>
      <c r="AQ570" s="123"/>
      <c r="AR570" s="123"/>
      <c r="AS570" s="123"/>
      <c r="AT570" s="123"/>
      <c r="AU570" s="123"/>
      <c r="AV570" s="123"/>
      <c r="AW570" s="123"/>
      <c r="AX570" s="123"/>
      <c r="AY570" s="123"/>
      <c r="AZ570" s="123"/>
      <c r="BA570" s="123"/>
      <c r="BB570" s="123"/>
      <c r="BC570" s="123"/>
      <c r="BD570" s="123"/>
      <c r="BE570" s="123"/>
      <c r="BF570" s="123"/>
      <c r="BG570" s="123"/>
      <c r="BH570" s="123"/>
      <c r="BI570" s="123"/>
      <c r="BJ570" s="123"/>
      <c r="BK570" s="123"/>
      <c r="BL570" s="123"/>
      <c r="BM570" s="123"/>
      <c r="BN570" s="123"/>
      <c r="BO570" s="123"/>
    </row>
    <row r="571" spans="1:67" x14ac:dyDescent="0.15">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c r="AA571" s="123"/>
      <c r="AB571" s="123"/>
      <c r="AC571" s="123"/>
      <c r="AD571" s="123"/>
      <c r="AE571" s="123"/>
      <c r="AF571" s="123"/>
      <c r="AG571" s="123"/>
      <c r="AH571" s="123"/>
      <c r="AI571" s="123"/>
      <c r="AJ571" s="123"/>
      <c r="AK571" s="123"/>
      <c r="AL571" s="123"/>
      <c r="AM571" s="123"/>
      <c r="AN571" s="123"/>
      <c r="AO571" s="123"/>
      <c r="AP571" s="123"/>
      <c r="AQ571" s="123"/>
      <c r="AR571" s="123"/>
      <c r="AS571" s="123"/>
      <c r="AT571" s="123"/>
      <c r="AU571" s="123"/>
      <c r="AV571" s="123"/>
      <c r="AW571" s="123"/>
      <c r="AX571" s="123"/>
      <c r="AY571" s="123"/>
      <c r="AZ571" s="123"/>
      <c r="BA571" s="123"/>
      <c r="BB571" s="123"/>
      <c r="BC571" s="123"/>
      <c r="BD571" s="123"/>
      <c r="BE571" s="123"/>
      <c r="BF571" s="123"/>
      <c r="BG571" s="123"/>
      <c r="BH571" s="123"/>
      <c r="BI571" s="123"/>
      <c r="BJ571" s="123"/>
      <c r="BK571" s="123"/>
      <c r="BL571" s="123"/>
      <c r="BM571" s="123"/>
      <c r="BN571" s="123"/>
      <c r="BO571" s="123"/>
    </row>
    <row r="572" spans="1:67" x14ac:dyDescent="0.15">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3"/>
      <c r="AR572" s="123"/>
      <c r="AS572" s="123"/>
      <c r="AT572" s="123"/>
      <c r="AU572" s="123"/>
      <c r="AV572" s="123"/>
      <c r="AW572" s="123"/>
      <c r="AX572" s="123"/>
      <c r="AY572" s="123"/>
      <c r="AZ572" s="123"/>
      <c r="BA572" s="123"/>
      <c r="BB572" s="123"/>
      <c r="BC572" s="123"/>
      <c r="BD572" s="123"/>
      <c r="BE572" s="123"/>
      <c r="BF572" s="123"/>
      <c r="BG572" s="123"/>
      <c r="BH572" s="123"/>
      <c r="BI572" s="123"/>
      <c r="BJ572" s="123"/>
      <c r="BK572" s="123"/>
      <c r="BL572" s="123"/>
      <c r="BM572" s="123"/>
      <c r="BN572" s="123"/>
      <c r="BO572" s="123"/>
    </row>
    <row r="573" spans="1:67" x14ac:dyDescent="0.15">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3"/>
      <c r="AR573" s="123"/>
      <c r="AS573" s="123"/>
      <c r="AT573" s="123"/>
      <c r="AU573" s="123"/>
      <c r="AV573" s="123"/>
      <c r="AW573" s="123"/>
      <c r="AX573" s="123"/>
      <c r="AY573" s="123"/>
      <c r="AZ573" s="123"/>
      <c r="BA573" s="123"/>
      <c r="BB573" s="123"/>
      <c r="BC573" s="123"/>
      <c r="BD573" s="123"/>
      <c r="BE573" s="123"/>
      <c r="BF573" s="123"/>
      <c r="BG573" s="123"/>
      <c r="BH573" s="123"/>
      <c r="BI573" s="123"/>
      <c r="BJ573" s="123"/>
      <c r="BK573" s="123"/>
      <c r="BL573" s="123"/>
      <c r="BM573" s="123"/>
      <c r="BN573" s="123"/>
      <c r="BO573" s="123"/>
    </row>
    <row r="574" spans="1:67" x14ac:dyDescent="0.15">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3"/>
      <c r="AR574" s="123"/>
      <c r="AS574" s="123"/>
      <c r="AT574" s="123"/>
      <c r="AU574" s="123"/>
      <c r="AV574" s="123"/>
      <c r="AW574" s="123"/>
      <c r="AX574" s="123"/>
      <c r="AY574" s="123"/>
      <c r="AZ574" s="123"/>
      <c r="BA574" s="123"/>
      <c r="BB574" s="123"/>
      <c r="BC574" s="123"/>
      <c r="BD574" s="123"/>
      <c r="BE574" s="123"/>
      <c r="BF574" s="123"/>
      <c r="BG574" s="123"/>
      <c r="BH574" s="123"/>
      <c r="BI574" s="123"/>
      <c r="BJ574" s="123"/>
      <c r="BK574" s="123"/>
      <c r="BL574" s="123"/>
      <c r="BM574" s="123"/>
      <c r="BN574" s="123"/>
      <c r="BO574" s="123"/>
    </row>
    <row r="575" spans="1:67" x14ac:dyDescent="0.15">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3"/>
      <c r="AR575" s="123"/>
      <c r="AS575" s="123"/>
      <c r="AT575" s="123"/>
      <c r="AU575" s="123"/>
      <c r="AV575" s="123"/>
      <c r="AW575" s="123"/>
      <c r="AX575" s="123"/>
      <c r="AY575" s="123"/>
      <c r="AZ575" s="123"/>
      <c r="BA575" s="123"/>
      <c r="BB575" s="123"/>
      <c r="BC575" s="123"/>
      <c r="BD575" s="123"/>
      <c r="BE575" s="123"/>
      <c r="BF575" s="123"/>
      <c r="BG575" s="123"/>
      <c r="BH575" s="123"/>
      <c r="BI575" s="123"/>
      <c r="BJ575" s="123"/>
      <c r="BK575" s="123"/>
      <c r="BL575" s="123"/>
      <c r="BM575" s="123"/>
      <c r="BN575" s="123"/>
      <c r="BO575" s="123"/>
    </row>
    <row r="576" spans="1:67" x14ac:dyDescent="0.15">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3"/>
      <c r="AR576" s="123"/>
      <c r="AS576" s="123"/>
      <c r="AT576" s="123"/>
      <c r="AU576" s="123"/>
      <c r="AV576" s="123"/>
      <c r="AW576" s="123"/>
      <c r="AX576" s="123"/>
      <c r="AY576" s="123"/>
      <c r="AZ576" s="123"/>
      <c r="BA576" s="123"/>
      <c r="BB576" s="123"/>
      <c r="BC576" s="123"/>
      <c r="BD576" s="123"/>
      <c r="BE576" s="123"/>
      <c r="BF576" s="123"/>
      <c r="BG576" s="123"/>
      <c r="BH576" s="123"/>
      <c r="BI576" s="123"/>
      <c r="BJ576" s="123"/>
      <c r="BK576" s="123"/>
      <c r="BL576" s="123"/>
      <c r="BM576" s="123"/>
      <c r="BN576" s="123"/>
      <c r="BO576" s="123"/>
    </row>
    <row r="577" spans="1:67" x14ac:dyDescent="0.15">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3"/>
      <c r="AR577" s="123"/>
      <c r="AS577" s="123"/>
      <c r="AT577" s="123"/>
      <c r="AU577" s="123"/>
      <c r="AV577" s="123"/>
      <c r="AW577" s="123"/>
      <c r="AX577" s="123"/>
      <c r="AY577" s="123"/>
      <c r="AZ577" s="123"/>
      <c r="BA577" s="123"/>
      <c r="BB577" s="123"/>
      <c r="BC577" s="123"/>
      <c r="BD577" s="123"/>
      <c r="BE577" s="123"/>
      <c r="BF577" s="123"/>
      <c r="BG577" s="123"/>
      <c r="BH577" s="123"/>
      <c r="BI577" s="123"/>
      <c r="BJ577" s="123"/>
      <c r="BK577" s="123"/>
      <c r="BL577" s="123"/>
      <c r="BM577" s="123"/>
      <c r="BN577" s="123"/>
      <c r="BO577" s="123"/>
    </row>
    <row r="578" spans="1:67" x14ac:dyDescent="0.15">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3"/>
      <c r="AR578" s="123"/>
      <c r="AS578" s="123"/>
      <c r="AT578" s="123"/>
      <c r="AU578" s="123"/>
      <c r="AV578" s="123"/>
      <c r="AW578" s="123"/>
      <c r="AX578" s="123"/>
      <c r="AY578" s="123"/>
      <c r="AZ578" s="123"/>
      <c r="BA578" s="123"/>
      <c r="BB578" s="123"/>
      <c r="BC578" s="123"/>
      <c r="BD578" s="123"/>
      <c r="BE578" s="123"/>
      <c r="BF578" s="123"/>
      <c r="BG578" s="123"/>
      <c r="BH578" s="123"/>
      <c r="BI578" s="123"/>
      <c r="BJ578" s="123"/>
      <c r="BK578" s="123"/>
      <c r="BL578" s="123"/>
      <c r="BM578" s="123"/>
      <c r="BN578" s="123"/>
      <c r="BO578" s="123"/>
    </row>
    <row r="579" spans="1:67" x14ac:dyDescent="0.15">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3"/>
      <c r="AR579" s="123"/>
      <c r="AS579" s="123"/>
      <c r="AT579" s="123"/>
      <c r="AU579" s="123"/>
      <c r="AV579" s="123"/>
      <c r="AW579" s="123"/>
      <c r="AX579" s="123"/>
      <c r="AY579" s="123"/>
      <c r="AZ579" s="123"/>
      <c r="BA579" s="123"/>
      <c r="BB579" s="123"/>
      <c r="BC579" s="123"/>
      <c r="BD579" s="123"/>
      <c r="BE579" s="123"/>
      <c r="BF579" s="123"/>
      <c r="BG579" s="123"/>
      <c r="BH579" s="123"/>
      <c r="BI579" s="123"/>
      <c r="BJ579" s="123"/>
      <c r="BK579" s="123"/>
      <c r="BL579" s="123"/>
      <c r="BM579" s="123"/>
      <c r="BN579" s="123"/>
      <c r="BO579" s="123"/>
    </row>
    <row r="580" spans="1:67" x14ac:dyDescent="0.15">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3"/>
      <c r="AR580" s="123"/>
      <c r="AS580" s="123"/>
      <c r="AT580" s="123"/>
      <c r="AU580" s="123"/>
      <c r="AV580" s="123"/>
      <c r="AW580" s="123"/>
      <c r="AX580" s="123"/>
      <c r="AY580" s="123"/>
      <c r="AZ580" s="123"/>
      <c r="BA580" s="123"/>
      <c r="BB580" s="123"/>
      <c r="BC580" s="123"/>
      <c r="BD580" s="123"/>
      <c r="BE580" s="123"/>
      <c r="BF580" s="123"/>
      <c r="BG580" s="123"/>
      <c r="BH580" s="123"/>
      <c r="BI580" s="123"/>
      <c r="BJ580" s="123"/>
      <c r="BK580" s="123"/>
      <c r="BL580" s="123"/>
      <c r="BM580" s="123"/>
      <c r="BN580" s="123"/>
      <c r="BO580" s="123"/>
    </row>
    <row r="581" spans="1:67" x14ac:dyDescent="0.15">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3"/>
      <c r="AR581" s="123"/>
      <c r="AS581" s="123"/>
      <c r="AT581" s="123"/>
      <c r="AU581" s="123"/>
      <c r="AV581" s="123"/>
      <c r="AW581" s="123"/>
      <c r="AX581" s="123"/>
      <c r="AY581" s="123"/>
      <c r="AZ581" s="123"/>
      <c r="BA581" s="123"/>
      <c r="BB581" s="123"/>
      <c r="BC581" s="123"/>
      <c r="BD581" s="123"/>
      <c r="BE581" s="123"/>
      <c r="BF581" s="123"/>
      <c r="BG581" s="123"/>
      <c r="BH581" s="123"/>
      <c r="BI581" s="123"/>
      <c r="BJ581" s="123"/>
      <c r="BK581" s="123"/>
      <c r="BL581" s="123"/>
      <c r="BM581" s="123"/>
      <c r="BN581" s="123"/>
      <c r="BO581" s="123"/>
    </row>
    <row r="582" spans="1:67" x14ac:dyDescent="0.15">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3"/>
      <c r="AR582" s="123"/>
      <c r="AS582" s="123"/>
      <c r="AT582" s="123"/>
      <c r="AU582" s="123"/>
      <c r="AV582" s="123"/>
      <c r="AW582" s="123"/>
      <c r="AX582" s="123"/>
      <c r="AY582" s="123"/>
      <c r="AZ582" s="123"/>
      <c r="BA582" s="123"/>
      <c r="BB582" s="123"/>
      <c r="BC582" s="123"/>
      <c r="BD582" s="123"/>
      <c r="BE582" s="123"/>
      <c r="BF582" s="123"/>
      <c r="BG582" s="123"/>
      <c r="BH582" s="123"/>
      <c r="BI582" s="123"/>
      <c r="BJ582" s="123"/>
      <c r="BK582" s="123"/>
      <c r="BL582" s="123"/>
      <c r="BM582" s="123"/>
      <c r="BN582" s="123"/>
      <c r="BO582" s="123"/>
    </row>
    <row r="583" spans="1:67" x14ac:dyDescent="0.15">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3"/>
      <c r="AR583" s="123"/>
      <c r="AS583" s="123"/>
      <c r="AT583" s="123"/>
      <c r="AU583" s="123"/>
      <c r="AV583" s="123"/>
      <c r="AW583" s="123"/>
      <c r="AX583" s="123"/>
      <c r="AY583" s="123"/>
      <c r="AZ583" s="123"/>
      <c r="BA583" s="123"/>
      <c r="BB583" s="123"/>
      <c r="BC583" s="123"/>
      <c r="BD583" s="123"/>
      <c r="BE583" s="123"/>
      <c r="BF583" s="123"/>
      <c r="BG583" s="123"/>
      <c r="BH583" s="123"/>
      <c r="BI583" s="123"/>
      <c r="BJ583" s="123"/>
      <c r="BK583" s="123"/>
      <c r="BL583" s="123"/>
      <c r="BM583" s="123"/>
      <c r="BN583" s="123"/>
      <c r="BO583" s="123"/>
    </row>
    <row r="584" spans="1:67" x14ac:dyDescent="0.15">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c r="AU584" s="123"/>
      <c r="AV584" s="123"/>
      <c r="AW584" s="123"/>
      <c r="AX584" s="123"/>
      <c r="AY584" s="123"/>
      <c r="AZ584" s="123"/>
      <c r="BA584" s="123"/>
      <c r="BB584" s="123"/>
      <c r="BC584" s="123"/>
      <c r="BD584" s="123"/>
      <c r="BE584" s="123"/>
      <c r="BF584" s="123"/>
      <c r="BG584" s="123"/>
      <c r="BH584" s="123"/>
      <c r="BI584" s="123"/>
      <c r="BJ584" s="123"/>
      <c r="BK584" s="123"/>
      <c r="BL584" s="123"/>
      <c r="BM584" s="123"/>
      <c r="BN584" s="123"/>
      <c r="BO584" s="123"/>
    </row>
    <row r="585" spans="1:67" x14ac:dyDescent="0.15">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3"/>
      <c r="AR585" s="123"/>
      <c r="AS585" s="123"/>
      <c r="AT585" s="123"/>
      <c r="AU585" s="123"/>
      <c r="AV585" s="123"/>
      <c r="AW585" s="123"/>
      <c r="AX585" s="123"/>
      <c r="AY585" s="123"/>
      <c r="AZ585" s="123"/>
      <c r="BA585" s="123"/>
      <c r="BB585" s="123"/>
      <c r="BC585" s="123"/>
      <c r="BD585" s="123"/>
      <c r="BE585" s="123"/>
      <c r="BF585" s="123"/>
      <c r="BG585" s="123"/>
      <c r="BH585" s="123"/>
      <c r="BI585" s="123"/>
      <c r="BJ585" s="123"/>
      <c r="BK585" s="123"/>
      <c r="BL585" s="123"/>
      <c r="BM585" s="123"/>
      <c r="BN585" s="123"/>
      <c r="BO585" s="123"/>
    </row>
    <row r="586" spans="1:67" x14ac:dyDescent="0.15">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3"/>
      <c r="AR586" s="123"/>
      <c r="AS586" s="123"/>
      <c r="AT586" s="123"/>
      <c r="AU586" s="123"/>
      <c r="AV586" s="123"/>
      <c r="AW586" s="123"/>
      <c r="AX586" s="123"/>
      <c r="AY586" s="123"/>
      <c r="AZ586" s="123"/>
      <c r="BA586" s="123"/>
      <c r="BB586" s="123"/>
      <c r="BC586" s="123"/>
      <c r="BD586" s="123"/>
      <c r="BE586" s="123"/>
      <c r="BF586" s="123"/>
      <c r="BG586" s="123"/>
      <c r="BH586" s="123"/>
      <c r="BI586" s="123"/>
      <c r="BJ586" s="123"/>
      <c r="BK586" s="123"/>
      <c r="BL586" s="123"/>
      <c r="BM586" s="123"/>
      <c r="BN586" s="123"/>
      <c r="BO586" s="123"/>
    </row>
    <row r="587" spans="1:67" x14ac:dyDescent="0.15">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3"/>
      <c r="AR587" s="123"/>
      <c r="AS587" s="123"/>
      <c r="AT587" s="123"/>
      <c r="AU587" s="123"/>
      <c r="AV587" s="123"/>
      <c r="AW587" s="123"/>
      <c r="AX587" s="123"/>
      <c r="AY587" s="123"/>
      <c r="AZ587" s="123"/>
      <c r="BA587" s="123"/>
      <c r="BB587" s="123"/>
      <c r="BC587" s="123"/>
      <c r="BD587" s="123"/>
      <c r="BE587" s="123"/>
      <c r="BF587" s="123"/>
      <c r="BG587" s="123"/>
      <c r="BH587" s="123"/>
      <c r="BI587" s="123"/>
      <c r="BJ587" s="123"/>
      <c r="BK587" s="123"/>
      <c r="BL587" s="123"/>
      <c r="BM587" s="123"/>
      <c r="BN587" s="123"/>
      <c r="BO587" s="123"/>
    </row>
    <row r="588" spans="1:67" x14ac:dyDescent="0.15">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3"/>
      <c r="AR588" s="123"/>
      <c r="AS588" s="123"/>
      <c r="AT588" s="123"/>
      <c r="AU588" s="123"/>
      <c r="AV588" s="123"/>
      <c r="AW588" s="123"/>
      <c r="AX588" s="123"/>
      <c r="AY588" s="123"/>
      <c r="AZ588" s="123"/>
      <c r="BA588" s="123"/>
      <c r="BB588" s="123"/>
      <c r="BC588" s="123"/>
      <c r="BD588" s="123"/>
      <c r="BE588" s="123"/>
      <c r="BF588" s="123"/>
      <c r="BG588" s="123"/>
      <c r="BH588" s="123"/>
      <c r="BI588" s="123"/>
      <c r="BJ588" s="123"/>
      <c r="BK588" s="123"/>
      <c r="BL588" s="123"/>
      <c r="BM588" s="123"/>
      <c r="BN588" s="123"/>
      <c r="BO588" s="123"/>
    </row>
    <row r="589" spans="1:67" x14ac:dyDescent="0.15">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3"/>
      <c r="AR589" s="123"/>
      <c r="AS589" s="123"/>
      <c r="AT589" s="123"/>
      <c r="AU589" s="123"/>
      <c r="AV589" s="123"/>
      <c r="AW589" s="123"/>
      <c r="AX589" s="123"/>
      <c r="AY589" s="123"/>
      <c r="AZ589" s="123"/>
      <c r="BA589" s="123"/>
      <c r="BB589" s="123"/>
      <c r="BC589" s="123"/>
      <c r="BD589" s="123"/>
      <c r="BE589" s="123"/>
      <c r="BF589" s="123"/>
      <c r="BG589" s="123"/>
      <c r="BH589" s="123"/>
      <c r="BI589" s="123"/>
      <c r="BJ589" s="123"/>
      <c r="BK589" s="123"/>
      <c r="BL589" s="123"/>
      <c r="BM589" s="123"/>
      <c r="BN589" s="123"/>
      <c r="BO589" s="123"/>
    </row>
    <row r="590" spans="1:67" x14ac:dyDescent="0.15">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3"/>
      <c r="AR590" s="123"/>
      <c r="AS590" s="123"/>
      <c r="AT590" s="123"/>
      <c r="AU590" s="123"/>
      <c r="AV590" s="123"/>
      <c r="AW590" s="123"/>
      <c r="AX590" s="123"/>
      <c r="AY590" s="123"/>
      <c r="AZ590" s="123"/>
      <c r="BA590" s="123"/>
      <c r="BB590" s="123"/>
      <c r="BC590" s="123"/>
      <c r="BD590" s="123"/>
      <c r="BE590" s="123"/>
      <c r="BF590" s="123"/>
      <c r="BG590" s="123"/>
      <c r="BH590" s="123"/>
      <c r="BI590" s="123"/>
      <c r="BJ590" s="123"/>
      <c r="BK590" s="123"/>
      <c r="BL590" s="123"/>
      <c r="BM590" s="123"/>
      <c r="BN590" s="123"/>
      <c r="BO590" s="123"/>
    </row>
    <row r="591" spans="1:67" x14ac:dyDescent="0.15">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3"/>
      <c r="AR591" s="123"/>
      <c r="AS591" s="123"/>
      <c r="AT591" s="123"/>
      <c r="AU591" s="123"/>
      <c r="AV591" s="123"/>
      <c r="AW591" s="123"/>
      <c r="AX591" s="123"/>
      <c r="AY591" s="123"/>
      <c r="AZ591" s="123"/>
      <c r="BA591" s="123"/>
      <c r="BB591" s="123"/>
      <c r="BC591" s="123"/>
      <c r="BD591" s="123"/>
      <c r="BE591" s="123"/>
      <c r="BF591" s="123"/>
      <c r="BG591" s="123"/>
      <c r="BH591" s="123"/>
      <c r="BI591" s="123"/>
      <c r="BJ591" s="123"/>
      <c r="BK591" s="123"/>
      <c r="BL591" s="123"/>
      <c r="BM591" s="123"/>
      <c r="BN591" s="123"/>
      <c r="BO591" s="123"/>
    </row>
    <row r="592" spans="1:67" x14ac:dyDescent="0.15">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3"/>
      <c r="AR592" s="123"/>
      <c r="AS592" s="123"/>
      <c r="AT592" s="123"/>
      <c r="AU592" s="123"/>
      <c r="AV592" s="123"/>
      <c r="AW592" s="123"/>
      <c r="AX592" s="123"/>
      <c r="AY592" s="123"/>
      <c r="AZ592" s="123"/>
      <c r="BA592" s="123"/>
      <c r="BB592" s="123"/>
      <c r="BC592" s="123"/>
      <c r="BD592" s="123"/>
      <c r="BE592" s="123"/>
      <c r="BF592" s="123"/>
      <c r="BG592" s="123"/>
      <c r="BH592" s="123"/>
      <c r="BI592" s="123"/>
      <c r="BJ592" s="123"/>
      <c r="BK592" s="123"/>
      <c r="BL592" s="123"/>
      <c r="BM592" s="123"/>
      <c r="BN592" s="123"/>
      <c r="BO592" s="123"/>
    </row>
    <row r="593" spans="1:67" x14ac:dyDescent="0.15">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c r="AU593" s="123"/>
      <c r="AV593" s="123"/>
      <c r="AW593" s="123"/>
      <c r="AX593" s="123"/>
      <c r="AY593" s="123"/>
      <c r="AZ593" s="123"/>
      <c r="BA593" s="123"/>
      <c r="BB593" s="123"/>
      <c r="BC593" s="123"/>
      <c r="BD593" s="123"/>
      <c r="BE593" s="123"/>
      <c r="BF593" s="123"/>
      <c r="BG593" s="123"/>
      <c r="BH593" s="123"/>
      <c r="BI593" s="123"/>
      <c r="BJ593" s="123"/>
      <c r="BK593" s="123"/>
      <c r="BL593" s="123"/>
      <c r="BM593" s="123"/>
      <c r="BN593" s="123"/>
      <c r="BO593" s="123"/>
    </row>
    <row r="594" spans="1:67" x14ac:dyDescent="0.15">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c r="AA594" s="123"/>
      <c r="AB594" s="123"/>
      <c r="AC594" s="123"/>
      <c r="AD594" s="123"/>
      <c r="AE594" s="123"/>
      <c r="AF594" s="123"/>
      <c r="AG594" s="123"/>
      <c r="AH594" s="123"/>
      <c r="AI594" s="123"/>
      <c r="AJ594" s="123"/>
      <c r="AK594" s="123"/>
      <c r="AL594" s="123"/>
      <c r="AM594" s="123"/>
      <c r="AN594" s="123"/>
      <c r="AO594" s="123"/>
      <c r="AP594" s="123"/>
      <c r="AQ594" s="123"/>
      <c r="AR594" s="123"/>
      <c r="AS594" s="123"/>
      <c r="AT594" s="123"/>
      <c r="AU594" s="123"/>
      <c r="AV594" s="123"/>
      <c r="AW594" s="123"/>
      <c r="AX594" s="123"/>
      <c r="AY594" s="123"/>
      <c r="AZ594" s="123"/>
      <c r="BA594" s="123"/>
      <c r="BB594" s="123"/>
      <c r="BC594" s="123"/>
      <c r="BD594" s="123"/>
      <c r="BE594" s="123"/>
      <c r="BF594" s="123"/>
      <c r="BG594" s="123"/>
      <c r="BH594" s="123"/>
      <c r="BI594" s="123"/>
      <c r="BJ594" s="123"/>
      <c r="BK594" s="123"/>
      <c r="BL594" s="123"/>
      <c r="BM594" s="123"/>
      <c r="BN594" s="123"/>
      <c r="BO594" s="123"/>
    </row>
    <row r="595" spans="1:67" x14ac:dyDescent="0.15">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c r="AA595" s="123"/>
      <c r="AB595" s="123"/>
      <c r="AC595" s="123"/>
      <c r="AD595" s="123"/>
      <c r="AE595" s="123"/>
      <c r="AF595" s="123"/>
      <c r="AG595" s="123"/>
      <c r="AH595" s="123"/>
      <c r="AI595" s="123"/>
      <c r="AJ595" s="123"/>
      <c r="AK595" s="123"/>
      <c r="AL595" s="123"/>
      <c r="AM595" s="123"/>
      <c r="AN595" s="123"/>
      <c r="AO595" s="123"/>
      <c r="AP595" s="123"/>
      <c r="AQ595" s="123"/>
      <c r="AR595" s="123"/>
      <c r="AS595" s="123"/>
      <c r="AT595" s="123"/>
      <c r="AU595" s="123"/>
      <c r="AV595" s="123"/>
      <c r="AW595" s="123"/>
      <c r="AX595" s="123"/>
      <c r="AY595" s="123"/>
      <c r="AZ595" s="123"/>
      <c r="BA595" s="123"/>
      <c r="BB595" s="123"/>
      <c r="BC595" s="123"/>
      <c r="BD595" s="123"/>
      <c r="BE595" s="123"/>
      <c r="BF595" s="123"/>
      <c r="BG595" s="123"/>
      <c r="BH595" s="123"/>
      <c r="BI595" s="123"/>
      <c r="BJ595" s="123"/>
      <c r="BK595" s="123"/>
      <c r="BL595" s="123"/>
      <c r="BM595" s="123"/>
      <c r="BN595" s="123"/>
      <c r="BO595" s="123"/>
    </row>
    <row r="596" spans="1:67" x14ac:dyDescent="0.15">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c r="AA596" s="123"/>
      <c r="AB596" s="123"/>
      <c r="AC596" s="123"/>
      <c r="AD596" s="123"/>
      <c r="AE596" s="123"/>
      <c r="AF596" s="123"/>
      <c r="AG596" s="123"/>
      <c r="AH596" s="123"/>
      <c r="AI596" s="123"/>
      <c r="AJ596" s="123"/>
      <c r="AK596" s="123"/>
      <c r="AL596" s="123"/>
      <c r="AM596" s="123"/>
      <c r="AN596" s="123"/>
      <c r="AO596" s="123"/>
      <c r="AP596" s="123"/>
      <c r="AQ596" s="123"/>
      <c r="AR596" s="123"/>
      <c r="AS596" s="123"/>
      <c r="AT596" s="123"/>
      <c r="AU596" s="123"/>
      <c r="AV596" s="123"/>
      <c r="AW596" s="123"/>
      <c r="AX596" s="123"/>
      <c r="AY596" s="123"/>
      <c r="AZ596" s="123"/>
      <c r="BA596" s="123"/>
      <c r="BB596" s="123"/>
      <c r="BC596" s="123"/>
      <c r="BD596" s="123"/>
      <c r="BE596" s="123"/>
      <c r="BF596" s="123"/>
      <c r="BG596" s="123"/>
      <c r="BH596" s="123"/>
      <c r="BI596" s="123"/>
      <c r="BJ596" s="123"/>
      <c r="BK596" s="123"/>
      <c r="BL596" s="123"/>
      <c r="BM596" s="123"/>
      <c r="BN596" s="123"/>
      <c r="BO596" s="123"/>
    </row>
    <row r="597" spans="1:67" x14ac:dyDescent="0.15">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c r="AA597" s="123"/>
      <c r="AB597" s="123"/>
      <c r="AC597" s="123"/>
      <c r="AD597" s="123"/>
      <c r="AE597" s="123"/>
      <c r="AF597" s="123"/>
      <c r="AG597" s="123"/>
      <c r="AH597" s="123"/>
      <c r="AI597" s="123"/>
      <c r="AJ597" s="123"/>
      <c r="AK597" s="123"/>
      <c r="AL597" s="123"/>
      <c r="AM597" s="123"/>
      <c r="AN597" s="123"/>
      <c r="AO597" s="123"/>
      <c r="AP597" s="123"/>
      <c r="AQ597" s="123"/>
      <c r="AR597" s="123"/>
      <c r="AS597" s="123"/>
      <c r="AT597" s="123"/>
      <c r="AU597" s="123"/>
      <c r="AV597" s="123"/>
      <c r="AW597" s="123"/>
      <c r="AX597" s="123"/>
      <c r="AY597" s="123"/>
      <c r="AZ597" s="123"/>
      <c r="BA597" s="123"/>
      <c r="BB597" s="123"/>
      <c r="BC597" s="123"/>
      <c r="BD597" s="123"/>
      <c r="BE597" s="123"/>
      <c r="BF597" s="123"/>
      <c r="BG597" s="123"/>
      <c r="BH597" s="123"/>
      <c r="BI597" s="123"/>
      <c r="BJ597" s="123"/>
      <c r="BK597" s="123"/>
      <c r="BL597" s="123"/>
      <c r="BM597" s="123"/>
      <c r="BN597" s="123"/>
      <c r="BO597" s="123"/>
    </row>
    <row r="598" spans="1:67" x14ac:dyDescent="0.15">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c r="AA598" s="123"/>
      <c r="AB598" s="123"/>
      <c r="AC598" s="123"/>
      <c r="AD598" s="123"/>
      <c r="AE598" s="123"/>
      <c r="AF598" s="123"/>
      <c r="AG598" s="123"/>
      <c r="AH598" s="123"/>
      <c r="AI598" s="123"/>
      <c r="AJ598" s="123"/>
      <c r="AK598" s="123"/>
      <c r="AL598" s="123"/>
      <c r="AM598" s="123"/>
      <c r="AN598" s="123"/>
      <c r="AO598" s="123"/>
      <c r="AP598" s="123"/>
      <c r="AQ598" s="123"/>
      <c r="AR598" s="123"/>
      <c r="AS598" s="123"/>
      <c r="AT598" s="123"/>
      <c r="AU598" s="123"/>
      <c r="AV598" s="123"/>
      <c r="AW598" s="123"/>
      <c r="AX598" s="123"/>
      <c r="AY598" s="123"/>
      <c r="AZ598" s="123"/>
      <c r="BA598" s="123"/>
      <c r="BB598" s="123"/>
      <c r="BC598" s="123"/>
      <c r="BD598" s="123"/>
      <c r="BE598" s="123"/>
      <c r="BF598" s="123"/>
      <c r="BG598" s="123"/>
      <c r="BH598" s="123"/>
      <c r="BI598" s="123"/>
      <c r="BJ598" s="123"/>
      <c r="BK598" s="123"/>
      <c r="BL598" s="123"/>
      <c r="BM598" s="123"/>
      <c r="BN598" s="123"/>
      <c r="BO598" s="123"/>
    </row>
    <row r="599" spans="1:67" x14ac:dyDescent="0.15">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c r="AA599" s="123"/>
      <c r="AB599" s="123"/>
      <c r="AC599" s="123"/>
      <c r="AD599" s="123"/>
      <c r="AE599" s="123"/>
      <c r="AF599" s="123"/>
      <c r="AG599" s="123"/>
      <c r="AH599" s="123"/>
      <c r="AI599" s="123"/>
      <c r="AJ599" s="123"/>
      <c r="AK599" s="123"/>
      <c r="AL599" s="123"/>
      <c r="AM599" s="123"/>
      <c r="AN599" s="123"/>
      <c r="AO599" s="123"/>
      <c r="AP599" s="123"/>
      <c r="AQ599" s="123"/>
      <c r="AR599" s="123"/>
      <c r="AS599" s="123"/>
      <c r="AT599" s="123"/>
      <c r="AU599" s="123"/>
      <c r="AV599" s="123"/>
      <c r="AW599" s="123"/>
      <c r="AX599" s="123"/>
      <c r="AY599" s="123"/>
      <c r="AZ599" s="123"/>
      <c r="BA599" s="123"/>
      <c r="BB599" s="123"/>
      <c r="BC599" s="123"/>
      <c r="BD599" s="123"/>
      <c r="BE599" s="123"/>
      <c r="BF599" s="123"/>
      <c r="BG599" s="123"/>
      <c r="BH599" s="123"/>
      <c r="BI599" s="123"/>
      <c r="BJ599" s="123"/>
      <c r="BK599" s="123"/>
      <c r="BL599" s="123"/>
      <c r="BM599" s="123"/>
      <c r="BN599" s="123"/>
      <c r="BO599" s="123"/>
    </row>
    <row r="600" spans="1:67" x14ac:dyDescent="0.15">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c r="AA600" s="123"/>
      <c r="AB600" s="123"/>
      <c r="AC600" s="123"/>
      <c r="AD600" s="123"/>
      <c r="AE600" s="123"/>
      <c r="AF600" s="123"/>
      <c r="AG600" s="123"/>
      <c r="AH600" s="123"/>
      <c r="AI600" s="123"/>
      <c r="AJ600" s="123"/>
      <c r="AK600" s="123"/>
      <c r="AL600" s="123"/>
      <c r="AM600" s="123"/>
      <c r="AN600" s="123"/>
      <c r="AO600" s="123"/>
      <c r="AP600" s="123"/>
      <c r="AQ600" s="123"/>
      <c r="AR600" s="123"/>
      <c r="AS600" s="123"/>
      <c r="AT600" s="123"/>
      <c r="AU600" s="123"/>
      <c r="AV600" s="123"/>
      <c r="AW600" s="123"/>
      <c r="AX600" s="123"/>
      <c r="AY600" s="123"/>
      <c r="AZ600" s="123"/>
      <c r="BA600" s="123"/>
      <c r="BB600" s="123"/>
      <c r="BC600" s="123"/>
      <c r="BD600" s="123"/>
      <c r="BE600" s="123"/>
      <c r="BF600" s="123"/>
      <c r="BG600" s="123"/>
      <c r="BH600" s="123"/>
      <c r="BI600" s="123"/>
      <c r="BJ600" s="123"/>
      <c r="BK600" s="123"/>
      <c r="BL600" s="123"/>
      <c r="BM600" s="123"/>
      <c r="BN600" s="123"/>
      <c r="BO600" s="123"/>
    </row>
    <row r="601" spans="1:67" x14ac:dyDescent="0.15">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c r="AA601" s="123"/>
      <c r="AB601" s="123"/>
      <c r="AC601" s="123"/>
      <c r="AD601" s="123"/>
      <c r="AE601" s="123"/>
      <c r="AF601" s="123"/>
      <c r="AG601" s="123"/>
      <c r="AH601" s="123"/>
      <c r="AI601" s="123"/>
      <c r="AJ601" s="123"/>
      <c r="AK601" s="123"/>
      <c r="AL601" s="123"/>
      <c r="AM601" s="123"/>
      <c r="AN601" s="123"/>
      <c r="AO601" s="123"/>
      <c r="AP601" s="123"/>
      <c r="AQ601" s="123"/>
      <c r="AR601" s="123"/>
      <c r="AS601" s="123"/>
      <c r="AT601" s="123"/>
      <c r="AU601" s="123"/>
      <c r="AV601" s="123"/>
      <c r="AW601" s="123"/>
      <c r="AX601" s="123"/>
      <c r="AY601" s="123"/>
      <c r="AZ601" s="123"/>
      <c r="BA601" s="123"/>
      <c r="BB601" s="123"/>
      <c r="BC601" s="123"/>
      <c r="BD601" s="123"/>
      <c r="BE601" s="123"/>
      <c r="BF601" s="123"/>
      <c r="BG601" s="123"/>
      <c r="BH601" s="123"/>
      <c r="BI601" s="123"/>
      <c r="BJ601" s="123"/>
      <c r="BK601" s="123"/>
      <c r="BL601" s="123"/>
      <c r="BM601" s="123"/>
      <c r="BN601" s="123"/>
      <c r="BO601" s="123"/>
    </row>
    <row r="602" spans="1:67" x14ac:dyDescent="0.15">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c r="AA602" s="123"/>
      <c r="AB602" s="123"/>
      <c r="AC602" s="123"/>
      <c r="AD602" s="123"/>
      <c r="AE602" s="123"/>
      <c r="AF602" s="123"/>
      <c r="AG602" s="123"/>
      <c r="AH602" s="123"/>
      <c r="AI602" s="123"/>
      <c r="AJ602" s="123"/>
      <c r="AK602" s="123"/>
      <c r="AL602" s="123"/>
      <c r="AM602" s="123"/>
      <c r="AN602" s="123"/>
      <c r="AO602" s="123"/>
      <c r="AP602" s="123"/>
      <c r="AQ602" s="123"/>
      <c r="AR602" s="123"/>
      <c r="AS602" s="123"/>
      <c r="AT602" s="123"/>
      <c r="AU602" s="123"/>
      <c r="AV602" s="123"/>
      <c r="AW602" s="123"/>
      <c r="AX602" s="123"/>
      <c r="AY602" s="123"/>
      <c r="AZ602" s="123"/>
      <c r="BA602" s="123"/>
      <c r="BB602" s="123"/>
      <c r="BC602" s="123"/>
      <c r="BD602" s="123"/>
      <c r="BE602" s="123"/>
      <c r="BF602" s="123"/>
      <c r="BG602" s="123"/>
      <c r="BH602" s="123"/>
      <c r="BI602" s="123"/>
      <c r="BJ602" s="123"/>
      <c r="BK602" s="123"/>
      <c r="BL602" s="123"/>
      <c r="BM602" s="123"/>
      <c r="BN602" s="123"/>
      <c r="BO602" s="123"/>
    </row>
    <row r="603" spans="1:67" x14ac:dyDescent="0.15">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c r="AA603" s="123"/>
      <c r="AB603" s="123"/>
      <c r="AC603" s="123"/>
      <c r="AD603" s="123"/>
      <c r="AE603" s="123"/>
      <c r="AF603" s="123"/>
      <c r="AG603" s="123"/>
      <c r="AH603" s="123"/>
      <c r="AI603" s="123"/>
      <c r="AJ603" s="123"/>
      <c r="AK603" s="123"/>
      <c r="AL603" s="123"/>
      <c r="AM603" s="123"/>
      <c r="AN603" s="123"/>
      <c r="AO603" s="123"/>
      <c r="AP603" s="123"/>
      <c r="AQ603" s="123"/>
      <c r="AR603" s="123"/>
      <c r="AS603" s="123"/>
      <c r="AT603" s="123"/>
      <c r="AU603" s="123"/>
      <c r="AV603" s="123"/>
      <c r="AW603" s="123"/>
      <c r="AX603" s="123"/>
      <c r="AY603" s="123"/>
      <c r="AZ603" s="123"/>
      <c r="BA603" s="123"/>
      <c r="BB603" s="123"/>
      <c r="BC603" s="123"/>
      <c r="BD603" s="123"/>
      <c r="BE603" s="123"/>
      <c r="BF603" s="123"/>
      <c r="BG603" s="123"/>
      <c r="BH603" s="123"/>
      <c r="BI603" s="123"/>
      <c r="BJ603" s="123"/>
      <c r="BK603" s="123"/>
      <c r="BL603" s="123"/>
      <c r="BM603" s="123"/>
      <c r="BN603" s="123"/>
      <c r="BO603" s="123"/>
    </row>
    <row r="604" spans="1:67" x14ac:dyDescent="0.15">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c r="AA604" s="123"/>
      <c r="AB604" s="123"/>
      <c r="AC604" s="123"/>
      <c r="AD604" s="123"/>
      <c r="AE604" s="123"/>
      <c r="AF604" s="123"/>
      <c r="AG604" s="123"/>
      <c r="AH604" s="123"/>
      <c r="AI604" s="123"/>
      <c r="AJ604" s="123"/>
      <c r="AK604" s="123"/>
      <c r="AL604" s="123"/>
      <c r="AM604" s="123"/>
      <c r="AN604" s="123"/>
      <c r="AO604" s="123"/>
      <c r="AP604" s="123"/>
      <c r="AQ604" s="123"/>
      <c r="AR604" s="123"/>
      <c r="AS604" s="123"/>
      <c r="AT604" s="123"/>
      <c r="AU604" s="123"/>
      <c r="AV604" s="123"/>
      <c r="AW604" s="123"/>
      <c r="AX604" s="123"/>
      <c r="AY604" s="123"/>
      <c r="AZ604" s="123"/>
      <c r="BA604" s="123"/>
      <c r="BB604" s="123"/>
      <c r="BC604" s="123"/>
      <c r="BD604" s="123"/>
      <c r="BE604" s="123"/>
      <c r="BF604" s="123"/>
      <c r="BG604" s="123"/>
      <c r="BH604" s="123"/>
      <c r="BI604" s="123"/>
      <c r="BJ604" s="123"/>
      <c r="BK604" s="123"/>
      <c r="BL604" s="123"/>
      <c r="BM604" s="123"/>
      <c r="BN604" s="123"/>
      <c r="BO604" s="123"/>
    </row>
    <row r="605" spans="1:67" x14ac:dyDescent="0.15">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c r="AA605" s="123"/>
      <c r="AB605" s="123"/>
      <c r="AC605" s="123"/>
      <c r="AD605" s="123"/>
      <c r="AE605" s="123"/>
      <c r="AF605" s="123"/>
      <c r="AG605" s="123"/>
      <c r="AH605" s="123"/>
      <c r="AI605" s="123"/>
      <c r="AJ605" s="123"/>
      <c r="AK605" s="123"/>
      <c r="AL605" s="123"/>
      <c r="AM605" s="123"/>
      <c r="AN605" s="123"/>
      <c r="AO605" s="123"/>
      <c r="AP605" s="123"/>
      <c r="AQ605" s="123"/>
      <c r="AR605" s="123"/>
      <c r="AS605" s="123"/>
      <c r="AT605" s="123"/>
      <c r="AU605" s="123"/>
      <c r="AV605" s="123"/>
      <c r="AW605" s="123"/>
      <c r="AX605" s="123"/>
      <c r="AY605" s="123"/>
      <c r="AZ605" s="123"/>
      <c r="BA605" s="123"/>
      <c r="BB605" s="123"/>
      <c r="BC605" s="123"/>
      <c r="BD605" s="123"/>
      <c r="BE605" s="123"/>
      <c r="BF605" s="123"/>
      <c r="BG605" s="123"/>
      <c r="BH605" s="123"/>
      <c r="BI605" s="123"/>
      <c r="BJ605" s="123"/>
      <c r="BK605" s="123"/>
      <c r="BL605" s="123"/>
      <c r="BM605" s="123"/>
      <c r="BN605" s="123"/>
      <c r="BO605" s="123"/>
    </row>
    <row r="606" spans="1:67" x14ac:dyDescent="0.15">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c r="AA606" s="123"/>
      <c r="AB606" s="123"/>
      <c r="AC606" s="123"/>
      <c r="AD606" s="123"/>
      <c r="AE606" s="123"/>
      <c r="AF606" s="123"/>
      <c r="AG606" s="123"/>
      <c r="AH606" s="123"/>
      <c r="AI606" s="123"/>
      <c r="AJ606" s="123"/>
      <c r="AK606" s="123"/>
      <c r="AL606" s="123"/>
      <c r="AM606" s="123"/>
      <c r="AN606" s="123"/>
      <c r="AO606" s="123"/>
      <c r="AP606" s="123"/>
      <c r="AQ606" s="123"/>
      <c r="AR606" s="123"/>
      <c r="AS606" s="123"/>
      <c r="AT606" s="123"/>
      <c r="AU606" s="123"/>
      <c r="AV606" s="123"/>
      <c r="AW606" s="123"/>
      <c r="AX606" s="123"/>
      <c r="AY606" s="123"/>
      <c r="AZ606" s="123"/>
      <c r="BA606" s="123"/>
      <c r="BB606" s="123"/>
      <c r="BC606" s="123"/>
      <c r="BD606" s="123"/>
      <c r="BE606" s="123"/>
      <c r="BF606" s="123"/>
      <c r="BG606" s="123"/>
      <c r="BH606" s="123"/>
      <c r="BI606" s="123"/>
      <c r="BJ606" s="123"/>
      <c r="BK606" s="123"/>
      <c r="BL606" s="123"/>
      <c r="BM606" s="123"/>
      <c r="BN606" s="123"/>
      <c r="BO606" s="123"/>
    </row>
    <row r="607" spans="1:67" x14ac:dyDescent="0.15">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c r="AA607" s="123"/>
      <c r="AB607" s="123"/>
      <c r="AC607" s="123"/>
      <c r="AD607" s="123"/>
      <c r="AE607" s="123"/>
      <c r="AF607" s="123"/>
      <c r="AG607" s="123"/>
      <c r="AH607" s="123"/>
      <c r="AI607" s="123"/>
      <c r="AJ607" s="123"/>
      <c r="AK607" s="123"/>
      <c r="AL607" s="123"/>
      <c r="AM607" s="123"/>
      <c r="AN607" s="123"/>
      <c r="AO607" s="123"/>
      <c r="AP607" s="123"/>
      <c r="AQ607" s="123"/>
      <c r="AR607" s="123"/>
      <c r="AS607" s="123"/>
      <c r="AT607" s="123"/>
      <c r="AU607" s="123"/>
      <c r="AV607" s="123"/>
      <c r="AW607" s="123"/>
      <c r="AX607" s="123"/>
      <c r="AY607" s="123"/>
      <c r="AZ607" s="123"/>
      <c r="BA607" s="123"/>
      <c r="BB607" s="123"/>
      <c r="BC607" s="123"/>
      <c r="BD607" s="123"/>
      <c r="BE607" s="123"/>
      <c r="BF607" s="123"/>
      <c r="BG607" s="123"/>
      <c r="BH607" s="123"/>
      <c r="BI607" s="123"/>
      <c r="BJ607" s="123"/>
      <c r="BK607" s="123"/>
      <c r="BL607" s="123"/>
      <c r="BM607" s="123"/>
      <c r="BN607" s="123"/>
      <c r="BO607" s="123"/>
    </row>
    <row r="608" spans="1:67" x14ac:dyDescent="0.15">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c r="AA608" s="123"/>
      <c r="AB608" s="123"/>
      <c r="AC608" s="123"/>
      <c r="AD608" s="123"/>
      <c r="AE608" s="123"/>
      <c r="AF608" s="123"/>
      <c r="AG608" s="123"/>
      <c r="AH608" s="123"/>
      <c r="AI608" s="123"/>
      <c r="AJ608" s="123"/>
      <c r="AK608" s="123"/>
      <c r="AL608" s="123"/>
      <c r="AM608" s="123"/>
      <c r="AN608" s="123"/>
      <c r="AO608" s="123"/>
      <c r="AP608" s="123"/>
      <c r="AQ608" s="123"/>
      <c r="AR608" s="123"/>
      <c r="AS608" s="123"/>
      <c r="AT608" s="123"/>
      <c r="AU608" s="123"/>
      <c r="AV608" s="123"/>
      <c r="AW608" s="123"/>
      <c r="AX608" s="123"/>
      <c r="AY608" s="123"/>
      <c r="AZ608" s="123"/>
      <c r="BA608" s="123"/>
      <c r="BB608" s="123"/>
      <c r="BC608" s="123"/>
      <c r="BD608" s="123"/>
      <c r="BE608" s="123"/>
      <c r="BF608" s="123"/>
      <c r="BG608" s="123"/>
      <c r="BH608" s="123"/>
      <c r="BI608" s="123"/>
      <c r="BJ608" s="123"/>
      <c r="BK608" s="123"/>
      <c r="BL608" s="123"/>
      <c r="BM608" s="123"/>
      <c r="BN608" s="123"/>
      <c r="BO608" s="123"/>
    </row>
    <row r="609" spans="1:67" x14ac:dyDescent="0.15">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c r="AA609" s="123"/>
      <c r="AB609" s="123"/>
      <c r="AC609" s="123"/>
      <c r="AD609" s="123"/>
      <c r="AE609" s="123"/>
      <c r="AF609" s="123"/>
      <c r="AG609" s="123"/>
      <c r="AH609" s="123"/>
      <c r="AI609" s="123"/>
      <c r="AJ609" s="123"/>
      <c r="AK609" s="123"/>
      <c r="AL609" s="123"/>
      <c r="AM609" s="123"/>
      <c r="AN609" s="123"/>
      <c r="AO609" s="123"/>
      <c r="AP609" s="123"/>
      <c r="AQ609" s="123"/>
      <c r="AR609" s="123"/>
      <c r="AS609" s="123"/>
      <c r="AT609" s="123"/>
      <c r="AU609" s="123"/>
      <c r="AV609" s="123"/>
      <c r="AW609" s="123"/>
      <c r="AX609" s="123"/>
      <c r="AY609" s="123"/>
      <c r="AZ609" s="123"/>
      <c r="BA609" s="123"/>
      <c r="BB609" s="123"/>
      <c r="BC609" s="123"/>
      <c r="BD609" s="123"/>
      <c r="BE609" s="123"/>
      <c r="BF609" s="123"/>
      <c r="BG609" s="123"/>
      <c r="BH609" s="123"/>
      <c r="BI609" s="123"/>
      <c r="BJ609" s="123"/>
      <c r="BK609" s="123"/>
      <c r="BL609" s="123"/>
      <c r="BM609" s="123"/>
      <c r="BN609" s="123"/>
      <c r="BO609" s="123"/>
    </row>
    <row r="610" spans="1:67" x14ac:dyDescent="0.15">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c r="AA610" s="123"/>
      <c r="AB610" s="123"/>
      <c r="AC610" s="123"/>
      <c r="AD610" s="123"/>
      <c r="AE610" s="123"/>
      <c r="AF610" s="123"/>
      <c r="AG610" s="123"/>
      <c r="AH610" s="123"/>
      <c r="AI610" s="123"/>
      <c r="AJ610" s="123"/>
      <c r="AK610" s="123"/>
      <c r="AL610" s="123"/>
      <c r="AM610" s="123"/>
      <c r="AN610" s="123"/>
      <c r="AO610" s="123"/>
      <c r="AP610" s="123"/>
      <c r="AQ610" s="123"/>
      <c r="AR610" s="123"/>
      <c r="AS610" s="123"/>
      <c r="AT610" s="123"/>
      <c r="AU610" s="123"/>
      <c r="AV610" s="123"/>
      <c r="AW610" s="123"/>
      <c r="AX610" s="123"/>
      <c r="AY610" s="123"/>
      <c r="AZ610" s="123"/>
      <c r="BA610" s="123"/>
      <c r="BB610" s="123"/>
      <c r="BC610" s="123"/>
      <c r="BD610" s="123"/>
      <c r="BE610" s="123"/>
      <c r="BF610" s="123"/>
      <c r="BG610" s="123"/>
      <c r="BH610" s="123"/>
      <c r="BI610" s="123"/>
      <c r="BJ610" s="123"/>
      <c r="BK610" s="123"/>
      <c r="BL610" s="123"/>
      <c r="BM610" s="123"/>
      <c r="BN610" s="123"/>
      <c r="BO610" s="123"/>
    </row>
    <row r="611" spans="1:67" x14ac:dyDescent="0.15">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c r="AA611" s="123"/>
      <c r="AB611" s="123"/>
      <c r="AC611" s="123"/>
      <c r="AD611" s="123"/>
      <c r="AE611" s="123"/>
      <c r="AF611" s="123"/>
      <c r="AG611" s="123"/>
      <c r="AH611" s="123"/>
      <c r="AI611" s="123"/>
      <c r="AJ611" s="123"/>
      <c r="AK611" s="123"/>
      <c r="AL611" s="123"/>
      <c r="AM611" s="123"/>
      <c r="AN611" s="123"/>
      <c r="AO611" s="123"/>
      <c r="AP611" s="123"/>
      <c r="AQ611" s="123"/>
      <c r="AR611" s="123"/>
      <c r="AS611" s="123"/>
      <c r="AT611" s="123"/>
      <c r="AU611" s="123"/>
      <c r="AV611" s="123"/>
      <c r="AW611" s="123"/>
      <c r="AX611" s="123"/>
      <c r="AY611" s="123"/>
      <c r="AZ611" s="123"/>
      <c r="BA611" s="123"/>
      <c r="BB611" s="123"/>
      <c r="BC611" s="123"/>
      <c r="BD611" s="123"/>
      <c r="BE611" s="123"/>
      <c r="BF611" s="123"/>
      <c r="BG611" s="123"/>
      <c r="BH611" s="123"/>
      <c r="BI611" s="123"/>
      <c r="BJ611" s="123"/>
      <c r="BK611" s="123"/>
      <c r="BL611" s="123"/>
      <c r="BM611" s="123"/>
      <c r="BN611" s="123"/>
      <c r="BO611" s="123"/>
    </row>
    <row r="612" spans="1:67" x14ac:dyDescent="0.15">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c r="AA612" s="123"/>
      <c r="AB612" s="123"/>
      <c r="AC612" s="123"/>
      <c r="AD612" s="123"/>
      <c r="AE612" s="123"/>
      <c r="AF612" s="123"/>
      <c r="AG612" s="123"/>
      <c r="AH612" s="123"/>
      <c r="AI612" s="123"/>
      <c r="AJ612" s="123"/>
      <c r="AK612" s="123"/>
      <c r="AL612" s="123"/>
      <c r="AM612" s="123"/>
      <c r="AN612" s="123"/>
      <c r="AO612" s="123"/>
      <c r="AP612" s="123"/>
      <c r="AQ612" s="123"/>
      <c r="AR612" s="123"/>
      <c r="AS612" s="123"/>
      <c r="AT612" s="123"/>
      <c r="AU612" s="123"/>
      <c r="AV612" s="123"/>
      <c r="AW612" s="123"/>
      <c r="AX612" s="123"/>
      <c r="AY612" s="123"/>
      <c r="AZ612" s="123"/>
      <c r="BA612" s="123"/>
      <c r="BB612" s="123"/>
      <c r="BC612" s="123"/>
      <c r="BD612" s="123"/>
      <c r="BE612" s="123"/>
      <c r="BF612" s="123"/>
      <c r="BG612" s="123"/>
      <c r="BH612" s="123"/>
      <c r="BI612" s="123"/>
      <c r="BJ612" s="123"/>
      <c r="BK612" s="123"/>
      <c r="BL612" s="123"/>
      <c r="BM612" s="123"/>
      <c r="BN612" s="123"/>
      <c r="BO612" s="123"/>
    </row>
    <row r="613" spans="1:67" x14ac:dyDescent="0.15">
      <c r="AP613" s="123"/>
      <c r="AQ613" s="123"/>
      <c r="AR613" s="123"/>
      <c r="AS613" s="123"/>
      <c r="AT613" s="123"/>
      <c r="AU613" s="123"/>
      <c r="AV613" s="123"/>
      <c r="AW613" s="123"/>
      <c r="AX613" s="123"/>
      <c r="AY613" s="123"/>
      <c r="AZ613" s="123"/>
      <c r="BA613" s="123"/>
      <c r="BB613" s="123"/>
      <c r="BC613" s="123"/>
      <c r="BD613" s="123"/>
      <c r="BE613" s="123"/>
      <c r="BF613" s="123"/>
      <c r="BG613" s="123"/>
      <c r="BH613" s="123"/>
      <c r="BI613" s="123"/>
      <c r="BJ613" s="123"/>
      <c r="BK613" s="123"/>
      <c r="BL613" s="123"/>
      <c r="BM613" s="123"/>
      <c r="BN613" s="123"/>
      <c r="BO613" s="123"/>
    </row>
  </sheetData>
  <sheetProtection selectLockedCells="1"/>
  <mergeCells count="161">
    <mergeCell ref="A17:B44"/>
    <mergeCell ref="T40:AA40"/>
    <mergeCell ref="C41:J41"/>
    <mergeCell ref="L41:S41"/>
    <mergeCell ref="T41:AA41"/>
    <mergeCell ref="D38:J38"/>
    <mergeCell ref="L38:S38"/>
    <mergeCell ref="T38:AA38"/>
    <mergeCell ref="D39:J39"/>
    <mergeCell ref="L39:S39"/>
    <mergeCell ref="T39:AA39"/>
    <mergeCell ref="C40:J40"/>
    <mergeCell ref="L40:S40"/>
    <mergeCell ref="C44:K44"/>
    <mergeCell ref="L44:S44"/>
    <mergeCell ref="T44:AA44"/>
    <mergeCell ref="C42:J42"/>
    <mergeCell ref="L42:S42"/>
    <mergeCell ref="T42:AA42"/>
    <mergeCell ref="C43:J43"/>
    <mergeCell ref="L43:S43"/>
    <mergeCell ref="T43:AA43"/>
    <mergeCell ref="D32:J32"/>
    <mergeCell ref="L32:S32"/>
    <mergeCell ref="AC35:AM36"/>
    <mergeCell ref="D36:J36"/>
    <mergeCell ref="L36:S36"/>
    <mergeCell ref="T36:AA36"/>
    <mergeCell ref="D37:J37"/>
    <mergeCell ref="L37:S37"/>
    <mergeCell ref="T37:AA37"/>
    <mergeCell ref="D34:J34"/>
    <mergeCell ref="L34:S34"/>
    <mergeCell ref="T34:AA34"/>
    <mergeCell ref="D35:J35"/>
    <mergeCell ref="L35:S35"/>
    <mergeCell ref="T35:AA35"/>
    <mergeCell ref="T32:AA32"/>
    <mergeCell ref="AD32:AK32"/>
    <mergeCell ref="D33:J33"/>
    <mergeCell ref="L33:S33"/>
    <mergeCell ref="T33:AA33"/>
    <mergeCell ref="AE33:AJ33"/>
    <mergeCell ref="D30:J30"/>
    <mergeCell ref="L30:S30"/>
    <mergeCell ref="T30:AA30"/>
    <mergeCell ref="D31:J31"/>
    <mergeCell ref="L31:S31"/>
    <mergeCell ref="T31:AA31"/>
    <mergeCell ref="AE31:AJ31"/>
    <mergeCell ref="C28:J28"/>
    <mergeCell ref="L28:S28"/>
    <mergeCell ref="T28:AA28"/>
    <mergeCell ref="D29:J29"/>
    <mergeCell ref="L29:S29"/>
    <mergeCell ref="T29:AA29"/>
    <mergeCell ref="D26:J26"/>
    <mergeCell ref="L26:S26"/>
    <mergeCell ref="T26:AA26"/>
    <mergeCell ref="AD26:AK26"/>
    <mergeCell ref="D27:J27"/>
    <mergeCell ref="L27:S27"/>
    <mergeCell ref="T27:AA27"/>
    <mergeCell ref="AE27:AJ27"/>
    <mergeCell ref="C24:J24"/>
    <mergeCell ref="L24:S24"/>
    <mergeCell ref="T24:AA24"/>
    <mergeCell ref="D25:J25"/>
    <mergeCell ref="L25:S25"/>
    <mergeCell ref="T25:AA25"/>
    <mergeCell ref="AE25:AJ25"/>
    <mergeCell ref="D22:J22"/>
    <mergeCell ref="L22:S22"/>
    <mergeCell ref="T22:AA22"/>
    <mergeCell ref="D23:J23"/>
    <mergeCell ref="L23:S23"/>
    <mergeCell ref="T23:AA23"/>
    <mergeCell ref="E21:J21"/>
    <mergeCell ref="L21:S21"/>
    <mergeCell ref="T21:AA21"/>
    <mergeCell ref="E20:J20"/>
    <mergeCell ref="L20:S20"/>
    <mergeCell ref="T20:AA20"/>
    <mergeCell ref="AC20:AI20"/>
    <mergeCell ref="AJ20:AK20"/>
    <mergeCell ref="AL20:AM20"/>
    <mergeCell ref="E19:J19"/>
    <mergeCell ref="L19:S19"/>
    <mergeCell ref="T19:AA19"/>
    <mergeCell ref="L15:S15"/>
    <mergeCell ref="T15:AA15"/>
    <mergeCell ref="D12:J12"/>
    <mergeCell ref="L12:S12"/>
    <mergeCell ref="T12:AA12"/>
    <mergeCell ref="C13:J13"/>
    <mergeCell ref="L13:S13"/>
    <mergeCell ref="T13:AA13"/>
    <mergeCell ref="AC19:AI19"/>
    <mergeCell ref="AC17:AM17"/>
    <mergeCell ref="D18:J18"/>
    <mergeCell ref="L18:S18"/>
    <mergeCell ref="T18:AA18"/>
    <mergeCell ref="AC18:AI18"/>
    <mergeCell ref="AJ18:AK18"/>
    <mergeCell ref="AL18:AM18"/>
    <mergeCell ref="C16:K16"/>
    <mergeCell ref="L16:S16"/>
    <mergeCell ref="T16:AA16"/>
    <mergeCell ref="C17:J17"/>
    <mergeCell ref="L17:S17"/>
    <mergeCell ref="T17:AA17"/>
    <mergeCell ref="AJ19:AK19"/>
    <mergeCell ref="AL19:AM19"/>
    <mergeCell ref="T8:AA8"/>
    <mergeCell ref="AB8:AN16"/>
    <mergeCell ref="C9:J9"/>
    <mergeCell ref="V2:AA2"/>
    <mergeCell ref="A4:AN5"/>
    <mergeCell ref="A6:B7"/>
    <mergeCell ref="C6:K7"/>
    <mergeCell ref="L6:N6"/>
    <mergeCell ref="O6:P6"/>
    <mergeCell ref="Q6:S6"/>
    <mergeCell ref="T6:V6"/>
    <mergeCell ref="L9:S9"/>
    <mergeCell ref="T9:AA9"/>
    <mergeCell ref="C10:J10"/>
    <mergeCell ref="L10:S10"/>
    <mergeCell ref="T10:AA10"/>
    <mergeCell ref="D11:J11"/>
    <mergeCell ref="L11:S11"/>
    <mergeCell ref="T11:AA11"/>
    <mergeCell ref="W6:X6"/>
    <mergeCell ref="C14:J14"/>
    <mergeCell ref="L14:S14"/>
    <mergeCell ref="T14:AA14"/>
    <mergeCell ref="C15:J15"/>
    <mergeCell ref="E52:Q52"/>
    <mergeCell ref="A45:B45"/>
    <mergeCell ref="AB2:AN2"/>
    <mergeCell ref="C45:AN45"/>
    <mergeCell ref="C48:AN48"/>
    <mergeCell ref="C49:AN49"/>
    <mergeCell ref="B46:AN46"/>
    <mergeCell ref="AC23:AM23"/>
    <mergeCell ref="AC24:AM24"/>
    <mergeCell ref="AC29:AM29"/>
    <mergeCell ref="AC30:AM30"/>
    <mergeCell ref="AL25:AM25"/>
    <mergeCell ref="AL26:AM26"/>
    <mergeCell ref="AL27:AM27"/>
    <mergeCell ref="AL31:AM31"/>
    <mergeCell ref="AL32:AM32"/>
    <mergeCell ref="AL33:AM33"/>
    <mergeCell ref="AC39:AM41"/>
    <mergeCell ref="L7:S7"/>
    <mergeCell ref="T7:AA7"/>
    <mergeCell ref="AB6:AN7"/>
    <mergeCell ref="Y6:AA6"/>
    <mergeCell ref="A8:B16"/>
    <mergeCell ref="L8:S8"/>
  </mergeCells>
  <phoneticPr fontId="1"/>
  <dataValidations disablePrompts="1" count="2">
    <dataValidation type="list" allowBlank="1" showInputMessage="1" showErrorMessage="1" sqref="WWB983035:WWE983035 AB65531:AE65531 JP65531:JS65531 TL65531:TO65531 ADH65531:ADK65531 AND65531:ANG65531 AWZ65531:AXC65531 BGV65531:BGY65531 BQR65531:BQU65531 CAN65531:CAQ65531 CKJ65531:CKM65531 CUF65531:CUI65531 DEB65531:DEE65531 DNX65531:DOA65531 DXT65531:DXW65531 EHP65531:EHS65531 ERL65531:ERO65531 FBH65531:FBK65531 FLD65531:FLG65531 FUZ65531:FVC65531 GEV65531:GEY65531 GOR65531:GOU65531 GYN65531:GYQ65531 HIJ65531:HIM65531 HSF65531:HSI65531 ICB65531:ICE65531 ILX65531:IMA65531 IVT65531:IVW65531 JFP65531:JFS65531 JPL65531:JPO65531 JZH65531:JZK65531 KJD65531:KJG65531 KSZ65531:KTC65531 LCV65531:LCY65531 LMR65531:LMU65531 LWN65531:LWQ65531 MGJ65531:MGM65531 MQF65531:MQI65531 NAB65531:NAE65531 NJX65531:NKA65531 NTT65531:NTW65531 ODP65531:ODS65531 ONL65531:ONO65531 OXH65531:OXK65531 PHD65531:PHG65531 PQZ65531:PRC65531 QAV65531:QAY65531 QKR65531:QKU65531 QUN65531:QUQ65531 REJ65531:REM65531 ROF65531:ROI65531 RYB65531:RYE65531 SHX65531:SIA65531 SRT65531:SRW65531 TBP65531:TBS65531 TLL65531:TLO65531 TVH65531:TVK65531 UFD65531:UFG65531 UOZ65531:UPC65531 UYV65531:UYY65531 VIR65531:VIU65531 VSN65531:VSQ65531 WCJ65531:WCM65531 WMF65531:WMI65531 WWB65531:WWE65531 AB131067:AE131067 JP131067:JS131067 TL131067:TO131067 ADH131067:ADK131067 AND131067:ANG131067 AWZ131067:AXC131067 BGV131067:BGY131067 BQR131067:BQU131067 CAN131067:CAQ131067 CKJ131067:CKM131067 CUF131067:CUI131067 DEB131067:DEE131067 DNX131067:DOA131067 DXT131067:DXW131067 EHP131067:EHS131067 ERL131067:ERO131067 FBH131067:FBK131067 FLD131067:FLG131067 FUZ131067:FVC131067 GEV131067:GEY131067 GOR131067:GOU131067 GYN131067:GYQ131067 HIJ131067:HIM131067 HSF131067:HSI131067 ICB131067:ICE131067 ILX131067:IMA131067 IVT131067:IVW131067 JFP131067:JFS131067 JPL131067:JPO131067 JZH131067:JZK131067 KJD131067:KJG131067 KSZ131067:KTC131067 LCV131067:LCY131067 LMR131067:LMU131067 LWN131067:LWQ131067 MGJ131067:MGM131067 MQF131067:MQI131067 NAB131067:NAE131067 NJX131067:NKA131067 NTT131067:NTW131067 ODP131067:ODS131067 ONL131067:ONO131067 OXH131067:OXK131067 PHD131067:PHG131067 PQZ131067:PRC131067 QAV131067:QAY131067 QKR131067:QKU131067 QUN131067:QUQ131067 REJ131067:REM131067 ROF131067:ROI131067 RYB131067:RYE131067 SHX131067:SIA131067 SRT131067:SRW131067 TBP131067:TBS131067 TLL131067:TLO131067 TVH131067:TVK131067 UFD131067:UFG131067 UOZ131067:UPC131067 UYV131067:UYY131067 VIR131067:VIU131067 VSN131067:VSQ131067 WCJ131067:WCM131067 WMF131067:WMI131067 WWB131067:WWE131067 AB196603:AE196603 JP196603:JS196603 TL196603:TO196603 ADH196603:ADK196603 AND196603:ANG196603 AWZ196603:AXC196603 BGV196603:BGY196603 BQR196603:BQU196603 CAN196603:CAQ196603 CKJ196603:CKM196603 CUF196603:CUI196603 DEB196603:DEE196603 DNX196603:DOA196603 DXT196603:DXW196603 EHP196603:EHS196603 ERL196603:ERO196603 FBH196603:FBK196603 FLD196603:FLG196603 FUZ196603:FVC196603 GEV196603:GEY196603 GOR196603:GOU196603 GYN196603:GYQ196603 HIJ196603:HIM196603 HSF196603:HSI196603 ICB196603:ICE196603 ILX196603:IMA196603 IVT196603:IVW196603 JFP196603:JFS196603 JPL196603:JPO196603 JZH196603:JZK196603 KJD196603:KJG196603 KSZ196603:KTC196603 LCV196603:LCY196603 LMR196603:LMU196603 LWN196603:LWQ196603 MGJ196603:MGM196603 MQF196603:MQI196603 NAB196603:NAE196603 NJX196603:NKA196603 NTT196603:NTW196603 ODP196603:ODS196603 ONL196603:ONO196603 OXH196603:OXK196603 PHD196603:PHG196603 PQZ196603:PRC196603 QAV196603:QAY196603 QKR196603:QKU196603 QUN196603:QUQ196603 REJ196603:REM196603 ROF196603:ROI196603 RYB196603:RYE196603 SHX196603:SIA196603 SRT196603:SRW196603 TBP196603:TBS196603 TLL196603:TLO196603 TVH196603:TVK196603 UFD196603:UFG196603 UOZ196603:UPC196603 UYV196603:UYY196603 VIR196603:VIU196603 VSN196603:VSQ196603 WCJ196603:WCM196603 WMF196603:WMI196603 WWB196603:WWE196603 AB262139:AE262139 JP262139:JS262139 TL262139:TO262139 ADH262139:ADK262139 AND262139:ANG262139 AWZ262139:AXC262139 BGV262139:BGY262139 BQR262139:BQU262139 CAN262139:CAQ262139 CKJ262139:CKM262139 CUF262139:CUI262139 DEB262139:DEE262139 DNX262139:DOA262139 DXT262139:DXW262139 EHP262139:EHS262139 ERL262139:ERO262139 FBH262139:FBK262139 FLD262139:FLG262139 FUZ262139:FVC262139 GEV262139:GEY262139 GOR262139:GOU262139 GYN262139:GYQ262139 HIJ262139:HIM262139 HSF262139:HSI262139 ICB262139:ICE262139 ILX262139:IMA262139 IVT262139:IVW262139 JFP262139:JFS262139 JPL262139:JPO262139 JZH262139:JZK262139 KJD262139:KJG262139 KSZ262139:KTC262139 LCV262139:LCY262139 LMR262139:LMU262139 LWN262139:LWQ262139 MGJ262139:MGM262139 MQF262139:MQI262139 NAB262139:NAE262139 NJX262139:NKA262139 NTT262139:NTW262139 ODP262139:ODS262139 ONL262139:ONO262139 OXH262139:OXK262139 PHD262139:PHG262139 PQZ262139:PRC262139 QAV262139:QAY262139 QKR262139:QKU262139 QUN262139:QUQ262139 REJ262139:REM262139 ROF262139:ROI262139 RYB262139:RYE262139 SHX262139:SIA262139 SRT262139:SRW262139 TBP262139:TBS262139 TLL262139:TLO262139 TVH262139:TVK262139 UFD262139:UFG262139 UOZ262139:UPC262139 UYV262139:UYY262139 VIR262139:VIU262139 VSN262139:VSQ262139 WCJ262139:WCM262139 WMF262139:WMI262139 WWB262139:WWE262139 AB327675:AE327675 JP327675:JS327675 TL327675:TO327675 ADH327675:ADK327675 AND327675:ANG327675 AWZ327675:AXC327675 BGV327675:BGY327675 BQR327675:BQU327675 CAN327675:CAQ327675 CKJ327675:CKM327675 CUF327675:CUI327675 DEB327675:DEE327675 DNX327675:DOA327675 DXT327675:DXW327675 EHP327675:EHS327675 ERL327675:ERO327675 FBH327675:FBK327675 FLD327675:FLG327675 FUZ327675:FVC327675 GEV327675:GEY327675 GOR327675:GOU327675 GYN327675:GYQ327675 HIJ327675:HIM327675 HSF327675:HSI327675 ICB327675:ICE327675 ILX327675:IMA327675 IVT327675:IVW327675 JFP327675:JFS327675 JPL327675:JPO327675 JZH327675:JZK327675 KJD327675:KJG327675 KSZ327675:KTC327675 LCV327675:LCY327675 LMR327675:LMU327675 LWN327675:LWQ327675 MGJ327675:MGM327675 MQF327675:MQI327675 NAB327675:NAE327675 NJX327675:NKA327675 NTT327675:NTW327675 ODP327675:ODS327675 ONL327675:ONO327675 OXH327675:OXK327675 PHD327675:PHG327675 PQZ327675:PRC327675 QAV327675:QAY327675 QKR327675:QKU327675 QUN327675:QUQ327675 REJ327675:REM327675 ROF327675:ROI327675 RYB327675:RYE327675 SHX327675:SIA327675 SRT327675:SRW327675 TBP327675:TBS327675 TLL327675:TLO327675 TVH327675:TVK327675 UFD327675:UFG327675 UOZ327675:UPC327675 UYV327675:UYY327675 VIR327675:VIU327675 VSN327675:VSQ327675 WCJ327675:WCM327675 WMF327675:WMI327675 WWB327675:WWE327675 AB393211:AE393211 JP393211:JS393211 TL393211:TO393211 ADH393211:ADK393211 AND393211:ANG393211 AWZ393211:AXC393211 BGV393211:BGY393211 BQR393211:BQU393211 CAN393211:CAQ393211 CKJ393211:CKM393211 CUF393211:CUI393211 DEB393211:DEE393211 DNX393211:DOA393211 DXT393211:DXW393211 EHP393211:EHS393211 ERL393211:ERO393211 FBH393211:FBK393211 FLD393211:FLG393211 FUZ393211:FVC393211 GEV393211:GEY393211 GOR393211:GOU393211 GYN393211:GYQ393211 HIJ393211:HIM393211 HSF393211:HSI393211 ICB393211:ICE393211 ILX393211:IMA393211 IVT393211:IVW393211 JFP393211:JFS393211 JPL393211:JPO393211 JZH393211:JZK393211 KJD393211:KJG393211 KSZ393211:KTC393211 LCV393211:LCY393211 LMR393211:LMU393211 LWN393211:LWQ393211 MGJ393211:MGM393211 MQF393211:MQI393211 NAB393211:NAE393211 NJX393211:NKA393211 NTT393211:NTW393211 ODP393211:ODS393211 ONL393211:ONO393211 OXH393211:OXK393211 PHD393211:PHG393211 PQZ393211:PRC393211 QAV393211:QAY393211 QKR393211:QKU393211 QUN393211:QUQ393211 REJ393211:REM393211 ROF393211:ROI393211 RYB393211:RYE393211 SHX393211:SIA393211 SRT393211:SRW393211 TBP393211:TBS393211 TLL393211:TLO393211 TVH393211:TVK393211 UFD393211:UFG393211 UOZ393211:UPC393211 UYV393211:UYY393211 VIR393211:VIU393211 VSN393211:VSQ393211 WCJ393211:WCM393211 WMF393211:WMI393211 WWB393211:WWE393211 AB458747:AE458747 JP458747:JS458747 TL458747:TO458747 ADH458747:ADK458747 AND458747:ANG458747 AWZ458747:AXC458747 BGV458747:BGY458747 BQR458747:BQU458747 CAN458747:CAQ458747 CKJ458747:CKM458747 CUF458747:CUI458747 DEB458747:DEE458747 DNX458747:DOA458747 DXT458747:DXW458747 EHP458747:EHS458747 ERL458747:ERO458747 FBH458747:FBK458747 FLD458747:FLG458747 FUZ458747:FVC458747 GEV458747:GEY458747 GOR458747:GOU458747 GYN458747:GYQ458747 HIJ458747:HIM458747 HSF458747:HSI458747 ICB458747:ICE458747 ILX458747:IMA458747 IVT458747:IVW458747 JFP458747:JFS458747 JPL458747:JPO458747 JZH458747:JZK458747 KJD458747:KJG458747 KSZ458747:KTC458747 LCV458747:LCY458747 LMR458747:LMU458747 LWN458747:LWQ458747 MGJ458747:MGM458747 MQF458747:MQI458747 NAB458747:NAE458747 NJX458747:NKA458747 NTT458747:NTW458747 ODP458747:ODS458747 ONL458747:ONO458747 OXH458747:OXK458747 PHD458747:PHG458747 PQZ458747:PRC458747 QAV458747:QAY458747 QKR458747:QKU458747 QUN458747:QUQ458747 REJ458747:REM458747 ROF458747:ROI458747 RYB458747:RYE458747 SHX458747:SIA458747 SRT458747:SRW458747 TBP458747:TBS458747 TLL458747:TLO458747 TVH458747:TVK458747 UFD458747:UFG458747 UOZ458747:UPC458747 UYV458747:UYY458747 VIR458747:VIU458747 VSN458747:VSQ458747 WCJ458747:WCM458747 WMF458747:WMI458747 WWB458747:WWE458747 AB524283:AE524283 JP524283:JS524283 TL524283:TO524283 ADH524283:ADK524283 AND524283:ANG524283 AWZ524283:AXC524283 BGV524283:BGY524283 BQR524283:BQU524283 CAN524283:CAQ524283 CKJ524283:CKM524283 CUF524283:CUI524283 DEB524283:DEE524283 DNX524283:DOA524283 DXT524283:DXW524283 EHP524283:EHS524283 ERL524283:ERO524283 FBH524283:FBK524283 FLD524283:FLG524283 FUZ524283:FVC524283 GEV524283:GEY524283 GOR524283:GOU524283 GYN524283:GYQ524283 HIJ524283:HIM524283 HSF524283:HSI524283 ICB524283:ICE524283 ILX524283:IMA524283 IVT524283:IVW524283 JFP524283:JFS524283 JPL524283:JPO524283 JZH524283:JZK524283 KJD524283:KJG524283 KSZ524283:KTC524283 LCV524283:LCY524283 LMR524283:LMU524283 LWN524283:LWQ524283 MGJ524283:MGM524283 MQF524283:MQI524283 NAB524283:NAE524283 NJX524283:NKA524283 NTT524283:NTW524283 ODP524283:ODS524283 ONL524283:ONO524283 OXH524283:OXK524283 PHD524283:PHG524283 PQZ524283:PRC524283 QAV524283:QAY524283 QKR524283:QKU524283 QUN524283:QUQ524283 REJ524283:REM524283 ROF524283:ROI524283 RYB524283:RYE524283 SHX524283:SIA524283 SRT524283:SRW524283 TBP524283:TBS524283 TLL524283:TLO524283 TVH524283:TVK524283 UFD524283:UFG524283 UOZ524283:UPC524283 UYV524283:UYY524283 VIR524283:VIU524283 VSN524283:VSQ524283 WCJ524283:WCM524283 WMF524283:WMI524283 WWB524283:WWE524283 AB589819:AE589819 JP589819:JS589819 TL589819:TO589819 ADH589819:ADK589819 AND589819:ANG589819 AWZ589819:AXC589819 BGV589819:BGY589819 BQR589819:BQU589819 CAN589819:CAQ589819 CKJ589819:CKM589819 CUF589819:CUI589819 DEB589819:DEE589819 DNX589819:DOA589819 DXT589819:DXW589819 EHP589819:EHS589819 ERL589819:ERO589819 FBH589819:FBK589819 FLD589819:FLG589819 FUZ589819:FVC589819 GEV589819:GEY589819 GOR589819:GOU589819 GYN589819:GYQ589819 HIJ589819:HIM589819 HSF589819:HSI589819 ICB589819:ICE589819 ILX589819:IMA589819 IVT589819:IVW589819 JFP589819:JFS589819 JPL589819:JPO589819 JZH589819:JZK589819 KJD589819:KJG589819 KSZ589819:KTC589819 LCV589819:LCY589819 LMR589819:LMU589819 LWN589819:LWQ589819 MGJ589819:MGM589819 MQF589819:MQI589819 NAB589819:NAE589819 NJX589819:NKA589819 NTT589819:NTW589819 ODP589819:ODS589819 ONL589819:ONO589819 OXH589819:OXK589819 PHD589819:PHG589819 PQZ589819:PRC589819 QAV589819:QAY589819 QKR589819:QKU589819 QUN589819:QUQ589819 REJ589819:REM589819 ROF589819:ROI589819 RYB589819:RYE589819 SHX589819:SIA589819 SRT589819:SRW589819 TBP589819:TBS589819 TLL589819:TLO589819 TVH589819:TVK589819 UFD589819:UFG589819 UOZ589819:UPC589819 UYV589819:UYY589819 VIR589819:VIU589819 VSN589819:VSQ589819 WCJ589819:WCM589819 WMF589819:WMI589819 WWB589819:WWE589819 AB655355:AE655355 JP655355:JS655355 TL655355:TO655355 ADH655355:ADK655355 AND655355:ANG655355 AWZ655355:AXC655355 BGV655355:BGY655355 BQR655355:BQU655355 CAN655355:CAQ655355 CKJ655355:CKM655355 CUF655355:CUI655355 DEB655355:DEE655355 DNX655355:DOA655355 DXT655355:DXW655355 EHP655355:EHS655355 ERL655355:ERO655355 FBH655355:FBK655355 FLD655355:FLG655355 FUZ655355:FVC655355 GEV655355:GEY655355 GOR655355:GOU655355 GYN655355:GYQ655355 HIJ655355:HIM655355 HSF655355:HSI655355 ICB655355:ICE655355 ILX655355:IMA655355 IVT655355:IVW655355 JFP655355:JFS655355 JPL655355:JPO655355 JZH655355:JZK655355 KJD655355:KJG655355 KSZ655355:KTC655355 LCV655355:LCY655355 LMR655355:LMU655355 LWN655355:LWQ655355 MGJ655355:MGM655355 MQF655355:MQI655355 NAB655355:NAE655355 NJX655355:NKA655355 NTT655355:NTW655355 ODP655355:ODS655355 ONL655355:ONO655355 OXH655355:OXK655355 PHD655355:PHG655355 PQZ655355:PRC655355 QAV655355:QAY655355 QKR655355:QKU655355 QUN655355:QUQ655355 REJ655355:REM655355 ROF655355:ROI655355 RYB655355:RYE655355 SHX655355:SIA655355 SRT655355:SRW655355 TBP655355:TBS655355 TLL655355:TLO655355 TVH655355:TVK655355 UFD655355:UFG655355 UOZ655355:UPC655355 UYV655355:UYY655355 VIR655355:VIU655355 VSN655355:VSQ655355 WCJ655355:WCM655355 WMF655355:WMI655355 WWB655355:WWE655355 AB720891:AE720891 JP720891:JS720891 TL720891:TO720891 ADH720891:ADK720891 AND720891:ANG720891 AWZ720891:AXC720891 BGV720891:BGY720891 BQR720891:BQU720891 CAN720891:CAQ720891 CKJ720891:CKM720891 CUF720891:CUI720891 DEB720891:DEE720891 DNX720891:DOA720891 DXT720891:DXW720891 EHP720891:EHS720891 ERL720891:ERO720891 FBH720891:FBK720891 FLD720891:FLG720891 FUZ720891:FVC720891 GEV720891:GEY720891 GOR720891:GOU720891 GYN720891:GYQ720891 HIJ720891:HIM720891 HSF720891:HSI720891 ICB720891:ICE720891 ILX720891:IMA720891 IVT720891:IVW720891 JFP720891:JFS720891 JPL720891:JPO720891 JZH720891:JZK720891 KJD720891:KJG720891 KSZ720891:KTC720891 LCV720891:LCY720891 LMR720891:LMU720891 LWN720891:LWQ720891 MGJ720891:MGM720891 MQF720891:MQI720891 NAB720891:NAE720891 NJX720891:NKA720891 NTT720891:NTW720891 ODP720891:ODS720891 ONL720891:ONO720891 OXH720891:OXK720891 PHD720891:PHG720891 PQZ720891:PRC720891 QAV720891:QAY720891 QKR720891:QKU720891 QUN720891:QUQ720891 REJ720891:REM720891 ROF720891:ROI720891 RYB720891:RYE720891 SHX720891:SIA720891 SRT720891:SRW720891 TBP720891:TBS720891 TLL720891:TLO720891 TVH720891:TVK720891 UFD720891:UFG720891 UOZ720891:UPC720891 UYV720891:UYY720891 VIR720891:VIU720891 VSN720891:VSQ720891 WCJ720891:WCM720891 WMF720891:WMI720891 WWB720891:WWE720891 AB786427:AE786427 JP786427:JS786427 TL786427:TO786427 ADH786427:ADK786427 AND786427:ANG786427 AWZ786427:AXC786427 BGV786427:BGY786427 BQR786427:BQU786427 CAN786427:CAQ786427 CKJ786427:CKM786427 CUF786427:CUI786427 DEB786427:DEE786427 DNX786427:DOA786427 DXT786427:DXW786427 EHP786427:EHS786427 ERL786427:ERO786427 FBH786427:FBK786427 FLD786427:FLG786427 FUZ786427:FVC786427 GEV786427:GEY786427 GOR786427:GOU786427 GYN786427:GYQ786427 HIJ786427:HIM786427 HSF786427:HSI786427 ICB786427:ICE786427 ILX786427:IMA786427 IVT786427:IVW786427 JFP786427:JFS786427 JPL786427:JPO786427 JZH786427:JZK786427 KJD786427:KJG786427 KSZ786427:KTC786427 LCV786427:LCY786427 LMR786427:LMU786427 LWN786427:LWQ786427 MGJ786427:MGM786427 MQF786427:MQI786427 NAB786427:NAE786427 NJX786427:NKA786427 NTT786427:NTW786427 ODP786427:ODS786427 ONL786427:ONO786427 OXH786427:OXK786427 PHD786427:PHG786427 PQZ786427:PRC786427 QAV786427:QAY786427 QKR786427:QKU786427 QUN786427:QUQ786427 REJ786427:REM786427 ROF786427:ROI786427 RYB786427:RYE786427 SHX786427:SIA786427 SRT786427:SRW786427 TBP786427:TBS786427 TLL786427:TLO786427 TVH786427:TVK786427 UFD786427:UFG786427 UOZ786427:UPC786427 UYV786427:UYY786427 VIR786427:VIU786427 VSN786427:VSQ786427 WCJ786427:WCM786427 WMF786427:WMI786427 WWB786427:WWE786427 AB851963:AE851963 JP851963:JS851963 TL851963:TO851963 ADH851963:ADK851963 AND851963:ANG851963 AWZ851963:AXC851963 BGV851963:BGY851963 BQR851963:BQU851963 CAN851963:CAQ851963 CKJ851963:CKM851963 CUF851963:CUI851963 DEB851963:DEE851963 DNX851963:DOA851963 DXT851963:DXW851963 EHP851963:EHS851963 ERL851963:ERO851963 FBH851963:FBK851963 FLD851963:FLG851963 FUZ851963:FVC851963 GEV851963:GEY851963 GOR851963:GOU851963 GYN851963:GYQ851963 HIJ851963:HIM851963 HSF851963:HSI851963 ICB851963:ICE851963 ILX851963:IMA851963 IVT851963:IVW851963 JFP851963:JFS851963 JPL851963:JPO851963 JZH851963:JZK851963 KJD851963:KJG851963 KSZ851963:KTC851963 LCV851963:LCY851963 LMR851963:LMU851963 LWN851963:LWQ851963 MGJ851963:MGM851963 MQF851963:MQI851963 NAB851963:NAE851963 NJX851963:NKA851963 NTT851963:NTW851963 ODP851963:ODS851963 ONL851963:ONO851963 OXH851963:OXK851963 PHD851963:PHG851963 PQZ851963:PRC851963 QAV851963:QAY851963 QKR851963:QKU851963 QUN851963:QUQ851963 REJ851963:REM851963 ROF851963:ROI851963 RYB851963:RYE851963 SHX851963:SIA851963 SRT851963:SRW851963 TBP851963:TBS851963 TLL851963:TLO851963 TVH851963:TVK851963 UFD851963:UFG851963 UOZ851963:UPC851963 UYV851963:UYY851963 VIR851963:VIU851963 VSN851963:VSQ851963 WCJ851963:WCM851963 WMF851963:WMI851963 WWB851963:WWE851963 AB917499:AE917499 JP917499:JS917499 TL917499:TO917499 ADH917499:ADK917499 AND917499:ANG917499 AWZ917499:AXC917499 BGV917499:BGY917499 BQR917499:BQU917499 CAN917499:CAQ917499 CKJ917499:CKM917499 CUF917499:CUI917499 DEB917499:DEE917499 DNX917499:DOA917499 DXT917499:DXW917499 EHP917499:EHS917499 ERL917499:ERO917499 FBH917499:FBK917499 FLD917499:FLG917499 FUZ917499:FVC917499 GEV917499:GEY917499 GOR917499:GOU917499 GYN917499:GYQ917499 HIJ917499:HIM917499 HSF917499:HSI917499 ICB917499:ICE917499 ILX917499:IMA917499 IVT917499:IVW917499 JFP917499:JFS917499 JPL917499:JPO917499 JZH917499:JZK917499 KJD917499:KJG917499 KSZ917499:KTC917499 LCV917499:LCY917499 LMR917499:LMU917499 LWN917499:LWQ917499 MGJ917499:MGM917499 MQF917499:MQI917499 NAB917499:NAE917499 NJX917499:NKA917499 NTT917499:NTW917499 ODP917499:ODS917499 ONL917499:ONO917499 OXH917499:OXK917499 PHD917499:PHG917499 PQZ917499:PRC917499 QAV917499:QAY917499 QKR917499:QKU917499 QUN917499:QUQ917499 REJ917499:REM917499 ROF917499:ROI917499 RYB917499:RYE917499 SHX917499:SIA917499 SRT917499:SRW917499 TBP917499:TBS917499 TLL917499:TLO917499 TVH917499:TVK917499 UFD917499:UFG917499 UOZ917499:UPC917499 UYV917499:UYY917499 VIR917499:VIU917499 VSN917499:VSQ917499 WCJ917499:WCM917499 WMF917499:WMI917499 WWB917499:WWE917499 AB983035:AE983035 JP983035:JS983035 TL983035:TO983035 ADH983035:ADK983035 AND983035:ANG983035 AWZ983035:AXC983035 BGV983035:BGY983035 BQR983035:BQU983035 CAN983035:CAQ983035 CKJ983035:CKM983035 CUF983035:CUI983035 DEB983035:DEE983035 DNX983035:DOA983035 DXT983035:DXW983035 EHP983035:EHS983035 ERL983035:ERO983035 FBH983035:FBK983035 FLD983035:FLG983035 FUZ983035:FVC983035 GEV983035:GEY983035 GOR983035:GOU983035 GYN983035:GYQ983035 HIJ983035:HIM983035 HSF983035:HSI983035 ICB983035:ICE983035 ILX983035:IMA983035 IVT983035:IVW983035 JFP983035:JFS983035 JPL983035:JPO983035 JZH983035:JZK983035 KJD983035:KJG983035 KSZ983035:KTC983035 LCV983035:LCY983035 LMR983035:LMU983035 LWN983035:LWQ983035 MGJ983035:MGM983035 MQF983035:MQI983035 NAB983035:NAE983035 NJX983035:NKA983035 NTT983035:NTW983035 ODP983035:ODS983035 ONL983035:ONO983035 OXH983035:OXK983035 PHD983035:PHG983035 PQZ983035:PRC983035 QAV983035:QAY983035 QKR983035:QKU983035 QUN983035:QUQ983035 REJ983035:REM983035 ROF983035:ROI983035 RYB983035:RYE983035 SHX983035:SIA983035 SRT983035:SRW983035 TBP983035:TBS983035 TLL983035:TLO983035 TVH983035:TVK983035 UFD983035:UFG983035 UOZ983035:UPC983035 UYV983035:UYY983035 VIR983035:VIU983035 VSN983035:VSQ983035 WCJ983035:WCM983035 WMF983035:WMI983035" xr:uid="{00000000-0002-0000-0400-000000000000}">
      <formula1>" ,共済,健保,国保,学校,社福,医療法人,社団,財団,医師会,その他,個人,会社"</formula1>
    </dataValidation>
    <dataValidation type="list" allowBlank="1" showInputMessage="1" showErrorMessage="1" sqref="WWF983035:WWI983035 AF65531:AI65531 JT65531:JW65531 TP65531:TS65531 ADL65531:ADO65531 ANH65531:ANK65531 AXD65531:AXG65531 BGZ65531:BHC65531 BQV65531:BQY65531 CAR65531:CAU65531 CKN65531:CKQ65531 CUJ65531:CUM65531 DEF65531:DEI65531 DOB65531:DOE65531 DXX65531:DYA65531 EHT65531:EHW65531 ERP65531:ERS65531 FBL65531:FBO65531 FLH65531:FLK65531 FVD65531:FVG65531 GEZ65531:GFC65531 GOV65531:GOY65531 GYR65531:GYU65531 HIN65531:HIQ65531 HSJ65531:HSM65531 ICF65531:ICI65531 IMB65531:IME65531 IVX65531:IWA65531 JFT65531:JFW65531 JPP65531:JPS65531 JZL65531:JZO65531 KJH65531:KJK65531 KTD65531:KTG65531 LCZ65531:LDC65531 LMV65531:LMY65531 LWR65531:LWU65531 MGN65531:MGQ65531 MQJ65531:MQM65531 NAF65531:NAI65531 NKB65531:NKE65531 NTX65531:NUA65531 ODT65531:ODW65531 ONP65531:ONS65531 OXL65531:OXO65531 PHH65531:PHK65531 PRD65531:PRG65531 QAZ65531:QBC65531 QKV65531:QKY65531 QUR65531:QUU65531 REN65531:REQ65531 ROJ65531:ROM65531 RYF65531:RYI65531 SIB65531:SIE65531 SRX65531:SSA65531 TBT65531:TBW65531 TLP65531:TLS65531 TVL65531:TVO65531 UFH65531:UFK65531 UPD65531:UPG65531 UYZ65531:UZC65531 VIV65531:VIY65531 VSR65531:VSU65531 WCN65531:WCQ65531 WMJ65531:WMM65531 WWF65531:WWI65531 AF131067:AI131067 JT131067:JW131067 TP131067:TS131067 ADL131067:ADO131067 ANH131067:ANK131067 AXD131067:AXG131067 BGZ131067:BHC131067 BQV131067:BQY131067 CAR131067:CAU131067 CKN131067:CKQ131067 CUJ131067:CUM131067 DEF131067:DEI131067 DOB131067:DOE131067 DXX131067:DYA131067 EHT131067:EHW131067 ERP131067:ERS131067 FBL131067:FBO131067 FLH131067:FLK131067 FVD131067:FVG131067 GEZ131067:GFC131067 GOV131067:GOY131067 GYR131067:GYU131067 HIN131067:HIQ131067 HSJ131067:HSM131067 ICF131067:ICI131067 IMB131067:IME131067 IVX131067:IWA131067 JFT131067:JFW131067 JPP131067:JPS131067 JZL131067:JZO131067 KJH131067:KJK131067 KTD131067:KTG131067 LCZ131067:LDC131067 LMV131067:LMY131067 LWR131067:LWU131067 MGN131067:MGQ131067 MQJ131067:MQM131067 NAF131067:NAI131067 NKB131067:NKE131067 NTX131067:NUA131067 ODT131067:ODW131067 ONP131067:ONS131067 OXL131067:OXO131067 PHH131067:PHK131067 PRD131067:PRG131067 QAZ131067:QBC131067 QKV131067:QKY131067 QUR131067:QUU131067 REN131067:REQ131067 ROJ131067:ROM131067 RYF131067:RYI131067 SIB131067:SIE131067 SRX131067:SSA131067 TBT131067:TBW131067 TLP131067:TLS131067 TVL131067:TVO131067 UFH131067:UFK131067 UPD131067:UPG131067 UYZ131067:UZC131067 VIV131067:VIY131067 VSR131067:VSU131067 WCN131067:WCQ131067 WMJ131067:WMM131067 WWF131067:WWI131067 AF196603:AI196603 JT196603:JW196603 TP196603:TS196603 ADL196603:ADO196603 ANH196603:ANK196603 AXD196603:AXG196603 BGZ196603:BHC196603 BQV196603:BQY196603 CAR196603:CAU196603 CKN196603:CKQ196603 CUJ196603:CUM196603 DEF196603:DEI196603 DOB196603:DOE196603 DXX196603:DYA196603 EHT196603:EHW196603 ERP196603:ERS196603 FBL196603:FBO196603 FLH196603:FLK196603 FVD196603:FVG196603 GEZ196603:GFC196603 GOV196603:GOY196603 GYR196603:GYU196603 HIN196603:HIQ196603 HSJ196603:HSM196603 ICF196603:ICI196603 IMB196603:IME196603 IVX196603:IWA196603 JFT196603:JFW196603 JPP196603:JPS196603 JZL196603:JZO196603 KJH196603:KJK196603 KTD196603:KTG196603 LCZ196603:LDC196603 LMV196603:LMY196603 LWR196603:LWU196603 MGN196603:MGQ196603 MQJ196603:MQM196603 NAF196603:NAI196603 NKB196603:NKE196603 NTX196603:NUA196603 ODT196603:ODW196603 ONP196603:ONS196603 OXL196603:OXO196603 PHH196603:PHK196603 PRD196603:PRG196603 QAZ196603:QBC196603 QKV196603:QKY196603 QUR196603:QUU196603 REN196603:REQ196603 ROJ196603:ROM196603 RYF196603:RYI196603 SIB196603:SIE196603 SRX196603:SSA196603 TBT196603:TBW196603 TLP196603:TLS196603 TVL196603:TVO196603 UFH196603:UFK196603 UPD196603:UPG196603 UYZ196603:UZC196603 VIV196603:VIY196603 VSR196603:VSU196603 WCN196603:WCQ196603 WMJ196603:WMM196603 WWF196603:WWI196603 AF262139:AI262139 JT262139:JW262139 TP262139:TS262139 ADL262139:ADO262139 ANH262139:ANK262139 AXD262139:AXG262139 BGZ262139:BHC262139 BQV262139:BQY262139 CAR262139:CAU262139 CKN262139:CKQ262139 CUJ262139:CUM262139 DEF262139:DEI262139 DOB262139:DOE262139 DXX262139:DYA262139 EHT262139:EHW262139 ERP262139:ERS262139 FBL262139:FBO262139 FLH262139:FLK262139 FVD262139:FVG262139 GEZ262139:GFC262139 GOV262139:GOY262139 GYR262139:GYU262139 HIN262139:HIQ262139 HSJ262139:HSM262139 ICF262139:ICI262139 IMB262139:IME262139 IVX262139:IWA262139 JFT262139:JFW262139 JPP262139:JPS262139 JZL262139:JZO262139 KJH262139:KJK262139 KTD262139:KTG262139 LCZ262139:LDC262139 LMV262139:LMY262139 LWR262139:LWU262139 MGN262139:MGQ262139 MQJ262139:MQM262139 NAF262139:NAI262139 NKB262139:NKE262139 NTX262139:NUA262139 ODT262139:ODW262139 ONP262139:ONS262139 OXL262139:OXO262139 PHH262139:PHK262139 PRD262139:PRG262139 QAZ262139:QBC262139 QKV262139:QKY262139 QUR262139:QUU262139 REN262139:REQ262139 ROJ262139:ROM262139 RYF262139:RYI262139 SIB262139:SIE262139 SRX262139:SSA262139 TBT262139:TBW262139 TLP262139:TLS262139 TVL262139:TVO262139 UFH262139:UFK262139 UPD262139:UPG262139 UYZ262139:UZC262139 VIV262139:VIY262139 VSR262139:VSU262139 WCN262139:WCQ262139 WMJ262139:WMM262139 WWF262139:WWI262139 AF327675:AI327675 JT327675:JW327675 TP327675:TS327675 ADL327675:ADO327675 ANH327675:ANK327675 AXD327675:AXG327675 BGZ327675:BHC327675 BQV327675:BQY327675 CAR327675:CAU327675 CKN327675:CKQ327675 CUJ327675:CUM327675 DEF327675:DEI327675 DOB327675:DOE327675 DXX327675:DYA327675 EHT327675:EHW327675 ERP327675:ERS327675 FBL327675:FBO327675 FLH327675:FLK327675 FVD327675:FVG327675 GEZ327675:GFC327675 GOV327675:GOY327675 GYR327675:GYU327675 HIN327675:HIQ327675 HSJ327675:HSM327675 ICF327675:ICI327675 IMB327675:IME327675 IVX327675:IWA327675 JFT327675:JFW327675 JPP327675:JPS327675 JZL327675:JZO327675 KJH327675:KJK327675 KTD327675:KTG327675 LCZ327675:LDC327675 LMV327675:LMY327675 LWR327675:LWU327675 MGN327675:MGQ327675 MQJ327675:MQM327675 NAF327675:NAI327675 NKB327675:NKE327675 NTX327675:NUA327675 ODT327675:ODW327675 ONP327675:ONS327675 OXL327675:OXO327675 PHH327675:PHK327675 PRD327675:PRG327675 QAZ327675:QBC327675 QKV327675:QKY327675 QUR327675:QUU327675 REN327675:REQ327675 ROJ327675:ROM327675 RYF327675:RYI327675 SIB327675:SIE327675 SRX327675:SSA327675 TBT327675:TBW327675 TLP327675:TLS327675 TVL327675:TVO327675 UFH327675:UFK327675 UPD327675:UPG327675 UYZ327675:UZC327675 VIV327675:VIY327675 VSR327675:VSU327675 WCN327675:WCQ327675 WMJ327675:WMM327675 WWF327675:WWI327675 AF393211:AI393211 JT393211:JW393211 TP393211:TS393211 ADL393211:ADO393211 ANH393211:ANK393211 AXD393211:AXG393211 BGZ393211:BHC393211 BQV393211:BQY393211 CAR393211:CAU393211 CKN393211:CKQ393211 CUJ393211:CUM393211 DEF393211:DEI393211 DOB393211:DOE393211 DXX393211:DYA393211 EHT393211:EHW393211 ERP393211:ERS393211 FBL393211:FBO393211 FLH393211:FLK393211 FVD393211:FVG393211 GEZ393211:GFC393211 GOV393211:GOY393211 GYR393211:GYU393211 HIN393211:HIQ393211 HSJ393211:HSM393211 ICF393211:ICI393211 IMB393211:IME393211 IVX393211:IWA393211 JFT393211:JFW393211 JPP393211:JPS393211 JZL393211:JZO393211 KJH393211:KJK393211 KTD393211:KTG393211 LCZ393211:LDC393211 LMV393211:LMY393211 LWR393211:LWU393211 MGN393211:MGQ393211 MQJ393211:MQM393211 NAF393211:NAI393211 NKB393211:NKE393211 NTX393211:NUA393211 ODT393211:ODW393211 ONP393211:ONS393211 OXL393211:OXO393211 PHH393211:PHK393211 PRD393211:PRG393211 QAZ393211:QBC393211 QKV393211:QKY393211 QUR393211:QUU393211 REN393211:REQ393211 ROJ393211:ROM393211 RYF393211:RYI393211 SIB393211:SIE393211 SRX393211:SSA393211 TBT393211:TBW393211 TLP393211:TLS393211 TVL393211:TVO393211 UFH393211:UFK393211 UPD393211:UPG393211 UYZ393211:UZC393211 VIV393211:VIY393211 VSR393211:VSU393211 WCN393211:WCQ393211 WMJ393211:WMM393211 WWF393211:WWI393211 AF458747:AI458747 JT458747:JW458747 TP458747:TS458747 ADL458747:ADO458747 ANH458747:ANK458747 AXD458747:AXG458747 BGZ458747:BHC458747 BQV458747:BQY458747 CAR458747:CAU458747 CKN458747:CKQ458747 CUJ458747:CUM458747 DEF458747:DEI458747 DOB458747:DOE458747 DXX458747:DYA458747 EHT458747:EHW458747 ERP458747:ERS458747 FBL458747:FBO458747 FLH458747:FLK458747 FVD458747:FVG458747 GEZ458747:GFC458747 GOV458747:GOY458747 GYR458747:GYU458747 HIN458747:HIQ458747 HSJ458747:HSM458747 ICF458747:ICI458747 IMB458747:IME458747 IVX458747:IWA458747 JFT458747:JFW458747 JPP458747:JPS458747 JZL458747:JZO458747 KJH458747:KJK458747 KTD458747:KTG458747 LCZ458747:LDC458747 LMV458747:LMY458747 LWR458747:LWU458747 MGN458747:MGQ458747 MQJ458747:MQM458747 NAF458747:NAI458747 NKB458747:NKE458747 NTX458747:NUA458747 ODT458747:ODW458747 ONP458747:ONS458747 OXL458747:OXO458747 PHH458747:PHK458747 PRD458747:PRG458747 QAZ458747:QBC458747 QKV458747:QKY458747 QUR458747:QUU458747 REN458747:REQ458747 ROJ458747:ROM458747 RYF458747:RYI458747 SIB458747:SIE458747 SRX458747:SSA458747 TBT458747:TBW458747 TLP458747:TLS458747 TVL458747:TVO458747 UFH458747:UFK458747 UPD458747:UPG458747 UYZ458747:UZC458747 VIV458747:VIY458747 VSR458747:VSU458747 WCN458747:WCQ458747 WMJ458747:WMM458747 WWF458747:WWI458747 AF524283:AI524283 JT524283:JW524283 TP524283:TS524283 ADL524283:ADO524283 ANH524283:ANK524283 AXD524283:AXG524283 BGZ524283:BHC524283 BQV524283:BQY524283 CAR524283:CAU524283 CKN524283:CKQ524283 CUJ524283:CUM524283 DEF524283:DEI524283 DOB524283:DOE524283 DXX524283:DYA524283 EHT524283:EHW524283 ERP524283:ERS524283 FBL524283:FBO524283 FLH524283:FLK524283 FVD524283:FVG524283 GEZ524283:GFC524283 GOV524283:GOY524283 GYR524283:GYU524283 HIN524283:HIQ524283 HSJ524283:HSM524283 ICF524283:ICI524283 IMB524283:IME524283 IVX524283:IWA524283 JFT524283:JFW524283 JPP524283:JPS524283 JZL524283:JZO524283 KJH524283:KJK524283 KTD524283:KTG524283 LCZ524283:LDC524283 LMV524283:LMY524283 LWR524283:LWU524283 MGN524283:MGQ524283 MQJ524283:MQM524283 NAF524283:NAI524283 NKB524283:NKE524283 NTX524283:NUA524283 ODT524283:ODW524283 ONP524283:ONS524283 OXL524283:OXO524283 PHH524283:PHK524283 PRD524283:PRG524283 QAZ524283:QBC524283 QKV524283:QKY524283 QUR524283:QUU524283 REN524283:REQ524283 ROJ524283:ROM524283 RYF524283:RYI524283 SIB524283:SIE524283 SRX524283:SSA524283 TBT524283:TBW524283 TLP524283:TLS524283 TVL524283:TVO524283 UFH524283:UFK524283 UPD524283:UPG524283 UYZ524283:UZC524283 VIV524283:VIY524283 VSR524283:VSU524283 WCN524283:WCQ524283 WMJ524283:WMM524283 WWF524283:WWI524283 AF589819:AI589819 JT589819:JW589819 TP589819:TS589819 ADL589819:ADO589819 ANH589819:ANK589819 AXD589819:AXG589819 BGZ589819:BHC589819 BQV589819:BQY589819 CAR589819:CAU589819 CKN589819:CKQ589819 CUJ589819:CUM589819 DEF589819:DEI589819 DOB589819:DOE589819 DXX589819:DYA589819 EHT589819:EHW589819 ERP589819:ERS589819 FBL589819:FBO589819 FLH589819:FLK589819 FVD589819:FVG589819 GEZ589819:GFC589819 GOV589819:GOY589819 GYR589819:GYU589819 HIN589819:HIQ589819 HSJ589819:HSM589819 ICF589819:ICI589819 IMB589819:IME589819 IVX589819:IWA589819 JFT589819:JFW589819 JPP589819:JPS589819 JZL589819:JZO589819 KJH589819:KJK589819 KTD589819:KTG589819 LCZ589819:LDC589819 LMV589819:LMY589819 LWR589819:LWU589819 MGN589819:MGQ589819 MQJ589819:MQM589819 NAF589819:NAI589819 NKB589819:NKE589819 NTX589819:NUA589819 ODT589819:ODW589819 ONP589819:ONS589819 OXL589819:OXO589819 PHH589819:PHK589819 PRD589819:PRG589819 QAZ589819:QBC589819 QKV589819:QKY589819 QUR589819:QUU589819 REN589819:REQ589819 ROJ589819:ROM589819 RYF589819:RYI589819 SIB589819:SIE589819 SRX589819:SSA589819 TBT589819:TBW589819 TLP589819:TLS589819 TVL589819:TVO589819 UFH589819:UFK589819 UPD589819:UPG589819 UYZ589819:UZC589819 VIV589819:VIY589819 VSR589819:VSU589819 WCN589819:WCQ589819 WMJ589819:WMM589819 WWF589819:WWI589819 AF655355:AI655355 JT655355:JW655355 TP655355:TS655355 ADL655355:ADO655355 ANH655355:ANK655355 AXD655355:AXG655355 BGZ655355:BHC655355 BQV655355:BQY655355 CAR655355:CAU655355 CKN655355:CKQ655355 CUJ655355:CUM655355 DEF655355:DEI655355 DOB655355:DOE655355 DXX655355:DYA655355 EHT655355:EHW655355 ERP655355:ERS655355 FBL655355:FBO655355 FLH655355:FLK655355 FVD655355:FVG655355 GEZ655355:GFC655355 GOV655355:GOY655355 GYR655355:GYU655355 HIN655355:HIQ655355 HSJ655355:HSM655355 ICF655355:ICI655355 IMB655355:IME655355 IVX655355:IWA655355 JFT655355:JFW655355 JPP655355:JPS655355 JZL655355:JZO655355 KJH655355:KJK655355 KTD655355:KTG655355 LCZ655355:LDC655355 LMV655355:LMY655355 LWR655355:LWU655355 MGN655355:MGQ655355 MQJ655355:MQM655355 NAF655355:NAI655355 NKB655355:NKE655355 NTX655355:NUA655355 ODT655355:ODW655355 ONP655355:ONS655355 OXL655355:OXO655355 PHH655355:PHK655355 PRD655355:PRG655355 QAZ655355:QBC655355 QKV655355:QKY655355 QUR655355:QUU655355 REN655355:REQ655355 ROJ655355:ROM655355 RYF655355:RYI655355 SIB655355:SIE655355 SRX655355:SSA655355 TBT655355:TBW655355 TLP655355:TLS655355 TVL655355:TVO655355 UFH655355:UFK655355 UPD655355:UPG655355 UYZ655355:UZC655355 VIV655355:VIY655355 VSR655355:VSU655355 WCN655355:WCQ655355 WMJ655355:WMM655355 WWF655355:WWI655355 AF720891:AI720891 JT720891:JW720891 TP720891:TS720891 ADL720891:ADO720891 ANH720891:ANK720891 AXD720891:AXG720891 BGZ720891:BHC720891 BQV720891:BQY720891 CAR720891:CAU720891 CKN720891:CKQ720891 CUJ720891:CUM720891 DEF720891:DEI720891 DOB720891:DOE720891 DXX720891:DYA720891 EHT720891:EHW720891 ERP720891:ERS720891 FBL720891:FBO720891 FLH720891:FLK720891 FVD720891:FVG720891 GEZ720891:GFC720891 GOV720891:GOY720891 GYR720891:GYU720891 HIN720891:HIQ720891 HSJ720891:HSM720891 ICF720891:ICI720891 IMB720891:IME720891 IVX720891:IWA720891 JFT720891:JFW720891 JPP720891:JPS720891 JZL720891:JZO720891 KJH720891:KJK720891 KTD720891:KTG720891 LCZ720891:LDC720891 LMV720891:LMY720891 LWR720891:LWU720891 MGN720891:MGQ720891 MQJ720891:MQM720891 NAF720891:NAI720891 NKB720891:NKE720891 NTX720891:NUA720891 ODT720891:ODW720891 ONP720891:ONS720891 OXL720891:OXO720891 PHH720891:PHK720891 PRD720891:PRG720891 QAZ720891:QBC720891 QKV720891:QKY720891 QUR720891:QUU720891 REN720891:REQ720891 ROJ720891:ROM720891 RYF720891:RYI720891 SIB720891:SIE720891 SRX720891:SSA720891 TBT720891:TBW720891 TLP720891:TLS720891 TVL720891:TVO720891 UFH720891:UFK720891 UPD720891:UPG720891 UYZ720891:UZC720891 VIV720891:VIY720891 VSR720891:VSU720891 WCN720891:WCQ720891 WMJ720891:WMM720891 WWF720891:WWI720891 AF786427:AI786427 JT786427:JW786427 TP786427:TS786427 ADL786427:ADO786427 ANH786427:ANK786427 AXD786427:AXG786427 BGZ786427:BHC786427 BQV786427:BQY786427 CAR786427:CAU786427 CKN786427:CKQ786427 CUJ786427:CUM786427 DEF786427:DEI786427 DOB786427:DOE786427 DXX786427:DYA786427 EHT786427:EHW786427 ERP786427:ERS786427 FBL786427:FBO786427 FLH786427:FLK786427 FVD786427:FVG786427 GEZ786427:GFC786427 GOV786427:GOY786427 GYR786427:GYU786427 HIN786427:HIQ786427 HSJ786427:HSM786427 ICF786427:ICI786427 IMB786427:IME786427 IVX786427:IWA786427 JFT786427:JFW786427 JPP786427:JPS786427 JZL786427:JZO786427 KJH786427:KJK786427 KTD786427:KTG786427 LCZ786427:LDC786427 LMV786427:LMY786427 LWR786427:LWU786427 MGN786427:MGQ786427 MQJ786427:MQM786427 NAF786427:NAI786427 NKB786427:NKE786427 NTX786427:NUA786427 ODT786427:ODW786427 ONP786427:ONS786427 OXL786427:OXO786427 PHH786427:PHK786427 PRD786427:PRG786427 QAZ786427:QBC786427 QKV786427:QKY786427 QUR786427:QUU786427 REN786427:REQ786427 ROJ786427:ROM786427 RYF786427:RYI786427 SIB786427:SIE786427 SRX786427:SSA786427 TBT786427:TBW786427 TLP786427:TLS786427 TVL786427:TVO786427 UFH786427:UFK786427 UPD786427:UPG786427 UYZ786427:UZC786427 VIV786427:VIY786427 VSR786427:VSU786427 WCN786427:WCQ786427 WMJ786427:WMM786427 WWF786427:WWI786427 AF851963:AI851963 JT851963:JW851963 TP851963:TS851963 ADL851963:ADO851963 ANH851963:ANK851963 AXD851963:AXG851963 BGZ851963:BHC851963 BQV851963:BQY851963 CAR851963:CAU851963 CKN851963:CKQ851963 CUJ851963:CUM851963 DEF851963:DEI851963 DOB851963:DOE851963 DXX851963:DYA851963 EHT851963:EHW851963 ERP851963:ERS851963 FBL851963:FBO851963 FLH851963:FLK851963 FVD851963:FVG851963 GEZ851963:GFC851963 GOV851963:GOY851963 GYR851963:GYU851963 HIN851963:HIQ851963 HSJ851963:HSM851963 ICF851963:ICI851963 IMB851963:IME851963 IVX851963:IWA851963 JFT851963:JFW851963 JPP851963:JPS851963 JZL851963:JZO851963 KJH851963:KJK851963 KTD851963:KTG851963 LCZ851963:LDC851963 LMV851963:LMY851963 LWR851963:LWU851963 MGN851963:MGQ851963 MQJ851963:MQM851963 NAF851963:NAI851963 NKB851963:NKE851963 NTX851963:NUA851963 ODT851963:ODW851963 ONP851963:ONS851963 OXL851963:OXO851963 PHH851963:PHK851963 PRD851963:PRG851963 QAZ851963:QBC851963 QKV851963:QKY851963 QUR851963:QUU851963 REN851963:REQ851963 ROJ851963:ROM851963 RYF851963:RYI851963 SIB851963:SIE851963 SRX851963:SSA851963 TBT851963:TBW851963 TLP851963:TLS851963 TVL851963:TVO851963 UFH851963:UFK851963 UPD851963:UPG851963 UYZ851963:UZC851963 VIV851963:VIY851963 VSR851963:VSU851963 WCN851963:WCQ851963 WMJ851963:WMM851963 WWF851963:WWI851963 AF917499:AI917499 JT917499:JW917499 TP917499:TS917499 ADL917499:ADO917499 ANH917499:ANK917499 AXD917499:AXG917499 BGZ917499:BHC917499 BQV917499:BQY917499 CAR917499:CAU917499 CKN917499:CKQ917499 CUJ917499:CUM917499 DEF917499:DEI917499 DOB917499:DOE917499 DXX917499:DYA917499 EHT917499:EHW917499 ERP917499:ERS917499 FBL917499:FBO917499 FLH917499:FLK917499 FVD917499:FVG917499 GEZ917499:GFC917499 GOV917499:GOY917499 GYR917499:GYU917499 HIN917499:HIQ917499 HSJ917499:HSM917499 ICF917499:ICI917499 IMB917499:IME917499 IVX917499:IWA917499 JFT917499:JFW917499 JPP917499:JPS917499 JZL917499:JZO917499 KJH917499:KJK917499 KTD917499:KTG917499 LCZ917499:LDC917499 LMV917499:LMY917499 LWR917499:LWU917499 MGN917499:MGQ917499 MQJ917499:MQM917499 NAF917499:NAI917499 NKB917499:NKE917499 NTX917499:NUA917499 ODT917499:ODW917499 ONP917499:ONS917499 OXL917499:OXO917499 PHH917499:PHK917499 PRD917499:PRG917499 QAZ917499:QBC917499 QKV917499:QKY917499 QUR917499:QUU917499 REN917499:REQ917499 ROJ917499:ROM917499 RYF917499:RYI917499 SIB917499:SIE917499 SRX917499:SSA917499 TBT917499:TBW917499 TLP917499:TLS917499 TVL917499:TVO917499 UFH917499:UFK917499 UPD917499:UPG917499 UYZ917499:UZC917499 VIV917499:VIY917499 VSR917499:VSU917499 WCN917499:WCQ917499 WMJ917499:WMM917499 WWF917499:WWI917499 AF983035:AI983035 JT983035:JW983035 TP983035:TS983035 ADL983035:ADO983035 ANH983035:ANK983035 AXD983035:AXG983035 BGZ983035:BHC983035 BQV983035:BQY983035 CAR983035:CAU983035 CKN983035:CKQ983035 CUJ983035:CUM983035 DEF983035:DEI983035 DOB983035:DOE983035 DXX983035:DYA983035 EHT983035:EHW983035 ERP983035:ERS983035 FBL983035:FBO983035 FLH983035:FLK983035 FVD983035:FVG983035 GEZ983035:GFC983035 GOV983035:GOY983035 GYR983035:GYU983035 HIN983035:HIQ983035 HSJ983035:HSM983035 ICF983035:ICI983035 IMB983035:IME983035 IVX983035:IWA983035 JFT983035:JFW983035 JPP983035:JPS983035 JZL983035:JZO983035 KJH983035:KJK983035 KTD983035:KTG983035 LCZ983035:LDC983035 LMV983035:LMY983035 LWR983035:LWU983035 MGN983035:MGQ983035 MQJ983035:MQM983035 NAF983035:NAI983035 NKB983035:NKE983035 NTX983035:NUA983035 ODT983035:ODW983035 ONP983035:ONS983035 OXL983035:OXO983035 PHH983035:PHK983035 PRD983035:PRG983035 QAZ983035:QBC983035 QKV983035:QKY983035 QUR983035:QUU983035 REN983035:REQ983035 ROJ983035:ROM983035 RYF983035:RYI983035 SIB983035:SIE983035 SRX983035:SSA983035 TBT983035:TBW983035 TLP983035:TLS983035 TVL983035:TVO983035 UFH983035:UFK983035 UPD983035:UPG983035 UYZ983035:UZC983035 VIV983035:VIY983035 VSR983035:VSU983035 WCN983035:WCQ983035 WMJ983035:WMM983035" xr:uid="{00000000-0002-0000-0400-000001000000}">
      <formula1>" ,A型特例,A型,B型,B型特例"</formula1>
    </dataValidation>
  </dataValidations>
  <printOptions horizontalCentered="1"/>
  <pageMargins left="0.59055118110236227" right="0.59055118110236227" top="0.59055118110236227" bottom="0.59055118110236227" header="0.31496062992125984" footer="0.31496062992125984"/>
  <pageSetup paperSize="9" scale="98"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0"/>
  <sheetViews>
    <sheetView tabSelected="1" view="pageBreakPreview" zoomScaleNormal="100" zoomScaleSheetLayoutView="100" workbookViewId="0">
      <selection activeCell="G12" sqref="G12"/>
    </sheetView>
  </sheetViews>
  <sheetFormatPr defaultRowHeight="12" x14ac:dyDescent="0.15"/>
  <cols>
    <col min="1" max="1" width="5.625" style="147" customWidth="1"/>
    <col min="2" max="3" width="9" style="12"/>
    <col min="4" max="7" width="13.625" style="12" customWidth="1"/>
    <col min="8" max="8" width="16.625" style="12" customWidth="1"/>
    <col min="9" max="16384" width="9" style="12"/>
  </cols>
  <sheetData>
    <row r="1" spans="1:9" ht="20.100000000000001" customHeight="1" x14ac:dyDescent="0.15">
      <c r="A1" s="150" t="s">
        <v>308</v>
      </c>
    </row>
    <row r="2" spans="1:9" ht="20.100000000000001" customHeight="1" x14ac:dyDescent="0.15">
      <c r="A2" s="742" t="s">
        <v>307</v>
      </c>
      <c r="B2" s="742"/>
      <c r="C2" s="742"/>
      <c r="D2" s="742"/>
      <c r="E2" s="742"/>
      <c r="F2" s="742"/>
      <c r="G2" s="742"/>
      <c r="H2" s="742"/>
    </row>
    <row r="3" spans="1:9" ht="20.100000000000001" customHeight="1" x14ac:dyDescent="0.15">
      <c r="A3" s="155" t="s">
        <v>309</v>
      </c>
      <c r="B3" s="745" t="s">
        <v>303</v>
      </c>
      <c r="C3" s="746"/>
      <c r="D3" s="745" t="s">
        <v>304</v>
      </c>
      <c r="E3" s="747"/>
      <c r="F3" s="747"/>
      <c r="G3" s="747"/>
      <c r="H3" s="746"/>
      <c r="I3" s="13"/>
    </row>
    <row r="4" spans="1:9" ht="9.9499999999999993" customHeight="1" x14ac:dyDescent="0.15">
      <c r="A4" s="743" t="s">
        <v>200</v>
      </c>
      <c r="B4" s="156"/>
      <c r="C4" s="157"/>
      <c r="D4" s="156"/>
      <c r="E4" s="165"/>
      <c r="F4" s="165"/>
      <c r="G4" s="165"/>
      <c r="H4" s="157"/>
    </row>
    <row r="5" spans="1:9" ht="20.100000000000001" customHeight="1" x14ac:dyDescent="0.15">
      <c r="A5" s="743"/>
      <c r="B5" s="739" t="s">
        <v>305</v>
      </c>
      <c r="C5" s="741"/>
      <c r="D5" s="736" t="s">
        <v>306</v>
      </c>
      <c r="E5" s="737"/>
      <c r="F5" s="737"/>
      <c r="G5" s="737"/>
      <c r="H5" s="738"/>
      <c r="I5" s="148"/>
    </row>
    <row r="6" spans="1:9" ht="9.9499999999999993" customHeight="1" x14ac:dyDescent="0.15">
      <c r="A6" s="743"/>
      <c r="B6" s="158"/>
      <c r="C6" s="159"/>
      <c r="D6" s="166"/>
      <c r="E6" s="148"/>
      <c r="F6" s="148"/>
      <c r="G6" s="148"/>
      <c r="H6" s="167"/>
      <c r="I6" s="148"/>
    </row>
    <row r="7" spans="1:9" ht="20.100000000000001" customHeight="1" x14ac:dyDescent="0.15">
      <c r="A7" s="743"/>
      <c r="B7" s="739" t="s">
        <v>310</v>
      </c>
      <c r="C7" s="741"/>
      <c r="D7" s="158"/>
      <c r="H7" s="159"/>
    </row>
    <row r="8" spans="1:9" ht="20.100000000000001" customHeight="1" x14ac:dyDescent="0.15">
      <c r="A8" s="743"/>
      <c r="B8" s="754" t="s">
        <v>311</v>
      </c>
      <c r="C8" s="755"/>
      <c r="D8" s="168" t="s">
        <v>313</v>
      </c>
      <c r="E8" s="13"/>
      <c r="F8" s="13"/>
      <c r="G8" s="13"/>
      <c r="H8" s="169"/>
      <c r="I8" s="13"/>
    </row>
    <row r="9" spans="1:9" ht="20.100000000000001" customHeight="1" x14ac:dyDescent="0.15">
      <c r="A9" s="743"/>
      <c r="B9" s="754" t="s">
        <v>312</v>
      </c>
      <c r="C9" s="755"/>
      <c r="D9" s="168" t="s">
        <v>314</v>
      </c>
      <c r="E9" s="13"/>
      <c r="F9" s="13"/>
      <c r="G9" s="13"/>
      <c r="H9" s="169"/>
      <c r="I9" s="13"/>
    </row>
    <row r="10" spans="1:9" ht="9.9499999999999993" customHeight="1" x14ac:dyDescent="0.15">
      <c r="A10" s="743"/>
      <c r="B10" s="160"/>
      <c r="C10" s="161"/>
      <c r="D10" s="168"/>
      <c r="E10" s="13"/>
      <c r="F10" s="13"/>
      <c r="G10" s="13"/>
      <c r="H10" s="169"/>
      <c r="I10" s="13"/>
    </row>
    <row r="11" spans="1:9" ht="20.100000000000001" customHeight="1" x14ac:dyDescent="0.15">
      <c r="A11" s="743"/>
      <c r="B11" s="739" t="s">
        <v>201</v>
      </c>
      <c r="C11" s="741"/>
      <c r="D11" s="168" t="s">
        <v>315</v>
      </c>
      <c r="E11" s="13"/>
      <c r="F11" s="13"/>
      <c r="G11" s="13"/>
      <c r="H11" s="169"/>
      <c r="I11" s="13"/>
    </row>
    <row r="12" spans="1:9" ht="9.9499999999999993" customHeight="1" x14ac:dyDescent="0.15">
      <c r="A12" s="743"/>
      <c r="B12" s="162"/>
      <c r="C12" s="163"/>
      <c r="D12" s="168"/>
      <c r="E12" s="13"/>
      <c r="F12" s="13"/>
      <c r="G12" s="13"/>
      <c r="H12" s="169"/>
      <c r="I12" s="13"/>
    </row>
    <row r="13" spans="1:9" ht="20.100000000000001" customHeight="1" x14ac:dyDescent="0.15">
      <c r="A13" s="743"/>
      <c r="B13" s="739" t="s">
        <v>85</v>
      </c>
      <c r="C13" s="741"/>
      <c r="D13" s="168" t="s">
        <v>202</v>
      </c>
      <c r="E13" s="13"/>
      <c r="F13" s="13"/>
      <c r="G13" s="13"/>
      <c r="H13" s="169"/>
      <c r="I13" s="13"/>
    </row>
    <row r="14" spans="1:9" ht="9.9499999999999993" customHeight="1" x14ac:dyDescent="0.15">
      <c r="A14" s="743"/>
      <c r="B14" s="162"/>
      <c r="C14" s="163"/>
      <c r="D14" s="168"/>
      <c r="E14" s="13"/>
      <c r="F14" s="13"/>
      <c r="G14" s="13"/>
      <c r="H14" s="169"/>
      <c r="I14" s="13"/>
    </row>
    <row r="15" spans="1:9" ht="20.100000000000001" customHeight="1" x14ac:dyDescent="0.15">
      <c r="A15" s="743"/>
      <c r="B15" s="739" t="s">
        <v>87</v>
      </c>
      <c r="C15" s="741"/>
      <c r="D15" s="748" t="s">
        <v>327</v>
      </c>
      <c r="E15" s="749"/>
      <c r="F15" s="749"/>
      <c r="G15" s="749"/>
      <c r="H15" s="750"/>
      <c r="I15" s="148"/>
    </row>
    <row r="16" spans="1:9" ht="20.100000000000001" customHeight="1" x14ac:dyDescent="0.15">
      <c r="A16" s="744"/>
      <c r="B16" s="153"/>
      <c r="C16" s="154"/>
      <c r="D16" s="751"/>
      <c r="E16" s="752"/>
      <c r="F16" s="752"/>
      <c r="G16" s="752"/>
      <c r="H16" s="753"/>
      <c r="I16" s="164"/>
    </row>
    <row r="17" spans="1:9" ht="9.9499999999999993" customHeight="1" x14ac:dyDescent="0.15">
      <c r="A17" s="170"/>
      <c r="B17" s="151"/>
      <c r="C17" s="152"/>
      <c r="D17" s="173"/>
      <c r="E17" s="174"/>
      <c r="F17" s="174"/>
      <c r="G17" s="174"/>
      <c r="H17" s="175"/>
      <c r="I17" s="164"/>
    </row>
    <row r="18" spans="1:9" ht="20.100000000000001" customHeight="1" x14ac:dyDescent="0.15">
      <c r="A18" s="743" t="s">
        <v>203</v>
      </c>
      <c r="B18" s="739" t="s">
        <v>316</v>
      </c>
      <c r="C18" s="741"/>
      <c r="D18" s="158"/>
      <c r="H18" s="159"/>
    </row>
    <row r="19" spans="1:9" ht="20.100000000000001" customHeight="1" x14ac:dyDescent="0.15">
      <c r="A19" s="743"/>
      <c r="B19" s="754" t="s">
        <v>204</v>
      </c>
      <c r="C19" s="755"/>
      <c r="D19" s="158"/>
      <c r="H19" s="159"/>
    </row>
    <row r="20" spans="1:9" ht="20.100000000000001" customHeight="1" x14ac:dyDescent="0.15">
      <c r="A20" s="743"/>
      <c r="B20" s="754" t="s">
        <v>318</v>
      </c>
      <c r="C20" s="755"/>
      <c r="D20" s="168" t="s">
        <v>205</v>
      </c>
      <c r="H20" s="159"/>
    </row>
    <row r="21" spans="1:9" ht="20.100000000000001" customHeight="1" x14ac:dyDescent="0.15">
      <c r="A21" s="743"/>
      <c r="B21" s="754" t="s">
        <v>97</v>
      </c>
      <c r="C21" s="755"/>
      <c r="D21" s="168" t="s">
        <v>206</v>
      </c>
      <c r="H21" s="159"/>
    </row>
    <row r="22" spans="1:9" ht="20.100000000000001" customHeight="1" x14ac:dyDescent="0.15">
      <c r="A22" s="743"/>
      <c r="B22" s="754" t="s">
        <v>207</v>
      </c>
      <c r="C22" s="755"/>
      <c r="D22" s="168" t="s">
        <v>208</v>
      </c>
      <c r="H22" s="159"/>
    </row>
    <row r="23" spans="1:9" ht="20.100000000000001" customHeight="1" x14ac:dyDescent="0.15">
      <c r="A23" s="743"/>
      <c r="B23" s="754" t="s">
        <v>209</v>
      </c>
      <c r="C23" s="755"/>
      <c r="D23" s="736" t="s">
        <v>319</v>
      </c>
      <c r="E23" s="737"/>
      <c r="F23" s="737"/>
      <c r="G23" s="737"/>
      <c r="H23" s="738"/>
      <c r="I23" s="148"/>
    </row>
    <row r="24" spans="1:9" ht="9.9499999999999993" customHeight="1" x14ac:dyDescent="0.15">
      <c r="A24" s="743"/>
      <c r="B24" s="158"/>
      <c r="C24" s="159"/>
      <c r="D24" s="736"/>
      <c r="E24" s="737"/>
      <c r="F24" s="737"/>
      <c r="G24" s="737"/>
      <c r="H24" s="738"/>
      <c r="I24" s="148"/>
    </row>
    <row r="25" spans="1:9" ht="20.100000000000001" customHeight="1" x14ac:dyDescent="0.15">
      <c r="A25" s="743"/>
      <c r="B25" s="739" t="s">
        <v>320</v>
      </c>
      <c r="C25" s="741"/>
      <c r="D25" s="158"/>
      <c r="H25" s="159"/>
    </row>
    <row r="26" spans="1:9" ht="20.100000000000001" customHeight="1" x14ac:dyDescent="0.15">
      <c r="A26" s="743"/>
      <c r="B26" s="754" t="s">
        <v>321</v>
      </c>
      <c r="C26" s="755"/>
      <c r="D26" s="168" t="s">
        <v>210</v>
      </c>
      <c r="H26" s="159"/>
    </row>
    <row r="27" spans="1:9" ht="20.100000000000001" customHeight="1" x14ac:dyDescent="0.15">
      <c r="A27" s="743"/>
      <c r="B27" s="754" t="s">
        <v>106</v>
      </c>
      <c r="C27" s="755"/>
      <c r="D27" s="748" t="s">
        <v>211</v>
      </c>
      <c r="E27" s="749"/>
      <c r="F27" s="749"/>
      <c r="G27" s="749"/>
      <c r="H27" s="750"/>
      <c r="I27" s="148"/>
    </row>
    <row r="28" spans="1:9" ht="9.9499999999999993" customHeight="1" x14ac:dyDescent="0.15">
      <c r="A28" s="743"/>
      <c r="B28" s="158"/>
      <c r="C28" s="159"/>
      <c r="D28" s="748"/>
      <c r="E28" s="749"/>
      <c r="F28" s="749"/>
      <c r="G28" s="749"/>
      <c r="H28" s="750"/>
      <c r="I28" s="148"/>
    </row>
    <row r="29" spans="1:9" ht="20.100000000000001" customHeight="1" x14ac:dyDescent="0.15">
      <c r="A29" s="743"/>
      <c r="B29" s="754" t="s">
        <v>108</v>
      </c>
      <c r="C29" s="755"/>
      <c r="D29" s="168" t="s">
        <v>212</v>
      </c>
      <c r="E29" s="148"/>
      <c r="F29" s="148"/>
      <c r="G29" s="148"/>
      <c r="H29" s="167"/>
      <c r="I29" s="148"/>
    </row>
    <row r="30" spans="1:9" ht="9.9499999999999993" customHeight="1" x14ac:dyDescent="0.15">
      <c r="A30" s="743"/>
      <c r="B30" s="158"/>
      <c r="C30" s="159"/>
      <c r="D30" s="158"/>
      <c r="H30" s="159"/>
    </row>
    <row r="31" spans="1:9" ht="20.100000000000001" customHeight="1" x14ac:dyDescent="0.15">
      <c r="A31" s="743"/>
      <c r="B31" s="739" t="s">
        <v>322</v>
      </c>
      <c r="C31" s="741"/>
      <c r="D31" s="158"/>
      <c r="H31" s="159"/>
    </row>
    <row r="32" spans="1:9" ht="20.100000000000001" customHeight="1" x14ac:dyDescent="0.15">
      <c r="A32" s="743"/>
      <c r="B32" s="754" t="s">
        <v>111</v>
      </c>
      <c r="C32" s="755"/>
      <c r="D32" s="736" t="s">
        <v>213</v>
      </c>
      <c r="E32" s="737"/>
      <c r="F32" s="737"/>
      <c r="G32" s="737"/>
      <c r="H32" s="738"/>
      <c r="I32" s="148"/>
    </row>
    <row r="33" spans="1:9" ht="20.100000000000001" customHeight="1" x14ac:dyDescent="0.15">
      <c r="A33" s="743"/>
      <c r="B33" s="754" t="s">
        <v>214</v>
      </c>
      <c r="C33" s="755"/>
      <c r="D33" s="736" t="s">
        <v>215</v>
      </c>
      <c r="E33" s="737"/>
      <c r="F33" s="737"/>
      <c r="G33" s="737"/>
      <c r="H33" s="738"/>
      <c r="I33" s="148"/>
    </row>
    <row r="34" spans="1:9" ht="20.100000000000001" customHeight="1" x14ac:dyDescent="0.15">
      <c r="A34" s="743"/>
      <c r="B34" s="754" t="s">
        <v>114</v>
      </c>
      <c r="C34" s="755"/>
      <c r="D34" s="736" t="s">
        <v>216</v>
      </c>
      <c r="E34" s="737"/>
      <c r="F34" s="737"/>
      <c r="G34" s="737"/>
      <c r="H34" s="738"/>
      <c r="I34" s="148"/>
    </row>
    <row r="35" spans="1:9" ht="20.100000000000001" customHeight="1" x14ac:dyDescent="0.15">
      <c r="A35" s="743"/>
      <c r="B35" s="754" t="s">
        <v>115</v>
      </c>
      <c r="C35" s="755"/>
      <c r="D35" s="748" t="s">
        <v>323</v>
      </c>
      <c r="E35" s="749"/>
      <c r="F35" s="749"/>
      <c r="G35" s="749"/>
      <c r="H35" s="750"/>
      <c r="I35" s="148"/>
    </row>
    <row r="36" spans="1:9" ht="9.9499999999999993" customHeight="1" x14ac:dyDescent="0.15">
      <c r="A36" s="743"/>
      <c r="B36" s="177"/>
      <c r="C36" s="178"/>
      <c r="D36" s="748"/>
      <c r="E36" s="749"/>
      <c r="F36" s="749"/>
      <c r="G36" s="749"/>
      <c r="H36" s="750"/>
      <c r="I36" s="148"/>
    </row>
    <row r="37" spans="1:9" ht="20.100000000000001" customHeight="1" x14ac:dyDescent="0.15">
      <c r="A37" s="743"/>
      <c r="B37" s="754" t="s">
        <v>217</v>
      </c>
      <c r="C37" s="755"/>
      <c r="D37" s="168" t="s">
        <v>218</v>
      </c>
      <c r="E37" s="13"/>
      <c r="H37" s="159"/>
    </row>
    <row r="38" spans="1:9" ht="20.100000000000001" customHeight="1" x14ac:dyDescent="0.15">
      <c r="A38" s="743"/>
      <c r="B38" s="754" t="s">
        <v>324</v>
      </c>
      <c r="C38" s="755"/>
      <c r="D38" s="736" t="s">
        <v>330</v>
      </c>
      <c r="E38" s="737"/>
      <c r="F38" s="737"/>
      <c r="G38" s="737"/>
      <c r="H38" s="738"/>
      <c r="I38" s="148"/>
    </row>
    <row r="39" spans="1:9" ht="20.100000000000001" customHeight="1" x14ac:dyDescent="0.15">
      <c r="A39" s="743"/>
      <c r="B39" s="754" t="s">
        <v>325</v>
      </c>
      <c r="C39" s="755"/>
      <c r="D39" s="736" t="s">
        <v>331</v>
      </c>
      <c r="E39" s="737"/>
      <c r="F39" s="737"/>
      <c r="G39" s="737"/>
      <c r="H39" s="738"/>
      <c r="I39" s="148"/>
    </row>
    <row r="40" spans="1:9" ht="9.9499999999999993" customHeight="1" x14ac:dyDescent="0.15">
      <c r="A40" s="743"/>
      <c r="B40" s="177"/>
      <c r="C40" s="178"/>
      <c r="D40" s="736"/>
      <c r="E40" s="737"/>
      <c r="F40" s="737"/>
      <c r="G40" s="737"/>
      <c r="H40" s="738"/>
      <c r="I40" s="148"/>
    </row>
    <row r="41" spans="1:9" ht="20.100000000000001" customHeight="1" x14ac:dyDescent="0.15">
      <c r="A41" s="743"/>
      <c r="B41" s="754" t="s">
        <v>120</v>
      </c>
      <c r="C41" s="755"/>
      <c r="D41" s="736" t="s">
        <v>332</v>
      </c>
      <c r="E41" s="737"/>
      <c r="F41" s="737"/>
      <c r="G41" s="737"/>
      <c r="H41" s="738"/>
      <c r="I41" s="148"/>
    </row>
    <row r="42" spans="1:9" ht="20.100000000000001" customHeight="1" x14ac:dyDescent="0.15">
      <c r="A42" s="743"/>
      <c r="B42" s="754" t="s">
        <v>121</v>
      </c>
      <c r="C42" s="755"/>
      <c r="D42" s="739" t="s">
        <v>219</v>
      </c>
      <c r="E42" s="740"/>
      <c r="F42" s="740"/>
      <c r="G42" s="740"/>
      <c r="H42" s="741"/>
    </row>
    <row r="43" spans="1:9" ht="20.100000000000001" customHeight="1" x14ac:dyDescent="0.15">
      <c r="A43" s="743"/>
      <c r="B43" s="754" t="s">
        <v>220</v>
      </c>
      <c r="C43" s="755"/>
      <c r="D43" s="739" t="s">
        <v>221</v>
      </c>
      <c r="E43" s="740"/>
      <c r="F43" s="740"/>
      <c r="G43" s="740"/>
      <c r="H43" s="741"/>
    </row>
    <row r="44" spans="1:9" ht="20.100000000000001" customHeight="1" x14ac:dyDescent="0.15">
      <c r="A44" s="743"/>
      <c r="B44" s="754" t="s">
        <v>222</v>
      </c>
      <c r="C44" s="755"/>
      <c r="D44" s="739" t="s">
        <v>223</v>
      </c>
      <c r="E44" s="740"/>
      <c r="F44" s="740"/>
      <c r="G44" s="740"/>
      <c r="H44" s="741"/>
    </row>
    <row r="45" spans="1:9" ht="9.9499999999999993" customHeight="1" x14ac:dyDescent="0.15">
      <c r="A45" s="743"/>
      <c r="B45" s="158"/>
      <c r="C45" s="159"/>
      <c r="D45" s="158"/>
      <c r="H45" s="159"/>
    </row>
    <row r="46" spans="1:9" ht="20.100000000000001" customHeight="1" x14ac:dyDescent="0.15">
      <c r="A46" s="743"/>
      <c r="B46" s="739" t="s">
        <v>123</v>
      </c>
      <c r="C46" s="741"/>
      <c r="D46" s="736" t="s">
        <v>326</v>
      </c>
      <c r="E46" s="737"/>
      <c r="F46" s="737"/>
      <c r="G46" s="737"/>
      <c r="H46" s="738"/>
      <c r="I46" s="148"/>
    </row>
    <row r="47" spans="1:9" ht="20.100000000000001" customHeight="1" x14ac:dyDescent="0.15">
      <c r="A47" s="743"/>
      <c r="B47" s="158"/>
      <c r="C47" s="159"/>
      <c r="D47" s="158"/>
      <c r="H47" s="159"/>
    </row>
    <row r="48" spans="1:9" ht="20.100000000000001" customHeight="1" x14ac:dyDescent="0.15">
      <c r="A48" s="743"/>
      <c r="B48" s="739" t="s">
        <v>224</v>
      </c>
      <c r="C48" s="741"/>
      <c r="D48" s="168" t="s">
        <v>225</v>
      </c>
      <c r="H48" s="159"/>
    </row>
    <row r="49" spans="1:9" ht="20.100000000000001" customHeight="1" x14ac:dyDescent="0.15">
      <c r="A49" s="743"/>
      <c r="B49" s="158"/>
      <c r="C49" s="159"/>
      <c r="D49" s="158"/>
      <c r="H49" s="159"/>
    </row>
    <row r="50" spans="1:9" ht="20.100000000000001" customHeight="1" x14ac:dyDescent="0.15">
      <c r="A50" s="743"/>
      <c r="B50" s="739" t="s">
        <v>328</v>
      </c>
      <c r="C50" s="741"/>
      <c r="D50" s="736" t="s">
        <v>226</v>
      </c>
      <c r="E50" s="737"/>
      <c r="F50" s="737"/>
      <c r="G50" s="737"/>
      <c r="H50" s="738"/>
      <c r="I50" s="148"/>
    </row>
    <row r="51" spans="1:9" ht="9.9499999999999993" customHeight="1" x14ac:dyDescent="0.15">
      <c r="A51" s="149"/>
      <c r="B51" s="171"/>
      <c r="C51" s="172"/>
      <c r="D51" s="171"/>
      <c r="E51" s="176"/>
      <c r="F51" s="176"/>
      <c r="G51" s="176"/>
      <c r="H51" s="172"/>
    </row>
    <row r="52" spans="1:9" ht="20.100000000000001" customHeight="1" x14ac:dyDescent="0.15"/>
    <row r="53" spans="1:9" ht="20.100000000000001" customHeight="1" x14ac:dyDescent="0.15"/>
    <row r="54" spans="1:9" ht="20.100000000000001" customHeight="1" x14ac:dyDescent="0.15"/>
    <row r="55" spans="1:9" ht="20.100000000000001" customHeight="1" x14ac:dyDescent="0.15"/>
    <row r="56" spans="1:9" ht="20.100000000000001" customHeight="1" x14ac:dyDescent="0.15"/>
    <row r="57" spans="1:9" ht="20.100000000000001" customHeight="1" x14ac:dyDescent="0.15"/>
    <row r="58" spans="1:9" ht="20.100000000000001" customHeight="1" x14ac:dyDescent="0.15"/>
    <row r="59" spans="1:9" ht="20.100000000000001" customHeight="1" x14ac:dyDescent="0.15"/>
    <row r="60" spans="1:9" ht="20.100000000000001" customHeight="1" x14ac:dyDescent="0.15"/>
  </sheetData>
  <sheetProtection selectLockedCells="1" selectUnlockedCells="1"/>
  <mergeCells count="53">
    <mergeCell ref="B18:C18"/>
    <mergeCell ref="B19:C19"/>
    <mergeCell ref="B20:C20"/>
    <mergeCell ref="B21:C21"/>
    <mergeCell ref="A18:A50"/>
    <mergeCell ref="B22:C22"/>
    <mergeCell ref="B23:C23"/>
    <mergeCell ref="B29:C29"/>
    <mergeCell ref="B31:C31"/>
    <mergeCell ref="B32:C32"/>
    <mergeCell ref="B33:C33"/>
    <mergeCell ref="B43:C43"/>
    <mergeCell ref="B44:C44"/>
    <mergeCell ref="B46:C46"/>
    <mergeCell ref="D23:H24"/>
    <mergeCell ref="B25:C25"/>
    <mergeCell ref="B26:C26"/>
    <mergeCell ref="B27:C27"/>
    <mergeCell ref="D27:H28"/>
    <mergeCell ref="D32:H32"/>
    <mergeCell ref="D33:H33"/>
    <mergeCell ref="D46:H46"/>
    <mergeCell ref="D50:H50"/>
    <mergeCell ref="B41:C41"/>
    <mergeCell ref="B34:C34"/>
    <mergeCell ref="D34:H34"/>
    <mergeCell ref="B35:C35"/>
    <mergeCell ref="B37:C37"/>
    <mergeCell ref="B38:C38"/>
    <mergeCell ref="B39:C39"/>
    <mergeCell ref="D35:H36"/>
    <mergeCell ref="D38:H38"/>
    <mergeCell ref="B48:C48"/>
    <mergeCell ref="B50:C50"/>
    <mergeCell ref="B42:C42"/>
    <mergeCell ref="A2:H2"/>
    <mergeCell ref="A4:A16"/>
    <mergeCell ref="D5:H5"/>
    <mergeCell ref="B3:C3"/>
    <mergeCell ref="D3:H3"/>
    <mergeCell ref="D15:H16"/>
    <mergeCell ref="B8:C8"/>
    <mergeCell ref="B9:C9"/>
    <mergeCell ref="B11:C11"/>
    <mergeCell ref="B13:C13"/>
    <mergeCell ref="B15:C15"/>
    <mergeCell ref="B5:C5"/>
    <mergeCell ref="B7:C7"/>
    <mergeCell ref="D39:H40"/>
    <mergeCell ref="D41:H41"/>
    <mergeCell ref="D42:H42"/>
    <mergeCell ref="D43:H43"/>
    <mergeCell ref="D44:H44"/>
  </mergeCells>
  <phoneticPr fontId="1"/>
  <printOptions horizontalCentered="1"/>
  <pageMargins left="0.59055118110236227" right="0.59055118110236227" top="0.59055118110236227" bottom="0.59055118110236227" header="0.31496062992125984" footer="0.31496062992125984"/>
  <pageSetup paperSize="9" scale="9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1"/>
  <sheetViews>
    <sheetView topLeftCell="B1" zoomScaleNormal="100" workbookViewId="0">
      <selection activeCell="M5" sqref="M5"/>
    </sheetView>
  </sheetViews>
  <sheetFormatPr defaultRowHeight="13.5" x14ac:dyDescent="0.15"/>
  <cols>
    <col min="1" max="1" width="10.625" style="1" customWidth="1"/>
    <col min="2" max="2" width="23.5" style="1" bestFit="1" customWidth="1"/>
    <col min="3" max="3" width="14.625" style="1" customWidth="1"/>
    <col min="4" max="11" width="12.625" style="1" customWidth="1"/>
    <col min="12" max="12" width="14.375" style="1" customWidth="1"/>
    <col min="13" max="16384" width="9" style="1"/>
  </cols>
  <sheetData>
    <row r="1" spans="1:12" x14ac:dyDescent="0.15">
      <c r="A1" s="179" t="s">
        <v>333</v>
      </c>
      <c r="L1" s="2"/>
    </row>
    <row r="3" spans="1:12" ht="30" customHeight="1" x14ac:dyDescent="0.15">
      <c r="A3" s="756" t="s">
        <v>468</v>
      </c>
      <c r="B3" s="756"/>
      <c r="C3" s="756"/>
      <c r="D3" s="756"/>
      <c r="E3" s="756"/>
      <c r="F3" s="756"/>
      <c r="G3" s="756"/>
      <c r="H3" s="756"/>
      <c r="I3" s="756"/>
      <c r="J3" s="756"/>
      <c r="K3" s="756"/>
      <c r="L3" s="756"/>
    </row>
    <row r="4" spans="1:12" ht="37.5" customHeight="1" x14ac:dyDescent="0.15">
      <c r="A4" s="311" t="s">
        <v>426</v>
      </c>
      <c r="C4" s="310" t="s">
        <v>427</v>
      </c>
    </row>
    <row r="5" spans="1:12" ht="31.5" customHeight="1" x14ac:dyDescent="0.15">
      <c r="A5" s="757" t="s">
        <v>354</v>
      </c>
      <c r="B5" s="759" t="s">
        <v>450</v>
      </c>
      <c r="C5" s="761" t="s">
        <v>9</v>
      </c>
      <c r="D5" s="763" t="s">
        <v>347</v>
      </c>
      <c r="E5" s="764"/>
      <c r="F5" s="764"/>
      <c r="G5" s="765"/>
      <c r="H5" s="764" t="s">
        <v>348</v>
      </c>
      <c r="I5" s="764"/>
      <c r="J5" s="764"/>
      <c r="K5" s="764"/>
      <c r="L5" s="766" t="s">
        <v>470</v>
      </c>
    </row>
    <row r="6" spans="1:12" ht="31.5" customHeight="1" x14ac:dyDescent="0.15">
      <c r="A6" s="758"/>
      <c r="B6" s="760"/>
      <c r="C6" s="762"/>
      <c r="D6" s="19" t="s">
        <v>0</v>
      </c>
      <c r="E6" s="20" t="s">
        <v>1</v>
      </c>
      <c r="F6" s="20" t="s">
        <v>2</v>
      </c>
      <c r="G6" s="21" t="s">
        <v>3</v>
      </c>
      <c r="H6" s="20" t="s">
        <v>4</v>
      </c>
      <c r="I6" s="20" t="s">
        <v>5</v>
      </c>
      <c r="J6" s="20" t="s">
        <v>6</v>
      </c>
      <c r="K6" s="20" t="s">
        <v>7</v>
      </c>
      <c r="L6" s="766"/>
    </row>
    <row r="7" spans="1:12" ht="16.5" customHeight="1" x14ac:dyDescent="0.15">
      <c r="A7" s="22"/>
      <c r="B7" s="23"/>
      <c r="C7" s="24"/>
      <c r="D7" s="25" t="s">
        <v>8</v>
      </c>
      <c r="E7" s="26" t="s">
        <v>8</v>
      </c>
      <c r="F7" s="26" t="s">
        <v>8</v>
      </c>
      <c r="G7" s="27" t="s">
        <v>8</v>
      </c>
      <c r="H7" s="26" t="s">
        <v>8</v>
      </c>
      <c r="I7" s="26" t="s">
        <v>8</v>
      </c>
      <c r="J7" s="26" t="s">
        <v>8</v>
      </c>
      <c r="K7" s="26" t="s">
        <v>8</v>
      </c>
      <c r="L7" s="25" t="s">
        <v>8</v>
      </c>
    </row>
    <row r="8" spans="1:12" ht="74.25" customHeight="1" x14ac:dyDescent="0.15">
      <c r="A8" s="186"/>
      <c r="B8" s="312">
        <f>計画様式第１号!$O$6</f>
        <v>0</v>
      </c>
      <c r="C8" s="187"/>
      <c r="D8" s="188"/>
      <c r="E8" s="189"/>
      <c r="F8" s="189"/>
      <c r="G8" s="190">
        <f>SUM(D8:F8)</f>
        <v>0</v>
      </c>
      <c r="H8" s="189"/>
      <c r="I8" s="189"/>
      <c r="J8" s="189"/>
      <c r="K8" s="191">
        <f>SUM(H8:J8)</f>
        <v>0</v>
      </c>
      <c r="L8" s="192">
        <f>G8-K8</f>
        <v>0</v>
      </c>
    </row>
    <row r="9" spans="1:12" s="4" customFormat="1" ht="20.100000000000001" customHeight="1" x14ac:dyDescent="0.15">
      <c r="A9" s="185" t="s">
        <v>302</v>
      </c>
      <c r="B9" s="3" t="s">
        <v>469</v>
      </c>
      <c r="D9" s="3"/>
    </row>
    <row r="10" spans="1:12" s="4" customFormat="1" ht="20.100000000000001" customHeight="1" x14ac:dyDescent="0.15">
      <c r="B10" s="1" t="s">
        <v>350</v>
      </c>
      <c r="D10" s="3"/>
    </row>
    <row r="11" spans="1:12" ht="20.100000000000001" customHeight="1" x14ac:dyDescent="0.15"/>
  </sheetData>
  <sheetProtection selectLockedCells="1"/>
  <mergeCells count="7">
    <mergeCell ref="A3:L3"/>
    <mergeCell ref="A5:A6"/>
    <mergeCell ref="B5:B6"/>
    <mergeCell ref="C5:C6"/>
    <mergeCell ref="D5:G5"/>
    <mergeCell ref="H5:K5"/>
    <mergeCell ref="L5:L6"/>
  </mergeCells>
  <phoneticPr fontId="1"/>
  <dataValidations count="2">
    <dataValidation type="list" allowBlank="1" showInputMessage="1" showErrorMessage="1" sqref="C8" xr:uid="{00000000-0002-0000-0600-000000000000}">
      <formula1>" ,共済,健保,国保,学校,社福,医療法人,社会医療法人,一般社団,公益社団,一般財団,公益財団,医師会,その他,個人,会社"</formula1>
    </dataValidation>
    <dataValidation type="list" allowBlank="1" showInputMessage="1" showErrorMessage="1" sqref="A8" xr:uid="{00000000-0002-0000-0600-000001000000}">
      <formula1>" ,A型特例,A型,B型,B型特例,C-1型,C-2型,C-3型"</formula1>
    </dataValidation>
  </dataValidations>
  <printOptions horizontalCentered="1"/>
  <pageMargins left="0.59055118110236227" right="0.59055118110236227" top="0.78740157480314965" bottom="0.78740157480314965" header="0.31496062992125984" footer="0.31496062992125984"/>
  <pageSetup paperSize="9" scale="8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90"/>
  <sheetViews>
    <sheetView view="pageBreakPreview" topLeftCell="A7" zoomScaleNormal="100" zoomScaleSheetLayoutView="100" workbookViewId="0">
      <selection activeCell="G22" sqref="G22"/>
    </sheetView>
  </sheetViews>
  <sheetFormatPr defaultRowHeight="13.5" x14ac:dyDescent="0.15"/>
  <cols>
    <col min="1" max="1" width="5.5" style="199" customWidth="1"/>
    <col min="2" max="2" width="2.5" style="199" customWidth="1"/>
    <col min="3" max="3" width="2.375" style="199" customWidth="1"/>
    <col min="4" max="4" width="2.5" style="199" customWidth="1"/>
    <col min="5" max="5" width="30.125" style="199" customWidth="1"/>
    <col min="6" max="6" width="9.5" style="199" customWidth="1"/>
    <col min="7" max="10" width="11.125" style="199" bestFit="1" customWidth="1"/>
    <col min="11" max="11" width="12.625" style="200" customWidth="1"/>
    <col min="12" max="16384" width="9" style="200"/>
  </cols>
  <sheetData>
    <row r="1" spans="1:11" x14ac:dyDescent="0.15">
      <c r="A1" s="199" t="s">
        <v>359</v>
      </c>
    </row>
    <row r="2" spans="1:11" ht="17.25" x14ac:dyDescent="0.15">
      <c r="A2" s="767" t="s">
        <v>471</v>
      </c>
      <c r="B2" s="768"/>
      <c r="C2" s="768"/>
      <c r="D2" s="768"/>
      <c r="E2" s="768"/>
      <c r="F2" s="768"/>
      <c r="G2" s="768"/>
      <c r="H2" s="768"/>
      <c r="I2" s="768"/>
      <c r="J2" s="768"/>
      <c r="K2" s="768"/>
    </row>
    <row r="3" spans="1:11" ht="10.5" customHeight="1" x14ac:dyDescent="0.15">
      <c r="A3" s="201"/>
    </row>
    <row r="4" spans="1:11" ht="30" customHeight="1" x14ac:dyDescent="0.15">
      <c r="A4" s="769" t="s">
        <v>360</v>
      </c>
      <c r="B4" s="770"/>
      <c r="C4" s="770"/>
      <c r="D4" s="771"/>
      <c r="E4" s="202"/>
      <c r="K4" s="203"/>
    </row>
    <row r="5" spans="1:11" x14ac:dyDescent="0.15">
      <c r="A5" s="772" t="s">
        <v>361</v>
      </c>
      <c r="B5" s="774" t="s">
        <v>362</v>
      </c>
      <c r="C5" s="775"/>
      <c r="D5" s="775"/>
      <c r="E5" s="776"/>
      <c r="F5" s="783" t="s">
        <v>363</v>
      </c>
      <c r="G5" s="772" t="s">
        <v>364</v>
      </c>
      <c r="H5" s="772"/>
      <c r="I5" s="772"/>
      <c r="J5" s="772"/>
      <c r="K5" s="785"/>
    </row>
    <row r="6" spans="1:11" x14ac:dyDescent="0.15">
      <c r="A6" s="773"/>
      <c r="B6" s="777"/>
      <c r="C6" s="778"/>
      <c r="D6" s="778"/>
      <c r="E6" s="779"/>
      <c r="F6" s="784"/>
      <c r="G6" s="204" t="s">
        <v>365</v>
      </c>
      <c r="H6" s="204" t="s">
        <v>366</v>
      </c>
      <c r="I6" s="204" t="s">
        <v>366</v>
      </c>
      <c r="J6" s="204" t="s">
        <v>122</v>
      </c>
      <c r="K6" s="772" t="s">
        <v>33</v>
      </c>
    </row>
    <row r="7" spans="1:11" ht="14.25" thickBot="1" x14ac:dyDescent="0.2">
      <c r="A7" s="773"/>
      <c r="B7" s="780"/>
      <c r="C7" s="781"/>
      <c r="D7" s="781"/>
      <c r="E7" s="782"/>
      <c r="F7" s="784"/>
      <c r="G7" s="205" t="s">
        <v>367</v>
      </c>
      <c r="H7" s="205" t="s">
        <v>368</v>
      </c>
      <c r="I7" s="205" t="s">
        <v>369</v>
      </c>
      <c r="J7" s="205" t="s">
        <v>370</v>
      </c>
      <c r="K7" s="772"/>
    </row>
    <row r="8" spans="1:11" ht="15" thickTop="1" thickBot="1" x14ac:dyDescent="0.2">
      <c r="A8" s="786" t="s">
        <v>371</v>
      </c>
      <c r="B8" s="789"/>
      <c r="C8" s="790"/>
      <c r="D8" s="790"/>
      <c r="E8" s="790"/>
      <c r="F8" s="206"/>
      <c r="G8" s="207"/>
      <c r="H8" s="208"/>
      <c r="I8" s="208"/>
      <c r="J8" s="208"/>
      <c r="K8" s="208"/>
    </row>
    <row r="9" spans="1:11" ht="15" thickTop="1" thickBot="1" x14ac:dyDescent="0.2">
      <c r="A9" s="787"/>
      <c r="B9" s="209" t="s">
        <v>372</v>
      </c>
      <c r="C9" s="210"/>
      <c r="D9" s="211"/>
      <c r="E9" s="212"/>
      <c r="F9" s="213"/>
      <c r="G9" s="214" t="e">
        <f>G10+G11+G27</f>
        <v>#DIV/0!</v>
      </c>
      <c r="H9" s="214" t="e">
        <f>H10+H11+H27</f>
        <v>#DIV/0!</v>
      </c>
      <c r="I9" s="214" t="e">
        <f>I10+I11+I27</f>
        <v>#DIV/0!</v>
      </c>
      <c r="J9" s="214" t="e">
        <f>J10+J11+J27</f>
        <v>#DIV/0!</v>
      </c>
      <c r="K9" s="215" t="e">
        <f>SUM(G9:J9)</f>
        <v>#DIV/0!</v>
      </c>
    </row>
    <row r="10" spans="1:11" ht="13.5" customHeight="1" thickTop="1" x14ac:dyDescent="0.15">
      <c r="A10" s="787"/>
      <c r="B10" s="216"/>
      <c r="C10" s="217" t="s">
        <v>373</v>
      </c>
      <c r="D10" s="218"/>
      <c r="E10" s="219"/>
      <c r="F10" s="791"/>
      <c r="G10" s="220"/>
      <c r="H10" s="221"/>
      <c r="I10" s="221"/>
      <c r="J10" s="222"/>
      <c r="K10" s="223">
        <f>SUM(G10:J10)</f>
        <v>0</v>
      </c>
    </row>
    <row r="11" spans="1:11" ht="14.25" thickBot="1" x14ac:dyDescent="0.2">
      <c r="A11" s="787"/>
      <c r="B11" s="216"/>
      <c r="C11" s="224" t="s">
        <v>374</v>
      </c>
      <c r="D11" s="225"/>
      <c r="E11" s="226"/>
      <c r="F11" s="792"/>
      <c r="G11" s="227"/>
      <c r="H11" s="228"/>
      <c r="I11" s="228"/>
      <c r="J11" s="229"/>
      <c r="K11" s="230">
        <f>SUM(G11:J11)</f>
        <v>0</v>
      </c>
    </row>
    <row r="12" spans="1:11" ht="15" thickTop="1" thickBot="1" x14ac:dyDescent="0.2">
      <c r="A12" s="787"/>
      <c r="B12" s="216"/>
      <c r="C12" s="217" t="s">
        <v>375</v>
      </c>
      <c r="D12" s="218"/>
      <c r="E12" s="219"/>
      <c r="F12" s="793"/>
      <c r="G12" s="231">
        <f>SUM(G13:G26)</f>
        <v>0</v>
      </c>
      <c r="H12" s="231">
        <f>SUM(H13:H26)</f>
        <v>0</v>
      </c>
      <c r="I12" s="231">
        <f>SUM(I13:I26)</f>
        <v>0</v>
      </c>
      <c r="J12" s="231">
        <f>SUM(J13:J26)</f>
        <v>0</v>
      </c>
      <c r="K12" s="231">
        <f>SUM(G12:J12)</f>
        <v>0</v>
      </c>
    </row>
    <row r="13" spans="1:11" ht="14.25" thickTop="1" x14ac:dyDescent="0.15">
      <c r="A13" s="787"/>
      <c r="B13" s="216"/>
      <c r="C13" s="232"/>
      <c r="D13" s="218" t="s">
        <v>376</v>
      </c>
      <c r="E13" s="219"/>
      <c r="F13" s="792"/>
      <c r="G13" s="233"/>
      <c r="H13" s="234"/>
      <c r="I13" s="234"/>
      <c r="J13" s="235"/>
      <c r="K13" s="236">
        <f>SUM(G13:J13)</f>
        <v>0</v>
      </c>
    </row>
    <row r="14" spans="1:11" x14ac:dyDescent="0.15">
      <c r="A14" s="787"/>
      <c r="B14" s="216"/>
      <c r="C14" s="232"/>
      <c r="D14" s="237" t="s">
        <v>377</v>
      </c>
      <c r="E14" s="238"/>
      <c r="F14" s="792"/>
      <c r="G14" s="239"/>
      <c r="H14" s="240"/>
      <c r="I14" s="240"/>
      <c r="J14" s="241"/>
      <c r="K14" s="242">
        <f t="shared" ref="K14:K26" si="0">SUM(G14:J14)</f>
        <v>0</v>
      </c>
    </row>
    <row r="15" spans="1:11" x14ac:dyDescent="0.15">
      <c r="A15" s="787"/>
      <c r="B15" s="216"/>
      <c r="C15" s="232"/>
      <c r="D15" s="237" t="s">
        <v>378</v>
      </c>
      <c r="E15" s="238"/>
      <c r="F15" s="792"/>
      <c r="G15" s="239"/>
      <c r="H15" s="240"/>
      <c r="I15" s="240"/>
      <c r="J15" s="241"/>
      <c r="K15" s="242">
        <f t="shared" si="0"/>
        <v>0</v>
      </c>
    </row>
    <row r="16" spans="1:11" x14ac:dyDescent="0.15">
      <c r="A16" s="787"/>
      <c r="B16" s="216"/>
      <c r="C16" s="232"/>
      <c r="D16" s="237" t="s">
        <v>379</v>
      </c>
      <c r="E16" s="238"/>
      <c r="F16" s="792"/>
      <c r="G16" s="243"/>
      <c r="H16" s="244"/>
      <c r="I16" s="244"/>
      <c r="J16" s="245"/>
      <c r="K16" s="246">
        <f t="shared" si="0"/>
        <v>0</v>
      </c>
    </row>
    <row r="17" spans="1:11" x14ac:dyDescent="0.15">
      <c r="A17" s="787"/>
      <c r="B17" s="216"/>
      <c r="C17" s="232"/>
      <c r="D17" s="237" t="s">
        <v>380</v>
      </c>
      <c r="E17" s="238"/>
      <c r="F17" s="792"/>
      <c r="G17" s="243"/>
      <c r="H17" s="244"/>
      <c r="I17" s="244"/>
      <c r="J17" s="245"/>
      <c r="K17" s="246">
        <f t="shared" si="0"/>
        <v>0</v>
      </c>
    </row>
    <row r="18" spans="1:11" x14ac:dyDescent="0.15">
      <c r="A18" s="787"/>
      <c r="B18" s="216"/>
      <c r="C18" s="232"/>
      <c r="D18" s="237" t="s">
        <v>381</v>
      </c>
      <c r="E18" s="238"/>
      <c r="F18" s="792"/>
      <c r="G18" s="243"/>
      <c r="H18" s="244"/>
      <c r="I18" s="244"/>
      <c r="J18" s="245"/>
      <c r="K18" s="246">
        <f t="shared" si="0"/>
        <v>0</v>
      </c>
    </row>
    <row r="19" spans="1:11" x14ac:dyDescent="0.15">
      <c r="A19" s="787"/>
      <c r="B19" s="216"/>
      <c r="C19" s="232"/>
      <c r="D19" s="237" t="s">
        <v>382</v>
      </c>
      <c r="E19" s="238"/>
      <c r="F19" s="792"/>
      <c r="G19" s="243"/>
      <c r="H19" s="244"/>
      <c r="I19" s="244"/>
      <c r="J19" s="245"/>
      <c r="K19" s="246">
        <f t="shared" si="0"/>
        <v>0</v>
      </c>
    </row>
    <row r="20" spans="1:11" x14ac:dyDescent="0.15">
      <c r="A20" s="787"/>
      <c r="B20" s="216"/>
      <c r="C20" s="232"/>
      <c r="D20" s="237" t="s">
        <v>383</v>
      </c>
      <c r="E20" s="238"/>
      <c r="F20" s="792"/>
      <c r="G20" s="243"/>
      <c r="H20" s="244"/>
      <c r="I20" s="244"/>
      <c r="J20" s="245"/>
      <c r="K20" s="246">
        <f t="shared" si="0"/>
        <v>0</v>
      </c>
    </row>
    <row r="21" spans="1:11" x14ac:dyDescent="0.15">
      <c r="A21" s="787"/>
      <c r="B21" s="216"/>
      <c r="C21" s="232"/>
      <c r="D21" s="237" t="s">
        <v>384</v>
      </c>
      <c r="E21" s="238"/>
      <c r="F21" s="792"/>
      <c r="G21" s="243"/>
      <c r="H21" s="244"/>
      <c r="I21" s="244"/>
      <c r="J21" s="245"/>
      <c r="K21" s="246">
        <f t="shared" si="0"/>
        <v>0</v>
      </c>
    </row>
    <row r="22" spans="1:11" x14ac:dyDescent="0.15">
      <c r="A22" s="787"/>
      <c r="B22" s="216"/>
      <c r="C22" s="232"/>
      <c r="D22" s="237" t="s">
        <v>385</v>
      </c>
      <c r="E22" s="238"/>
      <c r="F22" s="792"/>
      <c r="G22" s="243"/>
      <c r="H22" s="244"/>
      <c r="I22" s="244"/>
      <c r="J22" s="245"/>
      <c r="K22" s="246">
        <f t="shared" si="0"/>
        <v>0</v>
      </c>
    </row>
    <row r="23" spans="1:11" x14ac:dyDescent="0.15">
      <c r="A23" s="787"/>
      <c r="B23" s="216"/>
      <c r="C23" s="232"/>
      <c r="D23" s="237" t="s">
        <v>386</v>
      </c>
      <c r="E23" s="238"/>
      <c r="F23" s="792"/>
      <c r="G23" s="243"/>
      <c r="H23" s="244"/>
      <c r="I23" s="244"/>
      <c r="J23" s="245"/>
      <c r="K23" s="246">
        <f t="shared" si="0"/>
        <v>0</v>
      </c>
    </row>
    <row r="24" spans="1:11" x14ac:dyDescent="0.15">
      <c r="A24" s="787"/>
      <c r="B24" s="216"/>
      <c r="C24" s="232"/>
      <c r="D24" s="237" t="s">
        <v>387</v>
      </c>
      <c r="E24" s="238"/>
      <c r="F24" s="792"/>
      <c r="G24" s="243"/>
      <c r="H24" s="244"/>
      <c r="I24" s="244"/>
      <c r="J24" s="245"/>
      <c r="K24" s="246">
        <f t="shared" si="0"/>
        <v>0</v>
      </c>
    </row>
    <row r="25" spans="1:11" x14ac:dyDescent="0.15">
      <c r="A25" s="787"/>
      <c r="B25" s="216"/>
      <c r="C25" s="232"/>
      <c r="D25" s="237" t="s">
        <v>388</v>
      </c>
      <c r="E25" s="238"/>
      <c r="F25" s="792"/>
      <c r="G25" s="247"/>
      <c r="H25" s="248"/>
      <c r="I25" s="248"/>
      <c r="J25" s="249"/>
      <c r="K25" s="250">
        <f>SUM(G25:J25)</f>
        <v>0</v>
      </c>
    </row>
    <row r="26" spans="1:11" ht="14.25" thickBot="1" x14ac:dyDescent="0.2">
      <c r="A26" s="787"/>
      <c r="B26" s="216"/>
      <c r="C26" s="232"/>
      <c r="D26" s="251" t="s">
        <v>389</v>
      </c>
      <c r="E26" s="252"/>
      <c r="F26" s="794"/>
      <c r="G26" s="253"/>
      <c r="H26" s="254"/>
      <c r="I26" s="254"/>
      <c r="J26" s="255"/>
      <c r="K26" s="256">
        <f t="shared" si="0"/>
        <v>0</v>
      </c>
    </row>
    <row r="27" spans="1:11" ht="14.25" thickTop="1" x14ac:dyDescent="0.15">
      <c r="A27" s="787"/>
      <c r="B27" s="216"/>
      <c r="C27" s="232"/>
      <c r="D27" s="225" t="s">
        <v>390</v>
      </c>
      <c r="E27" s="226"/>
      <c r="F27" s="257"/>
      <c r="G27" s="258" t="e">
        <f>1/$F8*G13+2/$F8*G14+3/$F8*G15+4/$F8*G16+5/$F8*G17+6/$F8*G18+7/$F8*G19+8/$F8*G20+9/$F8*G21+10/$F8*G22+11/$F8*G23+12/$F8*G24+13/$F8*G25+14/$F8*G26</f>
        <v>#DIV/0!</v>
      </c>
      <c r="H27" s="258" t="e">
        <f>1/$F8*H13+2/$F8*H14+3/$F8*H15+4/$F8*H16+5/$F8*H17+6/$F8*H18+7/$F8*H19+8/$F8*H20+9/$F8*H21+10/$F8*H22+11/$F8*H23+12/$F8*H24+13/$F8*H25+14/$F8*H26</f>
        <v>#DIV/0!</v>
      </c>
      <c r="I27" s="258" t="e">
        <f>1/$F8*I13+2/$F8*I14+3/$F8*I15+4/$F8*I16+5/$F8*I17+6/$F8*I18+7/$F8*I19+8/$F8*I20+9/$F8*I21+10/$F8*I22+11/$F8*I23+12/$F8*I24+13/$F8*I25+14/$F8*I26</f>
        <v>#DIV/0!</v>
      </c>
      <c r="J27" s="258" t="e">
        <f>1/$F8*J13+2/$F8*J14+3/$F8*J15+4/$F8*J16+5/$F8*J17+6/$F8*J18+7/$F8*J19+8/$F8*J20+9/$F8*J21+10/$F8*J22+11/$F8*J23+12/$F8*J24+13/$F8*J25+14/$F8*J26</f>
        <v>#DIV/0!</v>
      </c>
      <c r="K27" s="259" t="e">
        <f>SUM(G27:J27)</f>
        <v>#DIV/0!</v>
      </c>
    </row>
    <row r="28" spans="1:11" ht="14.25" thickBot="1" x14ac:dyDescent="0.2">
      <c r="A28" s="788"/>
      <c r="B28" s="795" t="s">
        <v>391</v>
      </c>
      <c r="C28" s="796"/>
      <c r="D28" s="796"/>
      <c r="E28" s="797"/>
      <c r="F28" s="260"/>
      <c r="G28" s="261">
        <f>G10+G11+G12</f>
        <v>0</v>
      </c>
      <c r="H28" s="261">
        <f>H10+H11+H12</f>
        <v>0</v>
      </c>
      <c r="I28" s="261">
        <f>I10+I11+I12</f>
        <v>0</v>
      </c>
      <c r="J28" s="261">
        <f>J10+J11+J12</f>
        <v>0</v>
      </c>
      <c r="K28" s="261">
        <f>K10+K11+K12</f>
        <v>0</v>
      </c>
    </row>
    <row r="29" spans="1:11" ht="15" thickTop="1" thickBot="1" x14ac:dyDescent="0.2">
      <c r="A29" s="786" t="s">
        <v>392</v>
      </c>
      <c r="B29" s="789"/>
      <c r="C29" s="790"/>
      <c r="D29" s="790"/>
      <c r="E29" s="790"/>
      <c r="F29" s="206"/>
      <c r="G29" s="207"/>
      <c r="H29" s="208"/>
      <c r="I29" s="208"/>
      <c r="J29" s="208"/>
      <c r="K29" s="208"/>
    </row>
    <row r="30" spans="1:11" ht="15" thickTop="1" thickBot="1" x14ac:dyDescent="0.2">
      <c r="A30" s="787"/>
      <c r="B30" s="209" t="s">
        <v>372</v>
      </c>
      <c r="C30" s="210"/>
      <c r="D30" s="211"/>
      <c r="E30" s="212"/>
      <c r="F30" s="213"/>
      <c r="G30" s="214" t="e">
        <f>G31+G32+G48</f>
        <v>#DIV/0!</v>
      </c>
      <c r="H30" s="214" t="e">
        <f>H31+H32+H48</f>
        <v>#DIV/0!</v>
      </c>
      <c r="I30" s="214" t="e">
        <f>I31+I32+I48</f>
        <v>#DIV/0!</v>
      </c>
      <c r="J30" s="214" t="e">
        <f>J31+J32+J48</f>
        <v>#DIV/0!</v>
      </c>
      <c r="K30" s="215" t="e">
        <f>SUM(G30:J30)</f>
        <v>#DIV/0!</v>
      </c>
    </row>
    <row r="31" spans="1:11" ht="13.5" customHeight="1" thickTop="1" x14ac:dyDescent="0.15">
      <c r="A31" s="787"/>
      <c r="B31" s="216"/>
      <c r="C31" s="217" t="s">
        <v>373</v>
      </c>
      <c r="D31" s="218"/>
      <c r="E31" s="219"/>
      <c r="F31" s="791"/>
      <c r="G31" s="220"/>
      <c r="H31" s="221"/>
      <c r="I31" s="221"/>
      <c r="J31" s="222"/>
      <c r="K31" s="223">
        <f>SUM(G31:J31)</f>
        <v>0</v>
      </c>
    </row>
    <row r="32" spans="1:11" ht="14.25" thickBot="1" x14ac:dyDescent="0.2">
      <c r="A32" s="787"/>
      <c r="B32" s="216"/>
      <c r="C32" s="224" t="s">
        <v>374</v>
      </c>
      <c r="D32" s="225"/>
      <c r="E32" s="226"/>
      <c r="F32" s="792"/>
      <c r="G32" s="227"/>
      <c r="H32" s="228"/>
      <c r="I32" s="228"/>
      <c r="J32" s="229"/>
      <c r="K32" s="230">
        <f>SUM(G32:J32)</f>
        <v>0</v>
      </c>
    </row>
    <row r="33" spans="1:11" ht="15" thickTop="1" thickBot="1" x14ac:dyDescent="0.2">
      <c r="A33" s="787"/>
      <c r="B33" s="216"/>
      <c r="C33" s="217" t="s">
        <v>375</v>
      </c>
      <c r="D33" s="218"/>
      <c r="E33" s="219"/>
      <c r="F33" s="793"/>
      <c r="G33" s="231">
        <f>SUM(G34:G47)</f>
        <v>0</v>
      </c>
      <c r="H33" s="231">
        <f>SUM(H34:H47)</f>
        <v>0</v>
      </c>
      <c r="I33" s="231">
        <f>SUM(I34:I47)</f>
        <v>0</v>
      </c>
      <c r="J33" s="231">
        <f>SUM(J34:J47)</f>
        <v>0</v>
      </c>
      <c r="K33" s="231">
        <f>SUM(G33:J33)</f>
        <v>0</v>
      </c>
    </row>
    <row r="34" spans="1:11" ht="14.25" thickTop="1" x14ac:dyDescent="0.15">
      <c r="A34" s="787"/>
      <c r="B34" s="216"/>
      <c r="C34" s="232"/>
      <c r="D34" s="218" t="s">
        <v>376</v>
      </c>
      <c r="E34" s="219"/>
      <c r="F34" s="792"/>
      <c r="G34" s="233"/>
      <c r="H34" s="234"/>
      <c r="I34" s="234"/>
      <c r="J34" s="235"/>
      <c r="K34" s="236">
        <f>SUM(G34:J34)</f>
        <v>0</v>
      </c>
    </row>
    <row r="35" spans="1:11" x14ac:dyDescent="0.15">
      <c r="A35" s="787"/>
      <c r="B35" s="216"/>
      <c r="C35" s="232"/>
      <c r="D35" s="237" t="s">
        <v>377</v>
      </c>
      <c r="E35" s="238"/>
      <c r="F35" s="792"/>
      <c r="G35" s="239"/>
      <c r="H35" s="240"/>
      <c r="I35" s="240"/>
      <c r="J35" s="241"/>
      <c r="K35" s="242">
        <f t="shared" ref="K35:K47" si="1">SUM(G35:J35)</f>
        <v>0</v>
      </c>
    </row>
    <row r="36" spans="1:11" x14ac:dyDescent="0.15">
      <c r="A36" s="787"/>
      <c r="B36" s="216"/>
      <c r="C36" s="232"/>
      <c r="D36" s="237" t="s">
        <v>378</v>
      </c>
      <c r="E36" s="238"/>
      <c r="F36" s="792"/>
      <c r="G36" s="239"/>
      <c r="H36" s="240"/>
      <c r="I36" s="240"/>
      <c r="J36" s="241"/>
      <c r="K36" s="242">
        <f t="shared" si="1"/>
        <v>0</v>
      </c>
    </row>
    <row r="37" spans="1:11" x14ac:dyDescent="0.15">
      <c r="A37" s="787"/>
      <c r="B37" s="216"/>
      <c r="C37" s="232"/>
      <c r="D37" s="237" t="s">
        <v>379</v>
      </c>
      <c r="E37" s="238"/>
      <c r="F37" s="792"/>
      <c r="G37" s="243"/>
      <c r="H37" s="244"/>
      <c r="I37" s="244"/>
      <c r="J37" s="245"/>
      <c r="K37" s="246">
        <f t="shared" si="1"/>
        <v>0</v>
      </c>
    </row>
    <row r="38" spans="1:11" x14ac:dyDescent="0.15">
      <c r="A38" s="787"/>
      <c r="B38" s="216"/>
      <c r="C38" s="232"/>
      <c r="D38" s="237" t="s">
        <v>380</v>
      </c>
      <c r="E38" s="238"/>
      <c r="F38" s="792"/>
      <c r="G38" s="243"/>
      <c r="H38" s="244"/>
      <c r="I38" s="244"/>
      <c r="J38" s="245"/>
      <c r="K38" s="246">
        <f t="shared" si="1"/>
        <v>0</v>
      </c>
    </row>
    <row r="39" spans="1:11" x14ac:dyDescent="0.15">
      <c r="A39" s="787"/>
      <c r="B39" s="216"/>
      <c r="C39" s="232"/>
      <c r="D39" s="237" t="s">
        <v>381</v>
      </c>
      <c r="E39" s="238"/>
      <c r="F39" s="792"/>
      <c r="G39" s="243"/>
      <c r="H39" s="244"/>
      <c r="I39" s="244"/>
      <c r="J39" s="245"/>
      <c r="K39" s="246">
        <f t="shared" si="1"/>
        <v>0</v>
      </c>
    </row>
    <row r="40" spans="1:11" x14ac:dyDescent="0.15">
      <c r="A40" s="787"/>
      <c r="B40" s="216"/>
      <c r="C40" s="232"/>
      <c r="D40" s="237" t="s">
        <v>382</v>
      </c>
      <c r="E40" s="238"/>
      <c r="F40" s="792"/>
      <c r="G40" s="243"/>
      <c r="H40" s="244"/>
      <c r="I40" s="244"/>
      <c r="J40" s="245"/>
      <c r="K40" s="246">
        <f t="shared" si="1"/>
        <v>0</v>
      </c>
    </row>
    <row r="41" spans="1:11" x14ac:dyDescent="0.15">
      <c r="A41" s="787"/>
      <c r="B41" s="216"/>
      <c r="C41" s="232"/>
      <c r="D41" s="237" t="s">
        <v>383</v>
      </c>
      <c r="E41" s="238"/>
      <c r="F41" s="792"/>
      <c r="G41" s="243"/>
      <c r="H41" s="244"/>
      <c r="I41" s="244"/>
      <c r="J41" s="245"/>
      <c r="K41" s="246">
        <f t="shared" si="1"/>
        <v>0</v>
      </c>
    </row>
    <row r="42" spans="1:11" x14ac:dyDescent="0.15">
      <c r="A42" s="787"/>
      <c r="B42" s="216"/>
      <c r="C42" s="232"/>
      <c r="D42" s="237" t="s">
        <v>384</v>
      </c>
      <c r="E42" s="238"/>
      <c r="F42" s="792"/>
      <c r="G42" s="243"/>
      <c r="H42" s="244"/>
      <c r="I42" s="244"/>
      <c r="J42" s="245"/>
      <c r="K42" s="246">
        <f t="shared" si="1"/>
        <v>0</v>
      </c>
    </row>
    <row r="43" spans="1:11" x14ac:dyDescent="0.15">
      <c r="A43" s="787"/>
      <c r="B43" s="216"/>
      <c r="C43" s="232"/>
      <c r="D43" s="237" t="s">
        <v>385</v>
      </c>
      <c r="E43" s="238"/>
      <c r="F43" s="792"/>
      <c r="G43" s="243"/>
      <c r="H43" s="244"/>
      <c r="I43" s="244"/>
      <c r="J43" s="245"/>
      <c r="K43" s="246">
        <f t="shared" si="1"/>
        <v>0</v>
      </c>
    </row>
    <row r="44" spans="1:11" x14ac:dyDescent="0.15">
      <c r="A44" s="787"/>
      <c r="B44" s="216"/>
      <c r="C44" s="232"/>
      <c r="D44" s="237" t="s">
        <v>386</v>
      </c>
      <c r="E44" s="238"/>
      <c r="F44" s="792"/>
      <c r="G44" s="243"/>
      <c r="H44" s="244"/>
      <c r="I44" s="244"/>
      <c r="J44" s="245"/>
      <c r="K44" s="246">
        <f t="shared" si="1"/>
        <v>0</v>
      </c>
    </row>
    <row r="45" spans="1:11" x14ac:dyDescent="0.15">
      <c r="A45" s="787"/>
      <c r="B45" s="216"/>
      <c r="C45" s="232"/>
      <c r="D45" s="237" t="s">
        <v>387</v>
      </c>
      <c r="E45" s="238"/>
      <c r="F45" s="792"/>
      <c r="G45" s="243"/>
      <c r="H45" s="244"/>
      <c r="I45" s="244"/>
      <c r="J45" s="245"/>
      <c r="K45" s="246">
        <f t="shared" si="1"/>
        <v>0</v>
      </c>
    </row>
    <row r="46" spans="1:11" x14ac:dyDescent="0.15">
      <c r="A46" s="787"/>
      <c r="B46" s="216"/>
      <c r="C46" s="232"/>
      <c r="D46" s="237" t="s">
        <v>388</v>
      </c>
      <c r="E46" s="238"/>
      <c r="F46" s="792"/>
      <c r="G46" s="247"/>
      <c r="H46" s="248"/>
      <c r="I46" s="248"/>
      <c r="J46" s="249"/>
      <c r="K46" s="250">
        <f t="shared" si="1"/>
        <v>0</v>
      </c>
    </row>
    <row r="47" spans="1:11" ht="14.25" thickBot="1" x14ac:dyDescent="0.2">
      <c r="A47" s="787"/>
      <c r="B47" s="216"/>
      <c r="C47" s="232"/>
      <c r="D47" s="251" t="s">
        <v>389</v>
      </c>
      <c r="E47" s="252"/>
      <c r="F47" s="794"/>
      <c r="G47" s="253"/>
      <c r="H47" s="254"/>
      <c r="I47" s="254"/>
      <c r="J47" s="255"/>
      <c r="K47" s="256">
        <f t="shared" si="1"/>
        <v>0</v>
      </c>
    </row>
    <row r="48" spans="1:11" ht="14.25" thickTop="1" x14ac:dyDescent="0.15">
      <c r="A48" s="787"/>
      <c r="B48" s="216"/>
      <c r="C48" s="232"/>
      <c r="D48" s="225" t="s">
        <v>390</v>
      </c>
      <c r="E48" s="226"/>
      <c r="F48" s="257"/>
      <c r="G48" s="258" t="e">
        <f>1/$F29*G34+2/$F29*G35+3/$F29*G36+4/$F29*G37+5/$F29*G38+6/$F29*G39+7/$F29*G40+8/$F29*G41+9/$F29*G42+10/$F29*G43+11/$F29*G44+12/$F29*G45+13/$F29*G46+14/$F29*G47</f>
        <v>#DIV/0!</v>
      </c>
      <c r="H48" s="258" t="e">
        <f>1/$F29*H34+2/$F29*H35+3/$F29*H36+4/$F29*H37+5/$F29*H38+6/$F29*H39+7/$F29*H40+8/$F29*H41+9/$F29*H42+10/$F29*H43+11/$F29*H44+12/$F29*H45+13/$F29*H46+14/$F29*H47</f>
        <v>#DIV/0!</v>
      </c>
      <c r="I48" s="258" t="e">
        <f>1/$F29*I34+2/$F29*I35+3/$F29*I36+4/$F29*I37+5/$F29*I38+6/$F29*I39+7/$F29*I40+8/$F29*I41+9/$F29*I42+10/$F29*I43+11/$F29*I44+12/$F29*I45+13/$F29*I46+14/$F29*I47</f>
        <v>#DIV/0!</v>
      </c>
      <c r="J48" s="258" t="e">
        <f>1/$F29*J34+2/$F29*J35+3/$F29*J36+4/$F29*J37+5/$F29*J38+6/$F29*J39+7/$F29*J40+8/$F29*J41+9/$F29*J42+10/$F29*J43+11/$F29*J44+12/$F29*J45+13/$F29*J46+14/$F29*J47</f>
        <v>#DIV/0!</v>
      </c>
      <c r="K48" s="259" t="e">
        <f>SUM(G48:J48)</f>
        <v>#DIV/0!</v>
      </c>
    </row>
    <row r="49" spans="1:11" ht="14.25" thickBot="1" x14ac:dyDescent="0.2">
      <c r="A49" s="788"/>
      <c r="B49" s="795" t="s">
        <v>391</v>
      </c>
      <c r="C49" s="796"/>
      <c r="D49" s="796"/>
      <c r="E49" s="797"/>
      <c r="F49" s="260"/>
      <c r="G49" s="261">
        <f>G31+G32+G33</f>
        <v>0</v>
      </c>
      <c r="H49" s="261">
        <f>H31+H32+H33</f>
        <v>0</v>
      </c>
      <c r="I49" s="261">
        <f>I31+I32+I33</f>
        <v>0</v>
      </c>
      <c r="J49" s="261">
        <f>J31+J32+J33</f>
        <v>0</v>
      </c>
      <c r="K49" s="261">
        <f>K31+K32+K33</f>
        <v>0</v>
      </c>
    </row>
    <row r="50" spans="1:11" ht="15" thickTop="1" thickBot="1" x14ac:dyDescent="0.2">
      <c r="A50" s="786" t="s">
        <v>393</v>
      </c>
      <c r="B50" s="789"/>
      <c r="C50" s="790"/>
      <c r="D50" s="790"/>
      <c r="E50" s="790"/>
      <c r="F50" s="206"/>
      <c r="G50" s="207"/>
      <c r="H50" s="208"/>
      <c r="I50" s="208"/>
      <c r="J50" s="208"/>
      <c r="K50" s="208"/>
    </row>
    <row r="51" spans="1:11" ht="15" thickTop="1" thickBot="1" x14ac:dyDescent="0.2">
      <c r="A51" s="787"/>
      <c r="B51" s="209" t="s">
        <v>372</v>
      </c>
      <c r="C51" s="210"/>
      <c r="D51" s="211"/>
      <c r="E51" s="212"/>
      <c r="F51" s="213"/>
      <c r="G51" s="214" t="e">
        <f>G52+G53+G69</f>
        <v>#DIV/0!</v>
      </c>
      <c r="H51" s="214" t="e">
        <f>H52+H53+H69</f>
        <v>#DIV/0!</v>
      </c>
      <c r="I51" s="214" t="e">
        <f>I52+I53+I69</f>
        <v>#DIV/0!</v>
      </c>
      <c r="J51" s="214" t="e">
        <f>J52+J53+J69</f>
        <v>#DIV/0!</v>
      </c>
      <c r="K51" s="215" t="e">
        <f>SUM(G51:J51)</f>
        <v>#DIV/0!</v>
      </c>
    </row>
    <row r="52" spans="1:11" ht="13.5" customHeight="1" thickTop="1" x14ac:dyDescent="0.15">
      <c r="A52" s="787"/>
      <c r="B52" s="216"/>
      <c r="C52" s="217" t="s">
        <v>373</v>
      </c>
      <c r="D52" s="218"/>
      <c r="E52" s="219"/>
      <c r="F52" s="791"/>
      <c r="G52" s="220"/>
      <c r="H52" s="221"/>
      <c r="I52" s="221"/>
      <c r="J52" s="222"/>
      <c r="K52" s="223">
        <f>SUM(G52:J52)</f>
        <v>0</v>
      </c>
    </row>
    <row r="53" spans="1:11" ht="14.25" thickBot="1" x14ac:dyDescent="0.2">
      <c r="A53" s="787"/>
      <c r="B53" s="216"/>
      <c r="C53" s="224" t="s">
        <v>374</v>
      </c>
      <c r="D53" s="225"/>
      <c r="E53" s="226"/>
      <c r="F53" s="792"/>
      <c r="G53" s="227"/>
      <c r="H53" s="228"/>
      <c r="I53" s="228"/>
      <c r="J53" s="229"/>
      <c r="K53" s="230">
        <f>SUM(G53:J53)</f>
        <v>0</v>
      </c>
    </row>
    <row r="54" spans="1:11" ht="15" thickTop="1" thickBot="1" x14ac:dyDescent="0.2">
      <c r="A54" s="787"/>
      <c r="B54" s="216"/>
      <c r="C54" s="217" t="s">
        <v>375</v>
      </c>
      <c r="D54" s="218"/>
      <c r="E54" s="219"/>
      <c r="F54" s="793"/>
      <c r="G54" s="231">
        <f>SUM(G55:G68)</f>
        <v>0</v>
      </c>
      <c r="H54" s="231">
        <f>SUM(H55:H68)</f>
        <v>0</v>
      </c>
      <c r="I54" s="231">
        <f>SUM(I55:I68)</f>
        <v>0</v>
      </c>
      <c r="J54" s="231">
        <f>SUM(J55:J68)</f>
        <v>0</v>
      </c>
      <c r="K54" s="231">
        <f>SUM(G54:J54)</f>
        <v>0</v>
      </c>
    </row>
    <row r="55" spans="1:11" ht="14.25" thickTop="1" x14ac:dyDescent="0.15">
      <c r="A55" s="787"/>
      <c r="B55" s="216"/>
      <c r="C55" s="232"/>
      <c r="D55" s="218" t="s">
        <v>376</v>
      </c>
      <c r="E55" s="219"/>
      <c r="F55" s="792"/>
      <c r="G55" s="233"/>
      <c r="H55" s="234"/>
      <c r="I55" s="234"/>
      <c r="J55" s="235"/>
      <c r="K55" s="236">
        <f>SUM(G55:J55)</f>
        <v>0</v>
      </c>
    </row>
    <row r="56" spans="1:11" x14ac:dyDescent="0.15">
      <c r="A56" s="787"/>
      <c r="B56" s="216"/>
      <c r="C56" s="232"/>
      <c r="D56" s="237" t="s">
        <v>377</v>
      </c>
      <c r="E56" s="238"/>
      <c r="F56" s="792"/>
      <c r="G56" s="239"/>
      <c r="H56" s="240"/>
      <c r="I56" s="240"/>
      <c r="J56" s="241"/>
      <c r="K56" s="242">
        <f t="shared" ref="K56:K68" si="2">SUM(G56:J56)</f>
        <v>0</v>
      </c>
    </row>
    <row r="57" spans="1:11" x14ac:dyDescent="0.15">
      <c r="A57" s="787"/>
      <c r="B57" s="216"/>
      <c r="C57" s="232"/>
      <c r="D57" s="237" t="s">
        <v>378</v>
      </c>
      <c r="E57" s="238"/>
      <c r="F57" s="792"/>
      <c r="G57" s="239"/>
      <c r="H57" s="240"/>
      <c r="I57" s="240"/>
      <c r="J57" s="241"/>
      <c r="K57" s="242">
        <f t="shared" si="2"/>
        <v>0</v>
      </c>
    </row>
    <row r="58" spans="1:11" x14ac:dyDescent="0.15">
      <c r="A58" s="787"/>
      <c r="B58" s="216"/>
      <c r="C58" s="232"/>
      <c r="D58" s="237" t="s">
        <v>379</v>
      </c>
      <c r="E58" s="238"/>
      <c r="F58" s="792"/>
      <c r="G58" s="243"/>
      <c r="H58" s="244"/>
      <c r="I58" s="244"/>
      <c r="J58" s="245"/>
      <c r="K58" s="246">
        <f t="shared" si="2"/>
        <v>0</v>
      </c>
    </row>
    <row r="59" spans="1:11" x14ac:dyDescent="0.15">
      <c r="A59" s="787"/>
      <c r="B59" s="216"/>
      <c r="C59" s="232"/>
      <c r="D59" s="237" t="s">
        <v>380</v>
      </c>
      <c r="E59" s="238"/>
      <c r="F59" s="792"/>
      <c r="G59" s="243"/>
      <c r="H59" s="244"/>
      <c r="I59" s="244"/>
      <c r="J59" s="245"/>
      <c r="K59" s="246">
        <f t="shared" si="2"/>
        <v>0</v>
      </c>
    </row>
    <row r="60" spans="1:11" x14ac:dyDescent="0.15">
      <c r="A60" s="787"/>
      <c r="B60" s="216"/>
      <c r="C60" s="232"/>
      <c r="D60" s="237" t="s">
        <v>381</v>
      </c>
      <c r="E60" s="238"/>
      <c r="F60" s="792"/>
      <c r="G60" s="243"/>
      <c r="H60" s="244"/>
      <c r="I60" s="244"/>
      <c r="J60" s="245"/>
      <c r="K60" s="246">
        <f t="shared" si="2"/>
        <v>0</v>
      </c>
    </row>
    <row r="61" spans="1:11" x14ac:dyDescent="0.15">
      <c r="A61" s="787"/>
      <c r="B61" s="216"/>
      <c r="C61" s="232"/>
      <c r="D61" s="237" t="s">
        <v>382</v>
      </c>
      <c r="E61" s="238"/>
      <c r="F61" s="792"/>
      <c r="G61" s="243"/>
      <c r="H61" s="244"/>
      <c r="I61" s="244"/>
      <c r="J61" s="245"/>
      <c r="K61" s="246">
        <f t="shared" si="2"/>
        <v>0</v>
      </c>
    </row>
    <row r="62" spans="1:11" x14ac:dyDescent="0.15">
      <c r="A62" s="787"/>
      <c r="B62" s="216"/>
      <c r="C62" s="232"/>
      <c r="D62" s="237" t="s">
        <v>383</v>
      </c>
      <c r="E62" s="238"/>
      <c r="F62" s="792"/>
      <c r="G62" s="243"/>
      <c r="H62" s="244"/>
      <c r="I62" s="244"/>
      <c r="J62" s="245"/>
      <c r="K62" s="246">
        <f t="shared" si="2"/>
        <v>0</v>
      </c>
    </row>
    <row r="63" spans="1:11" x14ac:dyDescent="0.15">
      <c r="A63" s="787"/>
      <c r="B63" s="216"/>
      <c r="C63" s="232"/>
      <c r="D63" s="237" t="s">
        <v>384</v>
      </c>
      <c r="E63" s="238"/>
      <c r="F63" s="792"/>
      <c r="G63" s="243"/>
      <c r="H63" s="244"/>
      <c r="I63" s="244"/>
      <c r="J63" s="245"/>
      <c r="K63" s="246">
        <f t="shared" si="2"/>
        <v>0</v>
      </c>
    </row>
    <row r="64" spans="1:11" x14ac:dyDescent="0.15">
      <c r="A64" s="787"/>
      <c r="B64" s="216"/>
      <c r="C64" s="232"/>
      <c r="D64" s="237" t="s">
        <v>385</v>
      </c>
      <c r="E64" s="238"/>
      <c r="F64" s="792"/>
      <c r="G64" s="243"/>
      <c r="H64" s="244"/>
      <c r="I64" s="244"/>
      <c r="J64" s="245"/>
      <c r="K64" s="246">
        <f t="shared" si="2"/>
        <v>0</v>
      </c>
    </row>
    <row r="65" spans="1:11" x14ac:dyDescent="0.15">
      <c r="A65" s="787"/>
      <c r="B65" s="216"/>
      <c r="C65" s="232"/>
      <c r="D65" s="237" t="s">
        <v>386</v>
      </c>
      <c r="E65" s="238"/>
      <c r="F65" s="792"/>
      <c r="G65" s="243"/>
      <c r="H65" s="244"/>
      <c r="I65" s="244"/>
      <c r="J65" s="245"/>
      <c r="K65" s="246">
        <f t="shared" si="2"/>
        <v>0</v>
      </c>
    </row>
    <row r="66" spans="1:11" x14ac:dyDescent="0.15">
      <c r="A66" s="787"/>
      <c r="B66" s="216"/>
      <c r="C66" s="232"/>
      <c r="D66" s="237" t="s">
        <v>387</v>
      </c>
      <c r="E66" s="238"/>
      <c r="F66" s="792"/>
      <c r="G66" s="243"/>
      <c r="H66" s="244"/>
      <c r="I66" s="244"/>
      <c r="J66" s="245"/>
      <c r="K66" s="246">
        <f t="shared" si="2"/>
        <v>0</v>
      </c>
    </row>
    <row r="67" spans="1:11" x14ac:dyDescent="0.15">
      <c r="A67" s="787"/>
      <c r="B67" s="216"/>
      <c r="C67" s="232"/>
      <c r="D67" s="237" t="s">
        <v>388</v>
      </c>
      <c r="E67" s="238"/>
      <c r="F67" s="792"/>
      <c r="G67" s="247"/>
      <c r="H67" s="248"/>
      <c r="I67" s="248"/>
      <c r="J67" s="249"/>
      <c r="K67" s="250">
        <f t="shared" si="2"/>
        <v>0</v>
      </c>
    </row>
    <row r="68" spans="1:11" ht="14.25" thickBot="1" x14ac:dyDescent="0.2">
      <c r="A68" s="787"/>
      <c r="B68" s="216"/>
      <c r="C68" s="232"/>
      <c r="D68" s="251" t="s">
        <v>389</v>
      </c>
      <c r="E68" s="252"/>
      <c r="F68" s="794"/>
      <c r="G68" s="253"/>
      <c r="H68" s="254"/>
      <c r="I68" s="254"/>
      <c r="J68" s="255"/>
      <c r="K68" s="256">
        <f t="shared" si="2"/>
        <v>0</v>
      </c>
    </row>
    <row r="69" spans="1:11" ht="14.25" thickTop="1" x14ac:dyDescent="0.15">
      <c r="A69" s="787"/>
      <c r="B69" s="216"/>
      <c r="C69" s="232"/>
      <c r="D69" s="225" t="s">
        <v>390</v>
      </c>
      <c r="E69" s="226"/>
      <c r="F69" s="257"/>
      <c r="G69" s="258" t="e">
        <f>1/$F50*G55+2/$F50*G56+3/$F50*G57+4/$F50*G58+5/$F50*G59+6/$F50*G60+7/$F50*G61+8/$F50*G62+9/$F50*G63+10/$F50*G64+11/$F50*G65+12/$F50*G66+13/$F50*G67+14/$F50*G68</f>
        <v>#DIV/0!</v>
      </c>
      <c r="H69" s="258" t="e">
        <f>1/$F50*H55+2/$F50*H56+3/$F50*H57+4/$F50*H58+5/$F50*H59+6/$F50*H60+7/$F50*H61+8/$F50*H62+9/$F50*H63+10/$F50*H64+11/$F50*H65+12/$F50*H66+13/$F50*H67+14/$F50*H68</f>
        <v>#DIV/0!</v>
      </c>
      <c r="I69" s="258" t="e">
        <f>1/$F50*I55+2/$F50*I56+3/$F50*I57+4/$F50*I58+5/$F50*I59+6/$F50*I60+7/$F50*I61+8/$F50*I62+9/$F50*I63+10/$F50*I64+11/$F50*I65+12/$F50*I66+13/$F50*I67+14/$F50*I68</f>
        <v>#DIV/0!</v>
      </c>
      <c r="J69" s="258" t="e">
        <f>1/$F50*J55+2/$F50*J56+3/$F50*J57+4/$F50*J58+5/$F50*J59+6/$F50*J60+7/$F50*J61+8/$F50*J62+9/$F50*J63+10/$F50*J64+11/$F50*J65+12/$F50*J66+13/$F50*J67+14/$F50*J68</f>
        <v>#DIV/0!</v>
      </c>
      <c r="K69" s="259" t="e">
        <f>SUM(G69:J69)</f>
        <v>#DIV/0!</v>
      </c>
    </row>
    <row r="70" spans="1:11" ht="14.25" thickBot="1" x14ac:dyDescent="0.2">
      <c r="A70" s="788"/>
      <c r="B70" s="795" t="s">
        <v>391</v>
      </c>
      <c r="C70" s="796"/>
      <c r="D70" s="796"/>
      <c r="E70" s="797"/>
      <c r="F70" s="262"/>
      <c r="G70" s="261">
        <f>G52+G53+G54</f>
        <v>0</v>
      </c>
      <c r="H70" s="261">
        <f>H52+H53+H54</f>
        <v>0</v>
      </c>
      <c r="I70" s="261">
        <f>I52+I53+I54</f>
        <v>0</v>
      </c>
      <c r="J70" s="261">
        <f>J52+J53+J54</f>
        <v>0</v>
      </c>
      <c r="K70" s="261">
        <f>K52+K53+K54</f>
        <v>0</v>
      </c>
    </row>
    <row r="71" spans="1:11" ht="15" thickTop="1" thickBot="1" x14ac:dyDescent="0.2">
      <c r="A71" s="798" t="s">
        <v>394</v>
      </c>
      <c r="B71" s="794"/>
      <c r="C71" s="799"/>
      <c r="D71" s="799"/>
      <c r="E71" s="799"/>
      <c r="F71" s="206"/>
      <c r="G71" s="263"/>
      <c r="H71" s="264"/>
      <c r="I71" s="264"/>
      <c r="J71" s="264"/>
      <c r="K71" s="264"/>
    </row>
    <row r="72" spans="1:11" ht="15" thickTop="1" thickBot="1" x14ac:dyDescent="0.2">
      <c r="A72" s="787"/>
      <c r="B72" s="209" t="s">
        <v>372</v>
      </c>
      <c r="C72" s="210"/>
      <c r="D72" s="211"/>
      <c r="E72" s="212"/>
      <c r="F72" s="213"/>
      <c r="G72" s="214" t="e">
        <f>G73+G74+G90</f>
        <v>#DIV/0!</v>
      </c>
      <c r="H72" s="214" t="e">
        <f>H73+H74+H90</f>
        <v>#DIV/0!</v>
      </c>
      <c r="I72" s="214" t="e">
        <f>I73+I74+I90</f>
        <v>#DIV/0!</v>
      </c>
      <c r="J72" s="214" t="e">
        <f>J73+J74+J90</f>
        <v>#DIV/0!</v>
      </c>
      <c r="K72" s="215" t="e">
        <f>SUM(G72:J72)</f>
        <v>#DIV/0!</v>
      </c>
    </row>
    <row r="73" spans="1:11" ht="13.5" customHeight="1" thickTop="1" x14ac:dyDescent="0.15">
      <c r="A73" s="787"/>
      <c r="B73" s="216"/>
      <c r="C73" s="217" t="s">
        <v>373</v>
      </c>
      <c r="D73" s="218"/>
      <c r="E73" s="219"/>
      <c r="F73" s="791"/>
      <c r="G73" s="220"/>
      <c r="H73" s="221"/>
      <c r="I73" s="221"/>
      <c r="J73" s="222"/>
      <c r="K73" s="223">
        <f>SUM(G73:J73)</f>
        <v>0</v>
      </c>
    </row>
    <row r="74" spans="1:11" ht="14.25" thickBot="1" x14ac:dyDescent="0.2">
      <c r="A74" s="787"/>
      <c r="B74" s="216"/>
      <c r="C74" s="224" t="s">
        <v>374</v>
      </c>
      <c r="D74" s="225"/>
      <c r="E74" s="226"/>
      <c r="F74" s="792"/>
      <c r="G74" s="227"/>
      <c r="H74" s="228"/>
      <c r="I74" s="228"/>
      <c r="J74" s="229"/>
      <c r="K74" s="230">
        <f>SUM(G74:J74)</f>
        <v>0</v>
      </c>
    </row>
    <row r="75" spans="1:11" ht="15" thickTop="1" thickBot="1" x14ac:dyDescent="0.2">
      <c r="A75" s="787"/>
      <c r="B75" s="216"/>
      <c r="C75" s="217" t="s">
        <v>375</v>
      </c>
      <c r="D75" s="218"/>
      <c r="E75" s="219"/>
      <c r="F75" s="793"/>
      <c r="G75" s="231">
        <f>SUM(G76:G89)</f>
        <v>0</v>
      </c>
      <c r="H75" s="231">
        <f>SUM(H76:H89)</f>
        <v>0</v>
      </c>
      <c r="I75" s="231">
        <f>SUM(I76:I89)</f>
        <v>0</v>
      </c>
      <c r="J75" s="231">
        <f>SUM(J76:J89)</f>
        <v>0</v>
      </c>
      <c r="K75" s="231">
        <f>SUM(G75:J75)</f>
        <v>0</v>
      </c>
    </row>
    <row r="76" spans="1:11" ht="14.25" thickTop="1" x14ac:dyDescent="0.15">
      <c r="A76" s="787"/>
      <c r="B76" s="216"/>
      <c r="C76" s="232"/>
      <c r="D76" s="218" t="s">
        <v>376</v>
      </c>
      <c r="E76" s="219"/>
      <c r="F76" s="792"/>
      <c r="G76" s="233"/>
      <c r="H76" s="234"/>
      <c r="I76" s="234"/>
      <c r="J76" s="235"/>
      <c r="K76" s="236">
        <f>SUM(G76:J76)</f>
        <v>0</v>
      </c>
    </row>
    <row r="77" spans="1:11" x14ac:dyDescent="0.15">
      <c r="A77" s="787"/>
      <c r="B77" s="216"/>
      <c r="C77" s="232"/>
      <c r="D77" s="237" t="s">
        <v>377</v>
      </c>
      <c r="E77" s="238"/>
      <c r="F77" s="792"/>
      <c r="G77" s="239"/>
      <c r="H77" s="240"/>
      <c r="I77" s="240"/>
      <c r="J77" s="241"/>
      <c r="K77" s="242">
        <f t="shared" ref="K77:K89" si="3">SUM(G77:J77)</f>
        <v>0</v>
      </c>
    </row>
    <row r="78" spans="1:11" x14ac:dyDescent="0.15">
      <c r="A78" s="787"/>
      <c r="B78" s="216"/>
      <c r="C78" s="232"/>
      <c r="D78" s="237" t="s">
        <v>378</v>
      </c>
      <c r="E78" s="238"/>
      <c r="F78" s="792"/>
      <c r="G78" s="239"/>
      <c r="H78" s="240"/>
      <c r="I78" s="240"/>
      <c r="J78" s="241"/>
      <c r="K78" s="242">
        <f t="shared" si="3"/>
        <v>0</v>
      </c>
    </row>
    <row r="79" spans="1:11" x14ac:dyDescent="0.15">
      <c r="A79" s="787"/>
      <c r="B79" s="216"/>
      <c r="C79" s="232"/>
      <c r="D79" s="237" t="s">
        <v>379</v>
      </c>
      <c r="E79" s="238"/>
      <c r="F79" s="792"/>
      <c r="G79" s="243"/>
      <c r="H79" s="244"/>
      <c r="I79" s="244"/>
      <c r="J79" s="245"/>
      <c r="K79" s="246">
        <f t="shared" si="3"/>
        <v>0</v>
      </c>
    </row>
    <row r="80" spans="1:11" x14ac:dyDescent="0.15">
      <c r="A80" s="787"/>
      <c r="B80" s="216"/>
      <c r="C80" s="232"/>
      <c r="D80" s="237" t="s">
        <v>380</v>
      </c>
      <c r="E80" s="238"/>
      <c r="F80" s="792"/>
      <c r="G80" s="243"/>
      <c r="H80" s="244"/>
      <c r="I80" s="244"/>
      <c r="J80" s="245"/>
      <c r="K80" s="246">
        <f t="shared" si="3"/>
        <v>0</v>
      </c>
    </row>
    <row r="81" spans="1:11" x14ac:dyDescent="0.15">
      <c r="A81" s="787"/>
      <c r="B81" s="216"/>
      <c r="C81" s="232"/>
      <c r="D81" s="237" t="s">
        <v>381</v>
      </c>
      <c r="E81" s="238"/>
      <c r="F81" s="792"/>
      <c r="G81" s="243"/>
      <c r="H81" s="244"/>
      <c r="I81" s="244"/>
      <c r="J81" s="245"/>
      <c r="K81" s="246">
        <f t="shared" si="3"/>
        <v>0</v>
      </c>
    </row>
    <row r="82" spans="1:11" x14ac:dyDescent="0.15">
      <c r="A82" s="787"/>
      <c r="B82" s="216"/>
      <c r="C82" s="232"/>
      <c r="D82" s="237" t="s">
        <v>382</v>
      </c>
      <c r="E82" s="238"/>
      <c r="F82" s="792"/>
      <c r="G82" s="243"/>
      <c r="H82" s="244"/>
      <c r="I82" s="244"/>
      <c r="J82" s="245"/>
      <c r="K82" s="246">
        <f t="shared" si="3"/>
        <v>0</v>
      </c>
    </row>
    <row r="83" spans="1:11" x14ac:dyDescent="0.15">
      <c r="A83" s="787"/>
      <c r="B83" s="216"/>
      <c r="C83" s="232"/>
      <c r="D83" s="237" t="s">
        <v>383</v>
      </c>
      <c r="E83" s="238"/>
      <c r="F83" s="792"/>
      <c r="G83" s="243"/>
      <c r="H83" s="244"/>
      <c r="I83" s="244"/>
      <c r="J83" s="245"/>
      <c r="K83" s="246">
        <f t="shared" si="3"/>
        <v>0</v>
      </c>
    </row>
    <row r="84" spans="1:11" x14ac:dyDescent="0.15">
      <c r="A84" s="787"/>
      <c r="B84" s="216"/>
      <c r="C84" s="232"/>
      <c r="D84" s="237" t="s">
        <v>384</v>
      </c>
      <c r="E84" s="238"/>
      <c r="F84" s="792"/>
      <c r="G84" s="243"/>
      <c r="H84" s="244"/>
      <c r="I84" s="244"/>
      <c r="J84" s="245"/>
      <c r="K84" s="246">
        <f t="shared" si="3"/>
        <v>0</v>
      </c>
    </row>
    <row r="85" spans="1:11" x14ac:dyDescent="0.15">
      <c r="A85" s="787"/>
      <c r="B85" s="216"/>
      <c r="C85" s="232"/>
      <c r="D85" s="237" t="s">
        <v>385</v>
      </c>
      <c r="E85" s="238"/>
      <c r="F85" s="792"/>
      <c r="G85" s="243"/>
      <c r="H85" s="244"/>
      <c r="I85" s="244"/>
      <c r="J85" s="245"/>
      <c r="K85" s="246">
        <f t="shared" si="3"/>
        <v>0</v>
      </c>
    </row>
    <row r="86" spans="1:11" x14ac:dyDescent="0.15">
      <c r="A86" s="787"/>
      <c r="B86" s="216"/>
      <c r="C86" s="232"/>
      <c r="D86" s="237" t="s">
        <v>386</v>
      </c>
      <c r="E86" s="238"/>
      <c r="F86" s="792"/>
      <c r="G86" s="243"/>
      <c r="H86" s="244"/>
      <c r="I86" s="244"/>
      <c r="J86" s="245"/>
      <c r="K86" s="246">
        <f t="shared" si="3"/>
        <v>0</v>
      </c>
    </row>
    <row r="87" spans="1:11" x14ac:dyDescent="0.15">
      <c r="A87" s="787"/>
      <c r="B87" s="216"/>
      <c r="C87" s="232"/>
      <c r="D87" s="237" t="s">
        <v>387</v>
      </c>
      <c r="E87" s="238"/>
      <c r="F87" s="792"/>
      <c r="G87" s="243"/>
      <c r="H87" s="244"/>
      <c r="I87" s="244"/>
      <c r="J87" s="245"/>
      <c r="K87" s="246">
        <f t="shared" si="3"/>
        <v>0</v>
      </c>
    </row>
    <row r="88" spans="1:11" x14ac:dyDescent="0.15">
      <c r="A88" s="787"/>
      <c r="B88" s="216"/>
      <c r="C88" s="232"/>
      <c r="D88" s="237" t="s">
        <v>388</v>
      </c>
      <c r="E88" s="238"/>
      <c r="F88" s="792"/>
      <c r="G88" s="247"/>
      <c r="H88" s="248"/>
      <c r="I88" s="248"/>
      <c r="J88" s="249"/>
      <c r="K88" s="250">
        <f t="shared" si="3"/>
        <v>0</v>
      </c>
    </row>
    <row r="89" spans="1:11" ht="14.25" thickBot="1" x14ac:dyDescent="0.2">
      <c r="A89" s="787"/>
      <c r="B89" s="216"/>
      <c r="C89" s="232"/>
      <c r="D89" s="251" t="s">
        <v>389</v>
      </c>
      <c r="E89" s="252"/>
      <c r="F89" s="794"/>
      <c r="G89" s="253"/>
      <c r="H89" s="254"/>
      <c r="I89" s="254"/>
      <c r="J89" s="255"/>
      <c r="K89" s="256">
        <f t="shared" si="3"/>
        <v>0</v>
      </c>
    </row>
    <row r="90" spans="1:11" ht="14.25" thickTop="1" x14ac:dyDescent="0.15">
      <c r="A90" s="787"/>
      <c r="B90" s="216"/>
      <c r="C90" s="232"/>
      <c r="D90" s="225" t="s">
        <v>390</v>
      </c>
      <c r="E90" s="226"/>
      <c r="F90" s="257"/>
      <c r="G90" s="258" t="e">
        <f>1/$F71*G76+2/$F71*G77+3/$F71*G78+4/$F71*G79+5/$F71*G80+6/$F71*G81+7/$F71*G82+8/$F71*G83+9/$F71*G84+10/$F71*G85+11/$F71*G86+12/$F71*G87+13/$F71*G88+14/$F71*G89</f>
        <v>#DIV/0!</v>
      </c>
      <c r="H90" s="258" t="e">
        <f>1/$F71*H76+2/$F71*H77+3/$F71*H78+4/$F71*H79+5/$F71*H80+6/$F71*H81+7/$F71*H82+8/$F71*H83+9/$F71*H84+10/$F71*H85+11/$F71*H86+12/$F71*H87+13/$F71*H88+14/$F71*H89</f>
        <v>#DIV/0!</v>
      </c>
      <c r="I90" s="258" t="e">
        <f>1/$F71*I76+2/$F71*I77+3/$F71*I78+4/$F71*I79+5/$F71*I80+6/$F71*I81+7/$F71*I82+8/$F71*I83+9/$F71*I84+10/$F71*I85+11/$F71*I86+12/$F71*I87+13/$F71*I88+14/$F71*I89</f>
        <v>#DIV/0!</v>
      </c>
      <c r="J90" s="258" t="e">
        <f>1/$F71*J76+2/$F71*J77+3/$F71*J78+4/$F71*J79+5/$F71*J80+6/$F71*J81+7/$F71*J82+8/$F71*J83+9/$F71*J84+10/$F71*J85+11/$F71*J86+12/$F71*J87+13/$F71*J88+14/$F71*J89</f>
        <v>#DIV/0!</v>
      </c>
      <c r="K90" s="259" t="e">
        <f>SUM(G90:J90)</f>
        <v>#DIV/0!</v>
      </c>
    </row>
    <row r="91" spans="1:11" ht="14.25" thickBot="1" x14ac:dyDescent="0.2">
      <c r="A91" s="788"/>
      <c r="B91" s="795" t="s">
        <v>391</v>
      </c>
      <c r="C91" s="796"/>
      <c r="D91" s="796"/>
      <c r="E91" s="797"/>
      <c r="F91" s="260"/>
      <c r="G91" s="261">
        <f>G73+G74+G75</f>
        <v>0</v>
      </c>
      <c r="H91" s="261">
        <f>H73+H74+H75</f>
        <v>0</v>
      </c>
      <c r="I91" s="261">
        <f>I73+I74+I75</f>
        <v>0</v>
      </c>
      <c r="J91" s="261">
        <f>J73+J74+J75</f>
        <v>0</v>
      </c>
      <c r="K91" s="261">
        <f>K73+K74+K75</f>
        <v>0</v>
      </c>
    </row>
    <row r="92" spans="1:11" ht="15" thickTop="1" thickBot="1" x14ac:dyDescent="0.2">
      <c r="A92" s="786" t="s">
        <v>395</v>
      </c>
      <c r="B92" s="789"/>
      <c r="C92" s="790"/>
      <c r="D92" s="790"/>
      <c r="E92" s="790"/>
      <c r="F92" s="206"/>
      <c r="G92" s="207"/>
      <c r="H92" s="208"/>
      <c r="I92" s="208"/>
      <c r="J92" s="208"/>
      <c r="K92" s="208"/>
    </row>
    <row r="93" spans="1:11" ht="15" thickTop="1" thickBot="1" x14ac:dyDescent="0.2">
      <c r="A93" s="787"/>
      <c r="B93" s="209" t="s">
        <v>372</v>
      </c>
      <c r="C93" s="210"/>
      <c r="D93" s="211"/>
      <c r="E93" s="212"/>
      <c r="F93" s="213"/>
      <c r="G93" s="214" t="e">
        <f>G94+G95+G111</f>
        <v>#DIV/0!</v>
      </c>
      <c r="H93" s="214" t="e">
        <f>H94+H95+H111</f>
        <v>#DIV/0!</v>
      </c>
      <c r="I93" s="214" t="e">
        <f>I94+I95+I111</f>
        <v>#DIV/0!</v>
      </c>
      <c r="J93" s="214" t="e">
        <f>J94+J95+J111</f>
        <v>#DIV/0!</v>
      </c>
      <c r="K93" s="215" t="e">
        <f>SUM(G93:J93)</f>
        <v>#DIV/0!</v>
      </c>
    </row>
    <row r="94" spans="1:11" ht="13.5" customHeight="1" thickTop="1" x14ac:dyDescent="0.15">
      <c r="A94" s="787"/>
      <c r="B94" s="216"/>
      <c r="C94" s="217" t="s">
        <v>373</v>
      </c>
      <c r="D94" s="218"/>
      <c r="E94" s="219"/>
      <c r="F94" s="791"/>
      <c r="G94" s="220"/>
      <c r="H94" s="221"/>
      <c r="I94" s="221"/>
      <c r="J94" s="222"/>
      <c r="K94" s="223">
        <f>SUM(G94:J94)</f>
        <v>0</v>
      </c>
    </row>
    <row r="95" spans="1:11" ht="14.25" thickBot="1" x14ac:dyDescent="0.2">
      <c r="A95" s="787"/>
      <c r="B95" s="216"/>
      <c r="C95" s="224" t="s">
        <v>374</v>
      </c>
      <c r="D95" s="225"/>
      <c r="E95" s="226"/>
      <c r="F95" s="792"/>
      <c r="G95" s="227"/>
      <c r="H95" s="228"/>
      <c r="I95" s="228"/>
      <c r="J95" s="229"/>
      <c r="K95" s="230">
        <f>SUM(G95:J95)</f>
        <v>0</v>
      </c>
    </row>
    <row r="96" spans="1:11" ht="15" thickTop="1" thickBot="1" x14ac:dyDescent="0.2">
      <c r="A96" s="787"/>
      <c r="B96" s="216"/>
      <c r="C96" s="217" t="s">
        <v>375</v>
      </c>
      <c r="D96" s="218"/>
      <c r="E96" s="219"/>
      <c r="F96" s="793"/>
      <c r="G96" s="231">
        <f>SUM(G97:G110)</f>
        <v>0</v>
      </c>
      <c r="H96" s="231">
        <f>SUM(H97:H110)</f>
        <v>0</v>
      </c>
      <c r="I96" s="231">
        <f>SUM(I97:I110)</f>
        <v>0</v>
      </c>
      <c r="J96" s="231">
        <f>SUM(J97:J110)</f>
        <v>0</v>
      </c>
      <c r="K96" s="231">
        <f>SUM(G96:J96)</f>
        <v>0</v>
      </c>
    </row>
    <row r="97" spans="1:11" ht="14.25" thickTop="1" x14ac:dyDescent="0.15">
      <c r="A97" s="787"/>
      <c r="B97" s="216"/>
      <c r="C97" s="232"/>
      <c r="D97" s="218" t="s">
        <v>376</v>
      </c>
      <c r="E97" s="219"/>
      <c r="F97" s="792"/>
      <c r="G97" s="233"/>
      <c r="H97" s="234"/>
      <c r="I97" s="234"/>
      <c r="J97" s="235"/>
      <c r="K97" s="236">
        <f>SUM(G97:J97)</f>
        <v>0</v>
      </c>
    </row>
    <row r="98" spans="1:11" x14ac:dyDescent="0.15">
      <c r="A98" s="787"/>
      <c r="B98" s="216"/>
      <c r="C98" s="232"/>
      <c r="D98" s="237" t="s">
        <v>377</v>
      </c>
      <c r="E98" s="238"/>
      <c r="F98" s="792"/>
      <c r="G98" s="239"/>
      <c r="H98" s="240"/>
      <c r="I98" s="240"/>
      <c r="J98" s="241"/>
      <c r="K98" s="242">
        <f t="shared" ref="K98:K110" si="4">SUM(G98:J98)</f>
        <v>0</v>
      </c>
    </row>
    <row r="99" spans="1:11" x14ac:dyDescent="0.15">
      <c r="A99" s="787"/>
      <c r="B99" s="216"/>
      <c r="C99" s="232"/>
      <c r="D99" s="237" t="s">
        <v>378</v>
      </c>
      <c r="E99" s="238"/>
      <c r="F99" s="792"/>
      <c r="G99" s="239"/>
      <c r="H99" s="240"/>
      <c r="I99" s="240"/>
      <c r="J99" s="241"/>
      <c r="K99" s="242">
        <f t="shared" si="4"/>
        <v>0</v>
      </c>
    </row>
    <row r="100" spans="1:11" x14ac:dyDescent="0.15">
      <c r="A100" s="787"/>
      <c r="B100" s="216"/>
      <c r="C100" s="232"/>
      <c r="D100" s="237" t="s">
        <v>379</v>
      </c>
      <c r="E100" s="238"/>
      <c r="F100" s="792"/>
      <c r="G100" s="243"/>
      <c r="H100" s="244"/>
      <c r="I100" s="244"/>
      <c r="J100" s="245"/>
      <c r="K100" s="246">
        <f t="shared" si="4"/>
        <v>0</v>
      </c>
    </row>
    <row r="101" spans="1:11" x14ac:dyDescent="0.15">
      <c r="A101" s="787"/>
      <c r="B101" s="216"/>
      <c r="C101" s="232"/>
      <c r="D101" s="237" t="s">
        <v>380</v>
      </c>
      <c r="E101" s="238"/>
      <c r="F101" s="792"/>
      <c r="G101" s="243"/>
      <c r="H101" s="244"/>
      <c r="I101" s="244"/>
      <c r="J101" s="245"/>
      <c r="K101" s="246">
        <f t="shared" si="4"/>
        <v>0</v>
      </c>
    </row>
    <row r="102" spans="1:11" x14ac:dyDescent="0.15">
      <c r="A102" s="787"/>
      <c r="B102" s="216"/>
      <c r="C102" s="232"/>
      <c r="D102" s="237" t="s">
        <v>381</v>
      </c>
      <c r="E102" s="238"/>
      <c r="F102" s="792"/>
      <c r="G102" s="243"/>
      <c r="H102" s="244"/>
      <c r="I102" s="244"/>
      <c r="J102" s="245"/>
      <c r="K102" s="246">
        <f t="shared" si="4"/>
        <v>0</v>
      </c>
    </row>
    <row r="103" spans="1:11" x14ac:dyDescent="0.15">
      <c r="A103" s="787"/>
      <c r="B103" s="216"/>
      <c r="C103" s="232"/>
      <c r="D103" s="237" t="s">
        <v>382</v>
      </c>
      <c r="E103" s="238"/>
      <c r="F103" s="792"/>
      <c r="G103" s="243"/>
      <c r="H103" s="244"/>
      <c r="I103" s="244"/>
      <c r="J103" s="245"/>
      <c r="K103" s="246">
        <f t="shared" si="4"/>
        <v>0</v>
      </c>
    </row>
    <row r="104" spans="1:11" x14ac:dyDescent="0.15">
      <c r="A104" s="787"/>
      <c r="B104" s="216"/>
      <c r="C104" s="232"/>
      <c r="D104" s="237" t="s">
        <v>383</v>
      </c>
      <c r="E104" s="238"/>
      <c r="F104" s="792"/>
      <c r="G104" s="243"/>
      <c r="H104" s="244"/>
      <c r="I104" s="244"/>
      <c r="J104" s="245"/>
      <c r="K104" s="246">
        <f t="shared" si="4"/>
        <v>0</v>
      </c>
    </row>
    <row r="105" spans="1:11" x14ac:dyDescent="0.15">
      <c r="A105" s="787"/>
      <c r="B105" s="216"/>
      <c r="C105" s="232"/>
      <c r="D105" s="237" t="s">
        <v>384</v>
      </c>
      <c r="E105" s="238"/>
      <c r="F105" s="792"/>
      <c r="G105" s="243"/>
      <c r="H105" s="244"/>
      <c r="I105" s="244"/>
      <c r="J105" s="245"/>
      <c r="K105" s="246">
        <f t="shared" si="4"/>
        <v>0</v>
      </c>
    </row>
    <row r="106" spans="1:11" x14ac:dyDescent="0.15">
      <c r="A106" s="787"/>
      <c r="B106" s="216"/>
      <c r="C106" s="232"/>
      <c r="D106" s="237" t="s">
        <v>385</v>
      </c>
      <c r="E106" s="238"/>
      <c r="F106" s="792"/>
      <c r="G106" s="243"/>
      <c r="H106" s="244"/>
      <c r="I106" s="244"/>
      <c r="J106" s="245"/>
      <c r="K106" s="246">
        <f t="shared" si="4"/>
        <v>0</v>
      </c>
    </row>
    <row r="107" spans="1:11" x14ac:dyDescent="0.15">
      <c r="A107" s="787"/>
      <c r="B107" s="216"/>
      <c r="C107" s="232"/>
      <c r="D107" s="237" t="s">
        <v>386</v>
      </c>
      <c r="E107" s="238"/>
      <c r="F107" s="792"/>
      <c r="G107" s="243"/>
      <c r="H107" s="244"/>
      <c r="I107" s="244"/>
      <c r="J107" s="245"/>
      <c r="K107" s="246">
        <f t="shared" si="4"/>
        <v>0</v>
      </c>
    </row>
    <row r="108" spans="1:11" x14ac:dyDescent="0.15">
      <c r="A108" s="787"/>
      <c r="B108" s="216"/>
      <c r="C108" s="232"/>
      <c r="D108" s="237" t="s">
        <v>387</v>
      </c>
      <c r="E108" s="238"/>
      <c r="F108" s="792"/>
      <c r="G108" s="243"/>
      <c r="H108" s="244"/>
      <c r="I108" s="244"/>
      <c r="J108" s="245"/>
      <c r="K108" s="246">
        <f t="shared" si="4"/>
        <v>0</v>
      </c>
    </row>
    <row r="109" spans="1:11" x14ac:dyDescent="0.15">
      <c r="A109" s="787"/>
      <c r="B109" s="216"/>
      <c r="C109" s="232"/>
      <c r="D109" s="237" t="s">
        <v>388</v>
      </c>
      <c r="E109" s="238"/>
      <c r="F109" s="792"/>
      <c r="G109" s="247"/>
      <c r="H109" s="248"/>
      <c r="I109" s="248"/>
      <c r="J109" s="249"/>
      <c r="K109" s="250">
        <f t="shared" si="4"/>
        <v>0</v>
      </c>
    </row>
    <row r="110" spans="1:11" ht="14.25" thickBot="1" x14ac:dyDescent="0.2">
      <c r="A110" s="787"/>
      <c r="B110" s="216"/>
      <c r="C110" s="232"/>
      <c r="D110" s="251" t="s">
        <v>389</v>
      </c>
      <c r="E110" s="252"/>
      <c r="F110" s="794"/>
      <c r="G110" s="253"/>
      <c r="H110" s="254"/>
      <c r="I110" s="254"/>
      <c r="J110" s="255"/>
      <c r="K110" s="256">
        <f t="shared" si="4"/>
        <v>0</v>
      </c>
    </row>
    <row r="111" spans="1:11" ht="14.25" thickTop="1" x14ac:dyDescent="0.15">
      <c r="A111" s="787"/>
      <c r="B111" s="216"/>
      <c r="C111" s="232"/>
      <c r="D111" s="225" t="s">
        <v>390</v>
      </c>
      <c r="E111" s="226"/>
      <c r="F111" s="257"/>
      <c r="G111" s="258" t="e">
        <f>1/$F92*G97+2/$F92*G98+3/$F92*G99+4/$F92*G100+5/$F92*G101+6/$F92*G102+7/$F92*G103+8/$F92*G104+9/$F92*G105+10/$F92*G106+11/$F92*G107+12/$F92*G108+13/$F92*G109+14/$F92*G110</f>
        <v>#DIV/0!</v>
      </c>
      <c r="H111" s="258" t="e">
        <f>1/$F92*H97+2/$F92*H98+3/$F92*H99+4/$F92*H100+5/$F92*H101+6/$F92*H102+7/$F92*H103+8/$F92*H104+9/$F92*H105+10/$F92*H106+11/$F92*H107+12/$F92*H108+13/$F92*H109+14/$F92*H110</f>
        <v>#DIV/0!</v>
      </c>
      <c r="I111" s="258" t="e">
        <f>1/$F92*I97+2/$F92*I98+3/$F92*I99+4/$F92*I100+5/$F92*I101+6/$F92*I102+7/$F92*I103+8/$F92*I104+9/$F92*I105+10/$F92*I106+11/$F92*I107+12/$F92*I108+13/$F92*I109+14/$F92*I110</f>
        <v>#DIV/0!</v>
      </c>
      <c r="J111" s="258" t="e">
        <f>1/$F92*J97+2/$F92*J98+3/$F92*J99+4/$F92*J100+5/$F92*J101+6/$F92*J102+7/$F92*J103+8/$F92*J104+9/$F92*J105+10/$F92*J106+11/$F92*J107+12/$F92*J108+13/$F92*J109+14/$F92*J110</f>
        <v>#DIV/0!</v>
      </c>
      <c r="K111" s="259" t="e">
        <f>SUM(G111:J111)</f>
        <v>#DIV/0!</v>
      </c>
    </row>
    <row r="112" spans="1:11" ht="14.25" thickBot="1" x14ac:dyDescent="0.2">
      <c r="A112" s="788"/>
      <c r="B112" s="795" t="s">
        <v>391</v>
      </c>
      <c r="C112" s="796"/>
      <c r="D112" s="796"/>
      <c r="E112" s="797"/>
      <c r="F112" s="260"/>
      <c r="G112" s="261">
        <f>G94+G95+G96</f>
        <v>0</v>
      </c>
      <c r="H112" s="261">
        <f>H94+H95+H96</f>
        <v>0</v>
      </c>
      <c r="I112" s="261">
        <f>I94+I95+I96</f>
        <v>0</v>
      </c>
      <c r="J112" s="261">
        <f>J94+J95+J96</f>
        <v>0</v>
      </c>
      <c r="K112" s="261">
        <f>K94+K95+K96</f>
        <v>0</v>
      </c>
    </row>
    <row r="113" spans="1:11" ht="15" thickTop="1" thickBot="1" x14ac:dyDescent="0.2">
      <c r="A113" s="786" t="s">
        <v>396</v>
      </c>
      <c r="B113" s="789"/>
      <c r="C113" s="790"/>
      <c r="D113" s="790"/>
      <c r="E113" s="790"/>
      <c r="F113" s="206"/>
      <c r="G113" s="207"/>
      <c r="H113" s="208"/>
      <c r="I113" s="208"/>
      <c r="J113" s="208"/>
      <c r="K113" s="208"/>
    </row>
    <row r="114" spans="1:11" ht="15" thickTop="1" thickBot="1" x14ac:dyDescent="0.2">
      <c r="A114" s="787"/>
      <c r="B114" s="209" t="s">
        <v>372</v>
      </c>
      <c r="C114" s="210"/>
      <c r="D114" s="211"/>
      <c r="E114" s="212"/>
      <c r="F114" s="213"/>
      <c r="G114" s="214" t="e">
        <f>G115+G116+G132</f>
        <v>#DIV/0!</v>
      </c>
      <c r="H114" s="214" t="e">
        <f>H115+H116+H132</f>
        <v>#DIV/0!</v>
      </c>
      <c r="I114" s="214" t="e">
        <f>I115+I116+I132</f>
        <v>#DIV/0!</v>
      </c>
      <c r="J114" s="214" t="e">
        <f>J115+J116+J132</f>
        <v>#DIV/0!</v>
      </c>
      <c r="K114" s="215" t="e">
        <f>SUM(G114:J114)</f>
        <v>#DIV/0!</v>
      </c>
    </row>
    <row r="115" spans="1:11" ht="13.5" customHeight="1" thickTop="1" x14ac:dyDescent="0.15">
      <c r="A115" s="787"/>
      <c r="B115" s="216"/>
      <c r="C115" s="217" t="s">
        <v>373</v>
      </c>
      <c r="D115" s="218"/>
      <c r="E115" s="219"/>
      <c r="F115" s="791"/>
      <c r="G115" s="220"/>
      <c r="H115" s="221"/>
      <c r="I115" s="221"/>
      <c r="J115" s="222"/>
      <c r="K115" s="223">
        <f>SUM(G115:J115)</f>
        <v>0</v>
      </c>
    </row>
    <row r="116" spans="1:11" ht="14.25" thickBot="1" x14ac:dyDescent="0.2">
      <c r="A116" s="787"/>
      <c r="B116" s="216"/>
      <c r="C116" s="224" t="s">
        <v>374</v>
      </c>
      <c r="D116" s="225"/>
      <c r="E116" s="226"/>
      <c r="F116" s="792"/>
      <c r="G116" s="227"/>
      <c r="H116" s="228"/>
      <c r="I116" s="228"/>
      <c r="J116" s="229"/>
      <c r="K116" s="230">
        <f>SUM(G116:J116)</f>
        <v>0</v>
      </c>
    </row>
    <row r="117" spans="1:11" ht="15" thickTop="1" thickBot="1" x14ac:dyDescent="0.2">
      <c r="A117" s="787"/>
      <c r="B117" s="216"/>
      <c r="C117" s="217" t="s">
        <v>375</v>
      </c>
      <c r="D117" s="218"/>
      <c r="E117" s="219"/>
      <c r="F117" s="793"/>
      <c r="G117" s="231">
        <f>SUM(G118:G131)</f>
        <v>0</v>
      </c>
      <c r="H117" s="231">
        <f>SUM(H118:H131)</f>
        <v>0</v>
      </c>
      <c r="I117" s="231">
        <f>SUM(I118:I131)</f>
        <v>0</v>
      </c>
      <c r="J117" s="231">
        <f>SUM(J118:J131)</f>
        <v>0</v>
      </c>
      <c r="K117" s="231">
        <f>SUM(G117:J117)</f>
        <v>0</v>
      </c>
    </row>
    <row r="118" spans="1:11" ht="14.25" thickTop="1" x14ac:dyDescent="0.15">
      <c r="A118" s="787"/>
      <c r="B118" s="216"/>
      <c r="C118" s="232"/>
      <c r="D118" s="218" t="s">
        <v>376</v>
      </c>
      <c r="E118" s="219"/>
      <c r="F118" s="792"/>
      <c r="G118" s="233"/>
      <c r="H118" s="234"/>
      <c r="I118" s="234"/>
      <c r="J118" s="235"/>
      <c r="K118" s="236">
        <f>SUM(G118:J118)</f>
        <v>0</v>
      </c>
    </row>
    <row r="119" spans="1:11" x14ac:dyDescent="0.15">
      <c r="A119" s="787"/>
      <c r="B119" s="216"/>
      <c r="C119" s="232"/>
      <c r="D119" s="237" t="s">
        <v>377</v>
      </c>
      <c r="E119" s="238"/>
      <c r="F119" s="792"/>
      <c r="G119" s="239"/>
      <c r="H119" s="240"/>
      <c r="I119" s="240"/>
      <c r="J119" s="241"/>
      <c r="K119" s="242">
        <f t="shared" ref="K119:K131" si="5">SUM(G119:J119)</f>
        <v>0</v>
      </c>
    </row>
    <row r="120" spans="1:11" x14ac:dyDescent="0.15">
      <c r="A120" s="787"/>
      <c r="B120" s="216"/>
      <c r="C120" s="232"/>
      <c r="D120" s="237" t="s">
        <v>378</v>
      </c>
      <c r="E120" s="238"/>
      <c r="F120" s="792"/>
      <c r="G120" s="239"/>
      <c r="H120" s="240"/>
      <c r="I120" s="240"/>
      <c r="J120" s="241"/>
      <c r="K120" s="242">
        <f t="shared" si="5"/>
        <v>0</v>
      </c>
    </row>
    <row r="121" spans="1:11" x14ac:dyDescent="0.15">
      <c r="A121" s="787"/>
      <c r="B121" s="216"/>
      <c r="C121" s="232"/>
      <c r="D121" s="237" t="s">
        <v>379</v>
      </c>
      <c r="E121" s="238"/>
      <c r="F121" s="792"/>
      <c r="G121" s="243"/>
      <c r="H121" s="244"/>
      <c r="I121" s="244"/>
      <c r="J121" s="245"/>
      <c r="K121" s="246">
        <f t="shared" si="5"/>
        <v>0</v>
      </c>
    </row>
    <row r="122" spans="1:11" x14ac:dyDescent="0.15">
      <c r="A122" s="787"/>
      <c r="B122" s="216"/>
      <c r="C122" s="232"/>
      <c r="D122" s="237" t="s">
        <v>380</v>
      </c>
      <c r="E122" s="238"/>
      <c r="F122" s="792"/>
      <c r="G122" s="243"/>
      <c r="H122" s="244"/>
      <c r="I122" s="244"/>
      <c r="J122" s="245"/>
      <c r="K122" s="246">
        <f t="shared" si="5"/>
        <v>0</v>
      </c>
    </row>
    <row r="123" spans="1:11" x14ac:dyDescent="0.15">
      <c r="A123" s="787"/>
      <c r="B123" s="216"/>
      <c r="C123" s="232"/>
      <c r="D123" s="237" t="s">
        <v>381</v>
      </c>
      <c r="E123" s="238"/>
      <c r="F123" s="792"/>
      <c r="G123" s="243"/>
      <c r="H123" s="244"/>
      <c r="I123" s="244"/>
      <c r="J123" s="245"/>
      <c r="K123" s="246">
        <f t="shared" si="5"/>
        <v>0</v>
      </c>
    </row>
    <row r="124" spans="1:11" x14ac:dyDescent="0.15">
      <c r="A124" s="787"/>
      <c r="B124" s="216"/>
      <c r="C124" s="232"/>
      <c r="D124" s="237" t="s">
        <v>382</v>
      </c>
      <c r="E124" s="238"/>
      <c r="F124" s="792"/>
      <c r="G124" s="243"/>
      <c r="H124" s="244"/>
      <c r="I124" s="244"/>
      <c r="J124" s="245"/>
      <c r="K124" s="246">
        <f t="shared" si="5"/>
        <v>0</v>
      </c>
    </row>
    <row r="125" spans="1:11" x14ac:dyDescent="0.15">
      <c r="A125" s="787"/>
      <c r="B125" s="216"/>
      <c r="C125" s="232"/>
      <c r="D125" s="237" t="s">
        <v>383</v>
      </c>
      <c r="E125" s="238"/>
      <c r="F125" s="792"/>
      <c r="G125" s="243"/>
      <c r="H125" s="244"/>
      <c r="I125" s="244"/>
      <c r="J125" s="245"/>
      <c r="K125" s="246">
        <f t="shared" si="5"/>
        <v>0</v>
      </c>
    </row>
    <row r="126" spans="1:11" x14ac:dyDescent="0.15">
      <c r="A126" s="787"/>
      <c r="B126" s="216"/>
      <c r="C126" s="232"/>
      <c r="D126" s="237" t="s">
        <v>384</v>
      </c>
      <c r="E126" s="238"/>
      <c r="F126" s="792"/>
      <c r="G126" s="243"/>
      <c r="H126" s="244"/>
      <c r="I126" s="244"/>
      <c r="J126" s="245"/>
      <c r="K126" s="246">
        <f t="shared" si="5"/>
        <v>0</v>
      </c>
    </row>
    <row r="127" spans="1:11" x14ac:dyDescent="0.15">
      <c r="A127" s="787"/>
      <c r="B127" s="216"/>
      <c r="C127" s="232"/>
      <c r="D127" s="237" t="s">
        <v>385</v>
      </c>
      <c r="E127" s="238"/>
      <c r="F127" s="792"/>
      <c r="G127" s="243"/>
      <c r="H127" s="244"/>
      <c r="I127" s="244"/>
      <c r="J127" s="245"/>
      <c r="K127" s="246">
        <f t="shared" si="5"/>
        <v>0</v>
      </c>
    </row>
    <row r="128" spans="1:11" x14ac:dyDescent="0.15">
      <c r="A128" s="787"/>
      <c r="B128" s="216"/>
      <c r="C128" s="232"/>
      <c r="D128" s="237" t="s">
        <v>386</v>
      </c>
      <c r="E128" s="238"/>
      <c r="F128" s="792"/>
      <c r="G128" s="243"/>
      <c r="H128" s="244"/>
      <c r="I128" s="244"/>
      <c r="J128" s="245"/>
      <c r="K128" s="246">
        <f t="shared" si="5"/>
        <v>0</v>
      </c>
    </row>
    <row r="129" spans="1:11" x14ac:dyDescent="0.15">
      <c r="A129" s="787"/>
      <c r="B129" s="216"/>
      <c r="C129" s="232"/>
      <c r="D129" s="237" t="s">
        <v>387</v>
      </c>
      <c r="E129" s="238"/>
      <c r="F129" s="792"/>
      <c r="G129" s="243"/>
      <c r="H129" s="244"/>
      <c r="I129" s="244"/>
      <c r="J129" s="245"/>
      <c r="K129" s="246">
        <f t="shared" si="5"/>
        <v>0</v>
      </c>
    </row>
    <row r="130" spans="1:11" x14ac:dyDescent="0.15">
      <c r="A130" s="787"/>
      <c r="B130" s="216"/>
      <c r="C130" s="232"/>
      <c r="D130" s="237" t="s">
        <v>388</v>
      </c>
      <c r="E130" s="238"/>
      <c r="F130" s="792"/>
      <c r="G130" s="247"/>
      <c r="H130" s="248"/>
      <c r="I130" s="248"/>
      <c r="J130" s="249"/>
      <c r="K130" s="250">
        <f t="shared" si="5"/>
        <v>0</v>
      </c>
    </row>
    <row r="131" spans="1:11" ht="14.25" thickBot="1" x14ac:dyDescent="0.2">
      <c r="A131" s="787"/>
      <c r="B131" s="216"/>
      <c r="C131" s="232"/>
      <c r="D131" s="251" t="s">
        <v>389</v>
      </c>
      <c r="E131" s="252"/>
      <c r="F131" s="794"/>
      <c r="G131" s="253"/>
      <c r="H131" s="254"/>
      <c r="I131" s="254"/>
      <c r="J131" s="255"/>
      <c r="K131" s="256">
        <f t="shared" si="5"/>
        <v>0</v>
      </c>
    </row>
    <row r="132" spans="1:11" ht="14.25" thickTop="1" x14ac:dyDescent="0.15">
      <c r="A132" s="787"/>
      <c r="B132" s="216"/>
      <c r="C132" s="232"/>
      <c r="D132" s="225" t="s">
        <v>390</v>
      </c>
      <c r="E132" s="226"/>
      <c r="F132" s="257"/>
      <c r="G132" s="258" t="e">
        <f>1/$F113*G118+2/$F113*G119+3/$F113*G120+4/$F113*G121+5/$F113*G122+6/$F113*G123+7/$F113*G124+8/$F113*G125+9/$F113*G126+10/$F113*G127+11/$F113*G128+12/$F113*G129+13/$F113*G130+14/$F113*G131</f>
        <v>#DIV/0!</v>
      </c>
      <c r="H132" s="258" t="e">
        <f>1/$F113*H118+2/$F113*H119+3/$F113*H120+4/$F113*H121+5/$F113*H122+6/$F113*H123+7/$F113*H124+8/$F113*H125+9/$F113*H126+10/$F113*H127+11/$F113*H128+12/$F113*H129+13/$F113*H130+14/$F113*H131</f>
        <v>#DIV/0!</v>
      </c>
      <c r="I132" s="258" t="e">
        <f>1/$F113*I118+2/$F113*I119+3/$F113*I120+4/$F113*I121+5/$F113*I122+6/$F113*I123+7/$F113*I124+8/$F113*I125+9/$F113*I126+10/$F113*I127+11/$F113*I128+12/$F113*I129+13/$F113*I130+14/$F113*I131</f>
        <v>#DIV/0!</v>
      </c>
      <c r="J132" s="258" t="e">
        <f>1/$F113*J118+2/$F113*J119+3/$F113*J120+4/$F113*J121+5/$F113*J122+6/$F113*J123+7/$F113*J124+8/$F113*J125+9/$F113*J126+10/$F113*J127+11/$F113*J128+12/$F113*J129+13/$F113*J130+14/$F113*J131</f>
        <v>#DIV/0!</v>
      </c>
      <c r="K132" s="259" t="e">
        <f>SUM(G132:J132)</f>
        <v>#DIV/0!</v>
      </c>
    </row>
    <row r="133" spans="1:11" ht="14.25" thickBot="1" x14ac:dyDescent="0.2">
      <c r="A133" s="788"/>
      <c r="B133" s="795" t="s">
        <v>391</v>
      </c>
      <c r="C133" s="796"/>
      <c r="D133" s="796"/>
      <c r="E133" s="797"/>
      <c r="F133" s="262"/>
      <c r="G133" s="261">
        <f>G115+G116+G117</f>
        <v>0</v>
      </c>
      <c r="H133" s="261">
        <f>H115+H116+H117</f>
        <v>0</v>
      </c>
      <c r="I133" s="261">
        <f>I115+I116+I117</f>
        <v>0</v>
      </c>
      <c r="J133" s="261">
        <f>J115+J116+J117</f>
        <v>0</v>
      </c>
      <c r="K133" s="261">
        <f>K115+K116+K117</f>
        <v>0</v>
      </c>
    </row>
    <row r="134" spans="1:11" ht="15" thickTop="1" thickBot="1" x14ac:dyDescent="0.2">
      <c r="A134" s="798" t="s">
        <v>397</v>
      </c>
      <c r="B134" s="794"/>
      <c r="C134" s="799"/>
      <c r="D134" s="799"/>
      <c r="E134" s="799"/>
      <c r="F134" s="206"/>
      <c r="G134" s="263"/>
      <c r="H134" s="264"/>
      <c r="I134" s="264"/>
      <c r="J134" s="264"/>
      <c r="K134" s="264"/>
    </row>
    <row r="135" spans="1:11" ht="15" thickTop="1" thickBot="1" x14ac:dyDescent="0.2">
      <c r="A135" s="787"/>
      <c r="B135" s="209" t="s">
        <v>372</v>
      </c>
      <c r="C135" s="210"/>
      <c r="D135" s="211"/>
      <c r="E135" s="212"/>
      <c r="F135" s="213"/>
      <c r="G135" s="214" t="e">
        <f>G136+G137+G153</f>
        <v>#DIV/0!</v>
      </c>
      <c r="H135" s="214" t="e">
        <f>H136+H137+H153</f>
        <v>#DIV/0!</v>
      </c>
      <c r="I135" s="214" t="e">
        <f>I136+I137+I153</f>
        <v>#DIV/0!</v>
      </c>
      <c r="J135" s="214" t="e">
        <f>J136+J137+J153</f>
        <v>#DIV/0!</v>
      </c>
      <c r="K135" s="215" t="e">
        <f>SUM(G135:J135)</f>
        <v>#DIV/0!</v>
      </c>
    </row>
    <row r="136" spans="1:11" ht="13.5" customHeight="1" thickTop="1" x14ac:dyDescent="0.15">
      <c r="A136" s="787"/>
      <c r="B136" s="216"/>
      <c r="C136" s="217" t="s">
        <v>373</v>
      </c>
      <c r="D136" s="218"/>
      <c r="E136" s="219"/>
      <c r="F136" s="791"/>
      <c r="G136" s="220"/>
      <c r="H136" s="221"/>
      <c r="I136" s="221"/>
      <c r="J136" s="222"/>
      <c r="K136" s="223">
        <f>SUM(G136:J136)</f>
        <v>0</v>
      </c>
    </row>
    <row r="137" spans="1:11" ht="14.25" thickBot="1" x14ac:dyDescent="0.2">
      <c r="A137" s="787"/>
      <c r="B137" s="216"/>
      <c r="C137" s="224" t="s">
        <v>374</v>
      </c>
      <c r="D137" s="225"/>
      <c r="E137" s="226"/>
      <c r="F137" s="792"/>
      <c r="G137" s="227"/>
      <c r="H137" s="228"/>
      <c r="I137" s="228"/>
      <c r="J137" s="229"/>
      <c r="K137" s="230">
        <f>SUM(G137:J137)</f>
        <v>0</v>
      </c>
    </row>
    <row r="138" spans="1:11" ht="15" thickTop="1" thickBot="1" x14ac:dyDescent="0.2">
      <c r="A138" s="787"/>
      <c r="B138" s="216"/>
      <c r="C138" s="217" t="s">
        <v>375</v>
      </c>
      <c r="D138" s="218"/>
      <c r="E138" s="219"/>
      <c r="F138" s="793"/>
      <c r="G138" s="231">
        <f>SUM(G139:G152)</f>
        <v>0</v>
      </c>
      <c r="H138" s="231">
        <f>SUM(H139:H152)</f>
        <v>0</v>
      </c>
      <c r="I138" s="231">
        <f>SUM(I139:I152)</f>
        <v>0</v>
      </c>
      <c r="J138" s="231">
        <f>SUM(J139:J152)</f>
        <v>0</v>
      </c>
      <c r="K138" s="231">
        <f>SUM(G138:J138)</f>
        <v>0</v>
      </c>
    </row>
    <row r="139" spans="1:11" ht="14.25" thickTop="1" x14ac:dyDescent="0.15">
      <c r="A139" s="787"/>
      <c r="B139" s="216"/>
      <c r="C139" s="232"/>
      <c r="D139" s="218" t="s">
        <v>376</v>
      </c>
      <c r="E139" s="219"/>
      <c r="F139" s="792"/>
      <c r="G139" s="233"/>
      <c r="H139" s="234"/>
      <c r="I139" s="234"/>
      <c r="J139" s="235"/>
      <c r="K139" s="236">
        <f>SUM(G139:J139)</f>
        <v>0</v>
      </c>
    </row>
    <row r="140" spans="1:11" x14ac:dyDescent="0.15">
      <c r="A140" s="787"/>
      <c r="B140" s="216"/>
      <c r="C140" s="232"/>
      <c r="D140" s="237" t="s">
        <v>377</v>
      </c>
      <c r="E140" s="238"/>
      <c r="F140" s="792"/>
      <c r="G140" s="239"/>
      <c r="H140" s="240"/>
      <c r="I140" s="240"/>
      <c r="J140" s="241"/>
      <c r="K140" s="242">
        <f t="shared" ref="K140:K152" si="6">SUM(G140:J140)</f>
        <v>0</v>
      </c>
    </row>
    <row r="141" spans="1:11" x14ac:dyDescent="0.15">
      <c r="A141" s="787"/>
      <c r="B141" s="216"/>
      <c r="C141" s="232"/>
      <c r="D141" s="237" t="s">
        <v>378</v>
      </c>
      <c r="E141" s="238"/>
      <c r="F141" s="792"/>
      <c r="G141" s="239"/>
      <c r="H141" s="240"/>
      <c r="I141" s="240"/>
      <c r="J141" s="241"/>
      <c r="K141" s="242">
        <f t="shared" si="6"/>
        <v>0</v>
      </c>
    </row>
    <row r="142" spans="1:11" x14ac:dyDescent="0.15">
      <c r="A142" s="787"/>
      <c r="B142" s="216"/>
      <c r="C142" s="232"/>
      <c r="D142" s="237" t="s">
        <v>379</v>
      </c>
      <c r="E142" s="238"/>
      <c r="F142" s="792"/>
      <c r="G142" s="243"/>
      <c r="H142" s="244"/>
      <c r="I142" s="244"/>
      <c r="J142" s="245"/>
      <c r="K142" s="246">
        <f t="shared" si="6"/>
        <v>0</v>
      </c>
    </row>
    <row r="143" spans="1:11" x14ac:dyDescent="0.15">
      <c r="A143" s="787"/>
      <c r="B143" s="216"/>
      <c r="C143" s="232"/>
      <c r="D143" s="237" t="s">
        <v>380</v>
      </c>
      <c r="E143" s="238"/>
      <c r="F143" s="792"/>
      <c r="G143" s="243"/>
      <c r="H143" s="244"/>
      <c r="I143" s="244"/>
      <c r="J143" s="245"/>
      <c r="K143" s="246">
        <f t="shared" si="6"/>
        <v>0</v>
      </c>
    </row>
    <row r="144" spans="1:11" x14ac:dyDescent="0.15">
      <c r="A144" s="787"/>
      <c r="B144" s="216"/>
      <c r="C144" s="232"/>
      <c r="D144" s="237" t="s">
        <v>381</v>
      </c>
      <c r="E144" s="238"/>
      <c r="F144" s="792"/>
      <c r="G144" s="243"/>
      <c r="H144" s="244"/>
      <c r="I144" s="244"/>
      <c r="J144" s="245"/>
      <c r="K144" s="246">
        <f t="shared" si="6"/>
        <v>0</v>
      </c>
    </row>
    <row r="145" spans="1:11" x14ac:dyDescent="0.15">
      <c r="A145" s="787"/>
      <c r="B145" s="216"/>
      <c r="C145" s="232"/>
      <c r="D145" s="237" t="s">
        <v>382</v>
      </c>
      <c r="E145" s="238"/>
      <c r="F145" s="792"/>
      <c r="G145" s="243"/>
      <c r="H145" s="244"/>
      <c r="I145" s="244"/>
      <c r="J145" s="245"/>
      <c r="K145" s="246">
        <f t="shared" si="6"/>
        <v>0</v>
      </c>
    </row>
    <row r="146" spans="1:11" x14ac:dyDescent="0.15">
      <c r="A146" s="787"/>
      <c r="B146" s="216"/>
      <c r="C146" s="232"/>
      <c r="D146" s="237" t="s">
        <v>383</v>
      </c>
      <c r="E146" s="238"/>
      <c r="F146" s="792"/>
      <c r="G146" s="243"/>
      <c r="H146" s="244"/>
      <c r="I146" s="244"/>
      <c r="J146" s="245"/>
      <c r="K146" s="246">
        <f t="shared" si="6"/>
        <v>0</v>
      </c>
    </row>
    <row r="147" spans="1:11" x14ac:dyDescent="0.15">
      <c r="A147" s="787"/>
      <c r="B147" s="216"/>
      <c r="C147" s="232"/>
      <c r="D147" s="237" t="s">
        <v>384</v>
      </c>
      <c r="E147" s="238"/>
      <c r="F147" s="792"/>
      <c r="G147" s="243"/>
      <c r="H147" s="244"/>
      <c r="I147" s="244"/>
      <c r="J147" s="245"/>
      <c r="K147" s="246">
        <f t="shared" si="6"/>
        <v>0</v>
      </c>
    </row>
    <row r="148" spans="1:11" x14ac:dyDescent="0.15">
      <c r="A148" s="787"/>
      <c r="B148" s="216"/>
      <c r="C148" s="232"/>
      <c r="D148" s="237" t="s">
        <v>385</v>
      </c>
      <c r="E148" s="238"/>
      <c r="F148" s="792"/>
      <c r="G148" s="243"/>
      <c r="H148" s="244"/>
      <c r="I148" s="244"/>
      <c r="J148" s="245"/>
      <c r="K148" s="246">
        <f t="shared" si="6"/>
        <v>0</v>
      </c>
    </row>
    <row r="149" spans="1:11" x14ac:dyDescent="0.15">
      <c r="A149" s="787"/>
      <c r="B149" s="216"/>
      <c r="C149" s="232"/>
      <c r="D149" s="237" t="s">
        <v>386</v>
      </c>
      <c r="E149" s="238"/>
      <c r="F149" s="792"/>
      <c r="G149" s="243"/>
      <c r="H149" s="244"/>
      <c r="I149" s="244"/>
      <c r="J149" s="245"/>
      <c r="K149" s="246">
        <f t="shared" si="6"/>
        <v>0</v>
      </c>
    </row>
    <row r="150" spans="1:11" x14ac:dyDescent="0.15">
      <c r="A150" s="787"/>
      <c r="B150" s="216"/>
      <c r="C150" s="232"/>
      <c r="D150" s="237" t="s">
        <v>387</v>
      </c>
      <c r="E150" s="238"/>
      <c r="F150" s="792"/>
      <c r="G150" s="243"/>
      <c r="H150" s="244"/>
      <c r="I150" s="244"/>
      <c r="J150" s="245"/>
      <c r="K150" s="246">
        <f t="shared" si="6"/>
        <v>0</v>
      </c>
    </row>
    <row r="151" spans="1:11" x14ac:dyDescent="0.15">
      <c r="A151" s="787"/>
      <c r="B151" s="216"/>
      <c r="C151" s="232"/>
      <c r="D151" s="237" t="s">
        <v>388</v>
      </c>
      <c r="E151" s="238"/>
      <c r="F151" s="792"/>
      <c r="G151" s="247"/>
      <c r="H151" s="248"/>
      <c r="I151" s="248"/>
      <c r="J151" s="249"/>
      <c r="K151" s="250">
        <f t="shared" si="6"/>
        <v>0</v>
      </c>
    </row>
    <row r="152" spans="1:11" ht="14.25" thickBot="1" x14ac:dyDescent="0.2">
      <c r="A152" s="787"/>
      <c r="B152" s="216"/>
      <c r="C152" s="232"/>
      <c r="D152" s="251" t="s">
        <v>389</v>
      </c>
      <c r="E152" s="252"/>
      <c r="F152" s="794"/>
      <c r="G152" s="253"/>
      <c r="H152" s="254"/>
      <c r="I152" s="254"/>
      <c r="J152" s="255"/>
      <c r="K152" s="256">
        <f t="shared" si="6"/>
        <v>0</v>
      </c>
    </row>
    <row r="153" spans="1:11" ht="14.25" thickTop="1" x14ac:dyDescent="0.15">
      <c r="A153" s="787"/>
      <c r="B153" s="216"/>
      <c r="C153" s="232"/>
      <c r="D153" s="225" t="s">
        <v>390</v>
      </c>
      <c r="E153" s="226"/>
      <c r="F153" s="257"/>
      <c r="G153" s="258" t="e">
        <f>1/$F134*G139+2/$F134*G140+3/$F134*G141+4/$F134*G142+5/$F134*G143+6/$F134*G144+7/$F134*G145+8/$F134*G146+9/$F134*G147+10/$F134*G148+11/$F134*G149+12/$F134*G150+13/$F134*G151+14/$F134*G152</f>
        <v>#DIV/0!</v>
      </c>
      <c r="H153" s="258" t="e">
        <f>1/$F134*H139+2/$F134*H140+3/$F134*H141+4/$F134*H142+5/$F134*H143+6/$F134*H144+7/$F134*H145+8/$F134*H146+9/$F134*H147+10/$F134*H148+11/$F134*H149+12/$F134*H150+13/$F134*H151+14/$F134*H152</f>
        <v>#DIV/0!</v>
      </c>
      <c r="I153" s="258" t="e">
        <f>1/$F134*I139+2/$F134*I140+3/$F134*I141+4/$F134*I142+5/$F134*I143+6/$F134*I144+7/$F134*I145+8/$F134*I146+9/$F134*I147+10/$F134*I148+11/$F134*I149+12/$F134*I150+13/$F134*I151+14/$F134*I152</f>
        <v>#DIV/0!</v>
      </c>
      <c r="J153" s="258" t="e">
        <f>1/$F134*J139+2/$F134*J140+3/$F134*J141+4/$F134*J142+5/$F134*J143+6/$F134*J144+7/$F134*J145+8/$F134*J146+9/$F134*J147+10/$F134*J148+11/$F134*J149+12/$F134*J150+13/$F134*J151+14/$F134*J152</f>
        <v>#DIV/0!</v>
      </c>
      <c r="K153" s="259" t="e">
        <f>SUM(G153:J153)</f>
        <v>#DIV/0!</v>
      </c>
    </row>
    <row r="154" spans="1:11" ht="14.25" thickBot="1" x14ac:dyDescent="0.2">
      <c r="A154" s="788"/>
      <c r="B154" s="795" t="s">
        <v>391</v>
      </c>
      <c r="C154" s="796"/>
      <c r="D154" s="796"/>
      <c r="E154" s="797"/>
      <c r="F154" s="260"/>
      <c r="G154" s="261">
        <f>G136+G137+G138</f>
        <v>0</v>
      </c>
      <c r="H154" s="261">
        <f>H136+H137+H138</f>
        <v>0</v>
      </c>
      <c r="I154" s="261">
        <f>I136+I137+I138</f>
        <v>0</v>
      </c>
      <c r="J154" s="261">
        <f>J136+J137+J138</f>
        <v>0</v>
      </c>
      <c r="K154" s="261">
        <f>K136+K137+K138</f>
        <v>0</v>
      </c>
    </row>
    <row r="155" spans="1:11" ht="15" thickTop="1" thickBot="1" x14ac:dyDescent="0.2">
      <c r="A155" s="786" t="s">
        <v>398</v>
      </c>
      <c r="B155" s="789"/>
      <c r="C155" s="790"/>
      <c r="D155" s="790"/>
      <c r="E155" s="790"/>
      <c r="F155" s="206"/>
      <c r="G155" s="207"/>
      <c r="H155" s="208"/>
      <c r="I155" s="208"/>
      <c r="J155" s="208"/>
      <c r="K155" s="208"/>
    </row>
    <row r="156" spans="1:11" ht="15" thickTop="1" thickBot="1" x14ac:dyDescent="0.2">
      <c r="A156" s="787"/>
      <c r="B156" s="209" t="s">
        <v>372</v>
      </c>
      <c r="C156" s="210"/>
      <c r="D156" s="211"/>
      <c r="E156" s="212"/>
      <c r="F156" s="213"/>
      <c r="G156" s="214" t="e">
        <f>G157+G158+G174</f>
        <v>#DIV/0!</v>
      </c>
      <c r="H156" s="214" t="e">
        <f>H157+H158+H174</f>
        <v>#DIV/0!</v>
      </c>
      <c r="I156" s="214" t="e">
        <f>I157+I158+I174</f>
        <v>#DIV/0!</v>
      </c>
      <c r="J156" s="214" t="e">
        <f>J157+J158+J174</f>
        <v>#DIV/0!</v>
      </c>
      <c r="K156" s="215" t="e">
        <f>SUM(G156:J156)</f>
        <v>#DIV/0!</v>
      </c>
    </row>
    <row r="157" spans="1:11" ht="13.5" customHeight="1" thickTop="1" x14ac:dyDescent="0.15">
      <c r="A157" s="787"/>
      <c r="B157" s="216"/>
      <c r="C157" s="217" t="s">
        <v>373</v>
      </c>
      <c r="D157" s="218"/>
      <c r="E157" s="219"/>
      <c r="F157" s="791"/>
      <c r="G157" s="220"/>
      <c r="H157" s="221"/>
      <c r="I157" s="221"/>
      <c r="J157" s="222"/>
      <c r="K157" s="223">
        <f>SUM(G157:J157)</f>
        <v>0</v>
      </c>
    </row>
    <row r="158" spans="1:11" ht="14.25" thickBot="1" x14ac:dyDescent="0.2">
      <c r="A158" s="787"/>
      <c r="B158" s="216"/>
      <c r="C158" s="224" t="s">
        <v>374</v>
      </c>
      <c r="D158" s="225"/>
      <c r="E158" s="226"/>
      <c r="F158" s="792"/>
      <c r="G158" s="227"/>
      <c r="H158" s="228"/>
      <c r="I158" s="228"/>
      <c r="J158" s="229"/>
      <c r="K158" s="230">
        <f>SUM(G158:J158)</f>
        <v>0</v>
      </c>
    </row>
    <row r="159" spans="1:11" ht="15" thickTop="1" thickBot="1" x14ac:dyDescent="0.2">
      <c r="A159" s="787"/>
      <c r="B159" s="216"/>
      <c r="C159" s="217" t="s">
        <v>375</v>
      </c>
      <c r="D159" s="218"/>
      <c r="E159" s="219"/>
      <c r="F159" s="793"/>
      <c r="G159" s="231">
        <f>SUM(G160:G173)</f>
        <v>0</v>
      </c>
      <c r="H159" s="231">
        <f>SUM(H160:H173)</f>
        <v>0</v>
      </c>
      <c r="I159" s="231">
        <f>SUM(I160:I173)</f>
        <v>0</v>
      </c>
      <c r="J159" s="231">
        <f>SUM(J160:J173)</f>
        <v>0</v>
      </c>
      <c r="K159" s="231">
        <f>SUM(G159:J159)</f>
        <v>0</v>
      </c>
    </row>
    <row r="160" spans="1:11" ht="14.25" thickTop="1" x14ac:dyDescent="0.15">
      <c r="A160" s="787"/>
      <c r="B160" s="216"/>
      <c r="C160" s="232"/>
      <c r="D160" s="218" t="s">
        <v>376</v>
      </c>
      <c r="E160" s="219"/>
      <c r="F160" s="792"/>
      <c r="G160" s="233"/>
      <c r="H160" s="234"/>
      <c r="I160" s="234"/>
      <c r="J160" s="235"/>
      <c r="K160" s="236">
        <f>SUM(G160:J160)</f>
        <v>0</v>
      </c>
    </row>
    <row r="161" spans="1:11" x14ac:dyDescent="0.15">
      <c r="A161" s="787"/>
      <c r="B161" s="216"/>
      <c r="C161" s="232"/>
      <c r="D161" s="237" t="s">
        <v>377</v>
      </c>
      <c r="E161" s="238"/>
      <c r="F161" s="792"/>
      <c r="G161" s="239"/>
      <c r="H161" s="240"/>
      <c r="I161" s="240"/>
      <c r="J161" s="241"/>
      <c r="K161" s="242">
        <f t="shared" ref="K161:K173" si="7">SUM(G161:J161)</f>
        <v>0</v>
      </c>
    </row>
    <row r="162" spans="1:11" x14ac:dyDescent="0.15">
      <c r="A162" s="787"/>
      <c r="B162" s="216"/>
      <c r="C162" s="232"/>
      <c r="D162" s="237" t="s">
        <v>378</v>
      </c>
      <c r="E162" s="238"/>
      <c r="F162" s="792"/>
      <c r="G162" s="239"/>
      <c r="H162" s="240"/>
      <c r="I162" s="240"/>
      <c r="J162" s="241"/>
      <c r="K162" s="242">
        <f t="shared" si="7"/>
        <v>0</v>
      </c>
    </row>
    <row r="163" spans="1:11" x14ac:dyDescent="0.15">
      <c r="A163" s="787"/>
      <c r="B163" s="216"/>
      <c r="C163" s="232"/>
      <c r="D163" s="237" t="s">
        <v>379</v>
      </c>
      <c r="E163" s="238"/>
      <c r="F163" s="792"/>
      <c r="G163" s="243"/>
      <c r="H163" s="244"/>
      <c r="I163" s="244"/>
      <c r="J163" s="245"/>
      <c r="K163" s="246">
        <f t="shared" si="7"/>
        <v>0</v>
      </c>
    </row>
    <row r="164" spans="1:11" x14ac:dyDescent="0.15">
      <c r="A164" s="787"/>
      <c r="B164" s="216"/>
      <c r="C164" s="232"/>
      <c r="D164" s="237" t="s">
        <v>380</v>
      </c>
      <c r="E164" s="238"/>
      <c r="F164" s="792"/>
      <c r="G164" s="243"/>
      <c r="H164" s="244"/>
      <c r="I164" s="244"/>
      <c r="J164" s="245"/>
      <c r="K164" s="246">
        <f t="shared" si="7"/>
        <v>0</v>
      </c>
    </row>
    <row r="165" spans="1:11" x14ac:dyDescent="0.15">
      <c r="A165" s="787"/>
      <c r="B165" s="216"/>
      <c r="C165" s="232"/>
      <c r="D165" s="237" t="s">
        <v>381</v>
      </c>
      <c r="E165" s="238"/>
      <c r="F165" s="792"/>
      <c r="G165" s="243"/>
      <c r="H165" s="244"/>
      <c r="I165" s="244"/>
      <c r="J165" s="245"/>
      <c r="K165" s="246">
        <f t="shared" si="7"/>
        <v>0</v>
      </c>
    </row>
    <row r="166" spans="1:11" x14ac:dyDescent="0.15">
      <c r="A166" s="787"/>
      <c r="B166" s="216"/>
      <c r="C166" s="232"/>
      <c r="D166" s="237" t="s">
        <v>382</v>
      </c>
      <c r="E166" s="238"/>
      <c r="F166" s="792"/>
      <c r="G166" s="243"/>
      <c r="H166" s="244"/>
      <c r="I166" s="244"/>
      <c r="J166" s="245"/>
      <c r="K166" s="246">
        <f t="shared" si="7"/>
        <v>0</v>
      </c>
    </row>
    <row r="167" spans="1:11" x14ac:dyDescent="0.15">
      <c r="A167" s="787"/>
      <c r="B167" s="216"/>
      <c r="C167" s="232"/>
      <c r="D167" s="237" t="s">
        <v>383</v>
      </c>
      <c r="E167" s="238"/>
      <c r="F167" s="792"/>
      <c r="G167" s="243"/>
      <c r="H167" s="244"/>
      <c r="I167" s="244"/>
      <c r="J167" s="245"/>
      <c r="K167" s="246">
        <f t="shared" si="7"/>
        <v>0</v>
      </c>
    </row>
    <row r="168" spans="1:11" x14ac:dyDescent="0.15">
      <c r="A168" s="787"/>
      <c r="B168" s="216"/>
      <c r="C168" s="232"/>
      <c r="D168" s="237" t="s">
        <v>384</v>
      </c>
      <c r="E168" s="238"/>
      <c r="F168" s="792"/>
      <c r="G168" s="243"/>
      <c r="H168" s="244"/>
      <c r="I168" s="244"/>
      <c r="J168" s="245"/>
      <c r="K168" s="246">
        <f t="shared" si="7"/>
        <v>0</v>
      </c>
    </row>
    <row r="169" spans="1:11" x14ac:dyDescent="0.15">
      <c r="A169" s="787"/>
      <c r="B169" s="216"/>
      <c r="C169" s="232"/>
      <c r="D169" s="237" t="s">
        <v>385</v>
      </c>
      <c r="E169" s="238"/>
      <c r="F169" s="792"/>
      <c r="G169" s="243"/>
      <c r="H169" s="244"/>
      <c r="I169" s="244"/>
      <c r="J169" s="245"/>
      <c r="K169" s="246">
        <f t="shared" si="7"/>
        <v>0</v>
      </c>
    </row>
    <row r="170" spans="1:11" x14ac:dyDescent="0.15">
      <c r="A170" s="787"/>
      <c r="B170" s="216"/>
      <c r="C170" s="232"/>
      <c r="D170" s="237" t="s">
        <v>386</v>
      </c>
      <c r="E170" s="238"/>
      <c r="F170" s="792"/>
      <c r="G170" s="243"/>
      <c r="H170" s="244"/>
      <c r="I170" s="244"/>
      <c r="J170" s="245"/>
      <c r="K170" s="246">
        <f t="shared" si="7"/>
        <v>0</v>
      </c>
    </row>
    <row r="171" spans="1:11" x14ac:dyDescent="0.15">
      <c r="A171" s="787"/>
      <c r="B171" s="216"/>
      <c r="C171" s="232"/>
      <c r="D171" s="237" t="s">
        <v>387</v>
      </c>
      <c r="E171" s="238"/>
      <c r="F171" s="792"/>
      <c r="G171" s="243"/>
      <c r="H171" s="244"/>
      <c r="I171" s="244"/>
      <c r="J171" s="245"/>
      <c r="K171" s="246">
        <f t="shared" si="7"/>
        <v>0</v>
      </c>
    </row>
    <row r="172" spans="1:11" x14ac:dyDescent="0.15">
      <c r="A172" s="787"/>
      <c r="B172" s="216"/>
      <c r="C172" s="232"/>
      <c r="D172" s="237" t="s">
        <v>388</v>
      </c>
      <c r="E172" s="238"/>
      <c r="F172" s="792"/>
      <c r="G172" s="247"/>
      <c r="H172" s="248"/>
      <c r="I172" s="248"/>
      <c r="J172" s="249"/>
      <c r="K172" s="250">
        <f t="shared" si="7"/>
        <v>0</v>
      </c>
    </row>
    <row r="173" spans="1:11" ht="14.25" thickBot="1" x14ac:dyDescent="0.2">
      <c r="A173" s="787"/>
      <c r="B173" s="216"/>
      <c r="C173" s="232"/>
      <c r="D173" s="251" t="s">
        <v>389</v>
      </c>
      <c r="E173" s="252"/>
      <c r="F173" s="794"/>
      <c r="G173" s="253"/>
      <c r="H173" s="254"/>
      <c r="I173" s="254"/>
      <c r="J173" s="255"/>
      <c r="K173" s="256">
        <f t="shared" si="7"/>
        <v>0</v>
      </c>
    </row>
    <row r="174" spans="1:11" ht="14.25" thickTop="1" x14ac:dyDescent="0.15">
      <c r="A174" s="787"/>
      <c r="B174" s="216"/>
      <c r="C174" s="232"/>
      <c r="D174" s="225" t="s">
        <v>390</v>
      </c>
      <c r="E174" s="226"/>
      <c r="F174" s="257"/>
      <c r="G174" s="265" t="e">
        <f>1/$F155*G160+2/$F155*G161+3/$F155*G162+4/$F155*G163+5/$F155*G164+6/$F155*G165+7/$F155*G166+8/$F155*G167+9/$F155*G168+10/$F155*G169+11/$F155*G170+12/$F155*G171+13/$F155*G172+14/$F155*G173</f>
        <v>#DIV/0!</v>
      </c>
      <c r="H174" s="265" t="e">
        <f>1/$F155*H160+2/$F155*H161+3/$F155*H162+4/$F155*H163+5/$F155*H164+6/$F155*H165+7/$F155*H166+8/$F155*H167+9/$F155*H168+10/$F155*H169+11/$F155*H170+12/$F155*H171+13/$F155*H172+14/$F155*H173</f>
        <v>#DIV/0!</v>
      </c>
      <c r="I174" s="265" t="e">
        <f>1/$F155*I160+2/$F155*I161+3/$F155*I162+4/$F155*I163+5/$F155*I164+6/$F155*I165+7/$F155*I166+8/$F155*I167+9/$F155*I168+10/$F155*I169+11/$F155*I170+12/$F155*I171+13/$F155*I172+14/$F155*I173</f>
        <v>#DIV/0!</v>
      </c>
      <c r="J174" s="265" t="e">
        <f>1/$F155*J160+2/$F155*J161+3/$F155*J162+4/$F155*J163+5/$F155*J164+6/$F155*J165+7/$F155*J166+8/$F155*J167+9/$F155*J168+10/$F155*J169+11/$F155*J170+12/$F155*J171+13/$F155*J172+14/$F155*J173</f>
        <v>#DIV/0!</v>
      </c>
      <c r="K174" s="266" t="e">
        <f>SUM(G174:J174)</f>
        <v>#DIV/0!</v>
      </c>
    </row>
    <row r="175" spans="1:11" ht="14.25" thickBot="1" x14ac:dyDescent="0.2">
      <c r="A175" s="788"/>
      <c r="B175" s="795" t="s">
        <v>391</v>
      </c>
      <c r="C175" s="796"/>
      <c r="D175" s="796"/>
      <c r="E175" s="797"/>
      <c r="F175" s="260"/>
      <c r="G175" s="261">
        <f>G157+G158+G159</f>
        <v>0</v>
      </c>
      <c r="H175" s="261">
        <f>H157+H158+H159</f>
        <v>0</v>
      </c>
      <c r="I175" s="261">
        <f>I157+I158+I159</f>
        <v>0</v>
      </c>
      <c r="J175" s="261">
        <f>J157+J158+J159</f>
        <v>0</v>
      </c>
      <c r="K175" s="261">
        <f>K157+K158+K159</f>
        <v>0</v>
      </c>
    </row>
    <row r="176" spans="1:11" ht="15" thickTop="1" thickBot="1" x14ac:dyDescent="0.2">
      <c r="A176" s="786" t="s">
        <v>399</v>
      </c>
      <c r="B176" s="789"/>
      <c r="C176" s="790"/>
      <c r="D176" s="790"/>
      <c r="E176" s="790"/>
      <c r="F176" s="206"/>
      <c r="G176" s="207"/>
      <c r="H176" s="208"/>
      <c r="I176" s="208"/>
      <c r="J176" s="208"/>
      <c r="K176" s="208"/>
    </row>
    <row r="177" spans="1:11" ht="15" thickTop="1" thickBot="1" x14ac:dyDescent="0.2">
      <c r="A177" s="787"/>
      <c r="B177" s="209" t="s">
        <v>372</v>
      </c>
      <c r="C177" s="210"/>
      <c r="D177" s="211"/>
      <c r="E177" s="212"/>
      <c r="F177" s="213"/>
      <c r="G177" s="214" t="e">
        <f>G178+G179+G195</f>
        <v>#DIV/0!</v>
      </c>
      <c r="H177" s="214" t="e">
        <f>H178+H179+H195</f>
        <v>#DIV/0!</v>
      </c>
      <c r="I177" s="214" t="e">
        <f>I178+I179+I195</f>
        <v>#DIV/0!</v>
      </c>
      <c r="J177" s="214" t="e">
        <f>J178+J179+J195</f>
        <v>#DIV/0!</v>
      </c>
      <c r="K177" s="215" t="e">
        <f>SUM(G177:J177)</f>
        <v>#DIV/0!</v>
      </c>
    </row>
    <row r="178" spans="1:11" ht="13.5" customHeight="1" thickTop="1" x14ac:dyDescent="0.15">
      <c r="A178" s="787"/>
      <c r="B178" s="216"/>
      <c r="C178" s="217" t="s">
        <v>373</v>
      </c>
      <c r="D178" s="218"/>
      <c r="E178" s="219"/>
      <c r="F178" s="791"/>
      <c r="G178" s="220"/>
      <c r="H178" s="221"/>
      <c r="I178" s="221"/>
      <c r="J178" s="222"/>
      <c r="K178" s="223">
        <f>SUM(G178:J178)</f>
        <v>0</v>
      </c>
    </row>
    <row r="179" spans="1:11" ht="14.25" thickBot="1" x14ac:dyDescent="0.2">
      <c r="A179" s="787"/>
      <c r="B179" s="216"/>
      <c r="C179" s="224" t="s">
        <v>374</v>
      </c>
      <c r="D179" s="225"/>
      <c r="E179" s="226"/>
      <c r="F179" s="792"/>
      <c r="G179" s="227"/>
      <c r="H179" s="228"/>
      <c r="I179" s="228"/>
      <c r="J179" s="229"/>
      <c r="K179" s="230">
        <f>SUM(G179:J179)</f>
        <v>0</v>
      </c>
    </row>
    <row r="180" spans="1:11" ht="15" thickTop="1" thickBot="1" x14ac:dyDescent="0.2">
      <c r="A180" s="787"/>
      <c r="B180" s="216"/>
      <c r="C180" s="217" t="s">
        <v>375</v>
      </c>
      <c r="D180" s="218"/>
      <c r="E180" s="219"/>
      <c r="F180" s="793"/>
      <c r="G180" s="231">
        <f>SUM(G181:G194)</f>
        <v>0</v>
      </c>
      <c r="H180" s="231">
        <f>SUM(H181:H194)</f>
        <v>0</v>
      </c>
      <c r="I180" s="231">
        <f>SUM(I181:I194)</f>
        <v>0</v>
      </c>
      <c r="J180" s="231">
        <f>SUM(J181:J194)</f>
        <v>0</v>
      </c>
      <c r="K180" s="231">
        <f>SUM(G180:J180)</f>
        <v>0</v>
      </c>
    </row>
    <row r="181" spans="1:11" ht="14.25" thickTop="1" x14ac:dyDescent="0.15">
      <c r="A181" s="787"/>
      <c r="B181" s="216"/>
      <c r="C181" s="232"/>
      <c r="D181" s="218" t="s">
        <v>376</v>
      </c>
      <c r="E181" s="219"/>
      <c r="F181" s="792"/>
      <c r="G181" s="233"/>
      <c r="H181" s="234"/>
      <c r="I181" s="234"/>
      <c r="J181" s="235"/>
      <c r="K181" s="236">
        <f>SUM(G181:J181)</f>
        <v>0</v>
      </c>
    </row>
    <row r="182" spans="1:11" x14ac:dyDescent="0.15">
      <c r="A182" s="787"/>
      <c r="B182" s="216"/>
      <c r="C182" s="232"/>
      <c r="D182" s="237" t="s">
        <v>377</v>
      </c>
      <c r="E182" s="238"/>
      <c r="F182" s="792"/>
      <c r="G182" s="239"/>
      <c r="H182" s="240"/>
      <c r="I182" s="240"/>
      <c r="J182" s="241"/>
      <c r="K182" s="242">
        <f t="shared" ref="K182:K194" si="8">SUM(G182:J182)</f>
        <v>0</v>
      </c>
    </row>
    <row r="183" spans="1:11" x14ac:dyDescent="0.15">
      <c r="A183" s="787"/>
      <c r="B183" s="216"/>
      <c r="C183" s="232"/>
      <c r="D183" s="237" t="s">
        <v>378</v>
      </c>
      <c r="E183" s="238"/>
      <c r="F183" s="792"/>
      <c r="G183" s="239"/>
      <c r="H183" s="240"/>
      <c r="I183" s="240"/>
      <c r="J183" s="241"/>
      <c r="K183" s="242">
        <f t="shared" si="8"/>
        <v>0</v>
      </c>
    </row>
    <row r="184" spans="1:11" x14ac:dyDescent="0.15">
      <c r="A184" s="787"/>
      <c r="B184" s="216"/>
      <c r="C184" s="232"/>
      <c r="D184" s="237" t="s">
        <v>379</v>
      </c>
      <c r="E184" s="238"/>
      <c r="F184" s="792"/>
      <c r="G184" s="243"/>
      <c r="H184" s="244"/>
      <c r="I184" s="244"/>
      <c r="J184" s="245"/>
      <c r="K184" s="246">
        <f t="shared" si="8"/>
        <v>0</v>
      </c>
    </row>
    <row r="185" spans="1:11" x14ac:dyDescent="0.15">
      <c r="A185" s="787"/>
      <c r="B185" s="216"/>
      <c r="C185" s="232"/>
      <c r="D185" s="237" t="s">
        <v>380</v>
      </c>
      <c r="E185" s="238"/>
      <c r="F185" s="792"/>
      <c r="G185" s="243"/>
      <c r="H185" s="244"/>
      <c r="I185" s="244"/>
      <c r="J185" s="245"/>
      <c r="K185" s="246">
        <f t="shared" si="8"/>
        <v>0</v>
      </c>
    </row>
    <row r="186" spans="1:11" x14ac:dyDescent="0.15">
      <c r="A186" s="787"/>
      <c r="B186" s="216"/>
      <c r="C186" s="232"/>
      <c r="D186" s="237" t="s">
        <v>381</v>
      </c>
      <c r="E186" s="238"/>
      <c r="F186" s="792"/>
      <c r="G186" s="243"/>
      <c r="H186" s="244"/>
      <c r="I186" s="244"/>
      <c r="J186" s="245"/>
      <c r="K186" s="246">
        <f t="shared" si="8"/>
        <v>0</v>
      </c>
    </row>
    <row r="187" spans="1:11" x14ac:dyDescent="0.15">
      <c r="A187" s="787"/>
      <c r="B187" s="216"/>
      <c r="C187" s="232"/>
      <c r="D187" s="237" t="s">
        <v>382</v>
      </c>
      <c r="E187" s="238"/>
      <c r="F187" s="792"/>
      <c r="G187" s="243"/>
      <c r="H187" s="244"/>
      <c r="I187" s="244"/>
      <c r="J187" s="245"/>
      <c r="K187" s="246">
        <f t="shared" si="8"/>
        <v>0</v>
      </c>
    </row>
    <row r="188" spans="1:11" x14ac:dyDescent="0.15">
      <c r="A188" s="787"/>
      <c r="B188" s="216"/>
      <c r="C188" s="232"/>
      <c r="D188" s="237" t="s">
        <v>383</v>
      </c>
      <c r="E188" s="238"/>
      <c r="F188" s="792"/>
      <c r="G188" s="243"/>
      <c r="H188" s="244"/>
      <c r="I188" s="244"/>
      <c r="J188" s="245"/>
      <c r="K188" s="246">
        <f t="shared" si="8"/>
        <v>0</v>
      </c>
    </row>
    <row r="189" spans="1:11" x14ac:dyDescent="0.15">
      <c r="A189" s="787"/>
      <c r="B189" s="216"/>
      <c r="C189" s="232"/>
      <c r="D189" s="237" t="s">
        <v>384</v>
      </c>
      <c r="E189" s="238"/>
      <c r="F189" s="792"/>
      <c r="G189" s="243"/>
      <c r="H189" s="244"/>
      <c r="I189" s="244"/>
      <c r="J189" s="245"/>
      <c r="K189" s="246">
        <f t="shared" si="8"/>
        <v>0</v>
      </c>
    </row>
    <row r="190" spans="1:11" x14ac:dyDescent="0.15">
      <c r="A190" s="787"/>
      <c r="B190" s="216"/>
      <c r="C190" s="232"/>
      <c r="D190" s="237" t="s">
        <v>385</v>
      </c>
      <c r="E190" s="238"/>
      <c r="F190" s="792"/>
      <c r="G190" s="243"/>
      <c r="H190" s="244"/>
      <c r="I190" s="244"/>
      <c r="J190" s="245"/>
      <c r="K190" s="246">
        <f t="shared" si="8"/>
        <v>0</v>
      </c>
    </row>
    <row r="191" spans="1:11" x14ac:dyDescent="0.15">
      <c r="A191" s="787"/>
      <c r="B191" s="216"/>
      <c r="C191" s="232"/>
      <c r="D191" s="237" t="s">
        <v>386</v>
      </c>
      <c r="E191" s="238"/>
      <c r="F191" s="792"/>
      <c r="G191" s="243"/>
      <c r="H191" s="244"/>
      <c r="I191" s="244"/>
      <c r="J191" s="245"/>
      <c r="K191" s="246">
        <f t="shared" si="8"/>
        <v>0</v>
      </c>
    </row>
    <row r="192" spans="1:11" x14ac:dyDescent="0.15">
      <c r="A192" s="787"/>
      <c r="B192" s="216"/>
      <c r="C192" s="232"/>
      <c r="D192" s="237" t="s">
        <v>387</v>
      </c>
      <c r="E192" s="238"/>
      <c r="F192" s="792"/>
      <c r="G192" s="243"/>
      <c r="H192" s="244"/>
      <c r="I192" s="244"/>
      <c r="J192" s="245"/>
      <c r="K192" s="246">
        <f t="shared" si="8"/>
        <v>0</v>
      </c>
    </row>
    <row r="193" spans="1:11" x14ac:dyDescent="0.15">
      <c r="A193" s="787"/>
      <c r="B193" s="216"/>
      <c r="C193" s="232"/>
      <c r="D193" s="237" t="s">
        <v>388</v>
      </c>
      <c r="E193" s="238"/>
      <c r="F193" s="792"/>
      <c r="G193" s="247"/>
      <c r="H193" s="248"/>
      <c r="I193" s="248"/>
      <c r="J193" s="249"/>
      <c r="K193" s="250">
        <f t="shared" si="8"/>
        <v>0</v>
      </c>
    </row>
    <row r="194" spans="1:11" ht="14.25" thickBot="1" x14ac:dyDescent="0.2">
      <c r="A194" s="787"/>
      <c r="B194" s="216"/>
      <c r="C194" s="232"/>
      <c r="D194" s="251" t="s">
        <v>389</v>
      </c>
      <c r="E194" s="252"/>
      <c r="F194" s="794"/>
      <c r="G194" s="253"/>
      <c r="H194" s="254"/>
      <c r="I194" s="254"/>
      <c r="J194" s="255"/>
      <c r="K194" s="256">
        <f t="shared" si="8"/>
        <v>0</v>
      </c>
    </row>
    <row r="195" spans="1:11" ht="14.25" thickTop="1" x14ac:dyDescent="0.15">
      <c r="A195" s="787"/>
      <c r="B195" s="216"/>
      <c r="C195" s="232"/>
      <c r="D195" s="225" t="s">
        <v>390</v>
      </c>
      <c r="E195" s="226"/>
      <c r="F195" s="257"/>
      <c r="G195" s="258" t="e">
        <f>1/$F176*G181+2/$F176*G182+3/$F176*G183+4/$F176*G184+5/$F176*G185+6/$F176*G186+7/$F176*G187+8/$F176*G188+9/$F176*G189+10/$F176*G190+11/$F176*G191+12/$F176*G192+13/$F176*G193+14/$F176*G194</f>
        <v>#DIV/0!</v>
      </c>
      <c r="H195" s="258" t="e">
        <f>1/$F176*H181+2/$F176*H182+3/$F176*H183+4/$F176*H184+5/$F176*H185+6/$F176*H186+7/$F176*H187+8/$F176*H188+9/$F176*H189+10/$F176*H190+11/$F176*H191+12/$F176*H192+13/$F176*H193+14/$F176*H194</f>
        <v>#DIV/0!</v>
      </c>
      <c r="I195" s="258" t="e">
        <f>1/$F176*I181+2/$F176*I182+3/$F176*I183+4/$F176*I184+5/$F176*I185+6/$F176*I186+7/$F176*I187+8/$F176*I188+9/$F176*I189+10/$F176*I190+11/$F176*I191+12/$F176*I192+13/$F176*I193+14/$F176*I194</f>
        <v>#DIV/0!</v>
      </c>
      <c r="J195" s="258" t="e">
        <f>1/$F176*J181+2/$F176*J182+3/$F176*J183+4/$F176*J184+5/$F176*J185+6/$F176*J186+7/$F176*J187+8/$F176*J188+9/$F176*J189+10/$F176*J190+11/$F176*J191+12/$F176*J192+13/$F176*J193+14/$F176*J194</f>
        <v>#DIV/0!</v>
      </c>
      <c r="K195" s="259" t="e">
        <f>SUM(G195:J195)</f>
        <v>#DIV/0!</v>
      </c>
    </row>
    <row r="196" spans="1:11" ht="14.25" thickBot="1" x14ac:dyDescent="0.2">
      <c r="A196" s="788"/>
      <c r="B196" s="795" t="s">
        <v>391</v>
      </c>
      <c r="C196" s="796"/>
      <c r="D196" s="796"/>
      <c r="E196" s="797"/>
      <c r="F196" s="262"/>
      <c r="G196" s="261">
        <f>G178+G179+G180</f>
        <v>0</v>
      </c>
      <c r="H196" s="261">
        <f>H178+H179+H180</f>
        <v>0</v>
      </c>
      <c r="I196" s="261">
        <f>I178+I179+I180</f>
        <v>0</v>
      </c>
      <c r="J196" s="261">
        <f>J178+J179+J180</f>
        <v>0</v>
      </c>
      <c r="K196" s="261">
        <f>K178+K179+K180</f>
        <v>0</v>
      </c>
    </row>
    <row r="197" spans="1:11" ht="15" thickTop="1" thickBot="1" x14ac:dyDescent="0.2">
      <c r="A197" s="798" t="s">
        <v>400</v>
      </c>
      <c r="B197" s="794"/>
      <c r="C197" s="799"/>
      <c r="D197" s="799"/>
      <c r="E197" s="799"/>
      <c r="F197" s="206"/>
      <c r="G197" s="263"/>
      <c r="H197" s="264"/>
      <c r="I197" s="264"/>
      <c r="J197" s="264"/>
      <c r="K197" s="264"/>
    </row>
    <row r="198" spans="1:11" ht="15" thickTop="1" thickBot="1" x14ac:dyDescent="0.2">
      <c r="A198" s="787"/>
      <c r="B198" s="209" t="s">
        <v>372</v>
      </c>
      <c r="C198" s="210"/>
      <c r="D198" s="211"/>
      <c r="E198" s="212"/>
      <c r="F198" s="213"/>
      <c r="G198" s="214" t="e">
        <f>G199+G200+G216</f>
        <v>#DIV/0!</v>
      </c>
      <c r="H198" s="214" t="e">
        <f>H199+H200+H216</f>
        <v>#DIV/0!</v>
      </c>
      <c r="I198" s="214" t="e">
        <f>I199+I200+I216</f>
        <v>#DIV/0!</v>
      </c>
      <c r="J198" s="214" t="e">
        <f>J199+J200+J216</f>
        <v>#DIV/0!</v>
      </c>
      <c r="K198" s="215" t="e">
        <f>SUM(G198:J198)</f>
        <v>#DIV/0!</v>
      </c>
    </row>
    <row r="199" spans="1:11" ht="13.5" customHeight="1" thickTop="1" x14ac:dyDescent="0.15">
      <c r="A199" s="787"/>
      <c r="B199" s="216"/>
      <c r="C199" s="217" t="s">
        <v>373</v>
      </c>
      <c r="D199" s="218"/>
      <c r="E199" s="219"/>
      <c r="F199" s="791"/>
      <c r="G199" s="220"/>
      <c r="H199" s="221"/>
      <c r="I199" s="221"/>
      <c r="J199" s="222"/>
      <c r="K199" s="223">
        <f>SUM(G199:J199)</f>
        <v>0</v>
      </c>
    </row>
    <row r="200" spans="1:11" ht="14.25" thickBot="1" x14ac:dyDescent="0.2">
      <c r="A200" s="787"/>
      <c r="B200" s="216"/>
      <c r="C200" s="224" t="s">
        <v>374</v>
      </c>
      <c r="D200" s="225"/>
      <c r="E200" s="226"/>
      <c r="F200" s="792"/>
      <c r="G200" s="227"/>
      <c r="H200" s="228"/>
      <c r="I200" s="228"/>
      <c r="J200" s="229"/>
      <c r="K200" s="230">
        <f>SUM(G200:J200)</f>
        <v>0</v>
      </c>
    </row>
    <row r="201" spans="1:11" ht="15" thickTop="1" thickBot="1" x14ac:dyDescent="0.2">
      <c r="A201" s="787"/>
      <c r="B201" s="216"/>
      <c r="C201" s="217" t="s">
        <v>375</v>
      </c>
      <c r="D201" s="218"/>
      <c r="E201" s="219"/>
      <c r="F201" s="793"/>
      <c r="G201" s="231">
        <f>SUM(G202:G215)</f>
        <v>0</v>
      </c>
      <c r="H201" s="231">
        <f>SUM(H202:H215)</f>
        <v>0</v>
      </c>
      <c r="I201" s="231">
        <f>SUM(I202:I215)</f>
        <v>0</v>
      </c>
      <c r="J201" s="231">
        <f>SUM(J202:J215)</f>
        <v>0</v>
      </c>
      <c r="K201" s="231">
        <f>SUM(G201:J201)</f>
        <v>0</v>
      </c>
    </row>
    <row r="202" spans="1:11" ht="14.25" thickTop="1" x14ac:dyDescent="0.15">
      <c r="A202" s="787"/>
      <c r="B202" s="216"/>
      <c r="C202" s="232"/>
      <c r="D202" s="218" t="s">
        <v>376</v>
      </c>
      <c r="E202" s="219"/>
      <c r="F202" s="792"/>
      <c r="G202" s="233"/>
      <c r="H202" s="234"/>
      <c r="I202" s="234"/>
      <c r="J202" s="235"/>
      <c r="K202" s="236">
        <f>SUM(G202:J202)</f>
        <v>0</v>
      </c>
    </row>
    <row r="203" spans="1:11" x14ac:dyDescent="0.15">
      <c r="A203" s="787"/>
      <c r="B203" s="216"/>
      <c r="C203" s="232"/>
      <c r="D203" s="237" t="s">
        <v>377</v>
      </c>
      <c r="E203" s="238"/>
      <c r="F203" s="792"/>
      <c r="G203" s="239"/>
      <c r="H203" s="240"/>
      <c r="I203" s="240"/>
      <c r="J203" s="241"/>
      <c r="K203" s="242">
        <f t="shared" ref="K203:K215" si="9">SUM(G203:J203)</f>
        <v>0</v>
      </c>
    </row>
    <row r="204" spans="1:11" x14ac:dyDescent="0.15">
      <c r="A204" s="787"/>
      <c r="B204" s="216"/>
      <c r="C204" s="232"/>
      <c r="D204" s="237" t="s">
        <v>378</v>
      </c>
      <c r="E204" s="238"/>
      <c r="F204" s="792"/>
      <c r="G204" s="239"/>
      <c r="H204" s="240"/>
      <c r="I204" s="240"/>
      <c r="J204" s="241"/>
      <c r="K204" s="242">
        <f t="shared" si="9"/>
        <v>0</v>
      </c>
    </row>
    <row r="205" spans="1:11" x14ac:dyDescent="0.15">
      <c r="A205" s="787"/>
      <c r="B205" s="216"/>
      <c r="C205" s="232"/>
      <c r="D205" s="237" t="s">
        <v>379</v>
      </c>
      <c r="E205" s="238"/>
      <c r="F205" s="792"/>
      <c r="G205" s="243"/>
      <c r="H205" s="244"/>
      <c r="I205" s="244"/>
      <c r="J205" s="245"/>
      <c r="K205" s="246">
        <f t="shared" si="9"/>
        <v>0</v>
      </c>
    </row>
    <row r="206" spans="1:11" x14ac:dyDescent="0.15">
      <c r="A206" s="787"/>
      <c r="B206" s="216"/>
      <c r="C206" s="232"/>
      <c r="D206" s="237" t="s">
        <v>380</v>
      </c>
      <c r="E206" s="238"/>
      <c r="F206" s="792"/>
      <c r="G206" s="243"/>
      <c r="H206" s="244"/>
      <c r="I206" s="244"/>
      <c r="J206" s="245"/>
      <c r="K206" s="246">
        <f t="shared" si="9"/>
        <v>0</v>
      </c>
    </row>
    <row r="207" spans="1:11" x14ac:dyDescent="0.15">
      <c r="A207" s="787"/>
      <c r="B207" s="216"/>
      <c r="C207" s="232"/>
      <c r="D207" s="237" t="s">
        <v>381</v>
      </c>
      <c r="E207" s="238"/>
      <c r="F207" s="792"/>
      <c r="G207" s="243"/>
      <c r="H207" s="244"/>
      <c r="I207" s="244"/>
      <c r="J207" s="245"/>
      <c r="K207" s="246">
        <f t="shared" si="9"/>
        <v>0</v>
      </c>
    </row>
    <row r="208" spans="1:11" x14ac:dyDescent="0.15">
      <c r="A208" s="787"/>
      <c r="B208" s="216"/>
      <c r="C208" s="232"/>
      <c r="D208" s="237" t="s">
        <v>382</v>
      </c>
      <c r="E208" s="238"/>
      <c r="F208" s="792"/>
      <c r="G208" s="243"/>
      <c r="H208" s="244"/>
      <c r="I208" s="244"/>
      <c r="J208" s="245"/>
      <c r="K208" s="246">
        <f t="shared" si="9"/>
        <v>0</v>
      </c>
    </row>
    <row r="209" spans="1:11" x14ac:dyDescent="0.15">
      <c r="A209" s="787"/>
      <c r="B209" s="216"/>
      <c r="C209" s="232"/>
      <c r="D209" s="237" t="s">
        <v>383</v>
      </c>
      <c r="E209" s="238"/>
      <c r="F209" s="792"/>
      <c r="G209" s="243"/>
      <c r="H209" s="244"/>
      <c r="I209" s="244"/>
      <c r="J209" s="245"/>
      <c r="K209" s="246">
        <f t="shared" si="9"/>
        <v>0</v>
      </c>
    </row>
    <row r="210" spans="1:11" x14ac:dyDescent="0.15">
      <c r="A210" s="787"/>
      <c r="B210" s="216"/>
      <c r="C210" s="232"/>
      <c r="D210" s="237" t="s">
        <v>384</v>
      </c>
      <c r="E210" s="238"/>
      <c r="F210" s="792"/>
      <c r="G210" s="243"/>
      <c r="H210" s="244"/>
      <c r="I210" s="244"/>
      <c r="J210" s="245"/>
      <c r="K210" s="246">
        <f t="shared" si="9"/>
        <v>0</v>
      </c>
    </row>
    <row r="211" spans="1:11" x14ac:dyDescent="0.15">
      <c r="A211" s="787"/>
      <c r="B211" s="216"/>
      <c r="C211" s="232"/>
      <c r="D211" s="237" t="s">
        <v>385</v>
      </c>
      <c r="E211" s="238"/>
      <c r="F211" s="792"/>
      <c r="G211" s="243"/>
      <c r="H211" s="244"/>
      <c r="I211" s="244"/>
      <c r="J211" s="245"/>
      <c r="K211" s="246">
        <f t="shared" si="9"/>
        <v>0</v>
      </c>
    </row>
    <row r="212" spans="1:11" x14ac:dyDescent="0.15">
      <c r="A212" s="787"/>
      <c r="B212" s="216"/>
      <c r="C212" s="232"/>
      <c r="D212" s="237" t="s">
        <v>386</v>
      </c>
      <c r="E212" s="238"/>
      <c r="F212" s="792"/>
      <c r="G212" s="243"/>
      <c r="H212" s="244"/>
      <c r="I212" s="244"/>
      <c r="J212" s="245"/>
      <c r="K212" s="246">
        <f t="shared" si="9"/>
        <v>0</v>
      </c>
    </row>
    <row r="213" spans="1:11" x14ac:dyDescent="0.15">
      <c r="A213" s="787"/>
      <c r="B213" s="216"/>
      <c r="C213" s="232"/>
      <c r="D213" s="237" t="s">
        <v>387</v>
      </c>
      <c r="E213" s="238"/>
      <c r="F213" s="792"/>
      <c r="G213" s="243"/>
      <c r="H213" s="244"/>
      <c r="I213" s="244"/>
      <c r="J213" s="245"/>
      <c r="K213" s="246">
        <f t="shared" si="9"/>
        <v>0</v>
      </c>
    </row>
    <row r="214" spans="1:11" x14ac:dyDescent="0.15">
      <c r="A214" s="787"/>
      <c r="B214" s="216"/>
      <c r="C214" s="232"/>
      <c r="D214" s="237" t="s">
        <v>388</v>
      </c>
      <c r="E214" s="238"/>
      <c r="F214" s="792"/>
      <c r="G214" s="247"/>
      <c r="H214" s="248"/>
      <c r="I214" s="248"/>
      <c r="J214" s="249"/>
      <c r="K214" s="250">
        <f t="shared" si="9"/>
        <v>0</v>
      </c>
    </row>
    <row r="215" spans="1:11" ht="14.25" thickBot="1" x14ac:dyDescent="0.2">
      <c r="A215" s="787"/>
      <c r="B215" s="216"/>
      <c r="C215" s="232"/>
      <c r="D215" s="251" t="s">
        <v>389</v>
      </c>
      <c r="E215" s="252"/>
      <c r="F215" s="794"/>
      <c r="G215" s="253"/>
      <c r="H215" s="254"/>
      <c r="I215" s="254"/>
      <c r="J215" s="255"/>
      <c r="K215" s="256">
        <f t="shared" si="9"/>
        <v>0</v>
      </c>
    </row>
    <row r="216" spans="1:11" ht="14.25" thickTop="1" x14ac:dyDescent="0.15">
      <c r="A216" s="787"/>
      <c r="B216" s="216"/>
      <c r="C216" s="232"/>
      <c r="D216" s="225" t="s">
        <v>390</v>
      </c>
      <c r="E216" s="226"/>
      <c r="F216" s="257"/>
      <c r="G216" s="258" t="e">
        <f>1/$F197*G202+2/$F197*G203+3/$F197*G204+4/$F197*G205+5/$F197*G206+6/$F197*G207+7/$F197*G208+8/$F197*G209+9/$F197*G210+10/$F197*G211+11/$F197*G212+12/$F197*G213+13/$F197*G214+14/$F197*G215</f>
        <v>#DIV/0!</v>
      </c>
      <c r="H216" s="258" t="e">
        <f>1/$F197*H202+2/$F197*H203+3/$F197*H204+4/$F197*H205+5/$F197*H206+6/$F197*H207+7/$F197*H208+8/$F197*H209+9/$F197*H210+10/$F197*H211+11/$F197*H212+12/$F197*H213+13/$F197*H214+14/$F197*H215</f>
        <v>#DIV/0!</v>
      </c>
      <c r="I216" s="258" t="e">
        <f>1/$F197*I202+2/$F197*I203+3/$F197*I204+4/$F197*I205+5/$F197*I206+6/$F197*I207+7/$F197*I208+8/$F197*I209+9/$F197*I210+10/$F197*I211+11/$F197*I212+12/$F197*I213+13/$F197*I214+14/$F197*I215</f>
        <v>#DIV/0!</v>
      </c>
      <c r="J216" s="258" t="e">
        <f>1/$F197*J202+2/$F197*J203+3/$F197*J204+4/$F197*J205+5/$F197*J206+6/$F197*J207+7/$F197*J208+8/$F197*J209+9/$F197*J210+10/$F197*J211+11/$F197*J212+12/$F197*J213+13/$F197*J214+14/$F197*J215</f>
        <v>#DIV/0!</v>
      </c>
      <c r="K216" s="259" t="e">
        <f>SUM(G216:J216)</f>
        <v>#DIV/0!</v>
      </c>
    </row>
    <row r="217" spans="1:11" ht="14.25" thickBot="1" x14ac:dyDescent="0.2">
      <c r="A217" s="788"/>
      <c r="B217" s="795" t="s">
        <v>391</v>
      </c>
      <c r="C217" s="796"/>
      <c r="D217" s="796"/>
      <c r="E217" s="797"/>
      <c r="F217" s="260"/>
      <c r="G217" s="261">
        <f>G199+G200+G201</f>
        <v>0</v>
      </c>
      <c r="H217" s="261">
        <f>H199+H200+H201</f>
        <v>0</v>
      </c>
      <c r="I217" s="261">
        <f>I199+I200+I201</f>
        <v>0</v>
      </c>
      <c r="J217" s="261">
        <f>J199+J200+J201</f>
        <v>0</v>
      </c>
      <c r="K217" s="261">
        <f>K199+K200+K201</f>
        <v>0</v>
      </c>
    </row>
    <row r="218" spans="1:11" ht="15" thickTop="1" thickBot="1" x14ac:dyDescent="0.2">
      <c r="A218" s="786" t="s">
        <v>401</v>
      </c>
      <c r="B218" s="789"/>
      <c r="C218" s="790"/>
      <c r="D218" s="790"/>
      <c r="E218" s="790"/>
      <c r="F218" s="206"/>
      <c r="G218" s="207"/>
      <c r="H218" s="208"/>
      <c r="I218" s="208"/>
      <c r="J218" s="208"/>
      <c r="K218" s="208"/>
    </row>
    <row r="219" spans="1:11" ht="15" thickTop="1" thickBot="1" x14ac:dyDescent="0.2">
      <c r="A219" s="787"/>
      <c r="B219" s="209" t="s">
        <v>372</v>
      </c>
      <c r="C219" s="210"/>
      <c r="D219" s="211"/>
      <c r="E219" s="212"/>
      <c r="F219" s="213"/>
      <c r="G219" s="214" t="e">
        <f>G220+G221+G237</f>
        <v>#DIV/0!</v>
      </c>
      <c r="H219" s="214" t="e">
        <f>H220+H221+H237</f>
        <v>#DIV/0!</v>
      </c>
      <c r="I219" s="214" t="e">
        <f>I220+I221+I237</f>
        <v>#DIV/0!</v>
      </c>
      <c r="J219" s="214" t="e">
        <f>J220+J221+J237</f>
        <v>#DIV/0!</v>
      </c>
      <c r="K219" s="215" t="e">
        <f>SUM(G219:J219)</f>
        <v>#DIV/0!</v>
      </c>
    </row>
    <row r="220" spans="1:11" ht="13.5" customHeight="1" thickTop="1" x14ac:dyDescent="0.15">
      <c r="A220" s="787"/>
      <c r="B220" s="216"/>
      <c r="C220" s="217" t="s">
        <v>373</v>
      </c>
      <c r="D220" s="218"/>
      <c r="E220" s="219"/>
      <c r="F220" s="791"/>
      <c r="G220" s="220"/>
      <c r="H220" s="221"/>
      <c r="I220" s="221"/>
      <c r="J220" s="222"/>
      <c r="K220" s="223">
        <f>SUM(G220:J220)</f>
        <v>0</v>
      </c>
    </row>
    <row r="221" spans="1:11" ht="14.25" thickBot="1" x14ac:dyDescent="0.2">
      <c r="A221" s="787"/>
      <c r="B221" s="216"/>
      <c r="C221" s="224" t="s">
        <v>374</v>
      </c>
      <c r="D221" s="225"/>
      <c r="E221" s="226"/>
      <c r="F221" s="792"/>
      <c r="G221" s="227"/>
      <c r="H221" s="228"/>
      <c r="I221" s="228"/>
      <c r="J221" s="229"/>
      <c r="K221" s="230">
        <f>SUM(G221:J221)</f>
        <v>0</v>
      </c>
    </row>
    <row r="222" spans="1:11" ht="15" thickTop="1" thickBot="1" x14ac:dyDescent="0.2">
      <c r="A222" s="787"/>
      <c r="B222" s="216"/>
      <c r="C222" s="217" t="s">
        <v>375</v>
      </c>
      <c r="D222" s="218"/>
      <c r="E222" s="219"/>
      <c r="F222" s="793"/>
      <c r="G222" s="231">
        <f>SUM(G223:G236)</f>
        <v>0</v>
      </c>
      <c r="H222" s="231">
        <f>SUM(H223:H236)</f>
        <v>0</v>
      </c>
      <c r="I222" s="231">
        <f>SUM(I223:I236)</f>
        <v>0</v>
      </c>
      <c r="J222" s="231">
        <f>SUM(J223:J236)</f>
        <v>0</v>
      </c>
      <c r="K222" s="231">
        <f>SUM(G222:J222)</f>
        <v>0</v>
      </c>
    </row>
    <row r="223" spans="1:11" ht="14.25" thickTop="1" x14ac:dyDescent="0.15">
      <c r="A223" s="787"/>
      <c r="B223" s="216"/>
      <c r="C223" s="232"/>
      <c r="D223" s="218" t="s">
        <v>376</v>
      </c>
      <c r="E223" s="219"/>
      <c r="F223" s="792"/>
      <c r="G223" s="233"/>
      <c r="H223" s="234"/>
      <c r="I223" s="234"/>
      <c r="J223" s="235"/>
      <c r="K223" s="236">
        <f>SUM(G223:J223)</f>
        <v>0</v>
      </c>
    </row>
    <row r="224" spans="1:11" x14ac:dyDescent="0.15">
      <c r="A224" s="787"/>
      <c r="B224" s="216"/>
      <c r="C224" s="232"/>
      <c r="D224" s="237" t="s">
        <v>377</v>
      </c>
      <c r="E224" s="238"/>
      <c r="F224" s="792"/>
      <c r="G224" s="239"/>
      <c r="H224" s="240"/>
      <c r="I224" s="240"/>
      <c r="J224" s="241"/>
      <c r="K224" s="242">
        <f t="shared" ref="K224:K236" si="10">SUM(G224:J224)</f>
        <v>0</v>
      </c>
    </row>
    <row r="225" spans="1:11" x14ac:dyDescent="0.15">
      <c r="A225" s="787"/>
      <c r="B225" s="216"/>
      <c r="C225" s="232"/>
      <c r="D225" s="237" t="s">
        <v>378</v>
      </c>
      <c r="E225" s="238"/>
      <c r="F225" s="792"/>
      <c r="G225" s="239"/>
      <c r="H225" s="240"/>
      <c r="I225" s="240"/>
      <c r="J225" s="241"/>
      <c r="K225" s="242">
        <f t="shared" si="10"/>
        <v>0</v>
      </c>
    </row>
    <row r="226" spans="1:11" x14ac:dyDescent="0.15">
      <c r="A226" s="787"/>
      <c r="B226" s="216"/>
      <c r="C226" s="232"/>
      <c r="D226" s="237" t="s">
        <v>379</v>
      </c>
      <c r="E226" s="238"/>
      <c r="F226" s="792"/>
      <c r="G226" s="243"/>
      <c r="H226" s="244"/>
      <c r="I226" s="244"/>
      <c r="J226" s="245"/>
      <c r="K226" s="246">
        <f t="shared" si="10"/>
        <v>0</v>
      </c>
    </row>
    <row r="227" spans="1:11" x14ac:dyDescent="0.15">
      <c r="A227" s="787"/>
      <c r="B227" s="216"/>
      <c r="C227" s="232"/>
      <c r="D227" s="237" t="s">
        <v>380</v>
      </c>
      <c r="E227" s="238"/>
      <c r="F227" s="792"/>
      <c r="G227" s="243"/>
      <c r="H227" s="244"/>
      <c r="I227" s="244"/>
      <c r="J227" s="245"/>
      <c r="K227" s="246">
        <f t="shared" si="10"/>
        <v>0</v>
      </c>
    </row>
    <row r="228" spans="1:11" x14ac:dyDescent="0.15">
      <c r="A228" s="787"/>
      <c r="B228" s="216"/>
      <c r="C228" s="232"/>
      <c r="D228" s="237" t="s">
        <v>381</v>
      </c>
      <c r="E228" s="238"/>
      <c r="F228" s="792"/>
      <c r="G228" s="243"/>
      <c r="H228" s="244"/>
      <c r="I228" s="244"/>
      <c r="J228" s="245"/>
      <c r="K228" s="246">
        <f t="shared" si="10"/>
        <v>0</v>
      </c>
    </row>
    <row r="229" spans="1:11" x14ac:dyDescent="0.15">
      <c r="A229" s="787"/>
      <c r="B229" s="216"/>
      <c r="C229" s="232"/>
      <c r="D229" s="237" t="s">
        <v>382</v>
      </c>
      <c r="E229" s="238"/>
      <c r="F229" s="792"/>
      <c r="G229" s="243"/>
      <c r="H229" s="244"/>
      <c r="I229" s="244"/>
      <c r="J229" s="245"/>
      <c r="K229" s="246">
        <f t="shared" si="10"/>
        <v>0</v>
      </c>
    </row>
    <row r="230" spans="1:11" x14ac:dyDescent="0.15">
      <c r="A230" s="787"/>
      <c r="B230" s="216"/>
      <c r="C230" s="232"/>
      <c r="D230" s="237" t="s">
        <v>383</v>
      </c>
      <c r="E230" s="238"/>
      <c r="F230" s="792"/>
      <c r="G230" s="243"/>
      <c r="H230" s="244"/>
      <c r="I230" s="244"/>
      <c r="J230" s="245"/>
      <c r="K230" s="246">
        <f t="shared" si="10"/>
        <v>0</v>
      </c>
    </row>
    <row r="231" spans="1:11" x14ac:dyDescent="0.15">
      <c r="A231" s="787"/>
      <c r="B231" s="216"/>
      <c r="C231" s="232"/>
      <c r="D231" s="237" t="s">
        <v>384</v>
      </c>
      <c r="E231" s="238"/>
      <c r="F231" s="792"/>
      <c r="G231" s="243"/>
      <c r="H231" s="244"/>
      <c r="I231" s="244"/>
      <c r="J231" s="245"/>
      <c r="K231" s="246">
        <f t="shared" si="10"/>
        <v>0</v>
      </c>
    </row>
    <row r="232" spans="1:11" x14ac:dyDescent="0.15">
      <c r="A232" s="787"/>
      <c r="B232" s="216"/>
      <c r="C232" s="232"/>
      <c r="D232" s="237" t="s">
        <v>385</v>
      </c>
      <c r="E232" s="238"/>
      <c r="F232" s="792"/>
      <c r="G232" s="243"/>
      <c r="H232" s="244"/>
      <c r="I232" s="244"/>
      <c r="J232" s="245"/>
      <c r="K232" s="246">
        <f t="shared" si="10"/>
        <v>0</v>
      </c>
    </row>
    <row r="233" spans="1:11" x14ac:dyDescent="0.15">
      <c r="A233" s="787"/>
      <c r="B233" s="216"/>
      <c r="C233" s="232"/>
      <c r="D233" s="237" t="s">
        <v>386</v>
      </c>
      <c r="E233" s="238"/>
      <c r="F233" s="792"/>
      <c r="G233" s="243"/>
      <c r="H233" s="244"/>
      <c r="I233" s="244"/>
      <c r="J233" s="245"/>
      <c r="K233" s="246">
        <f t="shared" si="10"/>
        <v>0</v>
      </c>
    </row>
    <row r="234" spans="1:11" x14ac:dyDescent="0.15">
      <c r="A234" s="787"/>
      <c r="B234" s="216"/>
      <c r="C234" s="232"/>
      <c r="D234" s="237" t="s">
        <v>387</v>
      </c>
      <c r="E234" s="238"/>
      <c r="F234" s="792"/>
      <c r="G234" s="243"/>
      <c r="H234" s="244"/>
      <c r="I234" s="244"/>
      <c r="J234" s="245"/>
      <c r="K234" s="246">
        <f t="shared" si="10"/>
        <v>0</v>
      </c>
    </row>
    <row r="235" spans="1:11" x14ac:dyDescent="0.15">
      <c r="A235" s="787"/>
      <c r="B235" s="216"/>
      <c r="C235" s="232"/>
      <c r="D235" s="237" t="s">
        <v>388</v>
      </c>
      <c r="E235" s="238"/>
      <c r="F235" s="792"/>
      <c r="G235" s="247"/>
      <c r="H235" s="248"/>
      <c r="I235" s="248"/>
      <c r="J235" s="249"/>
      <c r="K235" s="250">
        <f t="shared" si="10"/>
        <v>0</v>
      </c>
    </row>
    <row r="236" spans="1:11" ht="14.25" thickBot="1" x14ac:dyDescent="0.2">
      <c r="A236" s="787"/>
      <c r="B236" s="216"/>
      <c r="C236" s="232"/>
      <c r="D236" s="251" t="s">
        <v>389</v>
      </c>
      <c r="E236" s="252"/>
      <c r="F236" s="794"/>
      <c r="G236" s="253"/>
      <c r="H236" s="254"/>
      <c r="I236" s="254"/>
      <c r="J236" s="255"/>
      <c r="K236" s="256">
        <f t="shared" si="10"/>
        <v>0</v>
      </c>
    </row>
    <row r="237" spans="1:11" ht="14.25" thickTop="1" x14ac:dyDescent="0.15">
      <c r="A237" s="787"/>
      <c r="B237" s="216"/>
      <c r="C237" s="232"/>
      <c r="D237" s="225" t="s">
        <v>390</v>
      </c>
      <c r="E237" s="226"/>
      <c r="F237" s="257"/>
      <c r="G237" s="258" t="e">
        <f>1/$F218*G223+2/$F218*G224+3/$F218*G225+4/$F218*G226+5/$F218*G227+6/$F218*G228+7/$F218*G229+8/$F218*G230+9/$F218*G231+10/$F218*G232+11/$F218*G233+12/$F218*G234+13/$F218*G235+14/$F218*G236</f>
        <v>#DIV/0!</v>
      </c>
      <c r="H237" s="258" t="e">
        <f>1/$F218*H223+2/$F218*H224+3/$F218*H225+4/$F218*H226+5/$F218*H227+6/$F218*H228+7/$F218*H229+8/$F218*H230+9/$F218*H231+10/$F218*H232+11/$F218*H233+12/$F218*H234+13/$F218*H235+14/$F218*H236</f>
        <v>#DIV/0!</v>
      </c>
      <c r="I237" s="258" t="e">
        <f>1/$F218*I223+2/$F218*I224+3/$F218*I225+4/$F218*I226+5/$F218*I227+6/$F218*I228+7/$F218*I229+8/$F218*I230+9/$F218*I231+10/$F218*I232+11/$F218*I233+12/$F218*I234+13/$F218*I235+14/$F218*I236</f>
        <v>#DIV/0!</v>
      </c>
      <c r="J237" s="258" t="e">
        <f>1/$F218*J223+2/$F218*J224+3/$F218*J225+4/$F218*J226+5/$F218*J227+6/$F218*J228+7/$F218*J229+8/$F218*J230+9/$F218*J231+10/$F218*J232+11/$F218*J233+12/$F218*J234+13/$F218*J235+14/$F218*J236</f>
        <v>#DIV/0!</v>
      </c>
      <c r="K237" s="259" t="e">
        <f>SUM(G237:J237)</f>
        <v>#DIV/0!</v>
      </c>
    </row>
    <row r="238" spans="1:11" ht="14.25" thickBot="1" x14ac:dyDescent="0.2">
      <c r="A238" s="788"/>
      <c r="B238" s="795" t="s">
        <v>391</v>
      </c>
      <c r="C238" s="796"/>
      <c r="D238" s="796"/>
      <c r="E238" s="797"/>
      <c r="F238" s="260"/>
      <c r="G238" s="261">
        <f>G220+G221+G222</f>
        <v>0</v>
      </c>
      <c r="H238" s="261">
        <f>H220+H221+H222</f>
        <v>0</v>
      </c>
      <c r="I238" s="261">
        <f>I220+I221+I222</f>
        <v>0</v>
      </c>
      <c r="J238" s="261">
        <f>J220+J221+J222</f>
        <v>0</v>
      </c>
      <c r="K238" s="261">
        <f>K220+K221+K222</f>
        <v>0</v>
      </c>
    </row>
    <row r="239" spans="1:11" ht="15" thickTop="1" thickBot="1" x14ac:dyDescent="0.2">
      <c r="A239" s="786" t="s">
        <v>402</v>
      </c>
      <c r="B239" s="789"/>
      <c r="C239" s="790"/>
      <c r="D239" s="790"/>
      <c r="E239" s="790"/>
      <c r="F239" s="206"/>
      <c r="G239" s="207"/>
      <c r="H239" s="208"/>
      <c r="I239" s="208"/>
      <c r="J239" s="208"/>
      <c r="K239" s="208"/>
    </row>
    <row r="240" spans="1:11" ht="15" thickTop="1" thickBot="1" x14ac:dyDescent="0.2">
      <c r="A240" s="787"/>
      <c r="B240" s="209" t="s">
        <v>372</v>
      </c>
      <c r="C240" s="210"/>
      <c r="D240" s="211"/>
      <c r="E240" s="212"/>
      <c r="F240" s="213"/>
      <c r="G240" s="214" t="e">
        <f>G241+G242+G258</f>
        <v>#DIV/0!</v>
      </c>
      <c r="H240" s="214" t="e">
        <f>H241+H242+H258</f>
        <v>#DIV/0!</v>
      </c>
      <c r="I240" s="214" t="e">
        <f>I241+I242+I258</f>
        <v>#DIV/0!</v>
      </c>
      <c r="J240" s="214" t="e">
        <f>J241+J242+J258</f>
        <v>#DIV/0!</v>
      </c>
      <c r="K240" s="215" t="e">
        <f>SUM(G240:J240)</f>
        <v>#DIV/0!</v>
      </c>
    </row>
    <row r="241" spans="1:11" ht="13.5" customHeight="1" thickTop="1" x14ac:dyDescent="0.15">
      <c r="A241" s="787"/>
      <c r="B241" s="216"/>
      <c r="C241" s="217" t="s">
        <v>373</v>
      </c>
      <c r="D241" s="218"/>
      <c r="E241" s="219"/>
      <c r="F241" s="791"/>
      <c r="G241" s="220"/>
      <c r="H241" s="221"/>
      <c r="I241" s="221"/>
      <c r="J241" s="222"/>
      <c r="K241" s="223">
        <f>SUM(G241:J241)</f>
        <v>0</v>
      </c>
    </row>
    <row r="242" spans="1:11" ht="14.25" thickBot="1" x14ac:dyDescent="0.2">
      <c r="A242" s="787"/>
      <c r="B242" s="216"/>
      <c r="C242" s="224" t="s">
        <v>374</v>
      </c>
      <c r="D242" s="225"/>
      <c r="E242" s="226"/>
      <c r="F242" s="792"/>
      <c r="G242" s="227"/>
      <c r="H242" s="228"/>
      <c r="I242" s="228"/>
      <c r="J242" s="229"/>
      <c r="K242" s="230">
        <f>SUM(G242:J242)</f>
        <v>0</v>
      </c>
    </row>
    <row r="243" spans="1:11" ht="15" thickTop="1" thickBot="1" x14ac:dyDescent="0.2">
      <c r="A243" s="787"/>
      <c r="B243" s="216"/>
      <c r="C243" s="217" t="s">
        <v>375</v>
      </c>
      <c r="D243" s="218"/>
      <c r="E243" s="219"/>
      <c r="F243" s="793"/>
      <c r="G243" s="231">
        <f>SUM(G244:G257)</f>
        <v>0</v>
      </c>
      <c r="H243" s="231">
        <f>SUM(H244:H257)</f>
        <v>0</v>
      </c>
      <c r="I243" s="231">
        <f>SUM(I244:I257)</f>
        <v>0</v>
      </c>
      <c r="J243" s="231">
        <f>SUM(J244:J257)</f>
        <v>0</v>
      </c>
      <c r="K243" s="231">
        <f>SUM(G243:J243)</f>
        <v>0</v>
      </c>
    </row>
    <row r="244" spans="1:11" ht="14.25" thickTop="1" x14ac:dyDescent="0.15">
      <c r="A244" s="787"/>
      <c r="B244" s="216"/>
      <c r="C244" s="232"/>
      <c r="D244" s="218" t="s">
        <v>376</v>
      </c>
      <c r="E244" s="219"/>
      <c r="F244" s="792"/>
      <c r="G244" s="233"/>
      <c r="H244" s="234"/>
      <c r="I244" s="234"/>
      <c r="J244" s="235"/>
      <c r="K244" s="236">
        <f>SUM(G244:J244)</f>
        <v>0</v>
      </c>
    </row>
    <row r="245" spans="1:11" x14ac:dyDescent="0.15">
      <c r="A245" s="787"/>
      <c r="B245" s="216"/>
      <c r="C245" s="232"/>
      <c r="D245" s="237" t="s">
        <v>377</v>
      </c>
      <c r="E245" s="238"/>
      <c r="F245" s="792"/>
      <c r="G245" s="239"/>
      <c r="H245" s="240"/>
      <c r="I245" s="240"/>
      <c r="J245" s="241"/>
      <c r="K245" s="242">
        <f t="shared" ref="K245:K257" si="11">SUM(G245:J245)</f>
        <v>0</v>
      </c>
    </row>
    <row r="246" spans="1:11" x14ac:dyDescent="0.15">
      <c r="A246" s="787"/>
      <c r="B246" s="216"/>
      <c r="C246" s="232"/>
      <c r="D246" s="237" t="s">
        <v>378</v>
      </c>
      <c r="E246" s="238"/>
      <c r="F246" s="792"/>
      <c r="G246" s="239"/>
      <c r="H246" s="240"/>
      <c r="I246" s="240"/>
      <c r="J246" s="241"/>
      <c r="K246" s="242">
        <f t="shared" si="11"/>
        <v>0</v>
      </c>
    </row>
    <row r="247" spans="1:11" x14ac:dyDescent="0.15">
      <c r="A247" s="787"/>
      <c r="B247" s="216"/>
      <c r="C247" s="232"/>
      <c r="D247" s="237" t="s">
        <v>379</v>
      </c>
      <c r="E247" s="238"/>
      <c r="F247" s="792"/>
      <c r="G247" s="243"/>
      <c r="H247" s="244"/>
      <c r="I247" s="244"/>
      <c r="J247" s="245"/>
      <c r="K247" s="246">
        <f t="shared" si="11"/>
        <v>0</v>
      </c>
    </row>
    <row r="248" spans="1:11" x14ac:dyDescent="0.15">
      <c r="A248" s="787"/>
      <c r="B248" s="216"/>
      <c r="C248" s="232"/>
      <c r="D248" s="237" t="s">
        <v>380</v>
      </c>
      <c r="E248" s="238"/>
      <c r="F248" s="792"/>
      <c r="G248" s="243"/>
      <c r="H248" s="244"/>
      <c r="I248" s="244"/>
      <c r="J248" s="245"/>
      <c r="K248" s="246">
        <f t="shared" si="11"/>
        <v>0</v>
      </c>
    </row>
    <row r="249" spans="1:11" x14ac:dyDescent="0.15">
      <c r="A249" s="787"/>
      <c r="B249" s="216"/>
      <c r="C249" s="232"/>
      <c r="D249" s="237" t="s">
        <v>381</v>
      </c>
      <c r="E249" s="238"/>
      <c r="F249" s="792"/>
      <c r="G249" s="243"/>
      <c r="H249" s="244"/>
      <c r="I249" s="244"/>
      <c r="J249" s="245"/>
      <c r="K249" s="246">
        <f t="shared" si="11"/>
        <v>0</v>
      </c>
    </row>
    <row r="250" spans="1:11" x14ac:dyDescent="0.15">
      <c r="A250" s="787"/>
      <c r="B250" s="216"/>
      <c r="C250" s="232"/>
      <c r="D250" s="237" t="s">
        <v>382</v>
      </c>
      <c r="E250" s="238"/>
      <c r="F250" s="792"/>
      <c r="G250" s="243"/>
      <c r="H250" s="244"/>
      <c r="I250" s="244"/>
      <c r="J250" s="245"/>
      <c r="K250" s="246">
        <f t="shared" si="11"/>
        <v>0</v>
      </c>
    </row>
    <row r="251" spans="1:11" x14ac:dyDescent="0.15">
      <c r="A251" s="787"/>
      <c r="B251" s="216"/>
      <c r="C251" s="232"/>
      <c r="D251" s="237" t="s">
        <v>383</v>
      </c>
      <c r="E251" s="238"/>
      <c r="F251" s="792"/>
      <c r="G251" s="243"/>
      <c r="H251" s="244"/>
      <c r="I251" s="244"/>
      <c r="J251" s="245"/>
      <c r="K251" s="246">
        <f t="shared" si="11"/>
        <v>0</v>
      </c>
    </row>
    <row r="252" spans="1:11" x14ac:dyDescent="0.15">
      <c r="A252" s="787"/>
      <c r="B252" s="216"/>
      <c r="C252" s="232"/>
      <c r="D252" s="237" t="s">
        <v>384</v>
      </c>
      <c r="E252" s="238"/>
      <c r="F252" s="792"/>
      <c r="G252" s="243"/>
      <c r="H252" s="244"/>
      <c r="I252" s="244"/>
      <c r="J252" s="245"/>
      <c r="K252" s="246">
        <f t="shared" si="11"/>
        <v>0</v>
      </c>
    </row>
    <row r="253" spans="1:11" x14ac:dyDescent="0.15">
      <c r="A253" s="787"/>
      <c r="B253" s="216"/>
      <c r="C253" s="232"/>
      <c r="D253" s="237" t="s">
        <v>385</v>
      </c>
      <c r="E253" s="238"/>
      <c r="F253" s="792"/>
      <c r="G253" s="243"/>
      <c r="H253" s="244"/>
      <c r="I253" s="244"/>
      <c r="J253" s="245"/>
      <c r="K253" s="246">
        <f t="shared" si="11"/>
        <v>0</v>
      </c>
    </row>
    <row r="254" spans="1:11" x14ac:dyDescent="0.15">
      <c r="A254" s="787"/>
      <c r="B254" s="216"/>
      <c r="C254" s="232"/>
      <c r="D254" s="237" t="s">
        <v>386</v>
      </c>
      <c r="E254" s="238"/>
      <c r="F254" s="792"/>
      <c r="G254" s="243"/>
      <c r="H254" s="244"/>
      <c r="I254" s="244"/>
      <c r="J254" s="245"/>
      <c r="K254" s="246">
        <f t="shared" si="11"/>
        <v>0</v>
      </c>
    </row>
    <row r="255" spans="1:11" x14ac:dyDescent="0.15">
      <c r="A255" s="787"/>
      <c r="B255" s="216"/>
      <c r="C255" s="232"/>
      <c r="D255" s="237" t="s">
        <v>387</v>
      </c>
      <c r="E255" s="238"/>
      <c r="F255" s="792"/>
      <c r="G255" s="243"/>
      <c r="H255" s="244"/>
      <c r="I255" s="244"/>
      <c r="J255" s="245"/>
      <c r="K255" s="246">
        <f t="shared" si="11"/>
        <v>0</v>
      </c>
    </row>
    <row r="256" spans="1:11" x14ac:dyDescent="0.15">
      <c r="A256" s="787"/>
      <c r="B256" s="216"/>
      <c r="C256" s="232"/>
      <c r="D256" s="237" t="s">
        <v>388</v>
      </c>
      <c r="E256" s="238"/>
      <c r="F256" s="792"/>
      <c r="G256" s="247"/>
      <c r="H256" s="248"/>
      <c r="I256" s="248"/>
      <c r="J256" s="249"/>
      <c r="K256" s="250">
        <f t="shared" si="11"/>
        <v>0</v>
      </c>
    </row>
    <row r="257" spans="1:11" ht="14.25" thickBot="1" x14ac:dyDescent="0.2">
      <c r="A257" s="787"/>
      <c r="B257" s="216"/>
      <c r="C257" s="232"/>
      <c r="D257" s="251" t="s">
        <v>389</v>
      </c>
      <c r="E257" s="252"/>
      <c r="F257" s="794"/>
      <c r="G257" s="253"/>
      <c r="H257" s="254"/>
      <c r="I257" s="254"/>
      <c r="J257" s="255"/>
      <c r="K257" s="256">
        <f t="shared" si="11"/>
        <v>0</v>
      </c>
    </row>
    <row r="258" spans="1:11" ht="14.25" thickTop="1" x14ac:dyDescent="0.15">
      <c r="A258" s="787"/>
      <c r="B258" s="216"/>
      <c r="C258" s="232"/>
      <c r="D258" s="225" t="s">
        <v>390</v>
      </c>
      <c r="E258" s="226"/>
      <c r="F258" s="257"/>
      <c r="G258" s="258" t="e">
        <f>1/$F239*G244+2/$F239*G245+3/$F239*G246+4/$F239*G247+5/$F239*G248+6/$F239*G249+7/$F239*G250+8/$F239*G251+9/$F239*G252+10/$F239*G253+11/$F239*G254+12/$F239*G255+13/$F239*G256+14/$F239*G257</f>
        <v>#DIV/0!</v>
      </c>
      <c r="H258" s="258" t="e">
        <f>1/$F239*H244+2/$F239*H245+3/$F239*H246+4/$F239*H247+5/$F239*H248+6/$F239*H249+7/$F239*H250+8/$F239*H251+9/$F239*H252+10/$F239*H253+11/$F239*H254+12/$F239*H255+13/$F239*H256+14/$F239*H257</f>
        <v>#DIV/0!</v>
      </c>
      <c r="I258" s="258" t="e">
        <f>1/$F239*I244+2/$F239*I245+3/$F239*I246+4/$F239*I247+5/$F239*I248+6/$F239*I249+7/$F239*I250+8/$F239*I251+9/$F239*I252+10/$F239*I253+11/$F239*I254+12/$F239*I255+13/$F239*I256+14/$F239*I257</f>
        <v>#DIV/0!</v>
      </c>
      <c r="J258" s="258" t="e">
        <f>1/$F239*J244+2/$F239*J245+3/$F239*J246+4/$F239*J247+5/$F239*J248+6/$F239*J249+7/$F239*J250+8/$F239*J251+9/$F239*J252+10/$F239*J253+11/$F239*J254+12/$F239*J255+13/$F239*J256+14/$F239*J257</f>
        <v>#DIV/0!</v>
      </c>
      <c r="K258" s="259" t="e">
        <f>SUM(G258:J258)</f>
        <v>#DIV/0!</v>
      </c>
    </row>
    <row r="259" spans="1:11" ht="14.25" thickBot="1" x14ac:dyDescent="0.2">
      <c r="A259" s="788"/>
      <c r="B259" s="795" t="s">
        <v>391</v>
      </c>
      <c r="C259" s="796"/>
      <c r="D259" s="796"/>
      <c r="E259" s="797"/>
      <c r="F259" s="262"/>
      <c r="G259" s="261">
        <f>G241+G242+G243</f>
        <v>0</v>
      </c>
      <c r="H259" s="261">
        <f>H241+H242+H243</f>
        <v>0</v>
      </c>
      <c r="I259" s="261">
        <f>I241+I242+I243</f>
        <v>0</v>
      </c>
      <c r="J259" s="261">
        <f>J241+J242+J243</f>
        <v>0</v>
      </c>
      <c r="K259" s="261">
        <f>K241+K242+K243</f>
        <v>0</v>
      </c>
    </row>
    <row r="260" spans="1:11" ht="15" thickTop="1" thickBot="1" x14ac:dyDescent="0.2">
      <c r="A260" s="800" t="s">
        <v>403</v>
      </c>
      <c r="B260" s="794"/>
      <c r="C260" s="799"/>
      <c r="D260" s="799"/>
      <c r="E260" s="799"/>
      <c r="F260" s="267">
        <f>F8+F29+F50+F71+F92+F113+F134+F155+F176+F197+F218+F239</f>
        <v>0</v>
      </c>
      <c r="G260" s="263"/>
      <c r="H260" s="264"/>
      <c r="I260" s="264"/>
      <c r="J260" s="264"/>
      <c r="K260" s="264"/>
    </row>
    <row r="261" spans="1:11" ht="15" thickTop="1" thickBot="1" x14ac:dyDescent="0.2">
      <c r="A261" s="801"/>
      <c r="B261" s="209" t="s">
        <v>372</v>
      </c>
      <c r="C261" s="210"/>
      <c r="D261" s="211"/>
      <c r="E261" s="212"/>
      <c r="F261" s="213"/>
      <c r="G261" s="209" t="e">
        <f>G262+G263+G279</f>
        <v>#DIV/0!</v>
      </c>
      <c r="H261" s="214" t="e">
        <f>H262+H263+H279</f>
        <v>#DIV/0!</v>
      </c>
      <c r="I261" s="214" t="e">
        <f>I262+I263+I279</f>
        <v>#DIV/0!</v>
      </c>
      <c r="J261" s="214" t="e">
        <f>J262+J263+J279</f>
        <v>#DIV/0!</v>
      </c>
      <c r="K261" s="215" t="e">
        <f>SUM(G261:J261)</f>
        <v>#DIV/0!</v>
      </c>
    </row>
    <row r="262" spans="1:11" ht="13.5" customHeight="1" thickTop="1" x14ac:dyDescent="0.15">
      <c r="A262" s="801"/>
      <c r="B262" s="216"/>
      <c r="C262" s="217" t="s">
        <v>373</v>
      </c>
      <c r="D262" s="218"/>
      <c r="E262" s="219"/>
      <c r="F262" s="791"/>
      <c r="G262" s="268">
        <f>G10+G31+G52+G73+G94+G115+G136+G157+G178+G199+G220+G241</f>
        <v>0</v>
      </c>
      <c r="H262" s="269">
        <f t="shared" ref="H262:J263" si="12">H10+H31+H52+H73+H94+H115+H136+H157+H178+H199+H220+H241</f>
        <v>0</v>
      </c>
      <c r="I262" s="269">
        <f t="shared" si="12"/>
        <v>0</v>
      </c>
      <c r="J262" s="270">
        <f t="shared" si="12"/>
        <v>0</v>
      </c>
      <c r="K262" s="223">
        <f>SUM(G262:J262)</f>
        <v>0</v>
      </c>
    </row>
    <row r="263" spans="1:11" ht="14.25" thickBot="1" x14ac:dyDescent="0.2">
      <c r="A263" s="801"/>
      <c r="B263" s="216"/>
      <c r="C263" s="224" t="s">
        <v>374</v>
      </c>
      <c r="D263" s="225"/>
      <c r="E263" s="226"/>
      <c r="F263" s="792"/>
      <c r="G263" s="271">
        <f>G11+G32+G53+G74+G95+G116+G137+G158+G179+G200+G221+G242</f>
        <v>0</v>
      </c>
      <c r="H263" s="272">
        <f t="shared" si="12"/>
        <v>0</v>
      </c>
      <c r="I263" s="272">
        <f t="shared" si="12"/>
        <v>0</v>
      </c>
      <c r="J263" s="273">
        <f t="shared" si="12"/>
        <v>0</v>
      </c>
      <c r="K263" s="230">
        <f>SUM(G263:J263)</f>
        <v>0</v>
      </c>
    </row>
    <row r="264" spans="1:11" ht="15" thickTop="1" thickBot="1" x14ac:dyDescent="0.2">
      <c r="A264" s="801"/>
      <c r="B264" s="216"/>
      <c r="C264" s="217" t="s">
        <v>375</v>
      </c>
      <c r="D264" s="218"/>
      <c r="E264" s="219"/>
      <c r="F264" s="793"/>
      <c r="G264" s="231">
        <f>SUM(G265:G278)</f>
        <v>0</v>
      </c>
      <c r="H264" s="231">
        <f>SUM(H265:H278)</f>
        <v>0</v>
      </c>
      <c r="I264" s="231">
        <f>SUM(I265:I278)</f>
        <v>0</v>
      </c>
      <c r="J264" s="231">
        <f>SUM(J265:J278)</f>
        <v>0</v>
      </c>
      <c r="K264" s="231">
        <f>SUM(G264:J264)</f>
        <v>0</v>
      </c>
    </row>
    <row r="265" spans="1:11" ht="14.25" thickTop="1" x14ac:dyDescent="0.15">
      <c r="A265" s="801"/>
      <c r="B265" s="216"/>
      <c r="C265" s="232"/>
      <c r="D265" s="218" t="s">
        <v>376</v>
      </c>
      <c r="E265" s="219"/>
      <c r="F265" s="792"/>
      <c r="G265" s="268">
        <f t="shared" ref="G265:J278" si="13">G13+G34+G55+G76+G97+G118+G139+G160+G181+G202+G223+G244</f>
        <v>0</v>
      </c>
      <c r="H265" s="274">
        <f t="shared" si="13"/>
        <v>0</v>
      </c>
      <c r="I265" s="274">
        <f t="shared" si="13"/>
        <v>0</v>
      </c>
      <c r="J265" s="275">
        <f t="shared" si="13"/>
        <v>0</v>
      </c>
      <c r="K265" s="236">
        <f>SUM(G265:J265)</f>
        <v>0</v>
      </c>
    </row>
    <row r="266" spans="1:11" x14ac:dyDescent="0.15">
      <c r="A266" s="801"/>
      <c r="B266" s="216"/>
      <c r="C266" s="232"/>
      <c r="D266" s="237" t="s">
        <v>377</v>
      </c>
      <c r="E266" s="238"/>
      <c r="F266" s="792"/>
      <c r="G266" s="276">
        <f t="shared" si="13"/>
        <v>0</v>
      </c>
      <c r="H266" s="277">
        <f t="shared" si="13"/>
        <v>0</v>
      </c>
      <c r="I266" s="277">
        <f t="shared" si="13"/>
        <v>0</v>
      </c>
      <c r="J266" s="278">
        <f t="shared" si="13"/>
        <v>0</v>
      </c>
      <c r="K266" s="242">
        <f t="shared" ref="K266:K278" si="14">SUM(G266:J266)</f>
        <v>0</v>
      </c>
    </row>
    <row r="267" spans="1:11" x14ac:dyDescent="0.15">
      <c r="A267" s="801"/>
      <c r="B267" s="216"/>
      <c r="C267" s="232"/>
      <c r="D267" s="237" t="s">
        <v>378</v>
      </c>
      <c r="E267" s="238"/>
      <c r="F267" s="792"/>
      <c r="G267" s="276">
        <f t="shared" si="13"/>
        <v>0</v>
      </c>
      <c r="H267" s="277">
        <f t="shared" si="13"/>
        <v>0</v>
      </c>
      <c r="I267" s="277">
        <f t="shared" si="13"/>
        <v>0</v>
      </c>
      <c r="J267" s="278">
        <f t="shared" si="13"/>
        <v>0</v>
      </c>
      <c r="K267" s="242">
        <f t="shared" si="14"/>
        <v>0</v>
      </c>
    </row>
    <row r="268" spans="1:11" x14ac:dyDescent="0.15">
      <c r="A268" s="801"/>
      <c r="B268" s="216"/>
      <c r="C268" s="232"/>
      <c r="D268" s="237" t="s">
        <v>379</v>
      </c>
      <c r="E268" s="238"/>
      <c r="F268" s="792"/>
      <c r="G268" s="279">
        <f t="shared" si="13"/>
        <v>0</v>
      </c>
      <c r="H268" s="280">
        <f t="shared" si="13"/>
        <v>0</v>
      </c>
      <c r="I268" s="280">
        <f t="shared" si="13"/>
        <v>0</v>
      </c>
      <c r="J268" s="281">
        <f t="shared" si="13"/>
        <v>0</v>
      </c>
      <c r="K268" s="246">
        <f t="shared" si="14"/>
        <v>0</v>
      </c>
    </row>
    <row r="269" spans="1:11" x14ac:dyDescent="0.15">
      <c r="A269" s="801"/>
      <c r="B269" s="216"/>
      <c r="C269" s="232"/>
      <c r="D269" s="237" t="s">
        <v>380</v>
      </c>
      <c r="E269" s="238"/>
      <c r="F269" s="792"/>
      <c r="G269" s="279">
        <f t="shared" si="13"/>
        <v>0</v>
      </c>
      <c r="H269" s="280">
        <f t="shared" si="13"/>
        <v>0</v>
      </c>
      <c r="I269" s="280">
        <f t="shared" si="13"/>
        <v>0</v>
      </c>
      <c r="J269" s="281">
        <f t="shared" si="13"/>
        <v>0</v>
      </c>
      <c r="K269" s="246">
        <f t="shared" si="14"/>
        <v>0</v>
      </c>
    </row>
    <row r="270" spans="1:11" x14ac:dyDescent="0.15">
      <c r="A270" s="801"/>
      <c r="B270" s="216"/>
      <c r="C270" s="232"/>
      <c r="D270" s="237" t="s">
        <v>381</v>
      </c>
      <c r="E270" s="238"/>
      <c r="F270" s="792"/>
      <c r="G270" s="279">
        <f t="shared" si="13"/>
        <v>0</v>
      </c>
      <c r="H270" s="280">
        <f t="shared" si="13"/>
        <v>0</v>
      </c>
      <c r="I270" s="280">
        <f t="shared" si="13"/>
        <v>0</v>
      </c>
      <c r="J270" s="281">
        <f t="shared" si="13"/>
        <v>0</v>
      </c>
      <c r="K270" s="246">
        <f t="shared" si="14"/>
        <v>0</v>
      </c>
    </row>
    <row r="271" spans="1:11" x14ac:dyDescent="0.15">
      <c r="A271" s="801"/>
      <c r="B271" s="216"/>
      <c r="C271" s="232"/>
      <c r="D271" s="237" t="s">
        <v>382</v>
      </c>
      <c r="E271" s="238"/>
      <c r="F271" s="792"/>
      <c r="G271" s="279">
        <f t="shared" si="13"/>
        <v>0</v>
      </c>
      <c r="H271" s="280">
        <f t="shared" si="13"/>
        <v>0</v>
      </c>
      <c r="I271" s="280">
        <f t="shared" si="13"/>
        <v>0</v>
      </c>
      <c r="J271" s="281">
        <f t="shared" si="13"/>
        <v>0</v>
      </c>
      <c r="K271" s="246">
        <f t="shared" si="14"/>
        <v>0</v>
      </c>
    </row>
    <row r="272" spans="1:11" x14ac:dyDescent="0.15">
      <c r="A272" s="801"/>
      <c r="B272" s="216"/>
      <c r="C272" s="232"/>
      <c r="D272" s="237" t="s">
        <v>383</v>
      </c>
      <c r="E272" s="238"/>
      <c r="F272" s="792"/>
      <c r="G272" s="279">
        <f t="shared" si="13"/>
        <v>0</v>
      </c>
      <c r="H272" s="280">
        <f t="shared" si="13"/>
        <v>0</v>
      </c>
      <c r="I272" s="280">
        <f t="shared" si="13"/>
        <v>0</v>
      </c>
      <c r="J272" s="281">
        <f t="shared" si="13"/>
        <v>0</v>
      </c>
      <c r="K272" s="246">
        <f t="shared" si="14"/>
        <v>0</v>
      </c>
    </row>
    <row r="273" spans="1:11" x14ac:dyDescent="0.15">
      <c r="A273" s="801"/>
      <c r="B273" s="216"/>
      <c r="C273" s="232"/>
      <c r="D273" s="237" t="s">
        <v>384</v>
      </c>
      <c r="E273" s="238"/>
      <c r="F273" s="792"/>
      <c r="G273" s="279">
        <f t="shared" si="13"/>
        <v>0</v>
      </c>
      <c r="H273" s="280">
        <f t="shared" si="13"/>
        <v>0</v>
      </c>
      <c r="I273" s="280">
        <f t="shared" si="13"/>
        <v>0</v>
      </c>
      <c r="J273" s="281">
        <f t="shared" si="13"/>
        <v>0</v>
      </c>
      <c r="K273" s="246">
        <f t="shared" si="14"/>
        <v>0</v>
      </c>
    </row>
    <row r="274" spans="1:11" x14ac:dyDescent="0.15">
      <c r="A274" s="801"/>
      <c r="B274" s="216"/>
      <c r="C274" s="232"/>
      <c r="D274" s="237" t="s">
        <v>385</v>
      </c>
      <c r="E274" s="238"/>
      <c r="F274" s="792"/>
      <c r="G274" s="279">
        <f t="shared" si="13"/>
        <v>0</v>
      </c>
      <c r="H274" s="280">
        <f t="shared" si="13"/>
        <v>0</v>
      </c>
      <c r="I274" s="280">
        <f t="shared" si="13"/>
        <v>0</v>
      </c>
      <c r="J274" s="281">
        <f t="shared" si="13"/>
        <v>0</v>
      </c>
      <c r="K274" s="246">
        <f t="shared" si="14"/>
        <v>0</v>
      </c>
    </row>
    <row r="275" spans="1:11" x14ac:dyDescent="0.15">
      <c r="A275" s="801"/>
      <c r="B275" s="216"/>
      <c r="C275" s="232"/>
      <c r="D275" s="237" t="s">
        <v>386</v>
      </c>
      <c r="E275" s="238"/>
      <c r="F275" s="792"/>
      <c r="G275" s="279">
        <f t="shared" si="13"/>
        <v>0</v>
      </c>
      <c r="H275" s="280">
        <f t="shared" si="13"/>
        <v>0</v>
      </c>
      <c r="I275" s="280">
        <f t="shared" si="13"/>
        <v>0</v>
      </c>
      <c r="J275" s="281">
        <f t="shared" si="13"/>
        <v>0</v>
      </c>
      <c r="K275" s="246">
        <f t="shared" si="14"/>
        <v>0</v>
      </c>
    </row>
    <row r="276" spans="1:11" x14ac:dyDescent="0.15">
      <c r="A276" s="801"/>
      <c r="B276" s="216"/>
      <c r="C276" s="232"/>
      <c r="D276" s="237" t="s">
        <v>387</v>
      </c>
      <c r="E276" s="238"/>
      <c r="F276" s="792"/>
      <c r="G276" s="279">
        <f t="shared" si="13"/>
        <v>0</v>
      </c>
      <c r="H276" s="280">
        <f t="shared" si="13"/>
        <v>0</v>
      </c>
      <c r="I276" s="280">
        <f t="shared" si="13"/>
        <v>0</v>
      </c>
      <c r="J276" s="281">
        <f t="shared" si="13"/>
        <v>0</v>
      </c>
      <c r="K276" s="246">
        <f t="shared" si="14"/>
        <v>0</v>
      </c>
    </row>
    <row r="277" spans="1:11" x14ac:dyDescent="0.15">
      <c r="A277" s="801"/>
      <c r="B277" s="216"/>
      <c r="C277" s="232"/>
      <c r="D277" s="237" t="s">
        <v>388</v>
      </c>
      <c r="E277" s="238"/>
      <c r="F277" s="792"/>
      <c r="G277" s="282">
        <f t="shared" si="13"/>
        <v>0</v>
      </c>
      <c r="H277" s="231">
        <f t="shared" si="13"/>
        <v>0</v>
      </c>
      <c r="I277" s="231">
        <f t="shared" si="13"/>
        <v>0</v>
      </c>
      <c r="J277" s="283">
        <f t="shared" si="13"/>
        <v>0</v>
      </c>
      <c r="K277" s="250">
        <f t="shared" si="14"/>
        <v>0</v>
      </c>
    </row>
    <row r="278" spans="1:11" ht="14.25" thickBot="1" x14ac:dyDescent="0.2">
      <c r="A278" s="801"/>
      <c r="B278" s="216"/>
      <c r="C278" s="232"/>
      <c r="D278" s="251" t="s">
        <v>389</v>
      </c>
      <c r="E278" s="252"/>
      <c r="F278" s="794"/>
      <c r="G278" s="284">
        <f t="shared" si="13"/>
        <v>0</v>
      </c>
      <c r="H278" s="285">
        <f t="shared" si="13"/>
        <v>0</v>
      </c>
      <c r="I278" s="285">
        <f t="shared" si="13"/>
        <v>0</v>
      </c>
      <c r="J278" s="286">
        <f t="shared" si="13"/>
        <v>0</v>
      </c>
      <c r="K278" s="256">
        <f t="shared" si="14"/>
        <v>0</v>
      </c>
    </row>
    <row r="279" spans="1:11" ht="14.25" thickTop="1" x14ac:dyDescent="0.15">
      <c r="A279" s="801"/>
      <c r="B279" s="216"/>
      <c r="C279" s="232"/>
      <c r="D279" s="225" t="s">
        <v>404</v>
      </c>
      <c r="E279" s="226"/>
      <c r="F279" s="257"/>
      <c r="G279" s="258" t="e">
        <f>1/$F260*G265+2/$F260*G266+3/$F260*G267+4/$F260*G268+5/$F260*G269+6/$F260*G270+7/$F260*G271+8/$F260*G272+9/$F260*G273+10/$F260*G274+11/$F260*G275+12/$F260*G276+13/$F260*G277+14/$F260*G278</f>
        <v>#DIV/0!</v>
      </c>
      <c r="H279" s="258" t="e">
        <f>1/$F260*H265+2/$F260*H266+3/$F260*H267+4/$F260*H268+5/$F260*H269+6/$F260*H270+7/$F260*H271+8/$F260*H272+9/$F260*H273+10/$F260*H274+11/$F260*H275+12/$F260*H276+13/$F260*H277+14/$F260*H278</f>
        <v>#DIV/0!</v>
      </c>
      <c r="I279" s="258" t="e">
        <f>1/$F260*I265+2/$F260*I266+3/$F260*I267+4/$F260*I268+5/$F260*I269+6/$F260*I270+7/$F260*I271+8/$F260*I272+9/$F260*I273+10/$F260*I274+11/$F260*I275+12/$F260*I276+13/$F260*I277+14/$F260*I278</f>
        <v>#DIV/0!</v>
      </c>
      <c r="J279" s="258" t="e">
        <f>1/$F260*J265+2/$F260*J266+3/$F260*J267+4/$F260*J268+5/$F260*J269+6/$F260*J270+7/$F260*J271+8/$F260*J272+9/$F260*J273+10/$F260*J274+11/$F260*J275+12/$F260*J276+13/$F260*J277+14/$F260*J278</f>
        <v>#DIV/0!</v>
      </c>
      <c r="K279" s="259" t="e">
        <f>SUM(G279:J279)</f>
        <v>#DIV/0!</v>
      </c>
    </row>
    <row r="280" spans="1:11" x14ac:dyDescent="0.15">
      <c r="A280" s="802"/>
      <c r="B280" s="795" t="s">
        <v>391</v>
      </c>
      <c r="C280" s="796"/>
      <c r="D280" s="796"/>
      <c r="E280" s="797"/>
      <c r="F280" s="260"/>
      <c r="G280" s="261">
        <f>G262+G263+G264</f>
        <v>0</v>
      </c>
      <c r="H280" s="261">
        <f>H262+H263+H264</f>
        <v>0</v>
      </c>
      <c r="I280" s="261">
        <f>I262+I263+I264</f>
        <v>0</v>
      </c>
      <c r="J280" s="261">
        <f>J262+J263+J264</f>
        <v>0</v>
      </c>
      <c r="K280" s="261">
        <f>K262+K263+K264</f>
        <v>0</v>
      </c>
    </row>
    <row r="281" spans="1:11" ht="10.5" customHeight="1" x14ac:dyDescent="0.15">
      <c r="A281" s="200"/>
      <c r="B281" s="287"/>
      <c r="C281" s="287"/>
      <c r="D281" s="287"/>
      <c r="E281" s="288"/>
      <c r="F281" s="288"/>
      <c r="G281" s="289"/>
      <c r="H281" s="289"/>
      <c r="I281" s="289"/>
      <c r="J281" s="289"/>
      <c r="K281" s="289"/>
    </row>
    <row r="282" spans="1:11" ht="10.5" customHeight="1" thickBot="1" x14ac:dyDescent="0.2">
      <c r="A282" s="200"/>
      <c r="B282" s="287"/>
      <c r="C282" s="287"/>
      <c r="D282" s="287"/>
      <c r="E282" s="288"/>
      <c r="F282" s="288"/>
      <c r="G282" s="289"/>
      <c r="H282" s="289"/>
      <c r="I282" s="289"/>
      <c r="J282" s="289"/>
      <c r="K282" s="289"/>
    </row>
    <row r="283" spans="1:11" x14ac:dyDescent="0.15">
      <c r="A283" s="803"/>
      <c r="B283" s="287"/>
      <c r="C283" s="288"/>
      <c r="D283" s="288"/>
      <c r="E283" s="805" t="s">
        <v>405</v>
      </c>
      <c r="F283" s="806"/>
      <c r="G283" s="809" t="s">
        <v>364</v>
      </c>
      <c r="H283" s="810"/>
      <c r="I283" s="810"/>
      <c r="J283" s="810"/>
      <c r="K283" s="811"/>
    </row>
    <row r="284" spans="1:11" x14ac:dyDescent="0.15">
      <c r="A284" s="804"/>
      <c r="B284" s="288"/>
      <c r="C284" s="288"/>
      <c r="D284" s="288"/>
      <c r="E284" s="807"/>
      <c r="F284" s="808"/>
      <c r="G284" s="290" t="s">
        <v>365</v>
      </c>
      <c r="H284" s="291" t="s">
        <v>366</v>
      </c>
      <c r="I284" s="291" t="s">
        <v>366</v>
      </c>
      <c r="J284" s="291" t="s">
        <v>122</v>
      </c>
      <c r="K284" s="812" t="s">
        <v>33</v>
      </c>
    </row>
    <row r="285" spans="1:11" x14ac:dyDescent="0.15">
      <c r="A285" s="804"/>
      <c r="B285" s="288"/>
      <c r="C285" s="288"/>
      <c r="D285" s="288"/>
      <c r="E285" s="807"/>
      <c r="F285" s="808"/>
      <c r="G285" s="292" t="s">
        <v>367</v>
      </c>
      <c r="H285" s="293" t="s">
        <v>368</v>
      </c>
      <c r="I285" s="293" t="s">
        <v>369</v>
      </c>
      <c r="J285" s="293" t="s">
        <v>370</v>
      </c>
      <c r="K285" s="812"/>
    </row>
    <row r="286" spans="1:11" ht="18" customHeight="1" x14ac:dyDescent="0.15">
      <c r="A286" s="200"/>
      <c r="B286" s="287"/>
      <c r="C286" s="287"/>
      <c r="D286" s="287"/>
      <c r="E286" s="813" t="s">
        <v>406</v>
      </c>
      <c r="F286" s="814"/>
      <c r="G286" s="294" t="e">
        <f>G9+G30+G51+G72+G93+G114+G135+G156+G177+G198+G219+G240</f>
        <v>#DIV/0!</v>
      </c>
      <c r="H286" s="295" t="e">
        <f>H9+H30+H51+H72+H93+H114+H135+H156+H177+H198+H219+H240</f>
        <v>#DIV/0!</v>
      </c>
      <c r="I286" s="295" t="e">
        <f>I9+I30+I51+I72+I93+I114+I135+I156+I177+I198+I219+I240</f>
        <v>#DIV/0!</v>
      </c>
      <c r="J286" s="295" t="e">
        <f>J9+J30+J51+J72+J93+J114+J135+J156+J177+J198+J219+J240</f>
        <v>#DIV/0!</v>
      </c>
      <c r="K286" s="296" t="e">
        <f>K9+K30+K51+K72+K93+K114+K135+K156+K177+K198+K219+K240</f>
        <v>#DIV/0!</v>
      </c>
    </row>
    <row r="287" spans="1:11" ht="18" customHeight="1" thickBot="1" x14ac:dyDescent="0.2">
      <c r="A287" s="200"/>
      <c r="B287" s="287"/>
      <c r="C287" s="287"/>
      <c r="D287" s="287"/>
      <c r="E287" s="815" t="s">
        <v>407</v>
      </c>
      <c r="F287" s="816"/>
      <c r="G287" s="297"/>
      <c r="H287" s="297"/>
      <c r="I287" s="297"/>
      <c r="J287" s="297"/>
      <c r="K287" s="298" t="e">
        <f>K286/12</f>
        <v>#DIV/0!</v>
      </c>
    </row>
    <row r="288" spans="1:11" ht="21.75" customHeight="1" thickBot="1" x14ac:dyDescent="0.2">
      <c r="A288" s="200"/>
      <c r="B288" s="287"/>
      <c r="C288" s="287"/>
      <c r="D288" s="287"/>
      <c r="E288" s="288"/>
      <c r="F288" s="288"/>
      <c r="G288" s="289"/>
      <c r="H288" s="289"/>
      <c r="I288" s="299"/>
      <c r="J288" s="300" t="s">
        <v>408</v>
      </c>
      <c r="K288" s="289"/>
    </row>
    <row r="289" spans="1:11" ht="21.75" customHeight="1" thickBot="1" x14ac:dyDescent="0.2">
      <c r="A289" s="200"/>
      <c r="B289" s="287"/>
      <c r="C289" s="287"/>
      <c r="D289" s="287"/>
      <c r="E289" s="200"/>
      <c r="F289" s="200"/>
      <c r="G289" s="200"/>
      <c r="H289" s="817" t="s">
        <v>409</v>
      </c>
      <c r="I289" s="818"/>
      <c r="J289" s="819"/>
      <c r="K289" s="301" t="e">
        <f>ROUND(K287,1)</f>
        <v>#DIV/0!</v>
      </c>
    </row>
    <row r="290" spans="1:11" x14ac:dyDescent="0.15">
      <c r="A290" s="302"/>
      <c r="B290" s="303"/>
      <c r="C290" s="303"/>
      <c r="D290" s="303"/>
      <c r="E290" s="303"/>
      <c r="F290" s="303"/>
      <c r="G290" s="303"/>
      <c r="H290" s="303"/>
      <c r="I290" s="303"/>
      <c r="J290" s="303"/>
    </row>
  </sheetData>
  <sheetProtection selectLockedCells="1"/>
  <mergeCells count="66">
    <mergeCell ref="G283:K283"/>
    <mergeCell ref="K284:K285"/>
    <mergeCell ref="E286:F286"/>
    <mergeCell ref="E287:F287"/>
    <mergeCell ref="H289:J289"/>
    <mergeCell ref="A260:A280"/>
    <mergeCell ref="B260:E260"/>
    <mergeCell ref="F262:F278"/>
    <mergeCell ref="B280:E280"/>
    <mergeCell ref="A283:A285"/>
    <mergeCell ref="E283:F285"/>
    <mergeCell ref="A218:A238"/>
    <mergeCell ref="B218:E218"/>
    <mergeCell ref="F220:F236"/>
    <mergeCell ref="B238:E238"/>
    <mergeCell ref="A239:A259"/>
    <mergeCell ref="B239:E239"/>
    <mergeCell ref="F241:F257"/>
    <mergeCell ref="B259:E259"/>
    <mergeCell ref="A176:A196"/>
    <mergeCell ref="B176:E176"/>
    <mergeCell ref="F178:F194"/>
    <mergeCell ref="B196:E196"/>
    <mergeCell ref="A197:A217"/>
    <mergeCell ref="B197:E197"/>
    <mergeCell ref="F199:F215"/>
    <mergeCell ref="B217:E217"/>
    <mergeCell ref="A134:A154"/>
    <mergeCell ref="B134:E134"/>
    <mergeCell ref="F136:F152"/>
    <mergeCell ref="B154:E154"/>
    <mergeCell ref="A155:A175"/>
    <mergeCell ref="B155:E155"/>
    <mergeCell ref="F157:F173"/>
    <mergeCell ref="B175:E175"/>
    <mergeCell ref="A92:A112"/>
    <mergeCell ref="B92:E92"/>
    <mergeCell ref="F94:F110"/>
    <mergeCell ref="B112:E112"/>
    <mergeCell ref="A113:A133"/>
    <mergeCell ref="B113:E113"/>
    <mergeCell ref="F115:F131"/>
    <mergeCell ref="B133:E133"/>
    <mergeCell ref="A50:A70"/>
    <mergeCell ref="B50:E50"/>
    <mergeCell ref="F52:F68"/>
    <mergeCell ref="B70:E70"/>
    <mergeCell ref="A71:A91"/>
    <mergeCell ref="B71:E71"/>
    <mergeCell ref="F73:F89"/>
    <mergeCell ref="B91:E91"/>
    <mergeCell ref="A8:A28"/>
    <mergeCell ref="B8:E8"/>
    <mergeCell ref="F10:F26"/>
    <mergeCell ref="B28:E28"/>
    <mergeCell ref="A29:A49"/>
    <mergeCell ref="B29:E29"/>
    <mergeCell ref="F31:F47"/>
    <mergeCell ref="B49:E49"/>
    <mergeCell ref="A2:K2"/>
    <mergeCell ref="A4:D4"/>
    <mergeCell ref="A5:A7"/>
    <mergeCell ref="B5:E7"/>
    <mergeCell ref="F5:F7"/>
    <mergeCell ref="G5:K5"/>
    <mergeCell ref="K6:K7"/>
  </mergeCells>
  <phoneticPr fontId="1"/>
  <printOptions horizontalCentered="1"/>
  <pageMargins left="0.59055118110236227" right="0.59055118110236227" top="0.59055118110236227" bottom="0.59055118110236227" header="0.27559055118110237" footer="0.19685039370078741"/>
  <pageSetup paperSize="9" scale="72" fitToHeight="4" orientation="portrait" r:id="rId1"/>
  <headerFooter scaleWithDoc="0" alignWithMargins="0"/>
  <rowBreaks count="4" manualBreakCount="4">
    <brk id="70" max="10" man="1"/>
    <brk id="133" max="10" man="1"/>
    <brk id="196" max="10" man="1"/>
    <brk id="259"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73"/>
  <sheetViews>
    <sheetView topLeftCell="A33" zoomScaleNormal="100" workbookViewId="0">
      <selection activeCell="A44" sqref="A44:S44"/>
    </sheetView>
  </sheetViews>
  <sheetFormatPr defaultColWidth="9" defaultRowHeight="12" x14ac:dyDescent="0.15"/>
  <cols>
    <col min="1" max="1" width="6.625" style="40" customWidth="1"/>
    <col min="2" max="2" width="4.75" style="40" customWidth="1"/>
    <col min="3" max="3" width="12" style="40" customWidth="1"/>
    <col min="4" max="4" width="10.25" style="40" customWidth="1"/>
    <col min="5" max="5" width="10.125" style="40" customWidth="1"/>
    <col min="6" max="6" width="7.25" style="40" customWidth="1"/>
    <col min="7" max="7" width="1.5" style="40" customWidth="1"/>
    <col min="8" max="8" width="5.5" style="40" customWidth="1"/>
    <col min="9" max="9" width="1.25" style="40" customWidth="1"/>
    <col min="10" max="10" width="10.125" style="40" customWidth="1"/>
    <col min="11" max="11" width="6.375" style="40" customWidth="1"/>
    <col min="12" max="12" width="1.875" style="40" customWidth="1"/>
    <col min="13" max="13" width="5.125" style="40" customWidth="1"/>
    <col min="14" max="14" width="1.75" style="40" customWidth="1"/>
    <col min="15" max="15" width="10.5" style="40" customWidth="1"/>
    <col min="16" max="16" width="7.25" style="40" customWidth="1"/>
    <col min="17" max="17" width="1.75" style="40" customWidth="1"/>
    <col min="18" max="18" width="5.5" style="40" customWidth="1"/>
    <col min="19" max="19" width="1.375" style="40" customWidth="1"/>
    <col min="20" max="20" width="11.5" style="40" customWidth="1"/>
    <col min="21" max="21" width="9.375" style="40" customWidth="1"/>
    <col min="22" max="262" width="9" style="40"/>
    <col min="263" max="263" width="6.625" style="40" customWidth="1"/>
    <col min="264" max="264" width="4.75" style="40" customWidth="1"/>
    <col min="265" max="266" width="9.25" style="40" customWidth="1"/>
    <col min="267" max="267" width="8.75" style="40" customWidth="1"/>
    <col min="268" max="268" width="4.875" style="40" customWidth="1"/>
    <col min="269" max="269" width="4.75" style="40" customWidth="1"/>
    <col min="270" max="270" width="9.375" style="40" customWidth="1"/>
    <col min="271" max="271" width="4.875" style="40" customWidth="1"/>
    <col min="272" max="272" width="4.75" style="40" customWidth="1"/>
    <col min="273" max="273" width="8.75" style="40" customWidth="1"/>
    <col min="274" max="274" width="4.875" style="40" customWidth="1"/>
    <col min="275" max="275" width="4.75" style="40" customWidth="1"/>
    <col min="276" max="276" width="8.75" style="40" customWidth="1"/>
    <col min="277" max="518" width="9" style="40"/>
    <col min="519" max="519" width="6.625" style="40" customWidth="1"/>
    <col min="520" max="520" width="4.75" style="40" customWidth="1"/>
    <col min="521" max="522" width="9.25" style="40" customWidth="1"/>
    <col min="523" max="523" width="8.75" style="40" customWidth="1"/>
    <col min="524" max="524" width="4.875" style="40" customWidth="1"/>
    <col min="525" max="525" width="4.75" style="40" customWidth="1"/>
    <col min="526" max="526" width="9.375" style="40" customWidth="1"/>
    <col min="527" max="527" width="4.875" style="40" customWidth="1"/>
    <col min="528" max="528" width="4.75" style="40" customWidth="1"/>
    <col min="529" max="529" width="8.75" style="40" customWidth="1"/>
    <col min="530" max="530" width="4.875" style="40" customWidth="1"/>
    <col min="531" max="531" width="4.75" style="40" customWidth="1"/>
    <col min="532" max="532" width="8.75" style="40" customWidth="1"/>
    <col min="533" max="774" width="9" style="40"/>
    <col min="775" max="775" width="6.625" style="40" customWidth="1"/>
    <col min="776" max="776" width="4.75" style="40" customWidth="1"/>
    <col min="777" max="778" width="9.25" style="40" customWidth="1"/>
    <col min="779" max="779" width="8.75" style="40" customWidth="1"/>
    <col min="780" max="780" width="4.875" style="40" customWidth="1"/>
    <col min="781" max="781" width="4.75" style="40" customWidth="1"/>
    <col min="782" max="782" width="9.375" style="40" customWidth="1"/>
    <col min="783" max="783" width="4.875" style="40" customWidth="1"/>
    <col min="784" max="784" width="4.75" style="40" customWidth="1"/>
    <col min="785" max="785" width="8.75" style="40" customWidth="1"/>
    <col min="786" max="786" width="4.875" style="40" customWidth="1"/>
    <col min="787" max="787" width="4.75" style="40" customWidth="1"/>
    <col min="788" max="788" width="8.75" style="40" customWidth="1"/>
    <col min="789" max="1030" width="9" style="40"/>
    <col min="1031" max="1031" width="6.625" style="40" customWidth="1"/>
    <col min="1032" max="1032" width="4.75" style="40" customWidth="1"/>
    <col min="1033" max="1034" width="9.25" style="40" customWidth="1"/>
    <col min="1035" max="1035" width="8.75" style="40" customWidth="1"/>
    <col min="1036" max="1036" width="4.875" style="40" customWidth="1"/>
    <col min="1037" max="1037" width="4.75" style="40" customWidth="1"/>
    <col min="1038" max="1038" width="9.375" style="40" customWidth="1"/>
    <col min="1039" max="1039" width="4.875" style="40" customWidth="1"/>
    <col min="1040" max="1040" width="4.75" style="40" customWidth="1"/>
    <col min="1041" max="1041" width="8.75" style="40" customWidth="1"/>
    <col min="1042" max="1042" width="4.875" style="40" customWidth="1"/>
    <col min="1043" max="1043" width="4.75" style="40" customWidth="1"/>
    <col min="1044" max="1044" width="8.75" style="40" customWidth="1"/>
    <col min="1045" max="1286" width="9" style="40"/>
    <col min="1287" max="1287" width="6.625" style="40" customWidth="1"/>
    <col min="1288" max="1288" width="4.75" style="40" customWidth="1"/>
    <col min="1289" max="1290" width="9.25" style="40" customWidth="1"/>
    <col min="1291" max="1291" width="8.75" style="40" customWidth="1"/>
    <col min="1292" max="1292" width="4.875" style="40" customWidth="1"/>
    <col min="1293" max="1293" width="4.75" style="40" customWidth="1"/>
    <col min="1294" max="1294" width="9.375" style="40" customWidth="1"/>
    <col min="1295" max="1295" width="4.875" style="40" customWidth="1"/>
    <col min="1296" max="1296" width="4.75" style="40" customWidth="1"/>
    <col min="1297" max="1297" width="8.75" style="40" customWidth="1"/>
    <col min="1298" max="1298" width="4.875" style="40" customWidth="1"/>
    <col min="1299" max="1299" width="4.75" style="40" customWidth="1"/>
    <col min="1300" max="1300" width="8.75" style="40" customWidth="1"/>
    <col min="1301" max="1542" width="9" style="40"/>
    <col min="1543" max="1543" width="6.625" style="40" customWidth="1"/>
    <col min="1544" max="1544" width="4.75" style="40" customWidth="1"/>
    <col min="1545" max="1546" width="9.25" style="40" customWidth="1"/>
    <col min="1547" max="1547" width="8.75" style="40" customWidth="1"/>
    <col min="1548" max="1548" width="4.875" style="40" customWidth="1"/>
    <col min="1549" max="1549" width="4.75" style="40" customWidth="1"/>
    <col min="1550" max="1550" width="9.375" style="40" customWidth="1"/>
    <col min="1551" max="1551" width="4.875" style="40" customWidth="1"/>
    <col min="1552" max="1552" width="4.75" style="40" customWidth="1"/>
    <col min="1553" max="1553" width="8.75" style="40" customWidth="1"/>
    <col min="1554" max="1554" width="4.875" style="40" customWidth="1"/>
    <col min="1555" max="1555" width="4.75" style="40" customWidth="1"/>
    <col min="1556" max="1556" width="8.75" style="40" customWidth="1"/>
    <col min="1557" max="1798" width="9" style="40"/>
    <col min="1799" max="1799" width="6.625" style="40" customWidth="1"/>
    <col min="1800" max="1800" width="4.75" style="40" customWidth="1"/>
    <col min="1801" max="1802" width="9.25" style="40" customWidth="1"/>
    <col min="1803" max="1803" width="8.75" style="40" customWidth="1"/>
    <col min="1804" max="1804" width="4.875" style="40" customWidth="1"/>
    <col min="1805" max="1805" width="4.75" style="40" customWidth="1"/>
    <col min="1806" max="1806" width="9.375" style="40" customWidth="1"/>
    <col min="1807" max="1807" width="4.875" style="40" customWidth="1"/>
    <col min="1808" max="1808" width="4.75" style="40" customWidth="1"/>
    <col min="1809" max="1809" width="8.75" style="40" customWidth="1"/>
    <col min="1810" max="1810" width="4.875" style="40" customWidth="1"/>
    <col min="1811" max="1811" width="4.75" style="40" customWidth="1"/>
    <col min="1812" max="1812" width="8.75" style="40" customWidth="1"/>
    <col min="1813" max="2054" width="9" style="40"/>
    <col min="2055" max="2055" width="6.625" style="40" customWidth="1"/>
    <col min="2056" max="2056" width="4.75" style="40" customWidth="1"/>
    <col min="2057" max="2058" width="9.25" style="40" customWidth="1"/>
    <col min="2059" max="2059" width="8.75" style="40" customWidth="1"/>
    <col min="2060" max="2060" width="4.875" style="40" customWidth="1"/>
    <col min="2061" max="2061" width="4.75" style="40" customWidth="1"/>
    <col min="2062" max="2062" width="9.375" style="40" customWidth="1"/>
    <col min="2063" max="2063" width="4.875" style="40" customWidth="1"/>
    <col min="2064" max="2064" width="4.75" style="40" customWidth="1"/>
    <col min="2065" max="2065" width="8.75" style="40" customWidth="1"/>
    <col min="2066" max="2066" width="4.875" style="40" customWidth="1"/>
    <col min="2067" max="2067" width="4.75" style="40" customWidth="1"/>
    <col min="2068" max="2068" width="8.75" style="40" customWidth="1"/>
    <col min="2069" max="2310" width="9" style="40"/>
    <col min="2311" max="2311" width="6.625" style="40" customWidth="1"/>
    <col min="2312" max="2312" width="4.75" style="40" customWidth="1"/>
    <col min="2313" max="2314" width="9.25" style="40" customWidth="1"/>
    <col min="2315" max="2315" width="8.75" style="40" customWidth="1"/>
    <col min="2316" max="2316" width="4.875" style="40" customWidth="1"/>
    <col min="2317" max="2317" width="4.75" style="40" customWidth="1"/>
    <col min="2318" max="2318" width="9.375" style="40" customWidth="1"/>
    <col min="2319" max="2319" width="4.875" style="40" customWidth="1"/>
    <col min="2320" max="2320" width="4.75" style="40" customWidth="1"/>
    <col min="2321" max="2321" width="8.75" style="40" customWidth="1"/>
    <col min="2322" max="2322" width="4.875" style="40" customWidth="1"/>
    <col min="2323" max="2323" width="4.75" style="40" customWidth="1"/>
    <col min="2324" max="2324" width="8.75" style="40" customWidth="1"/>
    <col min="2325" max="2566" width="9" style="40"/>
    <col min="2567" max="2567" width="6.625" style="40" customWidth="1"/>
    <col min="2568" max="2568" width="4.75" style="40" customWidth="1"/>
    <col min="2569" max="2570" width="9.25" style="40" customWidth="1"/>
    <col min="2571" max="2571" width="8.75" style="40" customWidth="1"/>
    <col min="2572" max="2572" width="4.875" style="40" customWidth="1"/>
    <col min="2573" max="2573" width="4.75" style="40" customWidth="1"/>
    <col min="2574" max="2574" width="9.375" style="40" customWidth="1"/>
    <col min="2575" max="2575" width="4.875" style="40" customWidth="1"/>
    <col min="2576" max="2576" width="4.75" style="40" customWidth="1"/>
    <col min="2577" max="2577" width="8.75" style="40" customWidth="1"/>
    <col min="2578" max="2578" width="4.875" style="40" customWidth="1"/>
    <col min="2579" max="2579" width="4.75" style="40" customWidth="1"/>
    <col min="2580" max="2580" width="8.75" style="40" customWidth="1"/>
    <col min="2581" max="2822" width="9" style="40"/>
    <col min="2823" max="2823" width="6.625" style="40" customWidth="1"/>
    <col min="2824" max="2824" width="4.75" style="40" customWidth="1"/>
    <col min="2825" max="2826" width="9.25" style="40" customWidth="1"/>
    <col min="2827" max="2827" width="8.75" style="40" customWidth="1"/>
    <col min="2828" max="2828" width="4.875" style="40" customWidth="1"/>
    <col min="2829" max="2829" width="4.75" style="40" customWidth="1"/>
    <col min="2830" max="2830" width="9.375" style="40" customWidth="1"/>
    <col min="2831" max="2831" width="4.875" style="40" customWidth="1"/>
    <col min="2832" max="2832" width="4.75" style="40" customWidth="1"/>
    <col min="2833" max="2833" width="8.75" style="40" customWidth="1"/>
    <col min="2834" max="2834" width="4.875" style="40" customWidth="1"/>
    <col min="2835" max="2835" width="4.75" style="40" customWidth="1"/>
    <col min="2836" max="2836" width="8.75" style="40" customWidth="1"/>
    <col min="2837" max="3078" width="9" style="40"/>
    <col min="3079" max="3079" width="6.625" style="40" customWidth="1"/>
    <col min="3080" max="3080" width="4.75" style="40" customWidth="1"/>
    <col min="3081" max="3082" width="9.25" style="40" customWidth="1"/>
    <col min="3083" max="3083" width="8.75" style="40" customWidth="1"/>
    <col min="3084" max="3084" width="4.875" style="40" customWidth="1"/>
    <col min="3085" max="3085" width="4.75" style="40" customWidth="1"/>
    <col min="3086" max="3086" width="9.375" style="40" customWidth="1"/>
    <col min="3087" max="3087" width="4.875" style="40" customWidth="1"/>
    <col min="3088" max="3088" width="4.75" style="40" customWidth="1"/>
    <col min="3089" max="3089" width="8.75" style="40" customWidth="1"/>
    <col min="3090" max="3090" width="4.875" style="40" customWidth="1"/>
    <col min="3091" max="3091" width="4.75" style="40" customWidth="1"/>
    <col min="3092" max="3092" width="8.75" style="40" customWidth="1"/>
    <col min="3093" max="3334" width="9" style="40"/>
    <col min="3335" max="3335" width="6.625" style="40" customWidth="1"/>
    <col min="3336" max="3336" width="4.75" style="40" customWidth="1"/>
    <col min="3337" max="3338" width="9.25" style="40" customWidth="1"/>
    <col min="3339" max="3339" width="8.75" style="40" customWidth="1"/>
    <col min="3340" max="3340" width="4.875" style="40" customWidth="1"/>
    <col min="3341" max="3341" width="4.75" style="40" customWidth="1"/>
    <col min="3342" max="3342" width="9.375" style="40" customWidth="1"/>
    <col min="3343" max="3343" width="4.875" style="40" customWidth="1"/>
    <col min="3344" max="3344" width="4.75" style="40" customWidth="1"/>
    <col min="3345" max="3345" width="8.75" style="40" customWidth="1"/>
    <col min="3346" max="3346" width="4.875" style="40" customWidth="1"/>
    <col min="3347" max="3347" width="4.75" style="40" customWidth="1"/>
    <col min="3348" max="3348" width="8.75" style="40" customWidth="1"/>
    <col min="3349" max="3590" width="9" style="40"/>
    <col min="3591" max="3591" width="6.625" style="40" customWidth="1"/>
    <col min="3592" max="3592" width="4.75" style="40" customWidth="1"/>
    <col min="3593" max="3594" width="9.25" style="40" customWidth="1"/>
    <col min="3595" max="3595" width="8.75" style="40" customWidth="1"/>
    <col min="3596" max="3596" width="4.875" style="40" customWidth="1"/>
    <col min="3597" max="3597" width="4.75" style="40" customWidth="1"/>
    <col min="3598" max="3598" width="9.375" style="40" customWidth="1"/>
    <col min="3599" max="3599" width="4.875" style="40" customWidth="1"/>
    <col min="3600" max="3600" width="4.75" style="40" customWidth="1"/>
    <col min="3601" max="3601" width="8.75" style="40" customWidth="1"/>
    <col min="3602" max="3602" width="4.875" style="40" customWidth="1"/>
    <col min="3603" max="3603" width="4.75" style="40" customWidth="1"/>
    <col min="3604" max="3604" width="8.75" style="40" customWidth="1"/>
    <col min="3605" max="3846" width="9" style="40"/>
    <col min="3847" max="3847" width="6.625" style="40" customWidth="1"/>
    <col min="3848" max="3848" width="4.75" style="40" customWidth="1"/>
    <col min="3849" max="3850" width="9.25" style="40" customWidth="1"/>
    <col min="3851" max="3851" width="8.75" style="40" customWidth="1"/>
    <col min="3852" max="3852" width="4.875" style="40" customWidth="1"/>
    <col min="3853" max="3853" width="4.75" style="40" customWidth="1"/>
    <col min="3854" max="3854" width="9.375" style="40" customWidth="1"/>
    <col min="3855" max="3855" width="4.875" style="40" customWidth="1"/>
    <col min="3856" max="3856" width="4.75" style="40" customWidth="1"/>
    <col min="3857" max="3857" width="8.75" style="40" customWidth="1"/>
    <col min="3858" max="3858" width="4.875" style="40" customWidth="1"/>
    <col min="3859" max="3859" width="4.75" style="40" customWidth="1"/>
    <col min="3860" max="3860" width="8.75" style="40" customWidth="1"/>
    <col min="3861" max="4102" width="9" style="40"/>
    <col min="4103" max="4103" width="6.625" style="40" customWidth="1"/>
    <col min="4104" max="4104" width="4.75" style="40" customWidth="1"/>
    <col min="4105" max="4106" width="9.25" style="40" customWidth="1"/>
    <col min="4107" max="4107" width="8.75" style="40" customWidth="1"/>
    <col min="4108" max="4108" width="4.875" style="40" customWidth="1"/>
    <col min="4109" max="4109" width="4.75" style="40" customWidth="1"/>
    <col min="4110" max="4110" width="9.375" style="40" customWidth="1"/>
    <col min="4111" max="4111" width="4.875" style="40" customWidth="1"/>
    <col min="4112" max="4112" width="4.75" style="40" customWidth="1"/>
    <col min="4113" max="4113" width="8.75" style="40" customWidth="1"/>
    <col min="4114" max="4114" width="4.875" style="40" customWidth="1"/>
    <col min="4115" max="4115" width="4.75" style="40" customWidth="1"/>
    <col min="4116" max="4116" width="8.75" style="40" customWidth="1"/>
    <col min="4117" max="4358" width="9" style="40"/>
    <col min="4359" max="4359" width="6.625" style="40" customWidth="1"/>
    <col min="4360" max="4360" width="4.75" style="40" customWidth="1"/>
    <col min="4361" max="4362" width="9.25" style="40" customWidth="1"/>
    <col min="4363" max="4363" width="8.75" style="40" customWidth="1"/>
    <col min="4364" max="4364" width="4.875" style="40" customWidth="1"/>
    <col min="4365" max="4365" width="4.75" style="40" customWidth="1"/>
    <col min="4366" max="4366" width="9.375" style="40" customWidth="1"/>
    <col min="4367" max="4367" width="4.875" style="40" customWidth="1"/>
    <col min="4368" max="4368" width="4.75" style="40" customWidth="1"/>
    <col min="4369" max="4369" width="8.75" style="40" customWidth="1"/>
    <col min="4370" max="4370" width="4.875" style="40" customWidth="1"/>
    <col min="4371" max="4371" width="4.75" style="40" customWidth="1"/>
    <col min="4372" max="4372" width="8.75" style="40" customWidth="1"/>
    <col min="4373" max="4614" width="9" style="40"/>
    <col min="4615" max="4615" width="6.625" style="40" customWidth="1"/>
    <col min="4616" max="4616" width="4.75" style="40" customWidth="1"/>
    <col min="4617" max="4618" width="9.25" style="40" customWidth="1"/>
    <col min="4619" max="4619" width="8.75" style="40" customWidth="1"/>
    <col min="4620" max="4620" width="4.875" style="40" customWidth="1"/>
    <col min="4621" max="4621" width="4.75" style="40" customWidth="1"/>
    <col min="4622" max="4622" width="9.375" style="40" customWidth="1"/>
    <col min="4623" max="4623" width="4.875" style="40" customWidth="1"/>
    <col min="4624" max="4624" width="4.75" style="40" customWidth="1"/>
    <col min="4625" max="4625" width="8.75" style="40" customWidth="1"/>
    <col min="4626" max="4626" width="4.875" style="40" customWidth="1"/>
    <col min="4627" max="4627" width="4.75" style="40" customWidth="1"/>
    <col min="4628" max="4628" width="8.75" style="40" customWidth="1"/>
    <col min="4629" max="4870" width="9" style="40"/>
    <col min="4871" max="4871" width="6.625" style="40" customWidth="1"/>
    <col min="4872" max="4872" width="4.75" style="40" customWidth="1"/>
    <col min="4873" max="4874" width="9.25" style="40" customWidth="1"/>
    <col min="4875" max="4875" width="8.75" style="40" customWidth="1"/>
    <col min="4876" max="4876" width="4.875" style="40" customWidth="1"/>
    <col min="4877" max="4877" width="4.75" style="40" customWidth="1"/>
    <col min="4878" max="4878" width="9.375" style="40" customWidth="1"/>
    <col min="4879" max="4879" width="4.875" style="40" customWidth="1"/>
    <col min="4880" max="4880" width="4.75" style="40" customWidth="1"/>
    <col min="4881" max="4881" width="8.75" style="40" customWidth="1"/>
    <col min="4882" max="4882" width="4.875" style="40" customWidth="1"/>
    <col min="4883" max="4883" width="4.75" style="40" customWidth="1"/>
    <col min="4884" max="4884" width="8.75" style="40" customWidth="1"/>
    <col min="4885" max="5126" width="9" style="40"/>
    <col min="5127" max="5127" width="6.625" style="40" customWidth="1"/>
    <col min="5128" max="5128" width="4.75" style="40" customWidth="1"/>
    <col min="5129" max="5130" width="9.25" style="40" customWidth="1"/>
    <col min="5131" max="5131" width="8.75" style="40" customWidth="1"/>
    <col min="5132" max="5132" width="4.875" style="40" customWidth="1"/>
    <col min="5133" max="5133" width="4.75" style="40" customWidth="1"/>
    <col min="5134" max="5134" width="9.375" style="40" customWidth="1"/>
    <col min="5135" max="5135" width="4.875" style="40" customWidth="1"/>
    <col min="5136" max="5136" width="4.75" style="40" customWidth="1"/>
    <col min="5137" max="5137" width="8.75" style="40" customWidth="1"/>
    <col min="5138" max="5138" width="4.875" style="40" customWidth="1"/>
    <col min="5139" max="5139" width="4.75" style="40" customWidth="1"/>
    <col min="5140" max="5140" width="8.75" style="40" customWidth="1"/>
    <col min="5141" max="5382" width="9" style="40"/>
    <col min="5383" max="5383" width="6.625" style="40" customWidth="1"/>
    <col min="5384" max="5384" width="4.75" style="40" customWidth="1"/>
    <col min="5385" max="5386" width="9.25" style="40" customWidth="1"/>
    <col min="5387" max="5387" width="8.75" style="40" customWidth="1"/>
    <col min="5388" max="5388" width="4.875" style="40" customWidth="1"/>
    <col min="5389" max="5389" width="4.75" style="40" customWidth="1"/>
    <col min="5390" max="5390" width="9.375" style="40" customWidth="1"/>
    <col min="5391" max="5391" width="4.875" style="40" customWidth="1"/>
    <col min="5392" max="5392" width="4.75" style="40" customWidth="1"/>
    <col min="5393" max="5393" width="8.75" style="40" customWidth="1"/>
    <col min="5394" max="5394" width="4.875" style="40" customWidth="1"/>
    <col min="5395" max="5395" width="4.75" style="40" customWidth="1"/>
    <col min="5396" max="5396" width="8.75" style="40" customWidth="1"/>
    <col min="5397" max="5638" width="9" style="40"/>
    <col min="5639" max="5639" width="6.625" style="40" customWidth="1"/>
    <col min="5640" max="5640" width="4.75" style="40" customWidth="1"/>
    <col min="5641" max="5642" width="9.25" style="40" customWidth="1"/>
    <col min="5643" max="5643" width="8.75" style="40" customWidth="1"/>
    <col min="5644" max="5644" width="4.875" style="40" customWidth="1"/>
    <col min="5645" max="5645" width="4.75" style="40" customWidth="1"/>
    <col min="5646" max="5646" width="9.375" style="40" customWidth="1"/>
    <col min="5647" max="5647" width="4.875" style="40" customWidth="1"/>
    <col min="5648" max="5648" width="4.75" style="40" customWidth="1"/>
    <col min="5649" max="5649" width="8.75" style="40" customWidth="1"/>
    <col min="5650" max="5650" width="4.875" style="40" customWidth="1"/>
    <col min="5651" max="5651" width="4.75" style="40" customWidth="1"/>
    <col min="5652" max="5652" width="8.75" style="40" customWidth="1"/>
    <col min="5653" max="5894" width="9" style="40"/>
    <col min="5895" max="5895" width="6.625" style="40" customWidth="1"/>
    <col min="5896" max="5896" width="4.75" style="40" customWidth="1"/>
    <col min="5897" max="5898" width="9.25" style="40" customWidth="1"/>
    <col min="5899" max="5899" width="8.75" style="40" customWidth="1"/>
    <col min="5900" max="5900" width="4.875" style="40" customWidth="1"/>
    <col min="5901" max="5901" width="4.75" style="40" customWidth="1"/>
    <col min="5902" max="5902" width="9.375" style="40" customWidth="1"/>
    <col min="5903" max="5903" width="4.875" style="40" customWidth="1"/>
    <col min="5904" max="5904" width="4.75" style="40" customWidth="1"/>
    <col min="5905" max="5905" width="8.75" style="40" customWidth="1"/>
    <col min="5906" max="5906" width="4.875" style="40" customWidth="1"/>
    <col min="5907" max="5907" width="4.75" style="40" customWidth="1"/>
    <col min="5908" max="5908" width="8.75" style="40" customWidth="1"/>
    <col min="5909" max="6150" width="9" style="40"/>
    <col min="6151" max="6151" width="6.625" style="40" customWidth="1"/>
    <col min="6152" max="6152" width="4.75" style="40" customWidth="1"/>
    <col min="6153" max="6154" width="9.25" style="40" customWidth="1"/>
    <col min="6155" max="6155" width="8.75" style="40" customWidth="1"/>
    <col min="6156" max="6156" width="4.875" style="40" customWidth="1"/>
    <col min="6157" max="6157" width="4.75" style="40" customWidth="1"/>
    <col min="6158" max="6158" width="9.375" style="40" customWidth="1"/>
    <col min="6159" max="6159" width="4.875" style="40" customWidth="1"/>
    <col min="6160" max="6160" width="4.75" style="40" customWidth="1"/>
    <col min="6161" max="6161" width="8.75" style="40" customWidth="1"/>
    <col min="6162" max="6162" width="4.875" style="40" customWidth="1"/>
    <col min="6163" max="6163" width="4.75" style="40" customWidth="1"/>
    <col min="6164" max="6164" width="8.75" style="40" customWidth="1"/>
    <col min="6165" max="6406" width="9" style="40"/>
    <col min="6407" max="6407" width="6.625" style="40" customWidth="1"/>
    <col min="6408" max="6408" width="4.75" style="40" customWidth="1"/>
    <col min="6409" max="6410" width="9.25" style="40" customWidth="1"/>
    <col min="6411" max="6411" width="8.75" style="40" customWidth="1"/>
    <col min="6412" max="6412" width="4.875" style="40" customWidth="1"/>
    <col min="6413" max="6413" width="4.75" style="40" customWidth="1"/>
    <col min="6414" max="6414" width="9.375" style="40" customWidth="1"/>
    <col min="6415" max="6415" width="4.875" style="40" customWidth="1"/>
    <col min="6416" max="6416" width="4.75" style="40" customWidth="1"/>
    <col min="6417" max="6417" width="8.75" style="40" customWidth="1"/>
    <col min="6418" max="6418" width="4.875" style="40" customWidth="1"/>
    <col min="6419" max="6419" width="4.75" style="40" customWidth="1"/>
    <col min="6420" max="6420" width="8.75" style="40" customWidth="1"/>
    <col min="6421" max="6662" width="9" style="40"/>
    <col min="6663" max="6663" width="6.625" style="40" customWidth="1"/>
    <col min="6664" max="6664" width="4.75" style="40" customWidth="1"/>
    <col min="6665" max="6666" width="9.25" style="40" customWidth="1"/>
    <col min="6667" max="6667" width="8.75" style="40" customWidth="1"/>
    <col min="6668" max="6668" width="4.875" style="40" customWidth="1"/>
    <col min="6669" max="6669" width="4.75" style="40" customWidth="1"/>
    <col min="6670" max="6670" width="9.375" style="40" customWidth="1"/>
    <col min="6671" max="6671" width="4.875" style="40" customWidth="1"/>
    <col min="6672" max="6672" width="4.75" style="40" customWidth="1"/>
    <col min="6673" max="6673" width="8.75" style="40" customWidth="1"/>
    <col min="6674" max="6674" width="4.875" style="40" customWidth="1"/>
    <col min="6675" max="6675" width="4.75" style="40" customWidth="1"/>
    <col min="6676" max="6676" width="8.75" style="40" customWidth="1"/>
    <col min="6677" max="6918" width="9" style="40"/>
    <col min="6919" max="6919" width="6.625" style="40" customWidth="1"/>
    <col min="6920" max="6920" width="4.75" style="40" customWidth="1"/>
    <col min="6921" max="6922" width="9.25" style="40" customWidth="1"/>
    <col min="6923" max="6923" width="8.75" style="40" customWidth="1"/>
    <col min="6924" max="6924" width="4.875" style="40" customWidth="1"/>
    <col min="6925" max="6925" width="4.75" style="40" customWidth="1"/>
    <col min="6926" max="6926" width="9.375" style="40" customWidth="1"/>
    <col min="6927" max="6927" width="4.875" style="40" customWidth="1"/>
    <col min="6928" max="6928" width="4.75" style="40" customWidth="1"/>
    <col min="6929" max="6929" width="8.75" style="40" customWidth="1"/>
    <col min="6930" max="6930" width="4.875" style="40" customWidth="1"/>
    <col min="6931" max="6931" width="4.75" style="40" customWidth="1"/>
    <col min="6932" max="6932" width="8.75" style="40" customWidth="1"/>
    <col min="6933" max="7174" width="9" style="40"/>
    <col min="7175" max="7175" width="6.625" style="40" customWidth="1"/>
    <col min="7176" max="7176" width="4.75" style="40" customWidth="1"/>
    <col min="7177" max="7178" width="9.25" style="40" customWidth="1"/>
    <col min="7179" max="7179" width="8.75" style="40" customWidth="1"/>
    <col min="7180" max="7180" width="4.875" style="40" customWidth="1"/>
    <col min="7181" max="7181" width="4.75" style="40" customWidth="1"/>
    <col min="7182" max="7182" width="9.375" style="40" customWidth="1"/>
    <col min="7183" max="7183" width="4.875" style="40" customWidth="1"/>
    <col min="7184" max="7184" width="4.75" style="40" customWidth="1"/>
    <col min="7185" max="7185" width="8.75" style="40" customWidth="1"/>
    <col min="7186" max="7186" width="4.875" style="40" customWidth="1"/>
    <col min="7187" max="7187" width="4.75" style="40" customWidth="1"/>
    <col min="7188" max="7188" width="8.75" style="40" customWidth="1"/>
    <col min="7189" max="7430" width="9" style="40"/>
    <col min="7431" max="7431" width="6.625" style="40" customWidth="1"/>
    <col min="7432" max="7432" width="4.75" style="40" customWidth="1"/>
    <col min="7433" max="7434" width="9.25" style="40" customWidth="1"/>
    <col min="7435" max="7435" width="8.75" style="40" customWidth="1"/>
    <col min="7436" max="7436" width="4.875" style="40" customWidth="1"/>
    <col min="7437" max="7437" width="4.75" style="40" customWidth="1"/>
    <col min="7438" max="7438" width="9.375" style="40" customWidth="1"/>
    <col min="7439" max="7439" width="4.875" style="40" customWidth="1"/>
    <col min="7440" max="7440" width="4.75" style="40" customWidth="1"/>
    <col min="7441" max="7441" width="8.75" style="40" customWidth="1"/>
    <col min="7442" max="7442" width="4.875" style="40" customWidth="1"/>
    <col min="7443" max="7443" width="4.75" style="40" customWidth="1"/>
    <col min="7444" max="7444" width="8.75" style="40" customWidth="1"/>
    <col min="7445" max="7686" width="9" style="40"/>
    <col min="7687" max="7687" width="6.625" style="40" customWidth="1"/>
    <col min="7688" max="7688" width="4.75" style="40" customWidth="1"/>
    <col min="7689" max="7690" width="9.25" style="40" customWidth="1"/>
    <col min="7691" max="7691" width="8.75" style="40" customWidth="1"/>
    <col min="7692" max="7692" width="4.875" style="40" customWidth="1"/>
    <col min="7693" max="7693" width="4.75" style="40" customWidth="1"/>
    <col min="7694" max="7694" width="9.375" style="40" customWidth="1"/>
    <col min="7695" max="7695" width="4.875" style="40" customWidth="1"/>
    <col min="7696" max="7696" width="4.75" style="40" customWidth="1"/>
    <col min="7697" max="7697" width="8.75" style="40" customWidth="1"/>
    <col min="7698" max="7698" width="4.875" style="40" customWidth="1"/>
    <col min="7699" max="7699" width="4.75" style="40" customWidth="1"/>
    <col min="7700" max="7700" width="8.75" style="40" customWidth="1"/>
    <col min="7701" max="7942" width="9" style="40"/>
    <col min="7943" max="7943" width="6.625" style="40" customWidth="1"/>
    <col min="7944" max="7944" width="4.75" style="40" customWidth="1"/>
    <col min="7945" max="7946" width="9.25" style="40" customWidth="1"/>
    <col min="7947" max="7947" width="8.75" style="40" customWidth="1"/>
    <col min="7948" max="7948" width="4.875" style="40" customWidth="1"/>
    <col min="7949" max="7949" width="4.75" style="40" customWidth="1"/>
    <col min="7950" max="7950" width="9.375" style="40" customWidth="1"/>
    <col min="7951" max="7951" width="4.875" style="40" customWidth="1"/>
    <col min="7952" max="7952" width="4.75" style="40" customWidth="1"/>
    <col min="7953" max="7953" width="8.75" style="40" customWidth="1"/>
    <col min="7954" max="7954" width="4.875" style="40" customWidth="1"/>
    <col min="7955" max="7955" width="4.75" style="40" customWidth="1"/>
    <col min="7956" max="7956" width="8.75" style="40" customWidth="1"/>
    <col min="7957" max="8198" width="9" style="40"/>
    <col min="8199" max="8199" width="6.625" style="40" customWidth="1"/>
    <col min="8200" max="8200" width="4.75" style="40" customWidth="1"/>
    <col min="8201" max="8202" width="9.25" style="40" customWidth="1"/>
    <col min="8203" max="8203" width="8.75" style="40" customWidth="1"/>
    <col min="8204" max="8204" width="4.875" style="40" customWidth="1"/>
    <col min="8205" max="8205" width="4.75" style="40" customWidth="1"/>
    <col min="8206" max="8206" width="9.375" style="40" customWidth="1"/>
    <col min="8207" max="8207" width="4.875" style="40" customWidth="1"/>
    <col min="8208" max="8208" width="4.75" style="40" customWidth="1"/>
    <col min="8209" max="8209" width="8.75" style="40" customWidth="1"/>
    <col min="8210" max="8210" width="4.875" style="40" customWidth="1"/>
    <col min="8211" max="8211" width="4.75" style="40" customWidth="1"/>
    <col min="8212" max="8212" width="8.75" style="40" customWidth="1"/>
    <col min="8213" max="8454" width="9" style="40"/>
    <col min="8455" max="8455" width="6.625" style="40" customWidth="1"/>
    <col min="8456" max="8456" width="4.75" style="40" customWidth="1"/>
    <col min="8457" max="8458" width="9.25" style="40" customWidth="1"/>
    <col min="8459" max="8459" width="8.75" style="40" customWidth="1"/>
    <col min="8460" max="8460" width="4.875" style="40" customWidth="1"/>
    <col min="8461" max="8461" width="4.75" style="40" customWidth="1"/>
    <col min="8462" max="8462" width="9.375" style="40" customWidth="1"/>
    <col min="8463" max="8463" width="4.875" style="40" customWidth="1"/>
    <col min="8464" max="8464" width="4.75" style="40" customWidth="1"/>
    <col min="8465" max="8465" width="8.75" style="40" customWidth="1"/>
    <col min="8466" max="8466" width="4.875" style="40" customWidth="1"/>
    <col min="8467" max="8467" width="4.75" style="40" customWidth="1"/>
    <col min="8468" max="8468" width="8.75" style="40" customWidth="1"/>
    <col min="8469" max="8710" width="9" style="40"/>
    <col min="8711" max="8711" width="6.625" style="40" customWidth="1"/>
    <col min="8712" max="8712" width="4.75" style="40" customWidth="1"/>
    <col min="8713" max="8714" width="9.25" style="40" customWidth="1"/>
    <col min="8715" max="8715" width="8.75" style="40" customWidth="1"/>
    <col min="8716" max="8716" width="4.875" style="40" customWidth="1"/>
    <col min="8717" max="8717" width="4.75" style="40" customWidth="1"/>
    <col min="8718" max="8718" width="9.375" style="40" customWidth="1"/>
    <col min="8719" max="8719" width="4.875" style="40" customWidth="1"/>
    <col min="8720" max="8720" width="4.75" style="40" customWidth="1"/>
    <col min="8721" max="8721" width="8.75" style="40" customWidth="1"/>
    <col min="8722" max="8722" width="4.875" style="40" customWidth="1"/>
    <col min="8723" max="8723" width="4.75" style="40" customWidth="1"/>
    <col min="8724" max="8724" width="8.75" style="40" customWidth="1"/>
    <col min="8725" max="8966" width="9" style="40"/>
    <col min="8967" max="8967" width="6.625" style="40" customWidth="1"/>
    <col min="8968" max="8968" width="4.75" style="40" customWidth="1"/>
    <col min="8969" max="8970" width="9.25" style="40" customWidth="1"/>
    <col min="8971" max="8971" width="8.75" style="40" customWidth="1"/>
    <col min="8972" max="8972" width="4.875" style="40" customWidth="1"/>
    <col min="8973" max="8973" width="4.75" style="40" customWidth="1"/>
    <col min="8974" max="8974" width="9.375" style="40" customWidth="1"/>
    <col min="8975" max="8975" width="4.875" style="40" customWidth="1"/>
    <col min="8976" max="8976" width="4.75" style="40" customWidth="1"/>
    <col min="8977" max="8977" width="8.75" style="40" customWidth="1"/>
    <col min="8978" max="8978" width="4.875" style="40" customWidth="1"/>
    <col min="8979" max="8979" width="4.75" style="40" customWidth="1"/>
    <col min="8980" max="8980" width="8.75" style="40" customWidth="1"/>
    <col min="8981" max="9222" width="9" style="40"/>
    <col min="9223" max="9223" width="6.625" style="40" customWidth="1"/>
    <col min="9224" max="9224" width="4.75" style="40" customWidth="1"/>
    <col min="9225" max="9226" width="9.25" style="40" customWidth="1"/>
    <col min="9227" max="9227" width="8.75" style="40" customWidth="1"/>
    <col min="9228" max="9228" width="4.875" style="40" customWidth="1"/>
    <col min="9229" max="9229" width="4.75" style="40" customWidth="1"/>
    <col min="9230" max="9230" width="9.375" style="40" customWidth="1"/>
    <col min="9231" max="9231" width="4.875" style="40" customWidth="1"/>
    <col min="9232" max="9232" width="4.75" style="40" customWidth="1"/>
    <col min="9233" max="9233" width="8.75" style="40" customWidth="1"/>
    <col min="9234" max="9234" width="4.875" style="40" customWidth="1"/>
    <col min="9235" max="9235" width="4.75" style="40" customWidth="1"/>
    <col min="9236" max="9236" width="8.75" style="40" customWidth="1"/>
    <col min="9237" max="9478" width="9" style="40"/>
    <col min="9479" max="9479" width="6.625" style="40" customWidth="1"/>
    <col min="9480" max="9480" width="4.75" style="40" customWidth="1"/>
    <col min="9481" max="9482" width="9.25" style="40" customWidth="1"/>
    <col min="9483" max="9483" width="8.75" style="40" customWidth="1"/>
    <col min="9484" max="9484" width="4.875" style="40" customWidth="1"/>
    <col min="9485" max="9485" width="4.75" style="40" customWidth="1"/>
    <col min="9486" max="9486" width="9.375" style="40" customWidth="1"/>
    <col min="9487" max="9487" width="4.875" style="40" customWidth="1"/>
    <col min="9488" max="9488" width="4.75" style="40" customWidth="1"/>
    <col min="9489" max="9489" width="8.75" style="40" customWidth="1"/>
    <col min="9490" max="9490" width="4.875" style="40" customWidth="1"/>
    <col min="9491" max="9491" width="4.75" style="40" customWidth="1"/>
    <col min="9492" max="9492" width="8.75" style="40" customWidth="1"/>
    <col min="9493" max="9734" width="9" style="40"/>
    <col min="9735" max="9735" width="6.625" style="40" customWidth="1"/>
    <col min="9736" max="9736" width="4.75" style="40" customWidth="1"/>
    <col min="9737" max="9738" width="9.25" style="40" customWidth="1"/>
    <col min="9739" max="9739" width="8.75" style="40" customWidth="1"/>
    <col min="9740" max="9740" width="4.875" style="40" customWidth="1"/>
    <col min="9741" max="9741" width="4.75" style="40" customWidth="1"/>
    <col min="9742" max="9742" width="9.375" style="40" customWidth="1"/>
    <col min="9743" max="9743" width="4.875" style="40" customWidth="1"/>
    <col min="9744" max="9744" width="4.75" style="40" customWidth="1"/>
    <col min="9745" max="9745" width="8.75" style="40" customWidth="1"/>
    <col min="9746" max="9746" width="4.875" style="40" customWidth="1"/>
    <col min="9747" max="9747" width="4.75" style="40" customWidth="1"/>
    <col min="9748" max="9748" width="8.75" style="40" customWidth="1"/>
    <col min="9749" max="9990" width="9" style="40"/>
    <col min="9991" max="9991" width="6.625" style="40" customWidth="1"/>
    <col min="9992" max="9992" width="4.75" style="40" customWidth="1"/>
    <col min="9993" max="9994" width="9.25" style="40" customWidth="1"/>
    <col min="9995" max="9995" width="8.75" style="40" customWidth="1"/>
    <col min="9996" max="9996" width="4.875" style="40" customWidth="1"/>
    <col min="9997" max="9997" width="4.75" style="40" customWidth="1"/>
    <col min="9998" max="9998" width="9.375" style="40" customWidth="1"/>
    <col min="9999" max="9999" width="4.875" style="40" customWidth="1"/>
    <col min="10000" max="10000" width="4.75" style="40" customWidth="1"/>
    <col min="10001" max="10001" width="8.75" style="40" customWidth="1"/>
    <col min="10002" max="10002" width="4.875" style="40" customWidth="1"/>
    <col min="10003" max="10003" width="4.75" style="40" customWidth="1"/>
    <col min="10004" max="10004" width="8.75" style="40" customWidth="1"/>
    <col min="10005" max="10246" width="9" style="40"/>
    <col min="10247" max="10247" width="6.625" style="40" customWidth="1"/>
    <col min="10248" max="10248" width="4.75" style="40" customWidth="1"/>
    <col min="10249" max="10250" width="9.25" style="40" customWidth="1"/>
    <col min="10251" max="10251" width="8.75" style="40" customWidth="1"/>
    <col min="10252" max="10252" width="4.875" style="40" customWidth="1"/>
    <col min="10253" max="10253" width="4.75" style="40" customWidth="1"/>
    <col min="10254" max="10254" width="9.375" style="40" customWidth="1"/>
    <col min="10255" max="10255" width="4.875" style="40" customWidth="1"/>
    <col min="10256" max="10256" width="4.75" style="40" customWidth="1"/>
    <col min="10257" max="10257" width="8.75" style="40" customWidth="1"/>
    <col min="10258" max="10258" width="4.875" style="40" customWidth="1"/>
    <col min="10259" max="10259" width="4.75" style="40" customWidth="1"/>
    <col min="10260" max="10260" width="8.75" style="40" customWidth="1"/>
    <col min="10261" max="10502" width="9" style="40"/>
    <col min="10503" max="10503" width="6.625" style="40" customWidth="1"/>
    <col min="10504" max="10504" width="4.75" style="40" customWidth="1"/>
    <col min="10505" max="10506" width="9.25" style="40" customWidth="1"/>
    <col min="10507" max="10507" width="8.75" style="40" customWidth="1"/>
    <col min="10508" max="10508" width="4.875" style="40" customWidth="1"/>
    <col min="10509" max="10509" width="4.75" style="40" customWidth="1"/>
    <col min="10510" max="10510" width="9.375" style="40" customWidth="1"/>
    <col min="10511" max="10511" width="4.875" style="40" customWidth="1"/>
    <col min="10512" max="10512" width="4.75" style="40" customWidth="1"/>
    <col min="10513" max="10513" width="8.75" style="40" customWidth="1"/>
    <col min="10514" max="10514" width="4.875" style="40" customWidth="1"/>
    <col min="10515" max="10515" width="4.75" style="40" customWidth="1"/>
    <col min="10516" max="10516" width="8.75" style="40" customWidth="1"/>
    <col min="10517" max="10758" width="9" style="40"/>
    <col min="10759" max="10759" width="6.625" style="40" customWidth="1"/>
    <col min="10760" max="10760" width="4.75" style="40" customWidth="1"/>
    <col min="10761" max="10762" width="9.25" style="40" customWidth="1"/>
    <col min="10763" max="10763" width="8.75" style="40" customWidth="1"/>
    <col min="10764" max="10764" width="4.875" style="40" customWidth="1"/>
    <col min="10765" max="10765" width="4.75" style="40" customWidth="1"/>
    <col min="10766" max="10766" width="9.375" style="40" customWidth="1"/>
    <col min="10767" max="10767" width="4.875" style="40" customWidth="1"/>
    <col min="10768" max="10768" width="4.75" style="40" customWidth="1"/>
    <col min="10769" max="10769" width="8.75" style="40" customWidth="1"/>
    <col min="10770" max="10770" width="4.875" style="40" customWidth="1"/>
    <col min="10771" max="10771" width="4.75" style="40" customWidth="1"/>
    <col min="10772" max="10772" width="8.75" style="40" customWidth="1"/>
    <col min="10773" max="11014" width="9" style="40"/>
    <col min="11015" max="11015" width="6.625" style="40" customWidth="1"/>
    <col min="11016" max="11016" width="4.75" style="40" customWidth="1"/>
    <col min="11017" max="11018" width="9.25" style="40" customWidth="1"/>
    <col min="11019" max="11019" width="8.75" style="40" customWidth="1"/>
    <col min="11020" max="11020" width="4.875" style="40" customWidth="1"/>
    <col min="11021" max="11021" width="4.75" style="40" customWidth="1"/>
    <col min="11022" max="11022" width="9.375" style="40" customWidth="1"/>
    <col min="11023" max="11023" width="4.875" style="40" customWidth="1"/>
    <col min="11024" max="11024" width="4.75" style="40" customWidth="1"/>
    <col min="11025" max="11025" width="8.75" style="40" customWidth="1"/>
    <col min="11026" max="11026" width="4.875" style="40" customWidth="1"/>
    <col min="11027" max="11027" width="4.75" style="40" customWidth="1"/>
    <col min="11028" max="11028" width="8.75" style="40" customWidth="1"/>
    <col min="11029" max="11270" width="9" style="40"/>
    <col min="11271" max="11271" width="6.625" style="40" customWidth="1"/>
    <col min="11272" max="11272" width="4.75" style="40" customWidth="1"/>
    <col min="11273" max="11274" width="9.25" style="40" customWidth="1"/>
    <col min="11275" max="11275" width="8.75" style="40" customWidth="1"/>
    <col min="11276" max="11276" width="4.875" style="40" customWidth="1"/>
    <col min="11277" max="11277" width="4.75" style="40" customWidth="1"/>
    <col min="11278" max="11278" width="9.375" style="40" customWidth="1"/>
    <col min="11279" max="11279" width="4.875" style="40" customWidth="1"/>
    <col min="11280" max="11280" width="4.75" style="40" customWidth="1"/>
    <col min="11281" max="11281" width="8.75" style="40" customWidth="1"/>
    <col min="11282" max="11282" width="4.875" style="40" customWidth="1"/>
    <col min="11283" max="11283" width="4.75" style="40" customWidth="1"/>
    <col min="11284" max="11284" width="8.75" style="40" customWidth="1"/>
    <col min="11285" max="11526" width="9" style="40"/>
    <col min="11527" max="11527" width="6.625" style="40" customWidth="1"/>
    <col min="11528" max="11528" width="4.75" style="40" customWidth="1"/>
    <col min="11529" max="11530" width="9.25" style="40" customWidth="1"/>
    <col min="11531" max="11531" width="8.75" style="40" customWidth="1"/>
    <col min="11532" max="11532" width="4.875" style="40" customWidth="1"/>
    <col min="11533" max="11533" width="4.75" style="40" customWidth="1"/>
    <col min="11534" max="11534" width="9.375" style="40" customWidth="1"/>
    <col min="11535" max="11535" width="4.875" style="40" customWidth="1"/>
    <col min="11536" max="11536" width="4.75" style="40" customWidth="1"/>
    <col min="11537" max="11537" width="8.75" style="40" customWidth="1"/>
    <col min="11538" max="11538" width="4.875" style="40" customWidth="1"/>
    <col min="11539" max="11539" width="4.75" style="40" customWidth="1"/>
    <col min="11540" max="11540" width="8.75" style="40" customWidth="1"/>
    <col min="11541" max="11782" width="9" style="40"/>
    <col min="11783" max="11783" width="6.625" style="40" customWidth="1"/>
    <col min="11784" max="11784" width="4.75" style="40" customWidth="1"/>
    <col min="11785" max="11786" width="9.25" style="40" customWidth="1"/>
    <col min="11787" max="11787" width="8.75" style="40" customWidth="1"/>
    <col min="11788" max="11788" width="4.875" style="40" customWidth="1"/>
    <col min="11789" max="11789" width="4.75" style="40" customWidth="1"/>
    <col min="11790" max="11790" width="9.375" style="40" customWidth="1"/>
    <col min="11791" max="11791" width="4.875" style="40" customWidth="1"/>
    <col min="11792" max="11792" width="4.75" style="40" customWidth="1"/>
    <col min="11793" max="11793" width="8.75" style="40" customWidth="1"/>
    <col min="11794" max="11794" width="4.875" style="40" customWidth="1"/>
    <col min="11795" max="11795" width="4.75" style="40" customWidth="1"/>
    <col min="11796" max="11796" width="8.75" style="40" customWidth="1"/>
    <col min="11797" max="12038" width="9" style="40"/>
    <col min="12039" max="12039" width="6.625" style="40" customWidth="1"/>
    <col min="12040" max="12040" width="4.75" style="40" customWidth="1"/>
    <col min="12041" max="12042" width="9.25" style="40" customWidth="1"/>
    <col min="12043" max="12043" width="8.75" style="40" customWidth="1"/>
    <col min="12044" max="12044" width="4.875" style="40" customWidth="1"/>
    <col min="12045" max="12045" width="4.75" style="40" customWidth="1"/>
    <col min="12046" max="12046" width="9.375" style="40" customWidth="1"/>
    <col min="12047" max="12047" width="4.875" style="40" customWidth="1"/>
    <col min="12048" max="12048" width="4.75" style="40" customWidth="1"/>
    <col min="12049" max="12049" width="8.75" style="40" customWidth="1"/>
    <col min="12050" max="12050" width="4.875" style="40" customWidth="1"/>
    <col min="12051" max="12051" width="4.75" style="40" customWidth="1"/>
    <col min="12052" max="12052" width="8.75" style="40" customWidth="1"/>
    <col min="12053" max="12294" width="9" style="40"/>
    <col min="12295" max="12295" width="6.625" style="40" customWidth="1"/>
    <col min="12296" max="12296" width="4.75" style="40" customWidth="1"/>
    <col min="12297" max="12298" width="9.25" style="40" customWidth="1"/>
    <col min="12299" max="12299" width="8.75" style="40" customWidth="1"/>
    <col min="12300" max="12300" width="4.875" style="40" customWidth="1"/>
    <col min="12301" max="12301" width="4.75" style="40" customWidth="1"/>
    <col min="12302" max="12302" width="9.375" style="40" customWidth="1"/>
    <col min="12303" max="12303" width="4.875" style="40" customWidth="1"/>
    <col min="12304" max="12304" width="4.75" style="40" customWidth="1"/>
    <col min="12305" max="12305" width="8.75" style="40" customWidth="1"/>
    <col min="12306" max="12306" width="4.875" style="40" customWidth="1"/>
    <col min="12307" max="12307" width="4.75" style="40" customWidth="1"/>
    <col min="12308" max="12308" width="8.75" style="40" customWidth="1"/>
    <col min="12309" max="12550" width="9" style="40"/>
    <col min="12551" max="12551" width="6.625" style="40" customWidth="1"/>
    <col min="12552" max="12552" width="4.75" style="40" customWidth="1"/>
    <col min="12553" max="12554" width="9.25" style="40" customWidth="1"/>
    <col min="12555" max="12555" width="8.75" style="40" customWidth="1"/>
    <col min="12556" max="12556" width="4.875" style="40" customWidth="1"/>
    <col min="12557" max="12557" width="4.75" style="40" customWidth="1"/>
    <col min="12558" max="12558" width="9.375" style="40" customWidth="1"/>
    <col min="12559" max="12559" width="4.875" style="40" customWidth="1"/>
    <col min="12560" max="12560" width="4.75" style="40" customWidth="1"/>
    <col min="12561" max="12561" width="8.75" style="40" customWidth="1"/>
    <col min="12562" max="12562" width="4.875" style="40" customWidth="1"/>
    <col min="12563" max="12563" width="4.75" style="40" customWidth="1"/>
    <col min="12564" max="12564" width="8.75" style="40" customWidth="1"/>
    <col min="12565" max="12806" width="9" style="40"/>
    <col min="12807" max="12807" width="6.625" style="40" customWidth="1"/>
    <col min="12808" max="12808" width="4.75" style="40" customWidth="1"/>
    <col min="12809" max="12810" width="9.25" style="40" customWidth="1"/>
    <col min="12811" max="12811" width="8.75" style="40" customWidth="1"/>
    <col min="12812" max="12812" width="4.875" style="40" customWidth="1"/>
    <col min="12813" max="12813" width="4.75" style="40" customWidth="1"/>
    <col min="12814" max="12814" width="9.375" style="40" customWidth="1"/>
    <col min="12815" max="12815" width="4.875" style="40" customWidth="1"/>
    <col min="12816" max="12816" width="4.75" style="40" customWidth="1"/>
    <col min="12817" max="12817" width="8.75" style="40" customWidth="1"/>
    <col min="12818" max="12818" width="4.875" style="40" customWidth="1"/>
    <col min="12819" max="12819" width="4.75" style="40" customWidth="1"/>
    <col min="12820" max="12820" width="8.75" style="40" customWidth="1"/>
    <col min="12821" max="13062" width="9" style="40"/>
    <col min="13063" max="13063" width="6.625" style="40" customWidth="1"/>
    <col min="13064" max="13064" width="4.75" style="40" customWidth="1"/>
    <col min="13065" max="13066" width="9.25" style="40" customWidth="1"/>
    <col min="13067" max="13067" width="8.75" style="40" customWidth="1"/>
    <col min="13068" max="13068" width="4.875" style="40" customWidth="1"/>
    <col min="13069" max="13069" width="4.75" style="40" customWidth="1"/>
    <col min="13070" max="13070" width="9.375" style="40" customWidth="1"/>
    <col min="13071" max="13071" width="4.875" style="40" customWidth="1"/>
    <col min="13072" max="13072" width="4.75" style="40" customWidth="1"/>
    <col min="13073" max="13073" width="8.75" style="40" customWidth="1"/>
    <col min="13074" max="13074" width="4.875" style="40" customWidth="1"/>
    <col min="13075" max="13075" width="4.75" style="40" customWidth="1"/>
    <col min="13076" max="13076" width="8.75" style="40" customWidth="1"/>
    <col min="13077" max="13318" width="9" style="40"/>
    <col min="13319" max="13319" width="6.625" style="40" customWidth="1"/>
    <col min="13320" max="13320" width="4.75" style="40" customWidth="1"/>
    <col min="13321" max="13322" width="9.25" style="40" customWidth="1"/>
    <col min="13323" max="13323" width="8.75" style="40" customWidth="1"/>
    <col min="13324" max="13324" width="4.875" style="40" customWidth="1"/>
    <col min="13325" max="13325" width="4.75" style="40" customWidth="1"/>
    <col min="13326" max="13326" width="9.375" style="40" customWidth="1"/>
    <col min="13327" max="13327" width="4.875" style="40" customWidth="1"/>
    <col min="13328" max="13328" width="4.75" style="40" customWidth="1"/>
    <col min="13329" max="13329" width="8.75" style="40" customWidth="1"/>
    <col min="13330" max="13330" width="4.875" style="40" customWidth="1"/>
    <col min="13331" max="13331" width="4.75" style="40" customWidth="1"/>
    <col min="13332" max="13332" width="8.75" style="40" customWidth="1"/>
    <col min="13333" max="13574" width="9" style="40"/>
    <col min="13575" max="13575" width="6.625" style="40" customWidth="1"/>
    <col min="13576" max="13576" width="4.75" style="40" customWidth="1"/>
    <col min="13577" max="13578" width="9.25" style="40" customWidth="1"/>
    <col min="13579" max="13579" width="8.75" style="40" customWidth="1"/>
    <col min="13580" max="13580" width="4.875" style="40" customWidth="1"/>
    <col min="13581" max="13581" width="4.75" style="40" customWidth="1"/>
    <col min="13582" max="13582" width="9.375" style="40" customWidth="1"/>
    <col min="13583" max="13583" width="4.875" style="40" customWidth="1"/>
    <col min="13584" max="13584" width="4.75" style="40" customWidth="1"/>
    <col min="13585" max="13585" width="8.75" style="40" customWidth="1"/>
    <col min="13586" max="13586" width="4.875" style="40" customWidth="1"/>
    <col min="13587" max="13587" width="4.75" style="40" customWidth="1"/>
    <col min="13588" max="13588" width="8.75" style="40" customWidth="1"/>
    <col min="13589" max="13830" width="9" style="40"/>
    <col min="13831" max="13831" width="6.625" style="40" customWidth="1"/>
    <col min="13832" max="13832" width="4.75" style="40" customWidth="1"/>
    <col min="13833" max="13834" width="9.25" style="40" customWidth="1"/>
    <col min="13835" max="13835" width="8.75" style="40" customWidth="1"/>
    <col min="13836" max="13836" width="4.875" style="40" customWidth="1"/>
    <col min="13837" max="13837" width="4.75" style="40" customWidth="1"/>
    <col min="13838" max="13838" width="9.375" style="40" customWidth="1"/>
    <col min="13839" max="13839" width="4.875" style="40" customWidth="1"/>
    <col min="13840" max="13840" width="4.75" style="40" customWidth="1"/>
    <col min="13841" max="13841" width="8.75" style="40" customWidth="1"/>
    <col min="13842" max="13842" width="4.875" style="40" customWidth="1"/>
    <col min="13843" max="13843" width="4.75" style="40" customWidth="1"/>
    <col min="13844" max="13844" width="8.75" style="40" customWidth="1"/>
    <col min="13845" max="14086" width="9" style="40"/>
    <col min="14087" max="14087" width="6.625" style="40" customWidth="1"/>
    <col min="14088" max="14088" width="4.75" style="40" customWidth="1"/>
    <col min="14089" max="14090" width="9.25" style="40" customWidth="1"/>
    <col min="14091" max="14091" width="8.75" style="40" customWidth="1"/>
    <col min="14092" max="14092" width="4.875" style="40" customWidth="1"/>
    <col min="14093" max="14093" width="4.75" style="40" customWidth="1"/>
    <col min="14094" max="14094" width="9.375" style="40" customWidth="1"/>
    <col min="14095" max="14095" width="4.875" style="40" customWidth="1"/>
    <col min="14096" max="14096" width="4.75" style="40" customWidth="1"/>
    <col min="14097" max="14097" width="8.75" style="40" customWidth="1"/>
    <col min="14098" max="14098" width="4.875" style="40" customWidth="1"/>
    <col min="14099" max="14099" width="4.75" style="40" customWidth="1"/>
    <col min="14100" max="14100" width="8.75" style="40" customWidth="1"/>
    <col min="14101" max="14342" width="9" style="40"/>
    <col min="14343" max="14343" width="6.625" style="40" customWidth="1"/>
    <col min="14344" max="14344" width="4.75" style="40" customWidth="1"/>
    <col min="14345" max="14346" width="9.25" style="40" customWidth="1"/>
    <col min="14347" max="14347" width="8.75" style="40" customWidth="1"/>
    <col min="14348" max="14348" width="4.875" style="40" customWidth="1"/>
    <col min="14349" max="14349" width="4.75" style="40" customWidth="1"/>
    <col min="14350" max="14350" width="9.375" style="40" customWidth="1"/>
    <col min="14351" max="14351" width="4.875" style="40" customWidth="1"/>
    <col min="14352" max="14352" width="4.75" style="40" customWidth="1"/>
    <col min="14353" max="14353" width="8.75" style="40" customWidth="1"/>
    <col min="14354" max="14354" width="4.875" style="40" customWidth="1"/>
    <col min="14355" max="14355" width="4.75" style="40" customWidth="1"/>
    <col min="14356" max="14356" width="8.75" style="40" customWidth="1"/>
    <col min="14357" max="14598" width="9" style="40"/>
    <col min="14599" max="14599" width="6.625" style="40" customWidth="1"/>
    <col min="14600" max="14600" width="4.75" style="40" customWidth="1"/>
    <col min="14601" max="14602" width="9.25" style="40" customWidth="1"/>
    <col min="14603" max="14603" width="8.75" style="40" customWidth="1"/>
    <col min="14604" max="14604" width="4.875" style="40" customWidth="1"/>
    <col min="14605" max="14605" width="4.75" style="40" customWidth="1"/>
    <col min="14606" max="14606" width="9.375" style="40" customWidth="1"/>
    <col min="14607" max="14607" width="4.875" style="40" customWidth="1"/>
    <col min="14608" max="14608" width="4.75" style="40" customWidth="1"/>
    <col min="14609" max="14609" width="8.75" style="40" customWidth="1"/>
    <col min="14610" max="14610" width="4.875" style="40" customWidth="1"/>
    <col min="14611" max="14611" width="4.75" style="40" customWidth="1"/>
    <col min="14612" max="14612" width="8.75" style="40" customWidth="1"/>
    <col min="14613" max="14854" width="9" style="40"/>
    <col min="14855" max="14855" width="6.625" style="40" customWidth="1"/>
    <col min="14856" max="14856" width="4.75" style="40" customWidth="1"/>
    <col min="14857" max="14858" width="9.25" style="40" customWidth="1"/>
    <col min="14859" max="14859" width="8.75" style="40" customWidth="1"/>
    <col min="14860" max="14860" width="4.875" style="40" customWidth="1"/>
    <col min="14861" max="14861" width="4.75" style="40" customWidth="1"/>
    <col min="14862" max="14862" width="9.375" style="40" customWidth="1"/>
    <col min="14863" max="14863" width="4.875" style="40" customWidth="1"/>
    <col min="14864" max="14864" width="4.75" style="40" customWidth="1"/>
    <col min="14865" max="14865" width="8.75" style="40" customWidth="1"/>
    <col min="14866" max="14866" width="4.875" style="40" customWidth="1"/>
    <col min="14867" max="14867" width="4.75" style="40" customWidth="1"/>
    <col min="14868" max="14868" width="8.75" style="40" customWidth="1"/>
    <col min="14869" max="15110" width="9" style="40"/>
    <col min="15111" max="15111" width="6.625" style="40" customWidth="1"/>
    <col min="15112" max="15112" width="4.75" style="40" customWidth="1"/>
    <col min="15113" max="15114" width="9.25" style="40" customWidth="1"/>
    <col min="15115" max="15115" width="8.75" style="40" customWidth="1"/>
    <col min="15116" max="15116" width="4.875" style="40" customWidth="1"/>
    <col min="15117" max="15117" width="4.75" style="40" customWidth="1"/>
    <col min="15118" max="15118" width="9.375" style="40" customWidth="1"/>
    <col min="15119" max="15119" width="4.875" style="40" customWidth="1"/>
    <col min="15120" max="15120" width="4.75" style="40" customWidth="1"/>
    <col min="15121" max="15121" width="8.75" style="40" customWidth="1"/>
    <col min="15122" max="15122" width="4.875" style="40" customWidth="1"/>
    <col min="15123" max="15123" width="4.75" style="40" customWidth="1"/>
    <col min="15124" max="15124" width="8.75" style="40" customWidth="1"/>
    <col min="15125" max="15366" width="9" style="40"/>
    <col min="15367" max="15367" width="6.625" style="40" customWidth="1"/>
    <col min="15368" max="15368" width="4.75" style="40" customWidth="1"/>
    <col min="15369" max="15370" width="9.25" style="40" customWidth="1"/>
    <col min="15371" max="15371" width="8.75" style="40" customWidth="1"/>
    <col min="15372" max="15372" width="4.875" style="40" customWidth="1"/>
    <col min="15373" max="15373" width="4.75" style="40" customWidth="1"/>
    <col min="15374" max="15374" width="9.375" style="40" customWidth="1"/>
    <col min="15375" max="15375" width="4.875" style="40" customWidth="1"/>
    <col min="15376" max="15376" width="4.75" style="40" customWidth="1"/>
    <col min="15377" max="15377" width="8.75" style="40" customWidth="1"/>
    <col min="15378" max="15378" width="4.875" style="40" customWidth="1"/>
    <col min="15379" max="15379" width="4.75" style="40" customWidth="1"/>
    <col min="15380" max="15380" width="8.75" style="40" customWidth="1"/>
    <col min="15381" max="15622" width="9" style="40"/>
    <col min="15623" max="15623" width="6.625" style="40" customWidth="1"/>
    <col min="15624" max="15624" width="4.75" style="40" customWidth="1"/>
    <col min="15625" max="15626" width="9.25" style="40" customWidth="1"/>
    <col min="15627" max="15627" width="8.75" style="40" customWidth="1"/>
    <col min="15628" max="15628" width="4.875" style="40" customWidth="1"/>
    <col min="15629" max="15629" width="4.75" style="40" customWidth="1"/>
    <col min="15630" max="15630" width="9.375" style="40" customWidth="1"/>
    <col min="15631" max="15631" width="4.875" style="40" customWidth="1"/>
    <col min="15632" max="15632" width="4.75" style="40" customWidth="1"/>
    <col min="15633" max="15633" width="8.75" style="40" customWidth="1"/>
    <col min="15634" max="15634" width="4.875" style="40" customWidth="1"/>
    <col min="15635" max="15635" width="4.75" style="40" customWidth="1"/>
    <col min="15636" max="15636" width="8.75" style="40" customWidth="1"/>
    <col min="15637" max="15878" width="9" style="40"/>
    <col min="15879" max="15879" width="6.625" style="40" customWidth="1"/>
    <col min="15880" max="15880" width="4.75" style="40" customWidth="1"/>
    <col min="15881" max="15882" width="9.25" style="40" customWidth="1"/>
    <col min="15883" max="15883" width="8.75" style="40" customWidth="1"/>
    <col min="15884" max="15884" width="4.875" style="40" customWidth="1"/>
    <col min="15885" max="15885" width="4.75" style="40" customWidth="1"/>
    <col min="15886" max="15886" width="9.375" style="40" customWidth="1"/>
    <col min="15887" max="15887" width="4.875" style="40" customWidth="1"/>
    <col min="15888" max="15888" width="4.75" style="40" customWidth="1"/>
    <col min="15889" max="15889" width="8.75" style="40" customWidth="1"/>
    <col min="15890" max="15890" width="4.875" style="40" customWidth="1"/>
    <col min="15891" max="15891" width="4.75" style="40" customWidth="1"/>
    <col min="15892" max="15892" width="8.75" style="40" customWidth="1"/>
    <col min="15893" max="16134" width="9" style="40"/>
    <col min="16135" max="16135" width="6.625" style="40" customWidth="1"/>
    <col min="16136" max="16136" width="4.75" style="40" customWidth="1"/>
    <col min="16137" max="16138" width="9.25" style="40" customWidth="1"/>
    <col min="16139" max="16139" width="8.75" style="40" customWidth="1"/>
    <col min="16140" max="16140" width="4.875" style="40" customWidth="1"/>
    <col min="16141" max="16141" width="4.75" style="40" customWidth="1"/>
    <col min="16142" max="16142" width="9.375" style="40" customWidth="1"/>
    <col min="16143" max="16143" width="4.875" style="40" customWidth="1"/>
    <col min="16144" max="16144" width="4.75" style="40" customWidth="1"/>
    <col min="16145" max="16145" width="8.75" style="40" customWidth="1"/>
    <col min="16146" max="16146" width="4.875" style="40" customWidth="1"/>
    <col min="16147" max="16147" width="4.75" style="40" customWidth="1"/>
    <col min="16148" max="16148" width="8.75" style="40" customWidth="1"/>
    <col min="16149" max="16384" width="9" style="40"/>
  </cols>
  <sheetData>
    <row r="1" spans="1:23" ht="19.5" customHeight="1" x14ac:dyDescent="0.15">
      <c r="A1" s="39" t="s">
        <v>358</v>
      </c>
    </row>
    <row r="2" spans="1:23" ht="20.100000000000001" customHeight="1" x14ac:dyDescent="0.2">
      <c r="A2" s="401" t="s">
        <v>451</v>
      </c>
      <c r="B2" s="401"/>
      <c r="C2" s="401"/>
      <c r="D2" s="401"/>
      <c r="E2" s="401"/>
      <c r="F2" s="401"/>
      <c r="G2" s="401"/>
      <c r="H2" s="401"/>
      <c r="I2" s="41"/>
      <c r="J2" s="391" t="s">
        <v>251</v>
      </c>
      <c r="K2" s="391"/>
      <c r="L2" s="391"/>
      <c r="M2" s="391"/>
      <c r="N2" s="391"/>
      <c r="O2" s="41"/>
      <c r="P2" s="41"/>
      <c r="Q2" s="41"/>
      <c r="R2" s="41"/>
      <c r="S2" s="41"/>
      <c r="T2" s="41"/>
    </row>
    <row r="3" spans="1:23" s="42" customFormat="1" ht="18" customHeight="1" x14ac:dyDescent="0.15">
      <c r="A3" s="401"/>
      <c r="B3" s="401"/>
      <c r="C3" s="401"/>
      <c r="D3" s="401"/>
      <c r="E3" s="401"/>
      <c r="F3" s="401"/>
      <c r="G3" s="401"/>
      <c r="H3" s="401"/>
      <c r="J3" s="37" t="s">
        <v>354</v>
      </c>
      <c r="K3" s="395" t="s">
        <v>241</v>
      </c>
      <c r="L3" s="396"/>
      <c r="M3" s="396"/>
      <c r="N3" s="397"/>
      <c r="O3" s="402" t="s">
        <v>279</v>
      </c>
      <c r="P3" s="402"/>
      <c r="Q3" s="402"/>
      <c r="R3" s="402"/>
      <c r="S3" s="402"/>
      <c r="T3" s="402"/>
      <c r="U3" s="37" t="s">
        <v>29</v>
      </c>
      <c r="W3" s="43"/>
    </row>
    <row r="4" spans="1:23" s="42" customFormat="1" ht="30" customHeight="1" x14ac:dyDescent="0.15">
      <c r="A4" s="401"/>
      <c r="B4" s="401"/>
      <c r="C4" s="401"/>
      <c r="D4" s="401"/>
      <c r="E4" s="401"/>
      <c r="F4" s="401"/>
      <c r="G4" s="401"/>
      <c r="H4" s="401"/>
      <c r="I4" s="44"/>
      <c r="J4" s="315" t="s">
        <v>236</v>
      </c>
      <c r="K4" s="398" t="s">
        <v>138</v>
      </c>
      <c r="L4" s="399"/>
      <c r="M4" s="399"/>
      <c r="N4" s="400"/>
      <c r="O4" s="551" t="s">
        <v>259</v>
      </c>
      <c r="P4" s="551"/>
      <c r="Q4" s="551"/>
      <c r="R4" s="551"/>
      <c r="S4" s="551"/>
      <c r="T4" s="551"/>
      <c r="U4" s="364"/>
    </row>
    <row r="5" spans="1:23" s="42" customFormat="1" ht="30" customHeight="1" x14ac:dyDescent="0.15">
      <c r="A5" s="401"/>
      <c r="B5" s="401"/>
      <c r="C5" s="401"/>
      <c r="D5" s="401"/>
      <c r="E5" s="401"/>
      <c r="F5" s="401"/>
      <c r="G5" s="401"/>
      <c r="H5" s="401"/>
      <c r="J5" s="392" t="s">
        <v>280</v>
      </c>
      <c r="K5" s="393"/>
      <c r="L5" s="393"/>
      <c r="M5" s="393"/>
      <c r="N5" s="394"/>
      <c r="O5" s="820" t="s">
        <v>260</v>
      </c>
      <c r="P5" s="820"/>
      <c r="Q5" s="820"/>
      <c r="R5" s="820"/>
      <c r="S5" s="820"/>
      <c r="T5" s="820"/>
      <c r="U5" s="820"/>
    </row>
    <row r="6" spans="1:23" s="42" customFormat="1" ht="30" customHeight="1" x14ac:dyDescent="0.15">
      <c r="A6" s="42" t="s">
        <v>30</v>
      </c>
      <c r="B6" s="45"/>
      <c r="C6" s="45"/>
      <c r="D6" s="45"/>
      <c r="J6" s="392" t="s">
        <v>447</v>
      </c>
      <c r="K6" s="393"/>
      <c r="L6" s="393"/>
      <c r="M6" s="393"/>
      <c r="N6" s="394"/>
      <c r="O6" s="820" t="s">
        <v>258</v>
      </c>
      <c r="P6" s="820"/>
      <c r="Q6" s="820"/>
      <c r="R6" s="820"/>
      <c r="S6" s="820"/>
      <c r="T6" s="820"/>
      <c r="U6" s="820"/>
    </row>
    <row r="7" spans="1:23" s="42" customFormat="1" ht="18" customHeight="1" x14ac:dyDescent="0.15">
      <c r="A7" s="395" t="s">
        <v>31</v>
      </c>
      <c r="B7" s="441"/>
      <c r="C7" s="443" t="s">
        <v>425</v>
      </c>
      <c r="D7" s="443" t="s">
        <v>243</v>
      </c>
      <c r="E7" s="395" t="s">
        <v>32</v>
      </c>
      <c r="F7" s="396"/>
      <c r="G7" s="396"/>
      <c r="H7" s="396"/>
      <c r="I7" s="396"/>
      <c r="J7" s="396"/>
      <c r="K7" s="396"/>
      <c r="L7" s="396"/>
      <c r="M7" s="396"/>
      <c r="N7" s="396"/>
      <c r="O7" s="396"/>
      <c r="P7" s="396"/>
      <c r="Q7" s="396"/>
      <c r="R7" s="396"/>
      <c r="S7" s="396"/>
      <c r="T7" s="396"/>
      <c r="U7" s="397"/>
    </row>
    <row r="8" spans="1:23" s="42" customFormat="1" ht="19.5" customHeight="1" x14ac:dyDescent="0.15">
      <c r="A8" s="442"/>
      <c r="B8" s="441"/>
      <c r="C8" s="444"/>
      <c r="D8" s="444"/>
      <c r="E8" s="821" t="s">
        <v>242</v>
      </c>
      <c r="F8" s="821"/>
      <c r="G8" s="821"/>
      <c r="H8" s="821"/>
      <c r="I8" s="821"/>
      <c r="J8" s="821" t="s">
        <v>244</v>
      </c>
      <c r="K8" s="821"/>
      <c r="L8" s="821"/>
      <c r="M8" s="821"/>
      <c r="N8" s="821"/>
      <c r="O8" s="821" t="s">
        <v>245</v>
      </c>
      <c r="P8" s="821"/>
      <c r="Q8" s="821"/>
      <c r="R8" s="821"/>
      <c r="S8" s="821"/>
      <c r="T8" s="434" t="s">
        <v>246</v>
      </c>
      <c r="U8" s="822" t="s">
        <v>247</v>
      </c>
    </row>
    <row r="9" spans="1:23" s="42" customFormat="1" ht="19.5" customHeight="1" x14ac:dyDescent="0.15">
      <c r="A9" s="442"/>
      <c r="B9" s="441"/>
      <c r="C9" s="445"/>
      <c r="D9" s="445"/>
      <c r="E9" s="37" t="s">
        <v>34</v>
      </c>
      <c r="F9" s="821" t="s">
        <v>35</v>
      </c>
      <c r="G9" s="821"/>
      <c r="H9" s="821"/>
      <c r="I9" s="821"/>
      <c r="J9" s="37" t="s">
        <v>34</v>
      </c>
      <c r="K9" s="397" t="s">
        <v>35</v>
      </c>
      <c r="L9" s="396"/>
      <c r="M9" s="396"/>
      <c r="N9" s="395"/>
      <c r="O9" s="37" t="s">
        <v>34</v>
      </c>
      <c r="P9" s="397" t="s">
        <v>35</v>
      </c>
      <c r="Q9" s="396"/>
      <c r="R9" s="396"/>
      <c r="S9" s="395"/>
      <c r="T9" s="438"/>
      <c r="U9" s="823"/>
    </row>
    <row r="10" spans="1:23" s="42" customFormat="1" ht="20.100000000000001" customHeight="1" x14ac:dyDescent="0.15">
      <c r="A10" s="446" t="s">
        <v>36</v>
      </c>
      <c r="B10" s="447"/>
      <c r="C10" s="384">
        <f>'[1]【記載例】計画様式第７号 '!$K$9</f>
        <v>16.866666666666667</v>
      </c>
      <c r="D10" s="387">
        <f>'[1]【記載例】計画様式第７号 '!$F$8</f>
        <v>30</v>
      </c>
      <c r="E10" s="318">
        <v>3</v>
      </c>
      <c r="F10" s="319">
        <v>2</v>
      </c>
      <c r="G10" s="320" t="s">
        <v>134</v>
      </c>
      <c r="H10" s="321">
        <v>1.5</v>
      </c>
      <c r="I10" s="322" t="s">
        <v>136</v>
      </c>
      <c r="J10" s="318">
        <v>1</v>
      </c>
      <c r="K10" s="323">
        <v>0</v>
      </c>
      <c r="L10" s="320" t="s">
        <v>134</v>
      </c>
      <c r="M10" s="321">
        <v>0</v>
      </c>
      <c r="N10" s="322" t="s">
        <v>136</v>
      </c>
      <c r="O10" s="324">
        <f>SUM(E10,J10)</f>
        <v>4</v>
      </c>
      <c r="P10" s="325">
        <f>SUM(F10,K10)</f>
        <v>2</v>
      </c>
      <c r="Q10" s="326" t="s">
        <v>134</v>
      </c>
      <c r="R10" s="327">
        <f>SUM(H10,M10)</f>
        <v>1.5</v>
      </c>
      <c r="S10" s="328" t="s">
        <v>136</v>
      </c>
      <c r="T10" s="318">
        <v>1</v>
      </c>
      <c r="U10" s="318"/>
    </row>
    <row r="11" spans="1:23" s="42" customFormat="1" ht="20.100000000000001" customHeight="1" x14ac:dyDescent="0.15">
      <c r="A11" s="423" t="s">
        <v>37</v>
      </c>
      <c r="B11" s="448"/>
      <c r="C11" s="385">
        <f>'[1]【記載例】計画様式第７号 '!$K$30</f>
        <v>10.64516129032258</v>
      </c>
      <c r="D11" s="388">
        <f>'[1]【記載例】計画様式第７号 '!$F$29</f>
        <v>31</v>
      </c>
      <c r="E11" s="329">
        <v>3</v>
      </c>
      <c r="F11" s="319">
        <v>2</v>
      </c>
      <c r="G11" s="320" t="s">
        <v>134</v>
      </c>
      <c r="H11" s="321">
        <v>1.5</v>
      </c>
      <c r="I11" s="322" t="s">
        <v>136</v>
      </c>
      <c r="J11" s="318">
        <v>1</v>
      </c>
      <c r="K11" s="323">
        <v>0</v>
      </c>
      <c r="L11" s="320" t="s">
        <v>134</v>
      </c>
      <c r="M11" s="321">
        <v>0</v>
      </c>
      <c r="N11" s="322" t="s">
        <v>136</v>
      </c>
      <c r="O11" s="324">
        <f t="shared" ref="O11:P21" si="0">SUM(E11,J11)</f>
        <v>4</v>
      </c>
      <c r="P11" s="325">
        <f t="shared" si="0"/>
        <v>2</v>
      </c>
      <c r="Q11" s="326" t="s">
        <v>134</v>
      </c>
      <c r="R11" s="327">
        <f t="shared" ref="R11:R21" si="1">SUM(H11,M11)</f>
        <v>1.5</v>
      </c>
      <c r="S11" s="328" t="s">
        <v>136</v>
      </c>
      <c r="T11" s="318">
        <v>1</v>
      </c>
      <c r="U11" s="318"/>
    </row>
    <row r="12" spans="1:23" s="42" customFormat="1" ht="20.100000000000001" customHeight="1" x14ac:dyDescent="0.15">
      <c r="A12" s="423" t="s">
        <v>38</v>
      </c>
      <c r="B12" s="448"/>
      <c r="C12" s="385">
        <f>'[1]【記載例】計画様式第７号 '!$K$51</f>
        <v>13</v>
      </c>
      <c r="D12" s="388">
        <f>'[1]【記載例】計画様式第７号 '!$F$50</f>
        <v>30</v>
      </c>
      <c r="E12" s="318">
        <v>3</v>
      </c>
      <c r="F12" s="319">
        <v>2</v>
      </c>
      <c r="G12" s="320" t="s">
        <v>134</v>
      </c>
      <c r="H12" s="321">
        <v>1.5</v>
      </c>
      <c r="I12" s="322" t="s">
        <v>136</v>
      </c>
      <c r="J12" s="318">
        <v>1</v>
      </c>
      <c r="K12" s="323">
        <v>0</v>
      </c>
      <c r="L12" s="320" t="s">
        <v>134</v>
      </c>
      <c r="M12" s="321">
        <v>0</v>
      </c>
      <c r="N12" s="322" t="s">
        <v>136</v>
      </c>
      <c r="O12" s="324">
        <f t="shared" si="0"/>
        <v>4</v>
      </c>
      <c r="P12" s="325">
        <f t="shared" si="0"/>
        <v>2</v>
      </c>
      <c r="Q12" s="326" t="s">
        <v>134</v>
      </c>
      <c r="R12" s="327">
        <f t="shared" si="1"/>
        <v>1.5</v>
      </c>
      <c r="S12" s="328" t="s">
        <v>136</v>
      </c>
      <c r="T12" s="318">
        <v>1</v>
      </c>
      <c r="U12" s="318"/>
    </row>
    <row r="13" spans="1:23" s="42" customFormat="1" ht="20.100000000000001" customHeight="1" x14ac:dyDescent="0.15">
      <c r="A13" s="423" t="s">
        <v>39</v>
      </c>
      <c r="B13" s="448"/>
      <c r="C13" s="385">
        <f>'[1]【記載例】計画様式第７号 '!$K$72</f>
        <v>10.612903225806452</v>
      </c>
      <c r="D13" s="388">
        <f>'[1]【記載例】計画様式第７号 '!$F$71</f>
        <v>31</v>
      </c>
      <c r="E13" s="318">
        <v>3</v>
      </c>
      <c r="F13" s="319">
        <v>2</v>
      </c>
      <c r="G13" s="320" t="s">
        <v>134</v>
      </c>
      <c r="H13" s="321">
        <v>1.5</v>
      </c>
      <c r="I13" s="322" t="s">
        <v>136</v>
      </c>
      <c r="J13" s="318">
        <v>1</v>
      </c>
      <c r="K13" s="323">
        <v>0</v>
      </c>
      <c r="L13" s="320" t="s">
        <v>134</v>
      </c>
      <c r="M13" s="321">
        <v>0</v>
      </c>
      <c r="N13" s="322" t="s">
        <v>136</v>
      </c>
      <c r="O13" s="324">
        <f t="shared" si="0"/>
        <v>4</v>
      </c>
      <c r="P13" s="325">
        <f t="shared" si="0"/>
        <v>2</v>
      </c>
      <c r="Q13" s="326" t="s">
        <v>134</v>
      </c>
      <c r="R13" s="327">
        <f t="shared" si="1"/>
        <v>1.5</v>
      </c>
      <c r="S13" s="328" t="s">
        <v>136</v>
      </c>
      <c r="T13" s="318">
        <v>1</v>
      </c>
      <c r="U13" s="318"/>
    </row>
    <row r="14" spans="1:23" s="42" customFormat="1" ht="20.100000000000001" customHeight="1" x14ac:dyDescent="0.15">
      <c r="A14" s="423" t="s">
        <v>40</v>
      </c>
      <c r="B14" s="448"/>
      <c r="C14" s="385">
        <f>'[1]【記載例】計画様式第７号 '!$K$93</f>
        <v>23.419354838709676</v>
      </c>
      <c r="D14" s="388">
        <f>'[1]【記載例】計画様式第７号 '!$F$92</f>
        <v>31</v>
      </c>
      <c r="E14" s="318">
        <v>3</v>
      </c>
      <c r="F14" s="319">
        <v>2</v>
      </c>
      <c r="G14" s="320" t="s">
        <v>134</v>
      </c>
      <c r="H14" s="321">
        <v>1.5</v>
      </c>
      <c r="I14" s="322" t="s">
        <v>136</v>
      </c>
      <c r="J14" s="318">
        <v>1</v>
      </c>
      <c r="K14" s="323">
        <v>0</v>
      </c>
      <c r="L14" s="320" t="s">
        <v>134</v>
      </c>
      <c r="M14" s="321">
        <v>0</v>
      </c>
      <c r="N14" s="322" t="s">
        <v>136</v>
      </c>
      <c r="O14" s="324">
        <f t="shared" si="0"/>
        <v>4</v>
      </c>
      <c r="P14" s="325">
        <f t="shared" si="0"/>
        <v>2</v>
      </c>
      <c r="Q14" s="326" t="s">
        <v>134</v>
      </c>
      <c r="R14" s="327">
        <f t="shared" si="1"/>
        <v>1.5</v>
      </c>
      <c r="S14" s="328" t="s">
        <v>136</v>
      </c>
      <c r="T14" s="318">
        <v>1</v>
      </c>
      <c r="U14" s="318"/>
    </row>
    <row r="15" spans="1:23" s="42" customFormat="1" ht="20.100000000000001" customHeight="1" x14ac:dyDescent="0.15">
      <c r="A15" s="423" t="s">
        <v>41</v>
      </c>
      <c r="B15" s="448"/>
      <c r="C15" s="385">
        <f>'[1]【記載例】計画様式第７号 '!$K$114</f>
        <v>12.666666666666666</v>
      </c>
      <c r="D15" s="388">
        <f>'[1]【記載例】計画様式第７号 '!$F$113</f>
        <v>30</v>
      </c>
      <c r="E15" s="318">
        <v>3</v>
      </c>
      <c r="F15" s="319">
        <v>2</v>
      </c>
      <c r="G15" s="320" t="s">
        <v>134</v>
      </c>
      <c r="H15" s="321">
        <v>1.5</v>
      </c>
      <c r="I15" s="322" t="s">
        <v>136</v>
      </c>
      <c r="J15" s="318">
        <v>1</v>
      </c>
      <c r="K15" s="323">
        <v>0</v>
      </c>
      <c r="L15" s="320" t="s">
        <v>134</v>
      </c>
      <c r="M15" s="321">
        <v>0</v>
      </c>
      <c r="N15" s="322" t="s">
        <v>136</v>
      </c>
      <c r="O15" s="324">
        <f t="shared" si="0"/>
        <v>4</v>
      </c>
      <c r="P15" s="325">
        <f t="shared" si="0"/>
        <v>2</v>
      </c>
      <c r="Q15" s="326" t="s">
        <v>134</v>
      </c>
      <c r="R15" s="327">
        <f t="shared" si="1"/>
        <v>1.5</v>
      </c>
      <c r="S15" s="328" t="s">
        <v>136</v>
      </c>
      <c r="T15" s="318">
        <v>1</v>
      </c>
      <c r="U15" s="318"/>
    </row>
    <row r="16" spans="1:23" s="42" customFormat="1" ht="20.100000000000001" customHeight="1" x14ac:dyDescent="0.15">
      <c r="A16" s="423" t="s">
        <v>248</v>
      </c>
      <c r="B16" s="448"/>
      <c r="C16" s="385">
        <f>'[1]【記載例】計画様式第７号 '!$K$135</f>
        <v>26.161290322580644</v>
      </c>
      <c r="D16" s="388">
        <f>'[1]【記載例】計画様式第７号 '!$F$134</f>
        <v>31</v>
      </c>
      <c r="E16" s="318">
        <v>3</v>
      </c>
      <c r="F16" s="319">
        <v>2</v>
      </c>
      <c r="G16" s="320" t="s">
        <v>134</v>
      </c>
      <c r="H16" s="321">
        <v>1.5</v>
      </c>
      <c r="I16" s="322" t="s">
        <v>136</v>
      </c>
      <c r="J16" s="318">
        <v>1</v>
      </c>
      <c r="K16" s="323">
        <v>0</v>
      </c>
      <c r="L16" s="320" t="s">
        <v>134</v>
      </c>
      <c r="M16" s="321">
        <v>0</v>
      </c>
      <c r="N16" s="322" t="s">
        <v>136</v>
      </c>
      <c r="O16" s="324">
        <f t="shared" si="0"/>
        <v>4</v>
      </c>
      <c r="P16" s="325">
        <f t="shared" si="0"/>
        <v>2</v>
      </c>
      <c r="Q16" s="326" t="s">
        <v>134</v>
      </c>
      <c r="R16" s="327">
        <f t="shared" si="1"/>
        <v>1.5</v>
      </c>
      <c r="S16" s="328" t="s">
        <v>136</v>
      </c>
      <c r="T16" s="318">
        <v>1</v>
      </c>
      <c r="U16" s="318"/>
    </row>
    <row r="17" spans="1:21" s="42" customFormat="1" ht="20.100000000000001" customHeight="1" x14ac:dyDescent="0.15">
      <c r="A17" s="423" t="s">
        <v>249</v>
      </c>
      <c r="B17" s="448"/>
      <c r="C17" s="385">
        <f>'[1]【記載例】計画様式第７号 '!$K$156</f>
        <v>11.3</v>
      </c>
      <c r="D17" s="388">
        <f>'[1]【記載例】計画様式第７号 '!$F$155</f>
        <v>30</v>
      </c>
      <c r="E17" s="318">
        <v>3</v>
      </c>
      <c r="F17" s="319">
        <v>2</v>
      </c>
      <c r="G17" s="320" t="s">
        <v>134</v>
      </c>
      <c r="H17" s="321">
        <v>1.5</v>
      </c>
      <c r="I17" s="322" t="s">
        <v>136</v>
      </c>
      <c r="J17" s="318">
        <v>1</v>
      </c>
      <c r="K17" s="323">
        <v>0</v>
      </c>
      <c r="L17" s="320" t="s">
        <v>134</v>
      </c>
      <c r="M17" s="321">
        <v>0</v>
      </c>
      <c r="N17" s="322" t="s">
        <v>136</v>
      </c>
      <c r="O17" s="324">
        <f t="shared" si="0"/>
        <v>4</v>
      </c>
      <c r="P17" s="325">
        <f t="shared" si="0"/>
        <v>2</v>
      </c>
      <c r="Q17" s="326" t="s">
        <v>134</v>
      </c>
      <c r="R17" s="327">
        <f t="shared" si="1"/>
        <v>1.5</v>
      </c>
      <c r="S17" s="328" t="s">
        <v>136</v>
      </c>
      <c r="T17" s="318">
        <v>1</v>
      </c>
      <c r="U17" s="318"/>
    </row>
    <row r="18" spans="1:21" s="42" customFormat="1" ht="20.100000000000001" customHeight="1" x14ac:dyDescent="0.15">
      <c r="A18" s="423" t="s">
        <v>250</v>
      </c>
      <c r="B18" s="448"/>
      <c r="C18" s="385">
        <f>'[1]【記載例】計画様式第７号 '!$K$177</f>
        <v>10.193548387096774</v>
      </c>
      <c r="D18" s="388">
        <f>'[1]【記載例】計画様式第７号 '!$F$176</f>
        <v>31</v>
      </c>
      <c r="E18" s="318">
        <v>3</v>
      </c>
      <c r="F18" s="319">
        <v>2</v>
      </c>
      <c r="G18" s="320" t="s">
        <v>134</v>
      </c>
      <c r="H18" s="321">
        <v>1.5</v>
      </c>
      <c r="I18" s="322" t="s">
        <v>136</v>
      </c>
      <c r="J18" s="318">
        <v>1</v>
      </c>
      <c r="K18" s="323">
        <v>0</v>
      </c>
      <c r="L18" s="320" t="s">
        <v>134</v>
      </c>
      <c r="M18" s="321">
        <v>0</v>
      </c>
      <c r="N18" s="322" t="s">
        <v>136</v>
      </c>
      <c r="O18" s="324">
        <f t="shared" si="0"/>
        <v>4</v>
      </c>
      <c r="P18" s="325">
        <f t="shared" si="0"/>
        <v>2</v>
      </c>
      <c r="Q18" s="326" t="s">
        <v>134</v>
      </c>
      <c r="R18" s="327">
        <f t="shared" si="1"/>
        <v>1.5</v>
      </c>
      <c r="S18" s="328" t="s">
        <v>136</v>
      </c>
      <c r="T18" s="318">
        <v>1</v>
      </c>
      <c r="U18" s="318"/>
    </row>
    <row r="19" spans="1:21" s="42" customFormat="1" ht="20.100000000000001" customHeight="1" x14ac:dyDescent="0.15">
      <c r="A19" s="423" t="s">
        <v>42</v>
      </c>
      <c r="B19" s="448"/>
      <c r="C19" s="385">
        <f>'[1]【記載例】計画様式第７号 '!$K$198</f>
        <v>8.258064516129032</v>
      </c>
      <c r="D19" s="388">
        <f>'[1]【記載例】計画様式第７号 '!$F$197</f>
        <v>31</v>
      </c>
      <c r="E19" s="318">
        <v>3</v>
      </c>
      <c r="F19" s="319">
        <v>2</v>
      </c>
      <c r="G19" s="320" t="s">
        <v>134</v>
      </c>
      <c r="H19" s="321">
        <v>1.5</v>
      </c>
      <c r="I19" s="322" t="s">
        <v>136</v>
      </c>
      <c r="J19" s="318">
        <v>1</v>
      </c>
      <c r="K19" s="323">
        <v>0</v>
      </c>
      <c r="L19" s="320" t="s">
        <v>134</v>
      </c>
      <c r="M19" s="321">
        <v>0</v>
      </c>
      <c r="N19" s="322" t="s">
        <v>136</v>
      </c>
      <c r="O19" s="324">
        <f t="shared" si="0"/>
        <v>4</v>
      </c>
      <c r="P19" s="325">
        <f t="shared" si="0"/>
        <v>2</v>
      </c>
      <c r="Q19" s="326" t="s">
        <v>134</v>
      </c>
      <c r="R19" s="327">
        <f t="shared" si="1"/>
        <v>1.5</v>
      </c>
      <c r="S19" s="328" t="s">
        <v>136</v>
      </c>
      <c r="T19" s="318">
        <v>1</v>
      </c>
      <c r="U19" s="318"/>
    </row>
    <row r="20" spans="1:21" s="42" customFormat="1" ht="20.100000000000001" customHeight="1" x14ac:dyDescent="0.15">
      <c r="A20" s="423" t="s">
        <v>43</v>
      </c>
      <c r="B20" s="448"/>
      <c r="C20" s="385">
        <f>'[1]【記載例】計画様式第７号 '!$K$219</f>
        <v>11.285714285714285</v>
      </c>
      <c r="D20" s="388">
        <f>'[1]【記載例】計画様式第７号 '!$F$218</f>
        <v>28</v>
      </c>
      <c r="E20" s="318">
        <v>3</v>
      </c>
      <c r="F20" s="319">
        <v>2</v>
      </c>
      <c r="G20" s="320" t="s">
        <v>134</v>
      </c>
      <c r="H20" s="321">
        <v>1.5</v>
      </c>
      <c r="I20" s="322" t="s">
        <v>136</v>
      </c>
      <c r="J20" s="318">
        <v>1</v>
      </c>
      <c r="K20" s="323">
        <v>0</v>
      </c>
      <c r="L20" s="320" t="s">
        <v>134</v>
      </c>
      <c r="M20" s="321">
        <v>0</v>
      </c>
      <c r="N20" s="322" t="s">
        <v>136</v>
      </c>
      <c r="O20" s="324">
        <f t="shared" si="0"/>
        <v>4</v>
      </c>
      <c r="P20" s="325">
        <f t="shared" si="0"/>
        <v>2</v>
      </c>
      <c r="Q20" s="326" t="s">
        <v>134</v>
      </c>
      <c r="R20" s="327">
        <f t="shared" si="1"/>
        <v>1.5</v>
      </c>
      <c r="S20" s="328" t="s">
        <v>136</v>
      </c>
      <c r="T20" s="318">
        <v>1</v>
      </c>
      <c r="U20" s="318"/>
    </row>
    <row r="21" spans="1:21" s="42" customFormat="1" ht="20.100000000000001" customHeight="1" thickBot="1" x14ac:dyDescent="0.2">
      <c r="A21" s="451" t="s">
        <v>44</v>
      </c>
      <c r="B21" s="452"/>
      <c r="C21" s="386">
        <f>'[1]【記載例】計画様式第７号 '!$K$240</f>
        <v>10.225806451612904</v>
      </c>
      <c r="D21" s="389">
        <f>'[1]【記載例】計画様式第７号 '!$F$239</f>
        <v>31</v>
      </c>
      <c r="E21" s="330">
        <v>3</v>
      </c>
      <c r="F21" s="331">
        <v>2</v>
      </c>
      <c r="G21" s="332" t="s">
        <v>134</v>
      </c>
      <c r="H21" s="333">
        <v>1.5</v>
      </c>
      <c r="I21" s="334" t="s">
        <v>136</v>
      </c>
      <c r="J21" s="335">
        <v>1</v>
      </c>
      <c r="K21" s="336">
        <v>0</v>
      </c>
      <c r="L21" s="332" t="s">
        <v>134</v>
      </c>
      <c r="M21" s="333">
        <v>0</v>
      </c>
      <c r="N21" s="334" t="s">
        <v>136</v>
      </c>
      <c r="O21" s="337">
        <f t="shared" si="0"/>
        <v>4</v>
      </c>
      <c r="P21" s="338">
        <f t="shared" si="0"/>
        <v>2</v>
      </c>
      <c r="Q21" s="339" t="s">
        <v>134</v>
      </c>
      <c r="R21" s="340">
        <f t="shared" si="1"/>
        <v>1.5</v>
      </c>
      <c r="S21" s="341" t="s">
        <v>136</v>
      </c>
      <c r="T21" s="330">
        <v>1</v>
      </c>
      <c r="U21" s="330"/>
    </row>
    <row r="22" spans="1:21" s="42" customFormat="1" ht="18" customHeight="1" x14ac:dyDescent="0.15">
      <c r="A22" s="453" t="s">
        <v>33</v>
      </c>
      <c r="B22" s="454"/>
      <c r="C22" s="46">
        <f>ROUND(SUM(C10:C21),3)</f>
        <v>164.63499999999999</v>
      </c>
      <c r="D22" s="47">
        <f>ROUND(SUM(D10:D21),2)</f>
        <v>365</v>
      </c>
      <c r="E22" s="342">
        <f>ROUND(SUM(E10:E21),2)</f>
        <v>36</v>
      </c>
      <c r="F22" s="343">
        <f>ROUND(SUM(F10:F21),2)</f>
        <v>24</v>
      </c>
      <c r="G22" s="344" t="s">
        <v>135</v>
      </c>
      <c r="H22" s="345">
        <f>ROUND(SUM(H10:H21),2)</f>
        <v>18</v>
      </c>
      <c r="I22" s="346" t="s">
        <v>137</v>
      </c>
      <c r="J22" s="342">
        <f>ROUND(SUM(J10:J21),2)</f>
        <v>12</v>
      </c>
      <c r="K22" s="345">
        <f>ROUND(SUM(K10:K21),2)</f>
        <v>0</v>
      </c>
      <c r="L22" s="344" t="s">
        <v>135</v>
      </c>
      <c r="M22" s="345">
        <f>ROUND(SUM(M10:M21),2)</f>
        <v>0</v>
      </c>
      <c r="N22" s="346" t="s">
        <v>137</v>
      </c>
      <c r="O22" s="347">
        <f>ROUND(SUM(O10:O21),2)</f>
        <v>48</v>
      </c>
      <c r="P22" s="348">
        <f>ROUND(SUM(P10:P21),2)</f>
        <v>24</v>
      </c>
      <c r="Q22" s="349" t="s">
        <v>135</v>
      </c>
      <c r="R22" s="348">
        <f>ROUND(SUM(R10:R21),2)</f>
        <v>18</v>
      </c>
      <c r="S22" s="350" t="s">
        <v>137</v>
      </c>
      <c r="T22" s="342">
        <f>ROUND(SUM(T10:T21),2)</f>
        <v>12</v>
      </c>
      <c r="U22" s="342">
        <f>ROUND(SUM(U10:U21),2)</f>
        <v>0</v>
      </c>
    </row>
    <row r="23" spans="1:21" s="42" customFormat="1" ht="18" customHeight="1" x14ac:dyDescent="0.15">
      <c r="A23" s="423" t="s">
        <v>45</v>
      </c>
      <c r="B23" s="448"/>
      <c r="C23" s="48">
        <f>ROUNDDOWN(SUM(C10:C21)/12,2)</f>
        <v>13.71</v>
      </c>
      <c r="D23" s="48">
        <f>ROUND(SUM(D10:D21)/12,2)</f>
        <v>30.42</v>
      </c>
      <c r="E23" s="351">
        <f>ROUND(SUM(E10:E21)/12,2)</f>
        <v>3</v>
      </c>
      <c r="F23" s="352">
        <f>ROUND(SUM(F10:F21)/12,2)</f>
        <v>2</v>
      </c>
      <c r="G23" s="353" t="s">
        <v>135</v>
      </c>
      <c r="H23" s="354">
        <f>ROUND(SUM(H10:H21)/12,2)</f>
        <v>1.5</v>
      </c>
      <c r="I23" s="355" t="s">
        <v>137</v>
      </c>
      <c r="J23" s="356">
        <f>ROUND(SUM(J10:J21)/12,2)</f>
        <v>1</v>
      </c>
      <c r="K23" s="357">
        <f>ROUND(SUM(K10:K21)/12,2)</f>
        <v>0</v>
      </c>
      <c r="L23" s="353" t="s">
        <v>135</v>
      </c>
      <c r="M23" s="354">
        <f>ROUND(SUM(M10:M21)/12,2)</f>
        <v>0</v>
      </c>
      <c r="N23" s="358" t="s">
        <v>137</v>
      </c>
      <c r="O23" s="359">
        <f>ROUND(SUM(O10:O21)/12,2)</f>
        <v>4</v>
      </c>
      <c r="P23" s="360">
        <f>ROUND(SUM(P10:P21)/12,2)</f>
        <v>2</v>
      </c>
      <c r="Q23" s="361" t="s">
        <v>135</v>
      </c>
      <c r="R23" s="362">
        <f>ROUND(SUM(R10:R21)/12,2)</f>
        <v>1.5</v>
      </c>
      <c r="S23" s="363" t="s">
        <v>137</v>
      </c>
      <c r="T23" s="357">
        <f>ROUND(SUM(T10:T21)/12,2)</f>
        <v>1</v>
      </c>
      <c r="U23" s="356">
        <f>ROUND(SUM(U10:U21)/12,2)</f>
        <v>0</v>
      </c>
    </row>
    <row r="24" spans="1:21" ht="20.100000000000001" customHeight="1" x14ac:dyDescent="0.15">
      <c r="A24" s="49" t="s">
        <v>46</v>
      </c>
      <c r="B24" s="449" t="s">
        <v>446</v>
      </c>
      <c r="C24" s="449"/>
      <c r="D24" s="449"/>
      <c r="E24" s="449"/>
      <c r="F24" s="449"/>
      <c r="G24" s="449"/>
      <c r="H24" s="449"/>
      <c r="I24" s="449"/>
      <c r="J24" s="449"/>
      <c r="K24" s="449"/>
      <c r="L24" s="449"/>
      <c r="M24" s="449"/>
      <c r="N24" s="449"/>
      <c r="O24" s="450"/>
      <c r="P24" s="450"/>
      <c r="Q24" s="450"/>
      <c r="R24" s="450"/>
      <c r="S24" s="450"/>
      <c r="T24" s="449"/>
      <c r="U24" s="449"/>
    </row>
    <row r="25" spans="1:21" ht="15.95" customHeight="1" x14ac:dyDescent="0.15">
      <c r="A25" s="50"/>
      <c r="B25" s="50" t="s">
        <v>444</v>
      </c>
    </row>
    <row r="26" spans="1:21" s="42" customFormat="1" ht="13.5" customHeight="1" x14ac:dyDescent="0.15">
      <c r="B26" s="40" t="s">
        <v>445</v>
      </c>
    </row>
    <row r="27" spans="1:21" s="42" customFormat="1" ht="13.5" customHeight="1" x14ac:dyDescent="0.15"/>
    <row r="28" spans="1:21" s="51" customFormat="1" ht="21.75" customHeight="1" x14ac:dyDescent="0.15">
      <c r="A28" s="51" t="s">
        <v>452</v>
      </c>
      <c r="G28" s="421" t="s">
        <v>47</v>
      </c>
      <c r="H28" s="421"/>
      <c r="I28" s="421"/>
    </row>
    <row r="29" spans="1:21" s="45" customFormat="1" ht="20.100000000000001" customHeight="1" x14ac:dyDescent="0.15">
      <c r="A29" s="395" t="s">
        <v>48</v>
      </c>
      <c r="B29" s="397"/>
      <c r="C29" s="33" t="s">
        <v>49</v>
      </c>
      <c r="D29" s="37" t="s">
        <v>50</v>
      </c>
      <c r="E29" s="37" t="s">
        <v>51</v>
      </c>
      <c r="F29" s="395" t="s">
        <v>52</v>
      </c>
      <c r="G29" s="396"/>
      <c r="H29" s="396"/>
      <c r="I29" s="397"/>
      <c r="K29" s="422"/>
      <c r="L29" s="422"/>
      <c r="M29" s="422"/>
      <c r="N29" s="422"/>
    </row>
    <row r="30" spans="1:21" s="42" customFormat="1" ht="24.95" customHeight="1" x14ac:dyDescent="0.15">
      <c r="A30" s="408">
        <v>7</v>
      </c>
      <c r="B30" s="410"/>
      <c r="C30" s="307">
        <v>7</v>
      </c>
      <c r="D30" s="309">
        <v>3</v>
      </c>
      <c r="E30" s="306">
        <v>2</v>
      </c>
      <c r="F30" s="423">
        <f>SUM(A30,C30,D30,E30)</f>
        <v>19</v>
      </c>
      <c r="G30" s="424"/>
      <c r="H30" s="424"/>
      <c r="I30" s="425"/>
      <c r="J30" s="59"/>
      <c r="K30" s="426"/>
      <c r="L30" s="426"/>
      <c r="M30" s="426"/>
      <c r="N30" s="426"/>
    </row>
    <row r="31" spans="1:21" ht="18" customHeight="1" x14ac:dyDescent="0.15">
      <c r="A31" s="53" t="s">
        <v>453</v>
      </c>
    </row>
    <row r="32" spans="1:21" ht="18" customHeight="1" x14ac:dyDescent="0.15">
      <c r="A32" s="53" t="s">
        <v>455</v>
      </c>
    </row>
    <row r="33" spans="1:26" s="42" customFormat="1" ht="15.75" customHeight="1" x14ac:dyDescent="0.15"/>
    <row r="34" spans="1:26" s="51" customFormat="1" ht="22.5" customHeight="1" x14ac:dyDescent="0.15">
      <c r="A34" s="51" t="s">
        <v>454</v>
      </c>
      <c r="G34" s="421" t="s">
        <v>47</v>
      </c>
      <c r="H34" s="421"/>
      <c r="I34" s="421"/>
    </row>
    <row r="35" spans="1:26" s="42" customFormat="1" ht="14.1" customHeight="1" x14ac:dyDescent="0.15">
      <c r="A35" s="430" t="s">
        <v>53</v>
      </c>
      <c r="B35" s="431"/>
      <c r="C35" s="33"/>
      <c r="D35" s="434" t="s">
        <v>54</v>
      </c>
      <c r="E35" s="437" t="s">
        <v>55</v>
      </c>
      <c r="F35" s="430" t="s">
        <v>52</v>
      </c>
      <c r="G35" s="431"/>
      <c r="H35" s="431"/>
      <c r="I35" s="439"/>
      <c r="J35" s="51"/>
      <c r="K35" s="51"/>
      <c r="L35" s="51"/>
      <c r="M35" s="51"/>
      <c r="N35" s="51"/>
    </row>
    <row r="36" spans="1:26" s="42" customFormat="1" ht="14.1" customHeight="1" x14ac:dyDescent="0.15">
      <c r="A36" s="432"/>
      <c r="B36" s="433"/>
      <c r="C36" s="36" t="s">
        <v>133</v>
      </c>
      <c r="D36" s="435"/>
      <c r="E36" s="438"/>
      <c r="F36" s="432"/>
      <c r="G36" s="440"/>
      <c r="H36" s="440"/>
      <c r="I36" s="433"/>
      <c r="J36" s="51"/>
      <c r="K36" s="51"/>
      <c r="L36" s="51"/>
      <c r="M36" s="51"/>
      <c r="N36" s="51"/>
    </row>
    <row r="37" spans="1:26" s="42" customFormat="1" ht="24.95" customHeight="1" x14ac:dyDescent="0.15">
      <c r="A37" s="408">
        <v>1</v>
      </c>
      <c r="B37" s="410"/>
      <c r="C37" s="307">
        <v>1</v>
      </c>
      <c r="D37" s="309">
        <v>1</v>
      </c>
      <c r="E37" s="309">
        <v>1</v>
      </c>
      <c r="F37" s="423">
        <f>SUM(A37,D37,E37)</f>
        <v>3</v>
      </c>
      <c r="G37" s="424"/>
      <c r="H37" s="424"/>
      <c r="I37" s="425"/>
      <c r="K37" s="436"/>
      <c r="L37" s="436"/>
      <c r="M37" s="436"/>
      <c r="N37" s="436"/>
      <c r="W37" s="54"/>
      <c r="X37" s="54"/>
      <c r="Y37" s="54"/>
      <c r="Z37" s="54"/>
    </row>
    <row r="38" spans="1:26" s="42" customFormat="1" ht="18" customHeight="1" x14ac:dyDescent="0.15">
      <c r="A38" s="53" t="s">
        <v>456</v>
      </c>
      <c r="W38" s="54"/>
      <c r="X38" s="54"/>
      <c r="Y38" s="54"/>
      <c r="Z38" s="54"/>
    </row>
    <row r="39" spans="1:26" s="42" customFormat="1" ht="18" customHeight="1" x14ac:dyDescent="0.15">
      <c r="W39" s="54"/>
      <c r="X39" s="54"/>
      <c r="Y39" s="54"/>
      <c r="Z39" s="54"/>
    </row>
    <row r="40" spans="1:26" s="42" customFormat="1" ht="22.5" customHeight="1" x14ac:dyDescent="0.15">
      <c r="A40" s="51" t="s">
        <v>457</v>
      </c>
      <c r="W40" s="54"/>
      <c r="X40" s="54"/>
      <c r="Y40" s="54"/>
      <c r="Z40" s="54"/>
    </row>
    <row r="41" spans="1:26" s="42" customFormat="1" ht="15" customHeight="1" x14ac:dyDescent="0.15">
      <c r="A41" s="51"/>
      <c r="G41" s="421" t="s">
        <v>47</v>
      </c>
      <c r="H41" s="421"/>
      <c r="I41" s="421"/>
      <c r="W41" s="54"/>
      <c r="X41" s="54"/>
      <c r="Y41" s="54"/>
      <c r="Z41" s="54"/>
    </row>
    <row r="42" spans="1:26" s="45" customFormat="1" ht="18" customHeight="1" x14ac:dyDescent="0.15">
      <c r="A42" s="395" t="s">
        <v>130</v>
      </c>
      <c r="B42" s="396"/>
      <c r="C42" s="397"/>
      <c r="D42" s="395" t="s">
        <v>131</v>
      </c>
      <c r="E42" s="397"/>
      <c r="F42" s="395" t="s">
        <v>52</v>
      </c>
      <c r="G42" s="396"/>
      <c r="H42" s="396"/>
      <c r="I42" s="397"/>
      <c r="K42" s="422"/>
      <c r="L42" s="422"/>
      <c r="M42" s="422"/>
      <c r="N42" s="422"/>
      <c r="W42" s="54"/>
      <c r="X42" s="54"/>
      <c r="Y42" s="54"/>
      <c r="Z42" s="54"/>
    </row>
    <row r="43" spans="1:26" s="42" customFormat="1" ht="24.95" customHeight="1" x14ac:dyDescent="0.15">
      <c r="A43" s="408">
        <v>0</v>
      </c>
      <c r="B43" s="409"/>
      <c r="C43" s="410"/>
      <c r="D43" s="408">
        <v>0</v>
      </c>
      <c r="E43" s="410"/>
      <c r="F43" s="423">
        <f>SUM(A43,D43)</f>
        <v>0</v>
      </c>
      <c r="G43" s="424"/>
      <c r="H43" s="424"/>
      <c r="I43" s="425"/>
      <c r="J43" s="52"/>
      <c r="K43" s="426"/>
      <c r="L43" s="426"/>
      <c r="M43" s="426"/>
      <c r="N43" s="426"/>
      <c r="W43" s="54"/>
      <c r="X43" s="54"/>
      <c r="Y43" s="54"/>
      <c r="Z43" s="54"/>
    </row>
    <row r="44" spans="1:26" ht="18" customHeight="1" x14ac:dyDescent="0.15">
      <c r="A44" s="420" t="s">
        <v>473</v>
      </c>
      <c r="B44" s="420"/>
      <c r="C44" s="420"/>
      <c r="D44" s="420"/>
      <c r="E44" s="420"/>
      <c r="F44" s="420"/>
      <c r="G44" s="420"/>
      <c r="H44" s="420"/>
      <c r="I44" s="420"/>
      <c r="J44" s="420"/>
      <c r="K44" s="420"/>
      <c r="L44" s="420"/>
      <c r="M44" s="420"/>
      <c r="N44" s="420"/>
      <c r="O44" s="420"/>
      <c r="P44" s="420"/>
      <c r="Q44" s="420"/>
      <c r="R44" s="420"/>
      <c r="S44" s="420"/>
      <c r="W44" s="54"/>
      <c r="X44" s="54"/>
      <c r="Y44" s="54"/>
      <c r="Z44" s="54"/>
    </row>
    <row r="45" spans="1:26" ht="18" customHeight="1" x14ac:dyDescent="0.15">
      <c r="A45" s="429" t="s">
        <v>458</v>
      </c>
      <c r="B45" s="429"/>
      <c r="C45" s="429"/>
      <c r="D45" s="429"/>
      <c r="E45" s="429"/>
      <c r="F45" s="429"/>
      <c r="G45" s="429"/>
      <c r="H45" s="429"/>
      <c r="I45" s="429"/>
      <c r="J45" s="429"/>
      <c r="K45" s="429"/>
      <c r="L45" s="429"/>
      <c r="M45" s="429"/>
      <c r="N45" s="429"/>
      <c r="O45" s="429"/>
      <c r="P45" s="429"/>
      <c r="Q45" s="429"/>
      <c r="R45" s="429"/>
      <c r="S45" s="429"/>
      <c r="W45" s="54"/>
      <c r="X45" s="54"/>
      <c r="Y45" s="54"/>
      <c r="Z45" s="54"/>
    </row>
    <row r="46" spans="1:26" s="42" customFormat="1" ht="14.25" x14ac:dyDescent="0.15">
      <c r="W46" s="54"/>
      <c r="X46" s="54"/>
      <c r="Y46" s="54"/>
      <c r="Z46" s="54"/>
    </row>
    <row r="47" spans="1:26" s="42" customFormat="1" ht="22.5" customHeight="1" x14ac:dyDescent="0.15">
      <c r="A47" s="51" t="s">
        <v>132</v>
      </c>
      <c r="B47" s="55"/>
      <c r="C47" s="55"/>
      <c r="D47" s="55"/>
    </row>
    <row r="48" spans="1:26" s="42" customFormat="1" ht="18" customHeight="1" x14ac:dyDescent="0.15">
      <c r="B48"/>
      <c r="C48" s="427" t="s">
        <v>352</v>
      </c>
      <c r="D48" s="428"/>
      <c r="E48" s="313" t="s">
        <v>291</v>
      </c>
    </row>
    <row r="49" spans="1:22" s="42" customFormat="1" ht="14.25" x14ac:dyDescent="0.15"/>
    <row r="50" spans="1:22" s="42" customFormat="1" ht="14.25" x14ac:dyDescent="0.15">
      <c r="A50" s="56" t="s">
        <v>252</v>
      </c>
    </row>
    <row r="51" spans="1:22" s="42" customFormat="1" ht="30" customHeight="1" x14ac:dyDescent="0.15">
      <c r="C51" s="395" t="s">
        <v>253</v>
      </c>
      <c r="D51" s="397"/>
      <c r="E51" s="37" t="s">
        <v>56</v>
      </c>
      <c r="F51" s="405" t="s">
        <v>419</v>
      </c>
      <c r="G51" s="406"/>
      <c r="H51" s="406"/>
      <c r="I51" s="406"/>
      <c r="J51" s="407"/>
      <c r="K51" s="395" t="s">
        <v>57</v>
      </c>
      <c r="L51" s="397"/>
      <c r="M51" s="405" t="s">
        <v>420</v>
      </c>
      <c r="N51" s="406"/>
      <c r="O51" s="406"/>
      <c r="P51" s="406"/>
      <c r="Q51" s="406"/>
      <c r="R51" s="406"/>
      <c r="S51" s="407"/>
    </row>
    <row r="52" spans="1:22" s="42" customFormat="1" ht="30" customHeight="1" x14ac:dyDescent="0.15">
      <c r="C52" s="395" t="s">
        <v>255</v>
      </c>
      <c r="D52" s="397"/>
      <c r="E52" s="58" t="s">
        <v>256</v>
      </c>
      <c r="F52" s="405" t="s">
        <v>421</v>
      </c>
      <c r="G52" s="406"/>
      <c r="H52" s="406"/>
      <c r="I52" s="407"/>
      <c r="J52" s="408" t="s">
        <v>422</v>
      </c>
      <c r="K52" s="409"/>
      <c r="L52" s="409"/>
      <c r="M52" s="409"/>
      <c r="N52" s="409"/>
      <c r="O52" s="409"/>
      <c r="P52" s="409"/>
      <c r="Q52" s="409"/>
      <c r="R52" s="409"/>
      <c r="S52" s="410"/>
    </row>
    <row r="53" spans="1:22" s="42" customFormat="1" ht="30" customHeight="1" x14ac:dyDescent="0.15">
      <c r="C53" s="395" t="s">
        <v>58</v>
      </c>
      <c r="D53" s="397"/>
      <c r="E53" s="411" t="s">
        <v>423</v>
      </c>
      <c r="F53" s="412"/>
      <c r="G53" s="412"/>
      <c r="H53" s="412"/>
      <c r="I53" s="412"/>
      <c r="J53" s="412"/>
      <c r="K53" s="412"/>
      <c r="L53" s="412"/>
      <c r="M53" s="412"/>
      <c r="N53" s="412"/>
      <c r="O53" s="412"/>
      <c r="P53" s="412"/>
      <c r="Q53" s="412"/>
      <c r="R53" s="412"/>
      <c r="S53" s="413"/>
    </row>
    <row r="54" spans="1:22" s="42" customFormat="1" ht="30" customHeight="1" x14ac:dyDescent="0.15">
      <c r="C54" s="395" t="s">
        <v>59</v>
      </c>
      <c r="D54" s="397"/>
      <c r="E54" s="411" t="s">
        <v>423</v>
      </c>
      <c r="F54" s="412"/>
      <c r="G54" s="412"/>
      <c r="H54" s="412"/>
      <c r="I54" s="412"/>
      <c r="J54" s="412"/>
      <c r="K54" s="412"/>
      <c r="L54" s="412"/>
      <c r="M54" s="412"/>
      <c r="N54" s="412"/>
      <c r="O54" s="412"/>
      <c r="P54" s="412"/>
      <c r="Q54" s="412"/>
      <c r="R54" s="412"/>
      <c r="S54" s="413"/>
    </row>
    <row r="55" spans="1:22" s="42" customFormat="1" ht="30" customHeight="1" x14ac:dyDescent="0.15">
      <c r="C55" s="395" t="s">
        <v>254</v>
      </c>
      <c r="D55" s="397"/>
      <c r="E55" s="824" t="s">
        <v>424</v>
      </c>
      <c r="F55" s="825"/>
      <c r="G55" s="825"/>
      <c r="H55" s="825"/>
      <c r="I55" s="825"/>
      <c r="J55" s="825"/>
      <c r="K55" s="825"/>
      <c r="L55" s="825"/>
      <c r="M55" s="825"/>
      <c r="N55" s="825"/>
      <c r="O55" s="825"/>
      <c r="P55" s="825"/>
      <c r="Q55" s="825"/>
      <c r="R55" s="825"/>
      <c r="S55" s="826"/>
      <c r="T55" s="57"/>
    </row>
    <row r="56" spans="1:22" s="42" customFormat="1" ht="14.25" x14ac:dyDescent="0.15">
      <c r="B56" s="32"/>
      <c r="C56" s="32"/>
      <c r="D56" s="32"/>
      <c r="E56" s="32"/>
    </row>
    <row r="58" spans="1:22" x14ac:dyDescent="0.15">
      <c r="U58" s="125" t="s">
        <v>430</v>
      </c>
      <c r="V58" s="40" t="s">
        <v>351</v>
      </c>
    </row>
    <row r="59" spans="1:22" x14ac:dyDescent="0.15">
      <c r="U59" s="123" t="s">
        <v>431</v>
      </c>
      <c r="V59" s="40" t="s">
        <v>352</v>
      </c>
    </row>
    <row r="60" spans="1:22" x14ac:dyDescent="0.15">
      <c r="U60" s="125" t="s">
        <v>432</v>
      </c>
    </row>
    <row r="61" spans="1:22" x14ac:dyDescent="0.15">
      <c r="U61" s="123" t="s">
        <v>433</v>
      </c>
    </row>
    <row r="62" spans="1:22" x14ac:dyDescent="0.15">
      <c r="U62" s="123" t="s">
        <v>434</v>
      </c>
    </row>
    <row r="63" spans="1:22" x14ac:dyDescent="0.15">
      <c r="U63" s="123" t="s">
        <v>138</v>
      </c>
    </row>
    <row r="64" spans="1:22" x14ac:dyDescent="0.15">
      <c r="U64" s="314" t="s">
        <v>435</v>
      </c>
    </row>
    <row r="65" spans="21:21" x14ac:dyDescent="0.15">
      <c r="U65" s="123" t="s">
        <v>186</v>
      </c>
    </row>
    <row r="66" spans="21:21" x14ac:dyDescent="0.15">
      <c r="U66" s="314" t="s">
        <v>436</v>
      </c>
    </row>
    <row r="67" spans="21:21" x14ac:dyDescent="0.15">
      <c r="U67" s="123" t="s">
        <v>190</v>
      </c>
    </row>
    <row r="68" spans="21:21" x14ac:dyDescent="0.15">
      <c r="U68" s="314" t="s">
        <v>437</v>
      </c>
    </row>
    <row r="69" spans="21:21" x14ac:dyDescent="0.15">
      <c r="U69" s="123" t="s">
        <v>194</v>
      </c>
    </row>
    <row r="70" spans="21:21" x14ac:dyDescent="0.15">
      <c r="U70" s="123" t="s">
        <v>239</v>
      </c>
    </row>
    <row r="71" spans="21:21" x14ac:dyDescent="0.15">
      <c r="U71" s="314" t="s">
        <v>312</v>
      </c>
    </row>
    <row r="72" spans="21:21" x14ac:dyDescent="0.15">
      <c r="U72" s="123" t="s">
        <v>438</v>
      </c>
    </row>
    <row r="73" spans="21:21" x14ac:dyDescent="0.15">
      <c r="U73" s="123" t="s">
        <v>439</v>
      </c>
    </row>
  </sheetData>
  <sheetProtection selectLockedCells="1"/>
  <mergeCells count="77">
    <mergeCell ref="C53:D53"/>
    <mergeCell ref="E53:S53"/>
    <mergeCell ref="C54:D54"/>
    <mergeCell ref="E54:S54"/>
    <mergeCell ref="C55:D55"/>
    <mergeCell ref="E55:S55"/>
    <mergeCell ref="C51:D51"/>
    <mergeCell ref="F51:J51"/>
    <mergeCell ref="K51:L51"/>
    <mergeCell ref="M51:S51"/>
    <mergeCell ref="C52:D52"/>
    <mergeCell ref="F52:I52"/>
    <mergeCell ref="J52:S52"/>
    <mergeCell ref="C48:D48"/>
    <mergeCell ref="K37:N37"/>
    <mergeCell ref="G41:I41"/>
    <mergeCell ref="A42:C42"/>
    <mergeCell ref="D42:E42"/>
    <mergeCell ref="F42:I42"/>
    <mergeCell ref="K42:N42"/>
    <mergeCell ref="A37:B37"/>
    <mergeCell ref="F37:I37"/>
    <mergeCell ref="A43:C43"/>
    <mergeCell ref="D43:E43"/>
    <mergeCell ref="F43:I43"/>
    <mergeCell ref="K43:N43"/>
    <mergeCell ref="A44:S44"/>
    <mergeCell ref="A45:S45"/>
    <mergeCell ref="G34:I34"/>
    <mergeCell ref="A35:B36"/>
    <mergeCell ref="D35:D36"/>
    <mergeCell ref="E35:E36"/>
    <mergeCell ref="F35:I36"/>
    <mergeCell ref="A30:B30"/>
    <mergeCell ref="F30:I30"/>
    <mergeCell ref="K30:N30"/>
    <mergeCell ref="A18:B18"/>
    <mergeCell ref="A19:B19"/>
    <mergeCell ref="A20:B20"/>
    <mergeCell ref="A21:B21"/>
    <mergeCell ref="A22:B22"/>
    <mergeCell ref="A23:B23"/>
    <mergeCell ref="B24:U24"/>
    <mergeCell ref="G28:I28"/>
    <mergeCell ref="A29:B29"/>
    <mergeCell ref="F29:I29"/>
    <mergeCell ref="K29:N29"/>
    <mergeCell ref="A17:B17"/>
    <mergeCell ref="U8:U9"/>
    <mergeCell ref="F9:I9"/>
    <mergeCell ref="K9:N9"/>
    <mergeCell ref="P9:S9"/>
    <mergeCell ref="A10:B10"/>
    <mergeCell ref="A11:B11"/>
    <mergeCell ref="A12:B12"/>
    <mergeCell ref="A13:B13"/>
    <mergeCell ref="A14:B14"/>
    <mergeCell ref="A15:B15"/>
    <mergeCell ref="A16:B16"/>
    <mergeCell ref="J6:N6"/>
    <mergeCell ref="O6:U6"/>
    <mergeCell ref="A7:B9"/>
    <mergeCell ref="C7:C9"/>
    <mergeCell ref="D7:D9"/>
    <mergeCell ref="E7:U7"/>
    <mergeCell ref="E8:I8"/>
    <mergeCell ref="J8:N8"/>
    <mergeCell ref="O8:S8"/>
    <mergeCell ref="T8:T9"/>
    <mergeCell ref="A2:H5"/>
    <mergeCell ref="J2:N2"/>
    <mergeCell ref="K3:N3"/>
    <mergeCell ref="O3:T3"/>
    <mergeCell ref="K4:N4"/>
    <mergeCell ref="O4:T4"/>
    <mergeCell ref="J5:N5"/>
    <mergeCell ref="O5:U5"/>
  </mergeCells>
  <phoneticPr fontId="1"/>
  <dataValidations disablePrompts="1" count="3">
    <dataValidation type="list" allowBlank="1" showInputMessage="1" showErrorMessage="1" sqref="J4" xr:uid="{00000000-0002-0000-0800-000000000000}">
      <formula1>" ,A型特例,A型,B型,B型特例,C-1型,C-2型,C-3型"</formula1>
    </dataValidation>
    <dataValidation type="list" allowBlank="1" showInputMessage="1" showErrorMessage="1" sqref="C48:D48" xr:uid="{00000000-0002-0000-0800-000001000000}">
      <formula1>$V$58:$V$59</formula1>
    </dataValidation>
    <dataValidation type="list" allowBlank="1" showInputMessage="1" showErrorMessage="1" sqref="K4:N4" xr:uid="{00000000-0002-0000-0800-000002000000}">
      <formula1>$U$58:$U$73</formula1>
    </dataValidation>
  </dataValidations>
  <printOptions horizontalCentered="1"/>
  <pageMargins left="0.59055118110236227" right="0.59055118110236227" top="0.59055118110236227" bottom="0.59055118110236227" header="0.31496062992125984" footer="0.31496062992125984"/>
  <pageSetup paperSize="9" scale="6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計画様式第１号</vt:lpstr>
      <vt:lpstr>計画様式第２号</vt:lpstr>
      <vt:lpstr>計画様式第３号</vt:lpstr>
      <vt:lpstr>計画様式第４号</vt:lpstr>
      <vt:lpstr>計画様式第５号</vt:lpstr>
      <vt:lpstr>計画様式第５号別紙</vt:lpstr>
      <vt:lpstr>計画様式第６号</vt:lpstr>
      <vt:lpstr>計画様式第７号</vt:lpstr>
      <vt:lpstr>【記載例】計画様式第１号 </vt:lpstr>
      <vt:lpstr>【記載例】計画様式第２号 </vt:lpstr>
      <vt:lpstr>【記載例】計画様式第３号</vt:lpstr>
      <vt:lpstr>【記載例】計画様式第４号 </vt:lpstr>
      <vt:lpstr>【記載例】計画様式第５号 </vt:lpstr>
      <vt:lpstr>【記載例】計画様式第６号</vt:lpstr>
      <vt:lpstr>【記載例】計画様式第７号 </vt:lpstr>
      <vt:lpstr>設置区分(法人略称)</vt:lpstr>
      <vt:lpstr>'【記載例】計画様式第１号 '!Print_Area</vt:lpstr>
      <vt:lpstr>'【記載例】計画様式第２号 '!Print_Area</vt:lpstr>
      <vt:lpstr>【記載例】計画様式第３号!Print_Area</vt:lpstr>
      <vt:lpstr>'【記載例】計画様式第４号 '!Print_Area</vt:lpstr>
      <vt:lpstr>'【記載例】計画様式第５号 '!Print_Area</vt:lpstr>
      <vt:lpstr>【記載例】計画様式第６号!Print_Area</vt:lpstr>
      <vt:lpstr>'【記載例】計画様式第７号 '!Print_Area</vt:lpstr>
      <vt:lpstr>計画様式第１号!Print_Area</vt:lpstr>
      <vt:lpstr>計画様式第２号!Print_Area</vt:lpstr>
      <vt:lpstr>計画様式第３号!Print_Area</vt:lpstr>
      <vt:lpstr>計画様式第４号!Print_Area</vt:lpstr>
      <vt:lpstr>計画様式第５号!Print_Area</vt:lpstr>
      <vt:lpstr>計画様式第５号別紙!Print_Area</vt:lpstr>
      <vt:lpstr>計画様式第６号!Print_Area</vt:lpstr>
      <vt:lpstr>計画様式第７号!Print_Area</vt:lpstr>
      <vt:lpstr>'設置区分(法人略称)'!Print_Area</vt:lpstr>
      <vt:lpstr>'【記載例】計画様式第７号 '!Print_Titles</vt:lpstr>
      <vt:lpstr>計画様式第７号!Print_Titles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2025-10-29T05:15:36Z</dcterms:created>
  <dcterms:modified xsi:type="dcterms:W3CDTF">2025-11-18T07:39:41Z</dcterms:modified>
</cp:coreProperties>
</file>