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087719\Desktop\"/>
    </mc:Choice>
  </mc:AlternateContent>
  <xr:revisionPtr revIDLastSave="0" documentId="13_ncr:1_{3402B388-0FFF-4C91-B66E-3FE165D23EAD}" xr6:coauthVersionLast="47" xr6:coauthVersionMax="47" xr10:uidLastSave="{00000000-0000-0000-0000-000000000000}"/>
  <bookViews>
    <workbookView xWindow="-110" yWindow="-110" windowWidth="19420" windowHeight="10300" xr2:uid="{00000000-000D-0000-FFFF-FFFF00000000}"/>
  </bookViews>
  <sheets>
    <sheet name="(はじめにお読み下さい)報告書の使い方 " sheetId="33" r:id="rId1"/>
    <sheet name="報告書" sheetId="20" r:id="rId2"/>
    <sheet name="実績額一覧" sheetId="29" r:id="rId3"/>
    <sheet name="個票1" sheetId="19" r:id="rId4"/>
    <sheet name="誓約書" sheetId="32" r:id="rId5"/>
    <sheet name="県転記用シート" sheetId="34" state="hidden" r:id="rId6"/>
    <sheet name="単価表" sheetId="28" state="hidden" r:id="rId7"/>
    <sheet name="リスト" sheetId="31" state="hidden" r:id="rId8"/>
  </sheets>
  <definedNames>
    <definedName name="_xlnm.Print_Area" localSheetId="5">県転記用シート!$B$1:$Y$19</definedName>
    <definedName name="_xlnm.Print_Area" localSheetId="3">個票1!$A$1:$AM$57</definedName>
    <definedName name="_xlnm.Print_Area" localSheetId="2">実績額一覧!$A$1:$J$19</definedName>
    <definedName name="_xlnm.Print_Area" localSheetId="4">誓約書!$A$1:$AM$33</definedName>
    <definedName name="_xlnm.Print_Area" localSheetId="6">単価表!$A$1:$K$103</definedName>
    <definedName name="_xlnm.Print_Area" localSheetId="1">報告書!$A$1:$AM$43</definedName>
    <definedName name="_xlnm.Print_Titles" localSheetId="2">実績額一覧!$1:$4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7" i="19" l="1"/>
  <c r="I8" i="29"/>
  <c r="I12" i="29"/>
  <c r="I28" i="29"/>
  <c r="I44" i="29"/>
  <c r="I31" i="29"/>
  <c r="I17" i="29"/>
  <c r="I33" i="29"/>
  <c r="I49" i="29"/>
  <c r="I35" i="29"/>
  <c r="I18" i="29"/>
  <c r="I34" i="29"/>
  <c r="I50" i="29"/>
  <c r="I39" i="29"/>
  <c r="H8" i="29"/>
  <c r="H24" i="29"/>
  <c r="H40" i="29"/>
  <c r="H14" i="29"/>
  <c r="H42" i="29"/>
  <c r="H23" i="29"/>
  <c r="H9" i="29"/>
  <c r="H25" i="29"/>
  <c r="H41" i="29"/>
  <c r="H10" i="29"/>
  <c r="H46" i="29"/>
  <c r="H27" i="29"/>
  <c r="H6" i="29"/>
  <c r="I36" i="29"/>
  <c r="I52" i="29"/>
  <c r="I25" i="29"/>
  <c r="I15" i="29"/>
  <c r="I26" i="29"/>
  <c r="I11" i="29"/>
  <c r="H16" i="29"/>
  <c r="H48" i="29"/>
  <c r="H7" i="29"/>
  <c r="H33" i="29"/>
  <c r="H30" i="29"/>
  <c r="H43" i="29"/>
  <c r="I24" i="29"/>
  <c r="I19" i="29"/>
  <c r="I29" i="29"/>
  <c r="I45" i="29"/>
  <c r="I23" i="29"/>
  <c r="I14" i="29"/>
  <c r="I30" i="29"/>
  <c r="I46" i="29"/>
  <c r="I27" i="29"/>
  <c r="I7" i="29"/>
  <c r="H20" i="29"/>
  <c r="H36" i="29"/>
  <c r="H52" i="29"/>
  <c r="H34" i="29"/>
  <c r="H19" i="29"/>
  <c r="H47" i="29"/>
  <c r="H21" i="29"/>
  <c r="H37" i="29"/>
  <c r="H53" i="29"/>
  <c r="H38" i="29"/>
  <c r="H15" i="29"/>
  <c r="H51" i="29"/>
  <c r="I16" i="29"/>
  <c r="I32" i="29"/>
  <c r="I48" i="29"/>
  <c r="I43" i="29"/>
  <c r="I21" i="29"/>
  <c r="I37" i="29"/>
  <c r="I53" i="29"/>
  <c r="I47" i="29"/>
  <c r="I22" i="29"/>
  <c r="I38" i="29"/>
  <c r="I54" i="29"/>
  <c r="I51" i="29"/>
  <c r="H12" i="29"/>
  <c r="H28" i="29"/>
  <c r="H44" i="29"/>
  <c r="H18" i="29"/>
  <c r="H50" i="29"/>
  <c r="H31" i="29"/>
  <c r="H13" i="29"/>
  <c r="H29" i="29"/>
  <c r="H45" i="29"/>
  <c r="H22" i="29"/>
  <c r="H54" i="29"/>
  <c r="H35" i="29"/>
  <c r="I5" i="29"/>
  <c r="I20" i="29"/>
  <c r="I9" i="29"/>
  <c r="I41" i="29"/>
  <c r="I10" i="29"/>
  <c r="I42" i="29"/>
  <c r="I6" i="29"/>
  <c r="H32" i="29"/>
  <c r="H26" i="29"/>
  <c r="H39" i="29"/>
  <c r="H17" i="29"/>
  <c r="H49" i="29"/>
  <c r="H11" i="29"/>
  <c r="I40" i="29"/>
  <c r="I13" i="29"/>
  <c r="AC15" i="34"/>
  <c r="AC37" i="34"/>
  <c r="AC42" i="34"/>
  <c r="Z62" i="34"/>
  <c r="Z78" i="34"/>
  <c r="Z57" i="34"/>
  <c r="X9" i="34"/>
  <c r="X32" i="34"/>
  <c r="AD86" i="34"/>
  <c r="AC7" i="34"/>
  <c r="AD58" i="34"/>
  <c r="Z32" i="34"/>
  <c r="Z48" i="34"/>
  <c r="Z22" i="34"/>
  <c r="X38" i="34"/>
  <c r="W86" i="34"/>
  <c r="AD56" i="34"/>
  <c r="AD78" i="34"/>
  <c r="AC76" i="34"/>
  <c r="AA103" i="34"/>
  <c r="Z18" i="34"/>
  <c r="AA100" i="34"/>
  <c r="W50" i="34"/>
  <c r="W44" i="34"/>
  <c r="AC24" i="34"/>
  <c r="X18" i="34"/>
  <c r="W79" i="34"/>
  <c r="AD100" i="34"/>
  <c r="X22" i="34"/>
  <c r="AA83" i="34"/>
  <c r="W46" i="34"/>
  <c r="Z31" i="34"/>
  <c r="AC98" i="34"/>
  <c r="AD18" i="34"/>
  <c r="AC11" i="34"/>
  <c r="AA43" i="34"/>
  <c r="AA53" i="34"/>
  <c r="AC85" i="34"/>
  <c r="AA8" i="34"/>
  <c r="AA58" i="34"/>
  <c r="W98" i="34"/>
  <c r="AD99" i="34"/>
  <c r="AC79" i="34"/>
  <c r="AC28" i="34"/>
  <c r="Z67" i="34"/>
  <c r="Z27" i="34"/>
  <c r="X97" i="34"/>
  <c r="AD69" i="34"/>
  <c r="AC49" i="34"/>
  <c r="AD40" i="34"/>
  <c r="Z37" i="34"/>
  <c r="Z10" i="34"/>
  <c r="X42" i="34"/>
  <c r="AD98" i="34"/>
  <c r="AA40" i="34"/>
  <c r="W31" i="34"/>
  <c r="AA82" i="34"/>
  <c r="AA62" i="34"/>
  <c r="AC69" i="34"/>
  <c r="Z88" i="34"/>
  <c r="X82" i="34"/>
  <c r="X6" i="34"/>
  <c r="X48" i="34"/>
  <c r="AD101" i="34"/>
  <c r="X58" i="34"/>
  <c r="AD47" i="34"/>
  <c r="Z75" i="34"/>
  <c r="AC9" i="34"/>
  <c r="AA74" i="34"/>
  <c r="AC61" i="34"/>
  <c r="Z86" i="34"/>
  <c r="Z58" i="34"/>
  <c r="W14" i="34"/>
  <c r="AD51" i="34"/>
  <c r="AC55" i="34"/>
  <c r="AD53" i="34"/>
  <c r="Z19" i="34"/>
  <c r="AA39" i="34"/>
  <c r="X19" i="34"/>
  <c r="AD21" i="34"/>
  <c r="AC25" i="34"/>
  <c r="AC71" i="34"/>
  <c r="AA90" i="34"/>
  <c r="AA22" i="34"/>
  <c r="W48" i="34"/>
  <c r="AC8" i="34"/>
  <c r="X87" i="34"/>
  <c r="W7" i="34"/>
  <c r="W32" i="34"/>
  <c r="AA73" i="34"/>
  <c r="AD74" i="34"/>
  <c r="AA81" i="34"/>
  <c r="X34" i="34"/>
  <c r="AC45" i="34"/>
  <c r="X77" i="34"/>
  <c r="AC59" i="34"/>
  <c r="W58" i="34"/>
  <c r="AC12" i="34"/>
  <c r="Z29" i="34"/>
  <c r="AC68" i="34"/>
  <c r="Z56" i="34"/>
  <c r="Z70" i="34"/>
  <c r="Z8" i="34"/>
  <c r="X104" i="34"/>
  <c r="AD19" i="34"/>
  <c r="Z85" i="34"/>
  <c r="X26" i="34"/>
  <c r="AA76" i="34"/>
  <c r="Z12" i="34"/>
  <c r="W41" i="34"/>
  <c r="W77" i="34"/>
  <c r="X29" i="34"/>
  <c r="X65" i="34"/>
  <c r="AA96" i="34"/>
  <c r="AD102" i="34"/>
  <c r="W53" i="34"/>
  <c r="W87" i="34"/>
  <c r="W82" i="34"/>
  <c r="W85" i="34"/>
  <c r="AA50" i="34"/>
  <c r="AC14" i="34"/>
  <c r="X69" i="34"/>
  <c r="AC58" i="34"/>
  <c r="W42" i="34"/>
  <c r="W37" i="34"/>
  <c r="X56" i="34"/>
  <c r="Z91" i="34"/>
  <c r="AD20" i="34"/>
  <c r="AD42" i="34"/>
  <c r="AD71" i="34"/>
  <c r="AA67" i="34"/>
  <c r="AA77" i="34"/>
  <c r="Z100" i="34"/>
  <c r="X37" i="34"/>
  <c r="X91" i="34"/>
  <c r="AC92" i="34"/>
  <c r="AD12" i="34"/>
  <c r="AC89" i="34"/>
  <c r="AA37" i="34"/>
  <c r="AA47" i="34"/>
  <c r="Z16" i="34"/>
  <c r="W72" i="34"/>
  <c r="X49" i="34"/>
  <c r="AC62" i="34"/>
  <c r="AC78" i="34"/>
  <c r="AD10" i="34"/>
  <c r="AA7" i="34"/>
  <c r="AA17" i="34"/>
  <c r="AA28" i="34"/>
  <c r="X47" i="34"/>
  <c r="X7" i="34"/>
  <c r="AA49" i="34"/>
  <c r="X67" i="34"/>
  <c r="X84" i="34"/>
  <c r="Z7" i="34"/>
  <c r="X72" i="34"/>
  <c r="W63" i="34"/>
  <c r="AC80" i="34"/>
  <c r="AD81" i="34"/>
  <c r="AD103" i="34"/>
  <c r="AC22" i="34"/>
  <c r="AD35" i="34"/>
  <c r="Z49" i="34"/>
  <c r="Z53" i="34"/>
  <c r="AC90" i="34"/>
  <c r="AA19" i="34"/>
  <c r="Z52" i="34"/>
  <c r="X11" i="34"/>
  <c r="AC57" i="34"/>
  <c r="AD60" i="34"/>
  <c r="AC88" i="34"/>
  <c r="AA24" i="34"/>
  <c r="AA46" i="34"/>
  <c r="X76" i="34"/>
  <c r="AC27" i="34"/>
  <c r="AD30" i="34"/>
  <c r="AD6" i="34"/>
  <c r="Z90" i="34"/>
  <c r="Z64" i="34"/>
  <c r="W52" i="34"/>
  <c r="AC35" i="34"/>
  <c r="W39" i="34"/>
  <c r="W12" i="34"/>
  <c r="W36" i="34"/>
  <c r="AA16" i="34"/>
  <c r="AD96" i="34"/>
  <c r="X14" i="34"/>
  <c r="W97" i="34"/>
  <c r="AC72" i="34"/>
  <c r="W64" i="34"/>
  <c r="Z79" i="34"/>
  <c r="X90" i="34"/>
  <c r="AA104" i="34"/>
  <c r="W90" i="34"/>
  <c r="AD49" i="34"/>
  <c r="AA13" i="34"/>
  <c r="AC66" i="34"/>
  <c r="Z97" i="34"/>
  <c r="AA64" i="34"/>
  <c r="W94" i="34"/>
  <c r="AC33" i="34"/>
  <c r="AD36" i="34"/>
  <c r="AA98" i="34"/>
  <c r="Z96" i="34"/>
  <c r="Z82" i="34"/>
  <c r="W99" i="34"/>
  <c r="AD104" i="34"/>
  <c r="AC102" i="34"/>
  <c r="AA68" i="34"/>
  <c r="Z66" i="34"/>
  <c r="AA99" i="34"/>
  <c r="W69" i="34"/>
  <c r="AC64" i="34"/>
  <c r="W104" i="34"/>
  <c r="W17" i="34"/>
  <c r="X17" i="34"/>
  <c r="X55" i="34"/>
  <c r="AC65" i="34"/>
  <c r="W24" i="34"/>
  <c r="W73" i="34"/>
  <c r="AD29" i="34"/>
  <c r="W91" i="34"/>
  <c r="Z84" i="34"/>
  <c r="X24" i="34"/>
  <c r="Z14" i="34"/>
  <c r="X33" i="34"/>
  <c r="AC31" i="34"/>
  <c r="AD44" i="34"/>
  <c r="W92" i="34"/>
  <c r="Z72" i="34"/>
  <c r="W75" i="34"/>
  <c r="AC54" i="34"/>
  <c r="Z42" i="34"/>
  <c r="W45" i="34"/>
  <c r="X12" i="34"/>
  <c r="W23" i="34"/>
  <c r="AD95" i="34"/>
  <c r="W49" i="34"/>
  <c r="W43" i="34"/>
  <c r="X41" i="34"/>
  <c r="Z39" i="34"/>
  <c r="AC36" i="34"/>
  <c r="AD13" i="34"/>
  <c r="AA84" i="34"/>
  <c r="AC56" i="34"/>
  <c r="AD82" i="34"/>
  <c r="Z95" i="34"/>
  <c r="AC17" i="34"/>
  <c r="W8" i="34"/>
  <c r="W65" i="34"/>
  <c r="W78" i="34"/>
  <c r="AD55" i="34"/>
  <c r="X25" i="34"/>
  <c r="Z24" i="34"/>
  <c r="AD105" i="34"/>
  <c r="AD83" i="34"/>
  <c r="Z73" i="34"/>
  <c r="Z28" i="34"/>
  <c r="AD75" i="34"/>
  <c r="AC101" i="34"/>
  <c r="Z43" i="34"/>
  <c r="Z40" i="34"/>
  <c r="AD45" i="34"/>
  <c r="AC18" i="34"/>
  <c r="Z13" i="34"/>
  <c r="AA70" i="34"/>
  <c r="AC104" i="34"/>
  <c r="X53" i="34"/>
  <c r="Z35" i="34"/>
  <c r="W11" i="34"/>
  <c r="AC87" i="34"/>
  <c r="AD46" i="34"/>
  <c r="AA54" i="34"/>
  <c r="AD77" i="34"/>
  <c r="Z99" i="34"/>
  <c r="AD38" i="34"/>
  <c r="Z104" i="34"/>
  <c r="Z15" i="34"/>
  <c r="AD8" i="34"/>
  <c r="Z74" i="34"/>
  <c r="AA75" i="34"/>
  <c r="AA38" i="34"/>
  <c r="AD50" i="34"/>
  <c r="W101" i="34"/>
  <c r="W68" i="34"/>
  <c r="Z103" i="34"/>
  <c r="Z45" i="34"/>
  <c r="Z25" i="34"/>
  <c r="AC84" i="34"/>
  <c r="AD16" i="34"/>
  <c r="Z76" i="34"/>
  <c r="AD14" i="34"/>
  <c r="Z80" i="34"/>
  <c r="AA9" i="34"/>
  <c r="AC86" i="34"/>
  <c r="Z50" i="34"/>
  <c r="AA6" i="34"/>
  <c r="Z44" i="34"/>
  <c r="AD61" i="34"/>
  <c r="X10" i="34"/>
  <c r="X31" i="34"/>
  <c r="AA12" i="34"/>
  <c r="X15" i="34"/>
  <c r="Z30" i="34"/>
  <c r="AD64" i="34"/>
  <c r="AC44" i="34"/>
  <c r="X13" i="34"/>
  <c r="Z17" i="34"/>
  <c r="W103" i="34"/>
  <c r="AA105" i="34"/>
  <c r="AC43" i="34"/>
  <c r="X71" i="34"/>
  <c r="X74" i="34"/>
  <c r="W71" i="34"/>
  <c r="X99" i="34"/>
  <c r="AA60" i="34"/>
  <c r="AA93" i="34"/>
  <c r="AD25" i="34"/>
  <c r="W74" i="34"/>
  <c r="AC97" i="34"/>
  <c r="Z61" i="34"/>
  <c r="X73" i="34"/>
  <c r="AA88" i="34"/>
  <c r="Z34" i="34"/>
  <c r="AD63" i="34"/>
  <c r="W35" i="34"/>
  <c r="X80" i="34"/>
  <c r="W59" i="34"/>
  <c r="X95" i="34"/>
  <c r="AA21" i="34"/>
  <c r="Z26" i="34"/>
  <c r="Z55" i="34"/>
  <c r="W10" i="34"/>
  <c r="AA11" i="34"/>
  <c r="AA102" i="34"/>
  <c r="AA34" i="34"/>
  <c r="AC70" i="34"/>
  <c r="AC19" i="34"/>
  <c r="Z69" i="34"/>
  <c r="AC67" i="34"/>
  <c r="AC10" i="34"/>
  <c r="AD67" i="34"/>
  <c r="AA51" i="34"/>
  <c r="AA59" i="34"/>
  <c r="X23" i="34"/>
  <c r="AC96" i="34"/>
  <c r="AA32" i="34"/>
  <c r="AA30" i="34"/>
  <c r="AD65" i="34"/>
  <c r="X98" i="34"/>
  <c r="AC83" i="34"/>
  <c r="X50" i="34"/>
  <c r="W67" i="34"/>
  <c r="X102" i="34"/>
  <c r="AD57" i="34"/>
  <c r="AC39" i="34"/>
  <c r="W9" i="34"/>
  <c r="AA71" i="34"/>
  <c r="X62" i="34"/>
  <c r="AA41" i="34"/>
  <c r="W83" i="34"/>
  <c r="Z20" i="34"/>
  <c r="X59" i="34"/>
  <c r="AD68" i="34"/>
  <c r="AC41" i="34"/>
  <c r="AD41" i="34"/>
  <c r="AD37" i="34"/>
  <c r="X88" i="34"/>
  <c r="AA66" i="34"/>
  <c r="AA63" i="34"/>
  <c r="W61" i="34"/>
  <c r="AA33" i="34"/>
  <c r="AD11" i="34"/>
  <c r="AC93" i="34"/>
  <c r="AC34" i="34"/>
  <c r="Z94" i="34"/>
  <c r="AD48" i="34"/>
  <c r="AD52" i="34"/>
  <c r="X93" i="34"/>
  <c r="W102" i="34"/>
  <c r="AC60" i="34"/>
  <c r="AC75" i="34"/>
  <c r="W96" i="34"/>
  <c r="AD9" i="34"/>
  <c r="AD17" i="34"/>
  <c r="AA78" i="34"/>
  <c r="X105" i="34"/>
  <c r="AC81" i="34"/>
  <c r="AC30" i="34"/>
  <c r="AA48" i="34"/>
  <c r="X75" i="34"/>
  <c r="AC51" i="34"/>
  <c r="AC46" i="34"/>
  <c r="AA18" i="34"/>
  <c r="X45" i="34"/>
  <c r="AD24" i="34"/>
  <c r="X46" i="34"/>
  <c r="W84" i="34"/>
  <c r="W13" i="34"/>
  <c r="AD92" i="34"/>
  <c r="AD76" i="34"/>
  <c r="Z54" i="34"/>
  <c r="AC40" i="34"/>
  <c r="X81" i="34"/>
  <c r="AC20" i="34"/>
  <c r="AA85" i="34"/>
  <c r="X51" i="34"/>
  <c r="AD91" i="34"/>
  <c r="AA55" i="34"/>
  <c r="X21" i="34"/>
  <c r="Z60" i="34"/>
  <c r="Z92" i="34"/>
  <c r="X66" i="34"/>
  <c r="X83" i="34"/>
  <c r="AA15" i="34"/>
  <c r="X30" i="34"/>
  <c r="AA57" i="34"/>
  <c r="AC29" i="34"/>
  <c r="AD70" i="34"/>
  <c r="X57" i="34"/>
  <c r="AD73" i="34"/>
  <c r="AA61" i="34"/>
  <c r="X27" i="34"/>
  <c r="AD43" i="34"/>
  <c r="AA31" i="34"/>
  <c r="X86" i="34"/>
  <c r="Z59" i="34"/>
  <c r="AA97" i="34"/>
  <c r="W30" i="34"/>
  <c r="X35" i="34"/>
  <c r="X39" i="34"/>
  <c r="W18" i="34"/>
  <c r="AA87" i="34"/>
  <c r="AD23" i="34"/>
  <c r="AC100" i="34"/>
  <c r="AD80" i="34"/>
  <c r="Z63" i="34"/>
  <c r="X16" i="34"/>
  <c r="W28" i="34"/>
  <c r="Z83" i="34"/>
  <c r="AC99" i="34"/>
  <c r="X60" i="34"/>
  <c r="AC23" i="34"/>
  <c r="W56" i="34"/>
  <c r="X100" i="34"/>
  <c r="W6" i="34"/>
  <c r="AC94" i="34"/>
  <c r="W51" i="34"/>
  <c r="AC48" i="34"/>
  <c r="AA89" i="34"/>
  <c r="W21" i="34"/>
  <c r="W60" i="34"/>
  <c r="W22" i="34"/>
  <c r="AD28" i="34"/>
  <c r="W25" i="34"/>
  <c r="X96" i="34"/>
  <c r="X40" i="34"/>
  <c r="AC105" i="34"/>
  <c r="X20" i="34"/>
  <c r="Z89" i="34"/>
  <c r="W47" i="34"/>
  <c r="AA25" i="34"/>
  <c r="X64" i="34"/>
  <c r="W81" i="34"/>
  <c r="W89" i="34"/>
  <c r="AA42" i="34"/>
  <c r="X28" i="34"/>
  <c r="AC91" i="34"/>
  <c r="X70" i="34"/>
  <c r="AC26" i="34"/>
  <c r="Z77" i="34"/>
  <c r="X94" i="34"/>
  <c r="AD97" i="34"/>
  <c r="AD22" i="34"/>
  <c r="Z47" i="34"/>
  <c r="W76" i="34"/>
  <c r="AA92" i="34"/>
  <c r="W93" i="34"/>
  <c r="AD15" i="34"/>
  <c r="AD7" i="34"/>
  <c r="AC63" i="34"/>
  <c r="W33" i="34"/>
  <c r="AA95" i="34"/>
  <c r="AA65" i="34"/>
  <c r="X101" i="34"/>
  <c r="AA14" i="34"/>
  <c r="X36" i="34"/>
  <c r="X68" i="34"/>
  <c r="Z102" i="34"/>
  <c r="AD34" i="34"/>
  <c r="AC47" i="34"/>
  <c r="X8" i="34"/>
  <c r="W19" i="34"/>
  <c r="X78" i="34"/>
  <c r="W105" i="34"/>
  <c r="Z105" i="34"/>
  <c r="AD87" i="34"/>
  <c r="AA52" i="34"/>
  <c r="AD85" i="34"/>
  <c r="AA79" i="34"/>
  <c r="AA80" i="34"/>
  <c r="AD93" i="34"/>
  <c r="Z11" i="34"/>
  <c r="W55" i="34"/>
  <c r="W88" i="34"/>
  <c r="AD66" i="34"/>
  <c r="AC38" i="34"/>
  <c r="AD72" i="34"/>
  <c r="W29" i="34"/>
  <c r="Z33" i="34"/>
  <c r="W57" i="34"/>
  <c r="W27" i="34"/>
  <c r="X92" i="34"/>
  <c r="AC53" i="34"/>
  <c r="AA29" i="34"/>
  <c r="W20" i="34"/>
  <c r="W100" i="34"/>
  <c r="AC21" i="34"/>
  <c r="Z101" i="34"/>
  <c r="X85" i="34"/>
  <c r="W40" i="34"/>
  <c r="AC32" i="34"/>
  <c r="AA45" i="34"/>
  <c r="AD88" i="34"/>
  <c r="AD62" i="34"/>
  <c r="Z81" i="34"/>
  <c r="AC52" i="34"/>
  <c r="AA86" i="34"/>
  <c r="AC82" i="34"/>
  <c r="AD33" i="34"/>
  <c r="W38" i="34"/>
  <c r="X44" i="34"/>
  <c r="AA72" i="34"/>
  <c r="X63" i="34"/>
  <c r="Z98" i="34"/>
  <c r="Z36" i="34"/>
  <c r="Z87" i="34"/>
  <c r="AD94" i="34"/>
  <c r="AA36" i="34"/>
  <c r="AA91" i="34"/>
  <c r="W34" i="34"/>
  <c r="AA10" i="34"/>
  <c r="AC74" i="34"/>
  <c r="X89" i="34"/>
  <c r="X43" i="34"/>
  <c r="X103" i="34"/>
  <c r="AA94" i="34"/>
  <c r="X54" i="34"/>
  <c r="AD31" i="34"/>
  <c r="AC103" i="34"/>
  <c r="AC73" i="34"/>
  <c r="Z46" i="34"/>
  <c r="AC13" i="34"/>
  <c r="W62" i="34"/>
  <c r="AC77" i="34"/>
  <c r="W70" i="34"/>
  <c r="AD79" i="34"/>
  <c r="W26" i="34"/>
  <c r="AC16" i="34"/>
  <c r="AD26" i="34"/>
  <c r="AD90" i="34"/>
  <c r="AA44" i="34"/>
  <c r="AD84" i="34"/>
  <c r="Z65" i="34"/>
  <c r="AD32" i="34"/>
  <c r="W16" i="34"/>
  <c r="Z93" i="34"/>
  <c r="W80" i="34"/>
  <c r="AA26" i="34"/>
  <c r="Z38" i="34"/>
  <c r="Z41" i="34"/>
  <c r="X61" i="34"/>
  <c r="AA35" i="34"/>
  <c r="Z9" i="34"/>
  <c r="W66" i="34"/>
  <c r="AD54" i="34"/>
  <c r="AA27" i="34"/>
  <c r="Z71" i="34"/>
  <c r="AC50" i="34"/>
  <c r="W95" i="34"/>
  <c r="Z23" i="34"/>
  <c r="W15" i="34"/>
  <c r="Z68" i="34"/>
  <c r="AA56" i="34"/>
  <c r="AD39" i="34"/>
  <c r="AD59" i="34"/>
  <c r="AC95" i="34"/>
  <c r="AD27" i="34"/>
  <c r="AA20" i="34"/>
  <c r="W54" i="34"/>
  <c r="Z51" i="34"/>
  <c r="AD89" i="34"/>
  <c r="X79" i="34"/>
  <c r="AA69" i="34"/>
  <c r="AA101" i="34"/>
  <c r="Z21" i="34"/>
  <c r="AA23" i="34"/>
  <c r="X52" i="34"/>
  <c r="P5" i="34" l="1"/>
  <c r="O5" i="34"/>
  <c r="N5" i="34"/>
  <c r="M5" i="34"/>
  <c r="H5" i="34"/>
  <c r="G5" i="34"/>
  <c r="F5" i="34"/>
  <c r="E5" i="34"/>
  <c r="D5" i="34"/>
  <c r="C5" i="34"/>
  <c r="B105" i="34"/>
  <c r="B104" i="34"/>
  <c r="B103" i="34"/>
  <c r="B102" i="34"/>
  <c r="B101" i="34"/>
  <c r="B100" i="34"/>
  <c r="B99" i="34"/>
  <c r="B98" i="34"/>
  <c r="B97" i="34"/>
  <c r="B96" i="34"/>
  <c r="B95" i="34"/>
  <c r="B94" i="34"/>
  <c r="B93" i="34"/>
  <c r="B92" i="34"/>
  <c r="B91" i="34"/>
  <c r="B90" i="34"/>
  <c r="B89" i="34"/>
  <c r="B88" i="34"/>
  <c r="B87" i="34"/>
  <c r="B86" i="34"/>
  <c r="B85" i="34"/>
  <c r="B84" i="34"/>
  <c r="B83" i="34"/>
  <c r="B82" i="34"/>
  <c r="B81" i="34"/>
  <c r="B80" i="34"/>
  <c r="B79" i="34"/>
  <c r="B78" i="34"/>
  <c r="B77" i="34"/>
  <c r="B76" i="34"/>
  <c r="B75" i="34"/>
  <c r="B74" i="34"/>
  <c r="B73" i="34"/>
  <c r="B72" i="34"/>
  <c r="B71" i="34"/>
  <c r="B70" i="34"/>
  <c r="B69" i="34"/>
  <c r="B68" i="34"/>
  <c r="B67" i="34"/>
  <c r="B66" i="34"/>
  <c r="B65" i="34"/>
  <c r="B64" i="34"/>
  <c r="B63" i="34"/>
  <c r="B62" i="34"/>
  <c r="B61" i="34"/>
  <c r="B60" i="34"/>
  <c r="B59" i="34"/>
  <c r="B58" i="34"/>
  <c r="B57" i="34"/>
  <c r="B56" i="34"/>
  <c r="B55" i="34"/>
  <c r="B54" i="34"/>
  <c r="B53" i="34"/>
  <c r="B52" i="34"/>
  <c r="B51" i="34"/>
  <c r="B50" i="34"/>
  <c r="B49" i="34"/>
  <c r="B48" i="34"/>
  <c r="B47" i="34"/>
  <c r="B46" i="34"/>
  <c r="B45" i="34"/>
  <c r="B44" i="34"/>
  <c r="B43" i="34"/>
  <c r="B42" i="34"/>
  <c r="B41" i="34"/>
  <c r="B40"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1" i="33"/>
  <c r="A10" i="33"/>
  <c r="A6" i="33"/>
  <c r="H55" i="19"/>
  <c r="AE8" i="34" l="1"/>
  <c r="AE15" i="34"/>
  <c r="AE40" i="34"/>
  <c r="Y74" i="34"/>
  <c r="AB70" i="34"/>
  <c r="AB19" i="34"/>
  <c r="Y30" i="34"/>
  <c r="V30" i="34" s="1"/>
  <c r="AE47" i="34"/>
  <c r="AE59" i="34"/>
  <c r="Y13" i="34"/>
  <c r="AB42" i="34"/>
  <c r="Y77" i="34"/>
  <c r="V77" i="34" s="1"/>
  <c r="AE96" i="34"/>
  <c r="AB7" i="34"/>
  <c r="AB86" i="34"/>
  <c r="AB11" i="34"/>
  <c r="Y46" i="34"/>
  <c r="Y90" i="34"/>
  <c r="V90" i="34" s="1"/>
  <c r="AE11" i="34"/>
  <c r="AE55" i="34"/>
  <c r="AE24" i="34"/>
  <c r="AB35" i="34"/>
  <c r="Y93" i="34"/>
  <c r="Y21" i="34"/>
  <c r="V21" i="34" s="1"/>
  <c r="AB26" i="34"/>
  <c r="AE31" i="34"/>
  <c r="Y37" i="34"/>
  <c r="AE80" i="34"/>
  <c r="Y7" i="34"/>
  <c r="AE13" i="34"/>
  <c r="AE64" i="34"/>
  <c r="AB102" i="34"/>
  <c r="AB10" i="34"/>
  <c r="AE51" i="34"/>
  <c r="Y50" i="34"/>
  <c r="Y54" i="34"/>
  <c r="Y58" i="34"/>
  <c r="V58" i="34" s="1"/>
  <c r="AB62" i="34"/>
  <c r="AE67" i="34"/>
  <c r="AB71" i="34"/>
  <c r="AE83" i="34"/>
  <c r="AB87" i="34"/>
  <c r="AE99" i="34"/>
  <c r="AB103" i="34"/>
  <c r="Y9" i="34"/>
  <c r="V9" i="34" s="1"/>
  <c r="AB16" i="34"/>
  <c r="Y18" i="34"/>
  <c r="V18" i="34" s="1"/>
  <c r="AE19" i="34"/>
  <c r="AB23" i="34"/>
  <c r="Y25" i="34"/>
  <c r="AE28" i="34"/>
  <c r="AB30" i="34"/>
  <c r="Y34" i="34"/>
  <c r="AE35" i="34"/>
  <c r="AB39" i="34"/>
  <c r="Y41" i="34"/>
  <c r="AE44" i="34"/>
  <c r="AB46" i="34"/>
  <c r="Y65" i="34"/>
  <c r="AB74" i="34"/>
  <c r="Y78" i="34"/>
  <c r="V78" i="34" s="1"/>
  <c r="AB90" i="34"/>
  <c r="Y94" i="34"/>
  <c r="V94" i="34" s="1"/>
  <c r="AE7" i="34"/>
  <c r="Y15" i="34"/>
  <c r="AE60" i="34"/>
  <c r="AE68" i="34"/>
  <c r="Y81" i="34"/>
  <c r="V81" i="34" s="1"/>
  <c r="AE84" i="34"/>
  <c r="Y97" i="34"/>
  <c r="AE100" i="34"/>
  <c r="AB50" i="34"/>
  <c r="AB54" i="34"/>
  <c r="AE71" i="34"/>
  <c r="AE87" i="34"/>
  <c r="AE16" i="34"/>
  <c r="Y22" i="34"/>
  <c r="V22" i="34" s="1"/>
  <c r="AE23" i="34"/>
  <c r="Y29" i="34"/>
  <c r="AE32" i="34"/>
  <c r="AB34" i="34"/>
  <c r="Y38" i="34"/>
  <c r="V38" i="34" s="1"/>
  <c r="AE39" i="34"/>
  <c r="AB43" i="34"/>
  <c r="Y45" i="34"/>
  <c r="V45" i="34" s="1"/>
  <c r="AE48" i="34"/>
  <c r="AE52" i="34"/>
  <c r="AE56" i="34"/>
  <c r="AB63" i="34"/>
  <c r="Y66" i="34"/>
  <c r="AB78" i="34"/>
  <c r="Y82" i="34"/>
  <c r="V82" i="34" s="1"/>
  <c r="AB94" i="34"/>
  <c r="Y98" i="34"/>
  <c r="V98" i="34" s="1"/>
  <c r="Y11" i="34"/>
  <c r="AB15" i="34"/>
  <c r="AE104" i="34"/>
  <c r="AB58" i="34"/>
  <c r="AB75" i="34"/>
  <c r="AB91" i="34"/>
  <c r="AE103" i="34"/>
  <c r="AB12" i="34"/>
  <c r="AB18" i="34"/>
  <c r="AB27" i="34"/>
  <c r="Y61" i="34"/>
  <c r="Y69" i="34"/>
  <c r="AE72" i="34"/>
  <c r="Y85" i="34"/>
  <c r="AE88" i="34"/>
  <c r="Y101" i="34"/>
  <c r="AE9" i="34"/>
  <c r="Y14" i="34"/>
  <c r="AE75" i="34"/>
  <c r="AB79" i="34"/>
  <c r="AE91" i="34"/>
  <c r="AB95" i="34"/>
  <c r="AB8" i="34"/>
  <c r="AE12" i="34"/>
  <c r="Y17" i="34"/>
  <c r="AE20" i="34"/>
  <c r="AB22" i="34"/>
  <c r="Y26" i="34"/>
  <c r="V26" i="34" s="1"/>
  <c r="AE27" i="34"/>
  <c r="AB31" i="34"/>
  <c r="Y33" i="34"/>
  <c r="AE36" i="34"/>
  <c r="AB38" i="34"/>
  <c r="Y42" i="34"/>
  <c r="V42" i="34" s="1"/>
  <c r="AE43" i="34"/>
  <c r="AB47" i="34"/>
  <c r="Y49" i="34"/>
  <c r="V49" i="34" s="1"/>
  <c r="Y53" i="34"/>
  <c r="V53" i="34" s="1"/>
  <c r="Y57" i="34"/>
  <c r="AB59" i="34"/>
  <c r="AE63" i="34"/>
  <c r="AB66" i="34"/>
  <c r="Y70" i="34"/>
  <c r="V70" i="34" s="1"/>
  <c r="AB82" i="34"/>
  <c r="Y86" i="34"/>
  <c r="V86" i="34" s="1"/>
  <c r="AB98" i="34"/>
  <c r="Y102" i="34"/>
  <c r="V102" i="34" s="1"/>
  <c r="AB51" i="34"/>
  <c r="AB55" i="34"/>
  <c r="Y73" i="34"/>
  <c r="V73" i="34" s="1"/>
  <c r="AE76" i="34"/>
  <c r="Y89" i="34"/>
  <c r="V89" i="34" s="1"/>
  <c r="AE92" i="34"/>
  <c r="Y105" i="34"/>
  <c r="Y10" i="34"/>
  <c r="V10" i="34" s="1"/>
  <c r="AB14" i="34"/>
  <c r="Y62" i="34"/>
  <c r="AB67" i="34"/>
  <c r="AE79" i="34"/>
  <c r="AB83" i="34"/>
  <c r="AE95" i="34"/>
  <c r="AB99" i="34"/>
  <c r="Y8" i="34"/>
  <c r="AB9" i="34"/>
  <c r="AE10" i="34"/>
  <c r="Y12" i="34"/>
  <c r="AB13" i="34"/>
  <c r="AE14" i="34"/>
  <c r="Y16" i="34"/>
  <c r="AB17" i="34"/>
  <c r="AE18" i="34"/>
  <c r="Y20" i="34"/>
  <c r="AB21" i="34"/>
  <c r="AE22" i="34"/>
  <c r="Y24" i="34"/>
  <c r="AB25" i="34"/>
  <c r="AE26" i="34"/>
  <c r="Y28" i="34"/>
  <c r="AB29" i="34"/>
  <c r="AE30" i="34"/>
  <c r="Y32" i="34"/>
  <c r="AB33" i="34"/>
  <c r="AE34" i="34"/>
  <c r="Y36" i="34"/>
  <c r="V36" i="34" s="1"/>
  <c r="AB37" i="34"/>
  <c r="AE38" i="34"/>
  <c r="Y40" i="34"/>
  <c r="AB41" i="34"/>
  <c r="AE42" i="34"/>
  <c r="Y44" i="34"/>
  <c r="AB45" i="34"/>
  <c r="AE46" i="34"/>
  <c r="Y48" i="34"/>
  <c r="AB49" i="34"/>
  <c r="AE50" i="34"/>
  <c r="Y52" i="34"/>
  <c r="V52" i="34" s="1"/>
  <c r="AB53" i="34"/>
  <c r="AE54" i="34"/>
  <c r="Y56" i="34"/>
  <c r="V56" i="34" s="1"/>
  <c r="AB57" i="34"/>
  <c r="AE58" i="34"/>
  <c r="Y60" i="34"/>
  <c r="V60" i="34" s="1"/>
  <c r="AB61" i="34"/>
  <c r="AE62" i="34"/>
  <c r="Y64" i="34"/>
  <c r="V64" i="34" s="1"/>
  <c r="AB65" i="34"/>
  <c r="AE66" i="34"/>
  <c r="Y68" i="34"/>
  <c r="AB69" i="34"/>
  <c r="AE70" i="34"/>
  <c r="Y72" i="34"/>
  <c r="V72" i="34" s="1"/>
  <c r="AB73" i="34"/>
  <c r="AE74" i="34"/>
  <c r="Y76" i="34"/>
  <c r="AB77" i="34"/>
  <c r="AE78" i="34"/>
  <c r="Y80" i="34"/>
  <c r="AB81" i="34"/>
  <c r="AE82" i="34"/>
  <c r="Y84" i="34"/>
  <c r="AB85" i="34"/>
  <c r="AE86" i="34"/>
  <c r="Y88" i="34"/>
  <c r="AB89" i="34"/>
  <c r="AE90" i="34"/>
  <c r="Y92" i="34"/>
  <c r="AB93" i="34"/>
  <c r="AE94" i="34"/>
  <c r="Y96" i="34"/>
  <c r="AB97" i="34"/>
  <c r="AE98" i="34"/>
  <c r="Y100" i="34"/>
  <c r="V100" i="34" s="1"/>
  <c r="AB101" i="34"/>
  <c r="AE102" i="34"/>
  <c r="Y104" i="34"/>
  <c r="AB105" i="34"/>
  <c r="AE17" i="34"/>
  <c r="Y19" i="34"/>
  <c r="AB20" i="34"/>
  <c r="AE21" i="34"/>
  <c r="Y23" i="34"/>
  <c r="AB24" i="34"/>
  <c r="AE25" i="34"/>
  <c r="Y27" i="34"/>
  <c r="V27" i="34" s="1"/>
  <c r="AB28" i="34"/>
  <c r="AE29" i="34"/>
  <c r="Y31" i="34"/>
  <c r="AB32" i="34"/>
  <c r="AE33" i="34"/>
  <c r="Y35" i="34"/>
  <c r="V35" i="34" s="1"/>
  <c r="AB36" i="34"/>
  <c r="AE37" i="34"/>
  <c r="Y39" i="34"/>
  <c r="V39" i="34" s="1"/>
  <c r="AB40" i="34"/>
  <c r="AE41" i="34"/>
  <c r="Y43" i="34"/>
  <c r="V43" i="34" s="1"/>
  <c r="AB44" i="34"/>
  <c r="AE45" i="34"/>
  <c r="Y47" i="34"/>
  <c r="V47" i="34" s="1"/>
  <c r="AB48" i="34"/>
  <c r="AE49" i="34"/>
  <c r="Y51" i="34"/>
  <c r="AB52" i="34"/>
  <c r="AE53" i="34"/>
  <c r="Y55" i="34"/>
  <c r="V55" i="34" s="1"/>
  <c r="AB56" i="34"/>
  <c r="AE57" i="34"/>
  <c r="Y59" i="34"/>
  <c r="AB60" i="34"/>
  <c r="AE61" i="34"/>
  <c r="Y63" i="34"/>
  <c r="AB64" i="34"/>
  <c r="AE65" i="34"/>
  <c r="Y67" i="34"/>
  <c r="AB68" i="34"/>
  <c r="AE69" i="34"/>
  <c r="Y71" i="34"/>
  <c r="AB72" i="34"/>
  <c r="AE73" i="34"/>
  <c r="Y75" i="34"/>
  <c r="AB76" i="34"/>
  <c r="AE77" i="34"/>
  <c r="Y79" i="34"/>
  <c r="AB80" i="34"/>
  <c r="AE81" i="34"/>
  <c r="Y83" i="34"/>
  <c r="AB84" i="34"/>
  <c r="AE85" i="34"/>
  <c r="Y87" i="34"/>
  <c r="V87" i="34" s="1"/>
  <c r="AB88" i="34"/>
  <c r="AE89" i="34"/>
  <c r="Y91" i="34"/>
  <c r="AB92" i="34"/>
  <c r="AE93" i="34"/>
  <c r="Y95" i="34"/>
  <c r="V95" i="34" s="1"/>
  <c r="AB96" i="34"/>
  <c r="AE97" i="34"/>
  <c r="Y99" i="34"/>
  <c r="AB100" i="34"/>
  <c r="AE101" i="34"/>
  <c r="Y103" i="34"/>
  <c r="V103" i="34" s="1"/>
  <c r="AB104" i="34"/>
  <c r="AE105" i="34"/>
  <c r="Y6" i="34"/>
  <c r="V6" i="34" s="1"/>
  <c r="A7" i="33"/>
  <c r="A8" i="33" s="1"/>
  <c r="A9" i="33" s="1"/>
  <c r="H44" i="19"/>
  <c r="AI27" i="19" s="1"/>
  <c r="A19" i="29"/>
  <c r="A18" i="29"/>
  <c r="A17" i="29"/>
  <c r="A16" i="29"/>
  <c r="A15" i="29"/>
  <c r="A14" i="29"/>
  <c r="A13" i="29"/>
  <c r="A12" i="29"/>
  <c r="A11" i="29"/>
  <c r="A10" i="29"/>
  <c r="A9" i="29"/>
  <c r="A8" i="29"/>
  <c r="A7" i="29"/>
  <c r="A6" i="29"/>
  <c r="A5" i="29"/>
  <c r="H5" i="29"/>
  <c r="V104" i="34" l="1"/>
  <c r="V99" i="34"/>
  <c r="V57" i="34"/>
  <c r="V59" i="34"/>
  <c r="V29" i="34"/>
  <c r="V83" i="34"/>
  <c r="V101" i="34"/>
  <c r="V92" i="34"/>
  <c r="V24" i="34"/>
  <c r="V93" i="34"/>
  <c r="V84" i="34"/>
  <c r="V19" i="34"/>
  <c r="V25" i="34"/>
  <c r="V68" i="34"/>
  <c r="V96" i="34"/>
  <c r="V7" i="34"/>
  <c r="V76" i="34"/>
  <c r="V33" i="34"/>
  <c r="V74" i="34"/>
  <c r="V85" i="34"/>
  <c r="V61" i="34"/>
  <c r="V13" i="34"/>
  <c r="V46" i="34"/>
  <c r="V51" i="34"/>
  <c r="V8" i="34"/>
  <c r="V75" i="34"/>
  <c r="V105" i="34"/>
  <c r="V40" i="34"/>
  <c r="V79" i="34"/>
  <c r="V66" i="34"/>
  <c r="V50" i="34"/>
  <c r="V28" i="34"/>
  <c r="V71" i="34"/>
  <c r="V31" i="34"/>
  <c r="V11" i="34"/>
  <c r="V67" i="34"/>
  <c r="V80" i="34"/>
  <c r="V54" i="34"/>
  <c r="V63" i="34"/>
  <c r="V41" i="34"/>
  <c r="V23" i="34"/>
  <c r="V34" i="34"/>
  <c r="V17" i="34"/>
  <c r="V97" i="34"/>
  <c r="V91" i="34"/>
  <c r="V65" i="34"/>
  <c r="V62" i="34"/>
  <c r="V20" i="34"/>
  <c r="V48" i="34"/>
  <c r="V15" i="34"/>
  <c r="V69" i="34"/>
  <c r="V88" i="34"/>
  <c r="V14" i="34"/>
  <c r="V12" i="34"/>
  <c r="V44" i="34"/>
  <c r="V32" i="34"/>
  <c r="V37" i="34"/>
  <c r="V16" i="34"/>
  <c r="F9" i="29"/>
  <c r="D15" i="29"/>
  <c r="C35" i="29"/>
  <c r="F46" i="29"/>
  <c r="E53" i="29"/>
  <c r="C28" i="29"/>
  <c r="B41" i="29"/>
  <c r="E26" i="29"/>
  <c r="D45" i="29"/>
  <c r="E51" i="29"/>
  <c r="D14" i="29"/>
  <c r="C34" i="29"/>
  <c r="F21" i="29"/>
  <c r="E52" i="29"/>
  <c r="C27" i="29"/>
  <c r="F27" i="29"/>
  <c r="E21" i="29"/>
  <c r="F17" i="29"/>
  <c r="E11" i="29"/>
  <c r="D25" i="29"/>
  <c r="B54" i="29"/>
  <c r="B37" i="29"/>
  <c r="F24" i="29"/>
  <c r="E54" i="29"/>
  <c r="C41" i="29"/>
  <c r="B10" i="29"/>
  <c r="E39" i="29"/>
  <c r="D35" i="29"/>
  <c r="C22" i="29"/>
  <c r="F44" i="29"/>
  <c r="E40" i="29"/>
  <c r="F23" i="29"/>
  <c r="E18" i="29"/>
  <c r="C52" i="29"/>
  <c r="D37" i="29"/>
  <c r="Q43" i="34"/>
  <c r="E49" i="29"/>
  <c r="D9" i="29"/>
  <c r="C32" i="29"/>
  <c r="F12" i="29"/>
  <c r="E42" i="29"/>
  <c r="C29" i="29"/>
  <c r="B44" i="29"/>
  <c r="E27" i="29"/>
  <c r="D23" i="29"/>
  <c r="D8" i="29"/>
  <c r="B7" i="29"/>
  <c r="Q86" i="34"/>
  <c r="D36" i="29"/>
  <c r="T31" i="34"/>
  <c r="S9" i="34"/>
  <c r="T10" i="34"/>
  <c r="R54" i="34"/>
  <c r="B23" i="29"/>
  <c r="Q88" i="34"/>
  <c r="T24" i="34"/>
  <c r="B40" i="29"/>
  <c r="T92" i="34"/>
  <c r="T86" i="34"/>
  <c r="S81" i="34"/>
  <c r="F32" i="29"/>
  <c r="C50" i="29"/>
  <c r="S101" i="34"/>
  <c r="T58" i="34"/>
  <c r="B8" i="29"/>
  <c r="U50" i="34"/>
  <c r="T37" i="34"/>
  <c r="U26" i="34"/>
  <c r="R49" i="34"/>
  <c r="T60" i="34"/>
  <c r="U52" i="34"/>
  <c r="C12" i="29"/>
  <c r="U18" i="34"/>
  <c r="S22" i="34"/>
  <c r="T81" i="34"/>
  <c r="Q22" i="34"/>
  <c r="Q24" i="34"/>
  <c r="S26" i="34"/>
  <c r="S37" i="34"/>
  <c r="F10" i="29"/>
  <c r="C47" i="29"/>
  <c r="S7" i="34"/>
  <c r="S55" i="34"/>
  <c r="B36" i="29"/>
  <c r="R35" i="34"/>
  <c r="U35" i="34"/>
  <c r="U47" i="34"/>
  <c r="Q64" i="34"/>
  <c r="Q58" i="34"/>
  <c r="U33" i="34"/>
  <c r="C8" i="29"/>
  <c r="T67" i="34"/>
  <c r="R40" i="34"/>
  <c r="T90" i="34"/>
  <c r="R98" i="34"/>
  <c r="D26" i="29"/>
  <c r="B17" i="29"/>
  <c r="R90" i="34"/>
  <c r="T51" i="34"/>
  <c r="Q60" i="34"/>
  <c r="T55" i="34"/>
  <c r="T72" i="34"/>
  <c r="R39" i="34"/>
  <c r="B25" i="29"/>
  <c r="T26" i="34"/>
  <c r="Q9" i="34"/>
  <c r="B20" i="29"/>
  <c r="U10" i="34"/>
  <c r="S80" i="34"/>
  <c r="B21" i="29"/>
  <c r="R60" i="34"/>
  <c r="R94" i="34"/>
  <c r="U63" i="34"/>
  <c r="S82" i="34"/>
  <c r="U97" i="34"/>
  <c r="S104" i="34"/>
  <c r="T96" i="34"/>
  <c r="S71" i="34"/>
  <c r="U57" i="34"/>
  <c r="S62" i="34"/>
  <c r="R91" i="34"/>
  <c r="U69" i="34"/>
  <c r="U49" i="34"/>
  <c r="S32" i="34"/>
  <c r="F5" i="29"/>
  <c r="T45" i="34"/>
  <c r="Q20" i="34"/>
  <c r="Q19" i="34"/>
  <c r="R28" i="34"/>
  <c r="Q23" i="34"/>
  <c r="T99" i="34"/>
  <c r="T32" i="34"/>
  <c r="S54" i="34"/>
  <c r="T104" i="34"/>
  <c r="R47" i="34"/>
  <c r="T11" i="34"/>
  <c r="U87" i="34"/>
  <c r="R69" i="34"/>
  <c r="E48" i="29"/>
  <c r="D43" i="29"/>
  <c r="C31" i="29"/>
  <c r="F47" i="29"/>
  <c r="D51" i="29"/>
  <c r="C24" i="29"/>
  <c r="F28" i="29"/>
  <c r="E22" i="29"/>
  <c r="F53" i="29"/>
  <c r="E47" i="29"/>
  <c r="D18" i="29"/>
  <c r="C30" i="29"/>
  <c r="F20" i="29"/>
  <c r="D50" i="29"/>
  <c r="C23" i="29"/>
  <c r="F22" i="29"/>
  <c r="E41" i="29"/>
  <c r="F48" i="29"/>
  <c r="E7" i="29"/>
  <c r="C53" i="29"/>
  <c r="B34" i="29"/>
  <c r="Q92" i="34"/>
  <c r="F42" i="29"/>
  <c r="D17" i="29"/>
  <c r="C37" i="29"/>
  <c r="F41" i="29"/>
  <c r="E35" i="29"/>
  <c r="D49" i="29"/>
  <c r="C18" i="29"/>
  <c r="F31" i="29"/>
  <c r="D38" i="29"/>
  <c r="F49" i="29"/>
  <c r="D28" i="29"/>
  <c r="C48" i="29"/>
  <c r="C6" i="29"/>
  <c r="F51" i="29"/>
  <c r="E45" i="29"/>
  <c r="D12" i="29"/>
  <c r="B39" i="29"/>
  <c r="F18" i="29"/>
  <c r="D52" i="29"/>
  <c r="C25" i="29"/>
  <c r="F29" i="29"/>
  <c r="E23" i="29"/>
  <c r="F45" i="29"/>
  <c r="C51" i="29"/>
  <c r="S86" i="34"/>
  <c r="S103" i="34"/>
  <c r="B18" i="29"/>
  <c r="Q38" i="34"/>
  <c r="U24" i="34"/>
  <c r="S41" i="34"/>
  <c r="S50" i="34"/>
  <c r="S39" i="34"/>
  <c r="Q21" i="34"/>
  <c r="R73" i="34"/>
  <c r="T89" i="34"/>
  <c r="U9" i="34"/>
  <c r="C11" i="29"/>
  <c r="U22" i="34"/>
  <c r="E12" i="29"/>
  <c r="C42" i="29"/>
  <c r="R79" i="34"/>
  <c r="U72" i="34"/>
  <c r="B52" i="29"/>
  <c r="R68" i="34"/>
  <c r="R63" i="34"/>
  <c r="T43" i="34"/>
  <c r="S43" i="34"/>
  <c r="S73" i="34"/>
  <c r="U58" i="34"/>
  <c r="B47" i="29"/>
  <c r="Q89" i="34"/>
  <c r="Q90" i="34"/>
  <c r="C7" i="29"/>
  <c r="R92" i="34"/>
  <c r="Q94" i="34"/>
  <c r="Q27" i="34"/>
  <c r="T98" i="34"/>
  <c r="E9" i="29"/>
  <c r="B38" i="29"/>
  <c r="S79" i="34"/>
  <c r="U102" i="34"/>
  <c r="B51" i="29"/>
  <c r="S94" i="34"/>
  <c r="Q79" i="34"/>
  <c r="Q81" i="34"/>
  <c r="D31" i="29"/>
  <c r="Q91" i="34"/>
  <c r="R26" i="34"/>
  <c r="B45" i="29"/>
  <c r="U77" i="34"/>
  <c r="R21" i="34"/>
  <c r="B29" i="29"/>
  <c r="F14" i="29"/>
  <c r="D7" i="29"/>
  <c r="Q103" i="34"/>
  <c r="U38" i="34"/>
  <c r="C9" i="29"/>
  <c r="U90" i="34"/>
  <c r="T94" i="34"/>
  <c r="T102" i="34"/>
  <c r="R18" i="34"/>
  <c r="R51" i="34"/>
  <c r="R9" i="34"/>
  <c r="U103" i="34"/>
  <c r="Q35" i="34"/>
  <c r="T35" i="34"/>
  <c r="T64" i="34"/>
  <c r="Q73" i="34"/>
  <c r="U41" i="34"/>
  <c r="U101" i="34"/>
  <c r="U30" i="34"/>
  <c r="S78" i="34"/>
  <c r="S16" i="34"/>
  <c r="R10" i="34"/>
  <c r="T8" i="34"/>
  <c r="S14" i="34"/>
  <c r="U13" i="34"/>
  <c r="U17" i="34"/>
  <c r="T71" i="34"/>
  <c r="S13" i="34"/>
  <c r="U23" i="34"/>
  <c r="U71" i="34"/>
  <c r="R48" i="34"/>
  <c r="Q8" i="34"/>
  <c r="R74" i="34"/>
  <c r="Q10" i="34"/>
  <c r="Q48" i="34"/>
  <c r="S95" i="34"/>
  <c r="R36" i="34"/>
  <c r="T61" i="34"/>
  <c r="T57" i="34"/>
  <c r="F50" i="29"/>
  <c r="E44" i="29"/>
  <c r="D33" i="29"/>
  <c r="B14" i="29"/>
  <c r="E37" i="29"/>
  <c r="D44" i="29"/>
  <c r="C20" i="29"/>
  <c r="F35" i="29"/>
  <c r="E30" i="29"/>
  <c r="F37" i="29"/>
  <c r="E43" i="29"/>
  <c r="D42" i="29"/>
  <c r="B48" i="29"/>
  <c r="E36" i="29"/>
  <c r="D19" i="29"/>
  <c r="C19" i="29"/>
  <c r="F34" i="29"/>
  <c r="D39" i="29"/>
  <c r="F7" i="29"/>
  <c r="D29" i="29"/>
  <c r="C49" i="29"/>
  <c r="C10" i="29"/>
  <c r="U56" i="34"/>
  <c r="E50" i="29"/>
  <c r="D46" i="29"/>
  <c r="C33" i="29"/>
  <c r="F25" i="29"/>
  <c r="E31" i="29"/>
  <c r="D6" i="29"/>
  <c r="B12" i="29"/>
  <c r="E24" i="29"/>
  <c r="D54" i="29"/>
  <c r="E14" i="29"/>
  <c r="D21" i="29"/>
  <c r="C44" i="29"/>
  <c r="B9" i="29"/>
  <c r="F11" i="29"/>
  <c r="E6" i="29"/>
  <c r="C40" i="29"/>
  <c r="B53" i="29"/>
  <c r="E38" i="29"/>
  <c r="D22" i="29"/>
  <c r="C21" i="29"/>
  <c r="F13" i="29"/>
  <c r="E19" i="29"/>
  <c r="E13" i="29"/>
  <c r="C43" i="29"/>
  <c r="R58" i="34"/>
  <c r="R38" i="34"/>
  <c r="B32" i="29"/>
  <c r="R56" i="34"/>
  <c r="T22" i="34"/>
  <c r="R72" i="34"/>
  <c r="R76" i="34"/>
  <c r="Q18" i="34"/>
  <c r="S67" i="34"/>
  <c r="C16" i="29"/>
  <c r="T97" i="34"/>
  <c r="U46" i="34"/>
  <c r="S47" i="34"/>
  <c r="T30" i="34"/>
  <c r="E28" i="29"/>
  <c r="C14" i="29"/>
  <c r="T41" i="34"/>
  <c r="T9" i="34"/>
  <c r="R43" i="34"/>
  <c r="T63" i="34"/>
  <c r="T47" i="34"/>
  <c r="T39" i="34"/>
  <c r="B43" i="29"/>
  <c r="S58" i="34"/>
  <c r="T56" i="34"/>
  <c r="B15" i="29"/>
  <c r="U54" i="34"/>
  <c r="S60" i="34"/>
  <c r="B33" i="29"/>
  <c r="R77" i="34"/>
  <c r="T101" i="34"/>
  <c r="Q72" i="34"/>
  <c r="R55" i="34"/>
  <c r="D27" i="29"/>
  <c r="B35" i="29"/>
  <c r="U94" i="34"/>
  <c r="T54" i="34"/>
  <c r="R24" i="34"/>
  <c r="U44" i="34"/>
  <c r="U86" i="34"/>
  <c r="S49" i="34"/>
  <c r="B26" i="29"/>
  <c r="R75" i="34"/>
  <c r="U60" i="34"/>
  <c r="B11" i="29"/>
  <c r="Q63" i="34"/>
  <c r="T21" i="34"/>
  <c r="U89" i="34"/>
  <c r="F30" i="29"/>
  <c r="C46" i="29"/>
  <c r="R64" i="34"/>
  <c r="U21" i="34"/>
  <c r="B22" i="29"/>
  <c r="Q39" i="34"/>
  <c r="U40" i="34"/>
  <c r="S21" i="34"/>
  <c r="T7" i="34"/>
  <c r="T50" i="34"/>
  <c r="R22" i="34"/>
  <c r="D34" i="29"/>
  <c r="Q26" i="34"/>
  <c r="U43" i="34"/>
  <c r="U98" i="34"/>
  <c r="R7" i="34"/>
  <c r="U34" i="34"/>
  <c r="S93" i="34"/>
  <c r="Q98" i="34"/>
  <c r="U42" i="34"/>
  <c r="S89" i="34"/>
  <c r="U82" i="34"/>
  <c r="Q11" i="34"/>
  <c r="S20" i="34"/>
  <c r="U74" i="34"/>
  <c r="Q67" i="34"/>
  <c r="T70" i="34"/>
  <c r="Q69" i="34"/>
  <c r="R11" i="34"/>
  <c r="U78" i="34"/>
  <c r="S68" i="34"/>
  <c r="T13" i="34"/>
  <c r="E17" i="29"/>
  <c r="D47" i="29"/>
  <c r="F8" i="29"/>
  <c r="E32" i="29"/>
  <c r="D20" i="29"/>
  <c r="B46" i="29"/>
  <c r="B42" i="29"/>
  <c r="F26" i="29"/>
  <c r="D24" i="29"/>
  <c r="D16" i="29"/>
  <c r="D48" i="29"/>
  <c r="E29" i="29"/>
  <c r="U55" i="34"/>
  <c r="Q61" i="34"/>
  <c r="T103" i="34"/>
  <c r="D30" i="29"/>
  <c r="T38" i="34"/>
  <c r="T73" i="34"/>
  <c r="T75" i="34"/>
  <c r="R87" i="34"/>
  <c r="R81" i="34"/>
  <c r="S11" i="34"/>
  <c r="S77" i="34"/>
  <c r="S97" i="34"/>
  <c r="R67" i="34"/>
  <c r="Q87" i="34"/>
  <c r="S38" i="34"/>
  <c r="C15" i="29"/>
  <c r="Q6" i="34"/>
  <c r="S52" i="34"/>
  <c r="Q65" i="34"/>
  <c r="Q76" i="34"/>
  <c r="T16" i="34"/>
  <c r="Q70" i="34"/>
  <c r="T33" i="34"/>
  <c r="S40" i="34"/>
  <c r="R8" i="34"/>
  <c r="Q32" i="34"/>
  <c r="R44" i="34"/>
  <c r="T6" i="34"/>
  <c r="U15" i="34"/>
  <c r="S6" i="34"/>
  <c r="U100" i="34"/>
  <c r="T105" i="34"/>
  <c r="Q41" i="34"/>
  <c r="T12" i="34"/>
  <c r="T15" i="34"/>
  <c r="Q29" i="34"/>
  <c r="Q52" i="34"/>
  <c r="U29" i="34"/>
  <c r="U8" i="34"/>
  <c r="U16" i="34"/>
  <c r="S74" i="34"/>
  <c r="U11" i="34"/>
  <c r="Q16" i="34"/>
  <c r="R99" i="34"/>
  <c r="T28" i="34"/>
  <c r="R61" i="34"/>
  <c r="S24" i="34"/>
  <c r="R95" i="34"/>
  <c r="Q15" i="34"/>
  <c r="S10" i="34"/>
  <c r="R33" i="34"/>
  <c r="Q33" i="34"/>
  <c r="Q101" i="34"/>
  <c r="T87" i="34"/>
  <c r="R93" i="34"/>
  <c r="Q83" i="34"/>
  <c r="T40" i="34"/>
  <c r="Q30" i="34"/>
  <c r="R65" i="34"/>
  <c r="S46" i="34"/>
  <c r="Q66" i="34"/>
  <c r="U79" i="34"/>
  <c r="T62" i="34"/>
  <c r="S105" i="34"/>
  <c r="R27" i="34"/>
  <c r="R62" i="34"/>
  <c r="Q7" i="34"/>
  <c r="R42" i="34"/>
  <c r="U51" i="34"/>
  <c r="R45" i="34"/>
  <c r="R59" i="34"/>
  <c r="Q54" i="34"/>
  <c r="R71" i="34"/>
  <c r="R101" i="34"/>
  <c r="U20" i="34"/>
  <c r="C26" i="29"/>
  <c r="Q56" i="34"/>
  <c r="F54" i="29"/>
  <c r="T27" i="34"/>
  <c r="T80" i="34"/>
  <c r="S51" i="34"/>
  <c r="B28" i="29"/>
  <c r="Q59" i="34"/>
  <c r="R84" i="34"/>
  <c r="U65" i="34"/>
  <c r="R15" i="34"/>
  <c r="R104" i="34"/>
  <c r="S27" i="34"/>
  <c r="U48" i="34"/>
  <c r="S87" i="34"/>
  <c r="Q80" i="34"/>
  <c r="U83" i="34"/>
  <c r="Q97" i="34"/>
  <c r="R78" i="34"/>
  <c r="T29" i="34"/>
  <c r="U12" i="34"/>
  <c r="U85" i="34"/>
  <c r="S17" i="34"/>
  <c r="S25" i="34"/>
  <c r="Q74" i="34"/>
  <c r="C39" i="29"/>
  <c r="B27" i="29"/>
  <c r="E16" i="29"/>
  <c r="D32" i="29"/>
  <c r="E15" i="29"/>
  <c r="F52" i="29"/>
  <c r="F43" i="29"/>
  <c r="E20" i="29"/>
  <c r="B6" i="29"/>
  <c r="C36" i="29"/>
  <c r="B30" i="29"/>
  <c r="C54" i="29"/>
  <c r="S90" i="34"/>
  <c r="T77" i="34"/>
  <c r="T48" i="34"/>
  <c r="B16" i="29"/>
  <c r="S35" i="34"/>
  <c r="U27" i="34"/>
  <c r="U73" i="34"/>
  <c r="Q77" i="34"/>
  <c r="T76" i="34"/>
  <c r="S75" i="34"/>
  <c r="R97" i="34"/>
  <c r="S30" i="34"/>
  <c r="U81" i="34"/>
  <c r="S98" i="34"/>
  <c r="B50" i="29"/>
  <c r="T46" i="34"/>
  <c r="T49" i="34"/>
  <c r="T95" i="34"/>
  <c r="U92" i="34"/>
  <c r="S33" i="34"/>
  <c r="T36" i="34"/>
  <c r="Q105" i="34"/>
  <c r="S66" i="34"/>
  <c r="Q96" i="34"/>
  <c r="Q12" i="34"/>
  <c r="T78" i="34"/>
  <c r="R46" i="34"/>
  <c r="S8" i="34"/>
  <c r="Q28" i="34"/>
  <c r="U59" i="34"/>
  <c r="S88" i="34"/>
  <c r="U28" i="34"/>
  <c r="T66" i="34"/>
  <c r="U37" i="34"/>
  <c r="U70" i="34"/>
  <c r="S91" i="34"/>
  <c r="U91" i="34"/>
  <c r="Q75" i="34"/>
  <c r="S15" i="34"/>
  <c r="U53" i="34"/>
  <c r="S59" i="34"/>
  <c r="S57" i="34"/>
  <c r="T25" i="34"/>
  <c r="S34" i="34"/>
  <c r="Q50" i="34"/>
  <c r="R88" i="34"/>
  <c r="T42" i="34"/>
  <c r="R102" i="34"/>
  <c r="Q42" i="34"/>
  <c r="T82" i="34"/>
  <c r="S61" i="34"/>
  <c r="S29" i="34"/>
  <c r="S48" i="34"/>
  <c r="R12" i="34"/>
  <c r="U31" i="34"/>
  <c r="R23" i="34"/>
  <c r="Q95" i="34"/>
  <c r="S69" i="34"/>
  <c r="T53" i="34"/>
  <c r="R57" i="34"/>
  <c r="S12" i="34"/>
  <c r="R100" i="34"/>
  <c r="R80" i="34"/>
  <c r="R89" i="34"/>
  <c r="S99" i="34"/>
  <c r="T44" i="34"/>
  <c r="Q102" i="34"/>
  <c r="Q85" i="34"/>
  <c r="U36" i="34"/>
  <c r="R86" i="34"/>
  <c r="U7" i="34"/>
  <c r="Q46" i="34"/>
  <c r="R14" i="34"/>
  <c r="R16" i="34"/>
  <c r="R83" i="34"/>
  <c r="D13" i="29"/>
  <c r="C17" i="29"/>
  <c r="S102" i="34"/>
  <c r="D10" i="29"/>
  <c r="S18" i="34"/>
  <c r="S65" i="34"/>
  <c r="R85" i="34"/>
  <c r="R53" i="34"/>
  <c r="U45" i="34"/>
  <c r="Q53" i="34"/>
  <c r="T83" i="34"/>
  <c r="S84" i="34"/>
  <c r="U32" i="34"/>
  <c r="S23" i="34"/>
  <c r="T14" i="34"/>
  <c r="T19" i="34"/>
  <c r="Q71" i="34"/>
  <c r="S19" i="34"/>
  <c r="Q17" i="34"/>
  <c r="Q62" i="34"/>
  <c r="U99" i="34"/>
  <c r="S100" i="34"/>
  <c r="R25" i="34"/>
  <c r="S36" i="34"/>
  <c r="R50" i="34"/>
  <c r="R103" i="34"/>
  <c r="R34" i="34"/>
  <c r="F39" i="29"/>
  <c r="F6" i="29"/>
  <c r="C38" i="29"/>
  <c r="B49" i="29"/>
  <c r="D11" i="29"/>
  <c r="E46" i="29"/>
  <c r="D53" i="29"/>
  <c r="F16" i="29"/>
  <c r="B19" i="29"/>
  <c r="F40" i="29"/>
  <c r="F19" i="29"/>
  <c r="S92" i="34"/>
  <c r="S76" i="34"/>
  <c r="U39" i="34"/>
  <c r="S70" i="34"/>
  <c r="U64" i="34"/>
  <c r="S63" i="34"/>
  <c r="U80" i="34"/>
  <c r="Q57" i="34"/>
  <c r="F15" i="29"/>
  <c r="C13" i="29"/>
  <c r="Q55" i="34"/>
  <c r="T18" i="34"/>
  <c r="E8" i="29"/>
  <c r="B24" i="29"/>
  <c r="Q45" i="34"/>
  <c r="S56" i="34"/>
  <c r="S31" i="34"/>
  <c r="U68" i="34"/>
  <c r="U67" i="34"/>
  <c r="R96" i="34"/>
  <c r="T20" i="34"/>
  <c r="T100" i="34"/>
  <c r="S42" i="34"/>
  <c r="S45" i="34"/>
  <c r="R32" i="34"/>
  <c r="R19" i="34"/>
  <c r="U62" i="34"/>
  <c r="U19" i="34"/>
  <c r="U95" i="34"/>
  <c r="R82" i="34"/>
  <c r="T68" i="34"/>
  <c r="Q51" i="34"/>
  <c r="T74" i="34"/>
  <c r="Q25" i="34"/>
  <c r="R6" i="34"/>
  <c r="T84" i="34"/>
  <c r="Q78" i="34"/>
  <c r="Q44" i="34"/>
  <c r="Q99" i="34"/>
  <c r="R17" i="34"/>
  <c r="U66" i="34"/>
  <c r="U84" i="34"/>
  <c r="U61" i="34"/>
  <c r="S83" i="34"/>
  <c r="Q100" i="34"/>
  <c r="U104" i="34"/>
  <c r="R52" i="34"/>
  <c r="Q13" i="34"/>
  <c r="Q82" i="34"/>
  <c r="T65" i="34"/>
  <c r="T17" i="34"/>
  <c r="Q93" i="34"/>
  <c r="R70" i="34"/>
  <c r="T91" i="34"/>
  <c r="T52" i="34"/>
  <c r="R29" i="34"/>
  <c r="T88" i="34"/>
  <c r="T59" i="34"/>
  <c r="U25" i="34"/>
  <c r="Q14" i="34"/>
  <c r="Q37" i="34"/>
  <c r="R66" i="34"/>
  <c r="Q49" i="34"/>
  <c r="U6" i="34"/>
  <c r="T69" i="34"/>
  <c r="U76" i="34"/>
  <c r="R41" i="34"/>
  <c r="U105" i="34"/>
  <c r="U96" i="34"/>
  <c r="Q84" i="34"/>
  <c r="T79" i="34"/>
  <c r="T23" i="34"/>
  <c r="U14" i="34"/>
  <c r="Q104" i="34"/>
  <c r="U93" i="34"/>
  <c r="R105" i="34"/>
  <c r="F33" i="29"/>
  <c r="E33" i="29"/>
  <c r="D40" i="29"/>
  <c r="F38" i="29"/>
  <c r="E25" i="29"/>
  <c r="C45" i="29"/>
  <c r="E10" i="29"/>
  <c r="F36" i="29"/>
  <c r="E34" i="29"/>
  <c r="D41" i="29"/>
  <c r="S72" i="34"/>
  <c r="B31" i="29"/>
  <c r="S64" i="34"/>
  <c r="T85" i="34"/>
  <c r="Q47" i="34"/>
  <c r="B13" i="29"/>
  <c r="R37" i="34"/>
  <c r="U88" i="34"/>
  <c r="S28" i="34"/>
  <c r="Q68" i="34"/>
  <c r="R20" i="34"/>
  <c r="Q31" i="34"/>
  <c r="S96" i="34"/>
  <c r="T34" i="34"/>
  <c r="S85" i="34"/>
  <c r="S53" i="34"/>
  <c r="U75" i="34"/>
  <c r="R13" i="34"/>
  <c r="Q34" i="34"/>
  <c r="R31" i="34"/>
  <c r="T93" i="34"/>
  <c r="R30" i="34"/>
  <c r="Q40" i="34"/>
  <c r="S44" i="34"/>
  <c r="Q36" i="34"/>
  <c r="J39" i="29" l="1"/>
  <c r="G39" i="29" s="1"/>
  <c r="J43" i="29"/>
  <c r="G43" i="29" s="1"/>
  <c r="J24" i="29"/>
  <c r="G24" i="29" s="1"/>
  <c r="J6" i="29"/>
  <c r="G6" i="29" s="1"/>
  <c r="J49" i="29"/>
  <c r="G49" i="29" s="1"/>
  <c r="J46" i="29"/>
  <c r="G46" i="29" s="1"/>
  <c r="J52" i="29"/>
  <c r="G52" i="29" s="1"/>
  <c r="J37" i="29"/>
  <c r="G37" i="29" s="1"/>
  <c r="J26" i="29"/>
  <c r="G26" i="29" s="1"/>
  <c r="J16" i="29"/>
  <c r="G16" i="29" s="1"/>
  <c r="J36" i="29"/>
  <c r="G36" i="29" s="1"/>
  <c r="J21" i="29"/>
  <c r="G21" i="29" s="1"/>
  <c r="J30" i="29"/>
  <c r="G30" i="29" s="1"/>
  <c r="J40" i="29"/>
  <c r="G40" i="29" s="1"/>
  <c r="J44" i="29"/>
  <c r="G44" i="29" s="1"/>
  <c r="J25" i="29"/>
  <c r="G25" i="29" s="1"/>
  <c r="J38" i="29"/>
  <c r="G38" i="29" s="1"/>
  <c r="J23" i="29"/>
  <c r="G23" i="29" s="1"/>
  <c r="J8" i="29"/>
  <c r="G8" i="29" s="1"/>
  <c r="J22" i="29"/>
  <c r="G22" i="29" s="1"/>
  <c r="J53" i="29"/>
  <c r="G53" i="29" s="1"/>
  <c r="J50" i="29"/>
  <c r="G50" i="29" s="1"/>
  <c r="J9" i="29"/>
  <c r="G9" i="29" s="1"/>
  <c r="J41" i="29"/>
  <c r="G41" i="29" s="1"/>
  <c r="J34" i="29"/>
  <c r="G34" i="29" s="1"/>
  <c r="J33" i="29"/>
  <c r="G33" i="29" s="1"/>
  <c r="J45" i="29"/>
  <c r="G45" i="29" s="1"/>
  <c r="J42" i="29"/>
  <c r="G42" i="29" s="1"/>
  <c r="J47" i="29"/>
  <c r="G47" i="29" s="1"/>
  <c r="J28" i="29"/>
  <c r="G28" i="29" s="1"/>
  <c r="J13" i="29"/>
  <c r="G13" i="29" s="1"/>
  <c r="J10" i="29"/>
  <c r="G10" i="29" s="1"/>
  <c r="J31" i="29"/>
  <c r="G31" i="29" s="1"/>
  <c r="J12" i="29"/>
  <c r="G12" i="29" s="1"/>
  <c r="J7" i="29"/>
  <c r="G7" i="29" s="1"/>
  <c r="J54" i="29"/>
  <c r="G54" i="29" s="1"/>
  <c r="J15" i="29"/>
  <c r="G15" i="29" s="1"/>
  <c r="J27" i="29"/>
  <c r="G27" i="29" s="1"/>
  <c r="J48" i="29"/>
  <c r="G48" i="29" s="1"/>
  <c r="J29" i="29"/>
  <c r="G29" i="29" s="1"/>
  <c r="J14" i="29"/>
  <c r="G14" i="29" s="1"/>
  <c r="J51" i="29"/>
  <c r="G51" i="29" s="1"/>
  <c r="J32" i="29"/>
  <c r="G32" i="29" s="1"/>
  <c r="J17" i="29"/>
  <c r="G17" i="29" s="1"/>
  <c r="J18" i="29"/>
  <c r="G18" i="29" s="1"/>
  <c r="J11" i="29"/>
  <c r="G11" i="29" s="1"/>
  <c r="J35" i="29"/>
  <c r="G35" i="29" s="1"/>
  <c r="J20" i="29"/>
  <c r="G20" i="29" s="1"/>
  <c r="J19" i="29"/>
  <c r="G19" i="29" s="1"/>
  <c r="X30" i="20"/>
  <c r="L5" i="34" s="1"/>
  <c r="H35" i="19"/>
  <c r="C5" i="29"/>
  <c r="B5" i="29"/>
  <c r="D5" i="29"/>
  <c r="Z6" i="34"/>
  <c r="E5" i="29"/>
  <c r="AB6" i="34" l="1"/>
  <c r="X28" i="20"/>
  <c r="K25" i="20" s="1"/>
  <c r="J5" i="29"/>
  <c r="AC6" i="34"/>
  <c r="N5" i="29" l="1"/>
  <c r="G5" i="29"/>
  <c r="AE6" i="34"/>
  <c r="K5" i="34"/>
  <c r="AO25" i="20"/>
  <c r="J5" i="34" l="1"/>
  <c r="I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AD3" authorId="0" shapeId="0" xr:uid="{DC1FCC0D-1817-4A2D-9A17-4BA155258768}">
      <text>
        <r>
          <rPr>
            <sz val="9"/>
            <color indexed="81"/>
            <rFont val="MS P ゴシック"/>
            <family val="3"/>
            <charset val="128"/>
          </rPr>
          <t xml:space="preserve">2026/●/●と入力してください。
令和８年●月●日と変換されて表示されます。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32" authorId="0" shapeId="0" xr:uid="{D902543C-DB30-4612-97A2-BB2DB902A07B}">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なお、支出内容を証明する資料（領収書、レシート、支払記録等）は、県から求めがあった場合に速やかに提出できるよう、各事業所に適切に保管して下さい。</t>
        </r>
      </text>
    </comment>
    <comment ref="AV41" authorId="0" shapeId="0" xr:uid="{77AB5160-46A5-4596-9904-FBF40B2596C3}">
      <text>
        <r>
          <rPr>
            <b/>
            <sz val="9"/>
            <color indexed="81"/>
            <rFont val="MS P ゴシック"/>
            <family val="3"/>
            <charset val="128"/>
          </rPr>
          <t xml:space="preserve">「科目」：
</t>
        </r>
        <r>
          <rPr>
            <sz val="9"/>
            <color indexed="81"/>
            <rFont val="MS P ゴシック"/>
            <family val="3"/>
            <charset val="128"/>
          </rPr>
          <t>支出内容に沿った科目を記載して下さい。
「需用費」･･･ 光熱水費、燃料代、事務用品、消耗器材、原則として10万円未満の物品の購入に要する経費
＜電気代、ガソリン代、食材料費、スポットクーラーなどを想定＞
「備品購入費」･･･ 長期間の使用に耐えるもので、原則として一品の購入価格が１０万円以上の物品、設備、器具の購入に要する経費
＜ポータブル発電機、エアコンなどを想定＞
「役務費」･･･　サービスの取得に要する経費
＜本事業では具体な内容を想定していない。＞
「委託料」･･･  外部への業務委託に要する経費
＜食事の提供に係る外部委託経費を想定＞</t>
        </r>
      </text>
    </comment>
  </commentList>
</comments>
</file>

<file path=xl/sharedStrings.xml><?xml version="1.0" encoding="utf-8"?>
<sst xmlns="http://schemas.openxmlformats.org/spreadsheetml/2006/main" count="496" uniqueCount="285">
  <si>
    <t>手順</t>
    <rPh sb="0" eb="2">
      <t>テジュン</t>
    </rPh>
    <phoneticPr fontId="5"/>
  </si>
  <si>
    <t>年</t>
    <rPh sb="0" eb="1">
      <t>ネン</t>
    </rPh>
    <phoneticPr fontId="5"/>
  </si>
  <si>
    <t>月</t>
    <rPh sb="0" eb="1">
      <t>ゲツ</t>
    </rPh>
    <phoneticPr fontId="5"/>
  </si>
  <si>
    <t>日</t>
    <rPh sb="0" eb="1">
      <t>ニチ</t>
    </rPh>
    <phoneticPr fontId="5"/>
  </si>
  <si>
    <t>殿</t>
    <rPh sb="0" eb="1">
      <t>トノ</t>
    </rPh>
    <phoneticPr fontId="5"/>
  </si>
  <si>
    <t>千円</t>
    <rPh sb="0" eb="2">
      <t>センエン</t>
    </rPh>
    <phoneticPr fontId="5"/>
  </si>
  <si>
    <t>（添付書類）</t>
    <rPh sb="1" eb="3">
      <t>テンプ</t>
    </rPh>
    <rPh sb="3" eb="5">
      <t>ショルイ</t>
    </rPh>
    <phoneticPr fontId="5"/>
  </si>
  <si>
    <t xml:space="preserve"> 部署名</t>
    <rPh sb="1" eb="4">
      <t>ブショメイ</t>
    </rPh>
    <phoneticPr fontId="5"/>
  </si>
  <si>
    <t xml:space="preserve"> 担当者氏名</t>
    <rPh sb="1" eb="4">
      <t>タントウシャ</t>
    </rPh>
    <rPh sb="4" eb="6">
      <t>シメイ</t>
    </rPh>
    <phoneticPr fontId="5"/>
  </si>
  <si>
    <t xml:space="preserve"> 連絡先</t>
    <rPh sb="1" eb="4">
      <t>レンラクサキ</t>
    </rPh>
    <phoneticPr fontId="5"/>
  </si>
  <si>
    <t>電話番号</t>
    <rPh sb="0" eb="2">
      <t>デンワ</t>
    </rPh>
    <rPh sb="2" eb="4">
      <t>バンゴウ</t>
    </rPh>
    <phoneticPr fontId="5"/>
  </si>
  <si>
    <t>e-mail</t>
    <phoneticPr fontId="5"/>
  </si>
  <si>
    <t>No.</t>
    <phoneticPr fontId="5"/>
  </si>
  <si>
    <t>事業所・施設名</t>
    <rPh sb="0" eb="3">
      <t>ジギョウショ</t>
    </rPh>
    <rPh sb="4" eb="7">
      <t>シセツメイ</t>
    </rPh>
    <phoneticPr fontId="5"/>
  </si>
  <si>
    <t>介護保険
事業所番号</t>
    <rPh sb="0" eb="2">
      <t>カイゴ</t>
    </rPh>
    <rPh sb="2" eb="4">
      <t>ホケン</t>
    </rPh>
    <rPh sb="5" eb="8">
      <t>ジギョウショ</t>
    </rPh>
    <rPh sb="8" eb="10">
      <t>バンゴウ</t>
    </rPh>
    <phoneticPr fontId="5"/>
  </si>
  <si>
    <t>サービス種別</t>
    <rPh sb="4" eb="6">
      <t>シュベツ</t>
    </rPh>
    <phoneticPr fontId="5"/>
  </si>
  <si>
    <t>住所</t>
    <rPh sb="0" eb="2">
      <t>ジュウショ</t>
    </rPh>
    <phoneticPr fontId="5"/>
  </si>
  <si>
    <t>審査
結果</t>
    <rPh sb="0" eb="2">
      <t>シンサ</t>
    </rPh>
    <rPh sb="3" eb="5">
      <t>ケッカ</t>
    </rPh>
    <phoneticPr fontId="5"/>
  </si>
  <si>
    <t>合計</t>
    <rPh sb="0" eb="2">
      <t>ゴウケイ</t>
    </rPh>
    <phoneticPr fontId="5"/>
  </si>
  <si>
    <t>※この欄に「○」が表示されない場合、本表の事業所数と個票の枚数が一致していません。</t>
    <rPh sb="3" eb="4">
      <t>ラン</t>
    </rPh>
    <rPh sb="9" eb="11">
      <t>ヒョウジ</t>
    </rPh>
    <rPh sb="15" eb="17">
      <t>バアイ</t>
    </rPh>
    <phoneticPr fontId="5"/>
  </si>
  <si>
    <t>　個票のシート名に誤りがないか確認して下さい。</t>
    <rPh sb="1" eb="3">
      <t>コヒョウ</t>
    </rPh>
    <rPh sb="7" eb="8">
      <t>メイ</t>
    </rPh>
    <rPh sb="9" eb="10">
      <t>アヤマ</t>
    </rPh>
    <rPh sb="15" eb="17">
      <t>カクニン</t>
    </rPh>
    <rPh sb="19" eb="20">
      <t>クダ</t>
    </rPh>
    <phoneticPr fontId="5"/>
  </si>
  <si>
    <t>介護保険事業所番号</t>
    <rPh sb="0" eb="2">
      <t>カイゴ</t>
    </rPh>
    <rPh sb="2" eb="4">
      <t>ホケン</t>
    </rPh>
    <rPh sb="4" eb="7">
      <t>ジギョウショ</t>
    </rPh>
    <rPh sb="7" eb="9">
      <t>バンゴウ</t>
    </rPh>
    <phoneticPr fontId="5"/>
  </si>
  <si>
    <t>所在地</t>
    <rPh sb="0" eb="3">
      <t>ショザイチ</t>
    </rPh>
    <phoneticPr fontId="5"/>
  </si>
  <si>
    <t>都道府県名</t>
    <rPh sb="0" eb="4">
      <t>トドウフケン</t>
    </rPh>
    <rPh sb="4" eb="5">
      <t>メイ</t>
    </rPh>
    <phoneticPr fontId="5"/>
  </si>
  <si>
    <t>連絡先</t>
    <rPh sb="0" eb="3">
      <t>レンラクサキ</t>
    </rPh>
    <phoneticPr fontId="5"/>
  </si>
  <si>
    <t>担当部署名</t>
    <rPh sb="0" eb="2">
      <t>タントウ</t>
    </rPh>
    <rPh sb="2" eb="5">
      <t>ブショメイ</t>
    </rPh>
    <phoneticPr fontId="5"/>
  </si>
  <si>
    <t>東京都</t>
  </si>
  <si>
    <r>
      <t>提供サービス</t>
    </r>
    <r>
      <rPr>
        <sz val="6"/>
        <rFont val="ＭＳ Ｐ明朝"/>
        <family val="1"/>
        <charset val="128"/>
      </rPr>
      <t>（プルダウンから選択）</t>
    </r>
    <rPh sb="0" eb="2">
      <t>テイキョウ</t>
    </rPh>
    <rPh sb="14" eb="16">
      <t>センタク</t>
    </rPh>
    <phoneticPr fontId="5"/>
  </si>
  <si>
    <t>科目</t>
    <rPh sb="0" eb="2">
      <t>カモク</t>
    </rPh>
    <phoneticPr fontId="5"/>
  </si>
  <si>
    <t>用途・品目・数量等</t>
    <rPh sb="0" eb="2">
      <t>ヨウト</t>
    </rPh>
    <rPh sb="3" eb="5">
      <t>ヒンモク</t>
    </rPh>
    <rPh sb="6" eb="8">
      <t>スウリョウ</t>
    </rPh>
    <rPh sb="8" eb="9">
      <t>トウ</t>
    </rPh>
    <phoneticPr fontId="5"/>
  </si>
  <si>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</si>
  <si>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</si>
  <si>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</si>
  <si>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</si>
  <si>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</si>
  <si>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</si>
  <si>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</si>
  <si>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</si>
  <si>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</si>
  <si>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</si>
  <si>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</si>
  <si>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</si>
  <si>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</si>
  <si>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</si>
  <si>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</si>
  <si>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</si>
  <si>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</si>
  <si>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</si>
  <si>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</si>
  <si>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</si>
  <si>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</si>
  <si>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</si>
  <si>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</si>
  <si>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</si>
  <si>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</si>
  <si>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</si>
  <si>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</si>
  <si>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</si>
  <si>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</si>
  <si>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</si>
  <si>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</si>
  <si>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</si>
  <si>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</si>
  <si>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</si>
  <si>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</si>
  <si>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</si>
  <si>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</si>
  <si>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</si>
  <si>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</si>
  <si>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</si>
  <si>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</si>
  <si>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</si>
  <si>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</si>
  <si>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</si>
  <si>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</si>
  <si>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</si>
  <si>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</si>
  <si>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</si>
  <si>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</si>
  <si>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</si>
  <si>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</si>
  <si>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</si>
  <si>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</si>
  <si>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</si>
  <si>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</si>
  <si>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</si>
  <si>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</si>
  <si>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</si>
  <si>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</si>
  <si>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</si>
  <si>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</si>
  <si>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</si>
  <si>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</si>
  <si>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</si>
  <si>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</si>
  <si>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</si>
  <si>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</si>
  <si>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</si>
  <si>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</si>
  <si>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</si>
  <si>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</si>
  <si>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</si>
  <si>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</si>
  <si>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</si>
  <si>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</si>
  <si>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</si>
  <si>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</si>
  <si>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</si>
  <si>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</si>
  <si>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</si>
  <si>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</si>
  <si>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</si>
  <si>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</si>
  <si>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</si>
  <si>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</si>
  <si>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</si>
  <si>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</si>
  <si>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</si>
  <si>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3"/>
  </si>
  <si>
    <t>認知症対応型通所介護事業所</t>
  </si>
  <si>
    <t>短期入所生活介護事業所</t>
  </si>
  <si>
    <t>/定員</t>
    <rPh sb="1" eb="3">
      <t>テイイン</t>
    </rPh>
    <phoneticPr fontId="3"/>
  </si>
  <si>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</si>
  <si>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</si>
  <si>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</si>
  <si>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</si>
  <si>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</si>
  <si>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</si>
  <si>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</si>
  <si>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</si>
  <si>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</si>
  <si>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</si>
  <si>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</si>
  <si>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</si>
  <si>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</si>
  <si>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6"/>
  </si>
  <si>
    <t>静岡県</t>
    <rPh sb="0" eb="3">
      <t>シズオカケン</t>
    </rPh>
    <phoneticPr fontId="6"/>
  </si>
  <si>
    <t>愛知県</t>
    <rPh sb="0" eb="3">
      <t>アイチケン</t>
    </rPh>
    <phoneticPr fontId="6"/>
  </si>
  <si>
    <t>三重県</t>
    <rPh sb="0" eb="3">
      <t>ミエケン</t>
    </rPh>
    <phoneticPr fontId="6"/>
  </si>
  <si>
    <t>滋賀県</t>
    <rPh sb="0" eb="3">
      <t>シガケン</t>
    </rPh>
    <phoneticPr fontId="6"/>
  </si>
  <si>
    <t>京都府</t>
    <rPh sb="0" eb="3">
      <t>キョウトフ</t>
    </rPh>
    <phoneticPr fontId="6"/>
  </si>
  <si>
    <t>大阪府</t>
    <rPh sb="0" eb="3">
      <t>オオサカフ</t>
    </rPh>
    <phoneticPr fontId="6"/>
  </si>
  <si>
    <t>兵庫県</t>
    <rPh sb="0" eb="3">
      <t>ヒョウゴケン</t>
    </rPh>
    <phoneticPr fontId="6"/>
  </si>
  <si>
    <t>奈良県</t>
    <rPh sb="0" eb="3">
      <t>ナラケン</t>
    </rPh>
    <phoneticPr fontId="6"/>
  </si>
  <si>
    <t>和歌山県</t>
    <rPh sb="0" eb="4">
      <t>ワカヤマケン</t>
    </rPh>
    <phoneticPr fontId="6"/>
  </si>
  <si>
    <t>鳥取県</t>
    <rPh sb="0" eb="3">
      <t>トットリケン</t>
    </rPh>
    <phoneticPr fontId="6"/>
  </si>
  <si>
    <t>島根県</t>
    <rPh sb="0" eb="3">
      <t>シマネケン</t>
    </rPh>
    <phoneticPr fontId="6"/>
  </si>
  <si>
    <t>岡山県</t>
    <rPh sb="0" eb="3">
      <t>オカヤマケン</t>
    </rPh>
    <phoneticPr fontId="6"/>
  </si>
  <si>
    <t>広島県</t>
    <rPh sb="0" eb="3">
      <t>ヒロシマケン</t>
    </rPh>
    <phoneticPr fontId="6"/>
  </si>
  <si>
    <t>山口県</t>
    <rPh sb="0" eb="3">
      <t>ヤマグチケン</t>
    </rPh>
    <phoneticPr fontId="6"/>
  </si>
  <si>
    <t>徳島県</t>
    <rPh sb="0" eb="3">
      <t>トクシマケン</t>
    </rPh>
    <phoneticPr fontId="6"/>
  </si>
  <si>
    <t>香川県</t>
    <rPh sb="0" eb="3">
      <t>カガワケン</t>
    </rPh>
    <phoneticPr fontId="6"/>
  </si>
  <si>
    <t>愛媛県</t>
    <rPh sb="0" eb="3">
      <t>エヒメケン</t>
    </rPh>
    <phoneticPr fontId="6"/>
  </si>
  <si>
    <t>高知県</t>
    <rPh sb="0" eb="3">
      <t>コウチケン</t>
    </rPh>
    <phoneticPr fontId="6"/>
  </si>
  <si>
    <t>福岡県</t>
    <rPh sb="0" eb="3">
      <t>フクオカケン</t>
    </rPh>
    <phoneticPr fontId="6"/>
  </si>
  <si>
    <t>佐賀県</t>
    <rPh sb="0" eb="3">
      <t>サガケン</t>
    </rPh>
    <phoneticPr fontId="6"/>
  </si>
  <si>
    <t>長崎県</t>
    <rPh sb="0" eb="3">
      <t>ナガサキケン</t>
    </rPh>
    <phoneticPr fontId="6"/>
  </si>
  <si>
    <t>熊本県</t>
    <rPh sb="0" eb="3">
      <t>クマモトケン</t>
    </rPh>
    <phoneticPr fontId="6"/>
  </si>
  <si>
    <t>大分県</t>
    <rPh sb="0" eb="3">
      <t>オオイタケン</t>
    </rPh>
    <phoneticPr fontId="6"/>
  </si>
  <si>
    <t>宮崎県</t>
    <rPh sb="0" eb="3">
      <t>ミヤザキケン</t>
    </rPh>
    <phoneticPr fontId="6"/>
  </si>
  <si>
    <t>鹿児島県</t>
    <rPh sb="0" eb="4">
      <t>カゴシマケン</t>
    </rPh>
    <phoneticPr fontId="6"/>
  </si>
  <si>
    <t>事業所・施設等の種別</t>
  </si>
  <si>
    <t>訪問介護事業所　集合住宅併設型（同一建物減算の算定がある事業所）</t>
    <phoneticPr fontId="5"/>
  </si>
  <si>
    <t>訪問介護事業所　上記以外であって、1月あたり延べ訪問回数200回以下</t>
    <phoneticPr fontId="5"/>
  </si>
  <si>
    <t>訪問介護事業所　上記以外であって、1月あたり延べ訪問回数201回以上2,000回以下</t>
    <phoneticPr fontId="5"/>
  </si>
  <si>
    <t>訪問介護事業所　上記以外であって、1月あたり延べ訪問回数2,001回以上</t>
    <phoneticPr fontId="5"/>
  </si>
  <si>
    <t>通所介護事業所　1月あたり延べ利用者数300人以下</t>
    <rPh sb="0" eb="2">
      <t>ツウショ</t>
    </rPh>
    <phoneticPr fontId="3"/>
  </si>
  <si>
    <t>通所介護事業所　1月あたり延べ利用者数301人以上600人以下</t>
    <rPh sb="0" eb="2">
      <t>ツウショ</t>
    </rPh>
    <phoneticPr fontId="3"/>
  </si>
  <si>
    <t>通所介護事業所　1月あたり延べ利用者数601人以上</t>
    <rPh sb="0" eb="2">
      <t>ツウショ</t>
    </rPh>
    <phoneticPr fontId="3"/>
  </si>
  <si>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</si>
  <si>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</si>
  <si>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3"/>
  </si>
  <si>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</si>
  <si>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</si>
  <si>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5"/>
  </si>
  <si>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5"/>
  </si>
  <si>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5"/>
  </si>
  <si>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5"/>
  </si>
  <si>
    <t>【介護サービスを円滑に継続するための対応】</t>
    <rPh sb="1" eb="3">
      <t>カイゴ</t>
    </rPh>
    <rPh sb="8" eb="10">
      <t>エンカツ</t>
    </rPh>
    <rPh sb="11" eb="13">
      <t>ケイゾク</t>
    </rPh>
    <rPh sb="18" eb="20">
      <t>タイオウ</t>
    </rPh>
    <phoneticPr fontId="5"/>
  </si>
  <si>
    <t>【災害備蓄等への対応】</t>
    <rPh sb="1" eb="3">
      <t>サイガイ</t>
    </rPh>
    <rPh sb="3" eb="5">
      <t>ビチク</t>
    </rPh>
    <rPh sb="5" eb="6">
      <t>トウ</t>
    </rPh>
    <rPh sb="8" eb="10">
      <t>タイオウ</t>
    </rPh>
    <phoneticPr fontId="5"/>
  </si>
  <si>
    <t>/定員</t>
    <rPh sb="1" eb="3">
      <t>テイイン</t>
    </rPh>
    <phoneticPr fontId="2"/>
  </si>
  <si>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</si>
  <si>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</si>
  <si>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</si>
  <si>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</si>
  <si>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</si>
  <si>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</si>
  <si>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</si>
  <si>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</si>
  <si>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</si>
  <si>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</si>
  <si>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</si>
  <si>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</si>
  <si>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</si>
  <si>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</si>
  <si>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</si>
  <si>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</si>
  <si>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</si>
  <si>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</si>
  <si>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</si>
  <si>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5"/>
  </si>
  <si>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5"/>
  </si>
  <si>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5"/>
  </si>
  <si>
    <t>特定施設入居者生活介護（養護老人ホーム、軽費老人ホームを除く）</t>
    <rPh sb="12" eb="14">
      <t>ヨウゴ</t>
    </rPh>
    <rPh sb="14" eb="16">
      <t>ロウジン</t>
    </rPh>
    <rPh sb="20" eb="22">
      <t>ケイヒ</t>
    </rPh>
    <rPh sb="22" eb="24">
      <t>ロウジン</t>
    </rPh>
    <rPh sb="28" eb="29">
      <t>ノゾ</t>
    </rPh>
    <phoneticPr fontId="5"/>
  </si>
  <si>
    <t>地域密着型特定施設入居者生活介護（養護老人ホーム、軽費老人ホームを除く）</t>
    <phoneticPr fontId="5"/>
  </si>
  <si>
    <t>２　介護事業所等及び介護施設等に対するサービス継続支援事業に関する事業実績報告書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ジッセキ</t>
    </rPh>
    <rPh sb="37" eb="40">
      <t>ホウコクショ</t>
    </rPh>
    <phoneticPr fontId="5"/>
  </si>
  <si>
    <t>領収書、レシート等の根拠資料は事業所において適切に保管している。</t>
    <rPh sb="10" eb="12">
      <t>コンキョ</t>
    </rPh>
    <rPh sb="12" eb="14">
      <t>シリョウ</t>
    </rPh>
    <rPh sb="17" eb="18">
      <t>ショ</t>
    </rPh>
    <phoneticPr fontId="5"/>
  </si>
  <si>
    <t>報告にあたっての確認事項</t>
    <rPh sb="0" eb="2">
      <t>ホウコク</t>
    </rPh>
    <rPh sb="8" eb="10">
      <t>カクニン</t>
    </rPh>
    <rPh sb="10" eb="12">
      <t>ジコウ</t>
    </rPh>
    <phoneticPr fontId="5"/>
  </si>
  <si>
    <t>（実績額内訳）</t>
    <rPh sb="1" eb="3">
      <t>ジッセキ</t>
    </rPh>
    <rPh sb="3" eb="4">
      <t>ガク</t>
    </rPh>
    <rPh sb="4" eb="6">
      <t>ウチワケ</t>
    </rPh>
    <phoneticPr fontId="5"/>
  </si>
  <si>
    <t>実績額（千円）</t>
    <rPh sb="0" eb="2">
      <t>ジッセキ</t>
    </rPh>
    <rPh sb="2" eb="3">
      <t>ガク</t>
    </rPh>
    <rPh sb="4" eb="6">
      <t>センエン</t>
    </rPh>
    <phoneticPr fontId="5"/>
  </si>
  <si>
    <t>実績額</t>
    <rPh sb="0" eb="2">
      <t>ジッセキ</t>
    </rPh>
    <rPh sb="2" eb="3">
      <t>ガク</t>
    </rPh>
    <phoneticPr fontId="5"/>
  </si>
  <si>
    <t>実績額</t>
    <rPh sb="2" eb="3">
      <t>ガク</t>
    </rPh>
    <phoneticPr fontId="5"/>
  </si>
  <si>
    <t>岡山県介護保険事業費補助金（介護事業所等及び介護施設等に対するサービス継続支援事業）</t>
    <phoneticPr fontId="5"/>
  </si>
  <si>
    <t>岡山県知事</t>
    <rPh sb="0" eb="3">
      <t>オカヤマケン</t>
    </rPh>
    <rPh sb="3" eb="5">
      <t>チジ</t>
    </rPh>
    <phoneticPr fontId="5"/>
  </si>
  <si>
    <t>(申請者)</t>
    <rPh sb="1" eb="4">
      <t>シンセイシャ</t>
    </rPh>
    <phoneticPr fontId="5"/>
  </si>
  <si>
    <t>郵便番号</t>
    <rPh sb="0" eb="4">
      <t>ユウビンバンゴウ</t>
    </rPh>
    <phoneticPr fontId="5"/>
  </si>
  <si>
    <t>法人名</t>
    <rPh sb="0" eb="3">
      <t>ホウジンメイ</t>
    </rPh>
    <phoneticPr fontId="5"/>
  </si>
  <si>
    <t>代表者の役職</t>
    <rPh sb="0" eb="3">
      <t>ダイヒョウシャ</t>
    </rPh>
    <rPh sb="4" eb="6">
      <t>ヤクショク</t>
    </rPh>
    <phoneticPr fontId="5"/>
  </si>
  <si>
    <t>代表者氏名</t>
    <rPh sb="0" eb="3">
      <t>ダイヒョウシャ</t>
    </rPh>
    <rPh sb="3" eb="5">
      <t>シメイ</t>
    </rPh>
    <phoneticPr fontId="5"/>
  </si>
  <si>
    <t>実績報告書</t>
    <rPh sb="0" eb="5">
      <t>ジッセキホウコクショ</t>
    </rPh>
    <phoneticPr fontId="5"/>
  </si>
  <si>
    <t>円</t>
    <rPh sb="0" eb="1">
      <t>エン</t>
    </rPh>
    <phoneticPr fontId="5"/>
  </si>
  <si>
    <t>県からの交付決定日以降に事業実施(備品設備・食材料費等の購入等)している。</t>
    <rPh sb="0" eb="1">
      <t>ケン</t>
    </rPh>
    <rPh sb="4" eb="6">
      <t>コウフ</t>
    </rPh>
    <rPh sb="6" eb="8">
      <t>ケッテイ</t>
    </rPh>
    <rPh sb="8" eb="9">
      <t>ビ</t>
    </rPh>
    <rPh sb="9" eb="11">
      <t>イコウ</t>
    </rPh>
    <rPh sb="12" eb="14">
      <t>ジギョウ</t>
    </rPh>
    <rPh sb="14" eb="16">
      <t>ジッシ</t>
    </rPh>
    <rPh sb="17" eb="19">
      <t>ビヒン</t>
    </rPh>
    <rPh sb="19" eb="21">
      <t>セツビ</t>
    </rPh>
    <rPh sb="22" eb="23">
      <t>ショク</t>
    </rPh>
    <rPh sb="23" eb="27">
      <t>ザイリョウヒナド</t>
    </rPh>
    <rPh sb="28" eb="31">
      <t>コウニュウナド</t>
    </rPh>
    <phoneticPr fontId="5"/>
  </si>
  <si>
    <t>第３号様式</t>
    <rPh sb="0" eb="1">
      <t>ダイ</t>
    </rPh>
    <rPh sb="2" eb="3">
      <t>ゴウ</t>
    </rPh>
    <rPh sb="3" eb="5">
      <t>ヨウシキ</t>
    </rPh>
    <phoneticPr fontId="5"/>
  </si>
  <si>
    <t>（別紙様式３－２）</t>
    <rPh sb="3" eb="5">
      <t>ヨウシキ</t>
    </rPh>
    <phoneticPr fontId="5"/>
  </si>
  <si>
    <t>令和</t>
    <rPh sb="0" eb="2">
      <t>レイワ</t>
    </rPh>
    <phoneticPr fontId="5"/>
  </si>
  <si>
    <t>岡山県介護保険事業費補助金（介護事業所等及び介護施設等に対するサービス継続支援事業）</t>
    <phoneticPr fontId="17"/>
  </si>
  <si>
    <t>証拠書類の添付省略に伴う誓約書</t>
    <rPh sb="10" eb="11">
      <t>トモナ</t>
    </rPh>
    <phoneticPr fontId="5"/>
  </si>
  <si>
    <t>３　誓約書（別紙様式３－３）</t>
    <rPh sb="2" eb="5">
      <t>セイヤクショ</t>
    </rPh>
    <rPh sb="6" eb="8">
      <t>ベッシ</t>
    </rPh>
    <rPh sb="8" eb="10">
      <t>ヨウシキ</t>
    </rPh>
    <phoneticPr fontId="5"/>
  </si>
  <si>
    <t>（別紙様式３－３）</t>
    <rPh sb="3" eb="5">
      <t>ヨウシキ</t>
    </rPh>
    <phoneticPr fontId="5"/>
  </si>
  <si>
    <t>（１）</t>
    <phoneticPr fontId="5"/>
  </si>
  <si>
    <t>既交付決定額：　</t>
    <phoneticPr fontId="5"/>
  </si>
  <si>
    <t>（２）</t>
    <phoneticPr fontId="5"/>
  </si>
  <si>
    <t>実績額：　</t>
    <rPh sb="0" eb="2">
      <t>ジッセキ</t>
    </rPh>
    <phoneticPr fontId="5"/>
  </si>
  <si>
    <t>法人本部</t>
    <rPh sb="0" eb="2">
      <t>ホウジン</t>
    </rPh>
    <rPh sb="2" eb="4">
      <t>ホンブ</t>
    </rPh>
    <phoneticPr fontId="5"/>
  </si>
  <si>
    <t>申請者（法人本部）の作業</t>
    <rPh sb="0" eb="2">
      <t>シンセイ</t>
    </rPh>
    <rPh sb="2" eb="3">
      <t>シャ</t>
    </rPh>
    <rPh sb="4" eb="6">
      <t>ホウジン</t>
    </rPh>
    <rPh sb="6" eb="8">
      <t>ホンブ</t>
    </rPh>
    <rPh sb="10" eb="12">
      <t>サギョウ</t>
    </rPh>
    <phoneticPr fontId="5"/>
  </si>
  <si>
    <t>本報告書の使い方、報告の手順について</t>
    <rPh sb="0" eb="1">
      <t>ホン</t>
    </rPh>
    <rPh sb="1" eb="4">
      <t>ホウコクショ</t>
    </rPh>
    <rPh sb="5" eb="6">
      <t>ツカ</t>
    </rPh>
    <rPh sb="7" eb="8">
      <t>カタ</t>
    </rPh>
    <rPh sb="9" eb="11">
      <t>ホウコク</t>
    </rPh>
    <rPh sb="12" eb="14">
      <t>テジュン</t>
    </rPh>
    <phoneticPr fontId="5"/>
  </si>
  <si>
    <t>【報告内容に関する問い合わせ先】</t>
    <rPh sb="1" eb="3">
      <t>ホウコク</t>
    </rPh>
    <rPh sb="3" eb="5">
      <t>ナイヨウ</t>
    </rPh>
    <rPh sb="6" eb="7">
      <t>カン</t>
    </rPh>
    <rPh sb="9" eb="10">
      <t>ト</t>
    </rPh>
    <rPh sb="11" eb="12">
      <t>ア</t>
    </rPh>
    <rPh sb="14" eb="15">
      <t>サキ</t>
    </rPh>
    <phoneticPr fontId="5"/>
  </si>
  <si>
    <t>〒</t>
    <phoneticPr fontId="5"/>
  </si>
  <si>
    <t>－</t>
    <phoneticPr fontId="5"/>
  </si>
  <si>
    <t>申請者情報</t>
    <rPh sb="0" eb="3">
      <t>シンセイシャ</t>
    </rPh>
    <rPh sb="3" eb="5">
      <t>ジョウホウ</t>
    </rPh>
    <phoneticPr fontId="5"/>
  </si>
  <si>
    <t>問い合わせ先情報</t>
    <rPh sb="0" eb="1">
      <t>ト</t>
    </rPh>
    <rPh sb="2" eb="3">
      <t>ア</t>
    </rPh>
    <rPh sb="5" eb="6">
      <t>サキ</t>
    </rPh>
    <rPh sb="6" eb="8">
      <t>ジョウホウ</t>
    </rPh>
    <phoneticPr fontId="5"/>
  </si>
  <si>
    <t>事業所・施設の情報</t>
    <rPh sb="0" eb="3">
      <t>ジギョウショ</t>
    </rPh>
    <rPh sb="4" eb="6">
      <t>シセツ</t>
    </rPh>
    <rPh sb="7" eb="9">
      <t>ジョウホウ</t>
    </rPh>
    <phoneticPr fontId="5"/>
  </si>
  <si>
    <t>法人住所</t>
    <rPh sb="0" eb="2">
      <t>ホウジン</t>
    </rPh>
    <rPh sb="2" eb="4">
      <t>ジュウショ</t>
    </rPh>
    <phoneticPr fontId="5"/>
  </si>
  <si>
    <t>法人住所２</t>
    <rPh sb="0" eb="2">
      <t>ホウジン</t>
    </rPh>
    <rPh sb="2" eb="4">
      <t>ジュウショ</t>
    </rPh>
    <phoneticPr fontId="5"/>
  </si>
  <si>
    <t>（１）介護事業所等に対するサービス継続支援事業</t>
    <phoneticPr fontId="5"/>
  </si>
  <si>
    <t>（2）介護施設等に対するサービス継続支援事業</t>
    <phoneticPr fontId="5"/>
  </si>
  <si>
    <t>部署名</t>
    <rPh sb="0" eb="3">
      <t>ブショメイ</t>
    </rPh>
    <phoneticPr fontId="5"/>
  </si>
  <si>
    <t>担当者名</t>
    <rPh sb="0" eb="3">
      <t>タントウシャ</t>
    </rPh>
    <rPh sb="3" eb="4">
      <t>メイ</t>
    </rPh>
    <phoneticPr fontId="5"/>
  </si>
  <si>
    <t>連絡先１</t>
    <rPh sb="0" eb="3">
      <t>レンラクサキ</t>
    </rPh>
    <phoneticPr fontId="5"/>
  </si>
  <si>
    <t>連絡先２</t>
    <rPh sb="0" eb="3">
      <t>レンラクサキ</t>
    </rPh>
    <phoneticPr fontId="5"/>
  </si>
  <si>
    <t>法人本部</t>
    <rPh sb="0" eb="4">
      <t>ホウジンホンブ</t>
    </rPh>
    <phoneticPr fontId="5"/>
  </si>
  <si>
    <t>(１)介護事業所等に対するサービス継続支援事業</t>
    <rPh sb="3" eb="5">
      <t>カイゴ</t>
    </rPh>
    <rPh sb="5" eb="8">
      <t>ジギョウショ</t>
    </rPh>
    <rPh sb="8" eb="9">
      <t>トウ</t>
    </rPh>
    <rPh sb="10" eb="11">
      <t>タイ</t>
    </rPh>
    <rPh sb="17" eb="19">
      <t>ケイゾク</t>
    </rPh>
    <rPh sb="19" eb="21">
      <t>シエン</t>
    </rPh>
    <rPh sb="21" eb="23">
      <t>ジギョウ</t>
    </rPh>
    <phoneticPr fontId="5"/>
  </si>
  <si>
    <t>(２)介護施設等に対するサービス継続支援事業</t>
    <rPh sb="3" eb="5">
      <t>カイゴ</t>
    </rPh>
    <rPh sb="5" eb="7">
      <t>シセツ</t>
    </rPh>
    <rPh sb="7" eb="8">
      <t>トウ</t>
    </rPh>
    <rPh sb="9" eb="10">
      <t>タイ</t>
    </rPh>
    <rPh sb="16" eb="18">
      <t>ケイゾク</t>
    </rPh>
    <rPh sb="18" eb="20">
      <t>シエン</t>
    </rPh>
    <rPh sb="20" eb="22">
      <t>ジギョウ</t>
    </rPh>
    <phoneticPr fontId="5"/>
  </si>
  <si>
    <t>交付決定額（千円）</t>
    <rPh sb="0" eb="5">
      <t>コウフケッテイガク</t>
    </rPh>
    <rPh sb="6" eb="8">
      <t>センエン</t>
    </rPh>
    <phoneticPr fontId="5"/>
  </si>
  <si>
    <t>実績額（千円）</t>
    <rPh sb="0" eb="3">
      <t>ジッセキガク</t>
    </rPh>
    <rPh sb="4" eb="6">
      <t>センエン</t>
    </rPh>
    <phoneticPr fontId="5"/>
  </si>
  <si>
    <t>差引額（千円）</t>
    <rPh sb="0" eb="3">
      <t>サシヒキガク</t>
    </rPh>
    <rPh sb="4" eb="6">
      <t>センエン</t>
    </rPh>
    <phoneticPr fontId="5"/>
  </si>
  <si>
    <t>報告額</t>
    <rPh sb="0" eb="2">
      <t>ホウコク</t>
    </rPh>
    <rPh sb="2" eb="3">
      <t>ガク</t>
    </rPh>
    <phoneticPr fontId="5"/>
  </si>
  <si>
    <t>既交付決定額</t>
    <rPh sb="0" eb="1">
      <t>スデ</t>
    </rPh>
    <rPh sb="1" eb="3">
      <t>コウフ</t>
    </rPh>
    <rPh sb="3" eb="5">
      <t>ケッテイ</t>
    </rPh>
    <rPh sb="5" eb="6">
      <t>ガク</t>
    </rPh>
    <phoneticPr fontId="5"/>
  </si>
  <si>
    <t>実績額</t>
    <rPh sb="0" eb="3">
      <t>ジッセキガク</t>
    </rPh>
    <phoneticPr fontId="5"/>
  </si>
  <si>
    <t>完成したExcelファイルを期限内に岡山県電子申請サービスにて、ご提出ください。</t>
    <rPh sb="14" eb="16">
      <t>キゲン</t>
    </rPh>
    <rPh sb="16" eb="17">
      <t>ナイ</t>
    </rPh>
    <rPh sb="18" eb="21">
      <t>オカヤマケン</t>
    </rPh>
    <rPh sb="21" eb="23">
      <t>デンシ</t>
    </rPh>
    <rPh sb="23" eb="25">
      <t>シンセイ</t>
    </rPh>
    <rPh sb="33" eb="35">
      <t>テイシュツ</t>
    </rPh>
    <phoneticPr fontId="5"/>
  </si>
  <si>
    <t>交付決定日以降に事業実施(設備備品・食材料費等の購入等)している。</t>
    <rPh sb="0" eb="2">
      <t>コウフ</t>
    </rPh>
    <rPh sb="2" eb="4">
      <t>ケッテイ</t>
    </rPh>
    <rPh sb="4" eb="5">
      <t>ビ</t>
    </rPh>
    <rPh sb="5" eb="7">
      <t>イコウ</t>
    </rPh>
    <rPh sb="8" eb="10">
      <t>ジギョウ</t>
    </rPh>
    <rPh sb="10" eb="12">
      <t>ジッシ</t>
    </rPh>
    <rPh sb="13" eb="15">
      <t>セツビ</t>
    </rPh>
    <rPh sb="15" eb="17">
      <t>ビヒン</t>
    </rPh>
    <rPh sb="18" eb="19">
      <t>ショク</t>
    </rPh>
    <rPh sb="19" eb="23">
      <t>ザイリョウヒナド</t>
    </rPh>
    <rPh sb="24" eb="27">
      <t>コウニュウナド</t>
    </rPh>
    <phoneticPr fontId="5"/>
  </si>
  <si>
    <t>　 取り消し、県から補助金の返還を求める可能性があります。</t>
    <rPh sb="7" eb="8">
      <t>ケン</t>
    </rPh>
    <phoneticPr fontId="17"/>
  </si>
  <si>
    <t>本事業の補助金の振込に使用する口座について、申請者（法人本部）が指定する金融機関口座とすることに同意する。</t>
    <rPh sb="36" eb="40">
      <t>キンユウキカン</t>
    </rPh>
    <phoneticPr fontId="5"/>
  </si>
  <si>
    <r>
      <t xml:space="preserve">以下の作業を行った上で、申請者（法人本部）へ返送してください。
【別紙様式３－２（個票１）】
・水色セル：必要情報を入力 又は
　　　　　　プルダウンから選択
</t>
    </r>
    <r>
      <rPr>
        <sz val="10"/>
        <color rgb="FFFF0000"/>
        <rFont val="ＭＳ 明朝"/>
        <family val="1"/>
        <charset val="128"/>
      </rPr>
      <t>※用途・品目・数量の項目には、支出内容を証明する資料（領収書、レシート等）と整合することが確認できるように記載してください。</t>
    </r>
    <r>
      <rPr>
        <sz val="12"/>
        <color theme="1"/>
        <rFont val="ＭＳ 明朝"/>
        <family val="1"/>
        <charset val="128"/>
      </rPr>
      <t xml:space="preserve">
</t>
    </r>
    <rPh sb="0" eb="2">
      <t>イカ</t>
    </rPh>
    <rPh sb="3" eb="5">
      <t>サギョウ</t>
    </rPh>
    <rPh sb="6" eb="7">
      <t>オコナ</t>
    </rPh>
    <rPh sb="9" eb="10">
      <t>ウエ</t>
    </rPh>
    <rPh sb="12" eb="15">
      <t>シンセイシャ</t>
    </rPh>
    <rPh sb="16" eb="18">
      <t>ホウジン</t>
    </rPh>
    <rPh sb="18" eb="20">
      <t>ホンブ</t>
    </rPh>
    <rPh sb="22" eb="24">
      <t>ヘンソウ</t>
    </rPh>
    <rPh sb="34" eb="36">
      <t>ベッシ</t>
    </rPh>
    <rPh sb="36" eb="38">
      <t>ヨウシキ</t>
    </rPh>
    <rPh sb="42" eb="44">
      <t>コヒョウ</t>
    </rPh>
    <rPh sb="49" eb="51">
      <t>ミズイロ</t>
    </rPh>
    <rPh sb="54" eb="56">
      <t>ヒツヨウ</t>
    </rPh>
    <rPh sb="56" eb="58">
      <t>ジョウホウ</t>
    </rPh>
    <rPh sb="59" eb="61">
      <t>ニュウリョク</t>
    </rPh>
    <rPh sb="62" eb="63">
      <t>マタ</t>
    </rPh>
    <rPh sb="78" eb="80">
      <t>センタク</t>
    </rPh>
    <rPh sb="83" eb="85">
      <t>ヨウト</t>
    </rPh>
    <rPh sb="86" eb="88">
      <t>ヒンモク</t>
    </rPh>
    <rPh sb="89" eb="91">
      <t>スウリョウ</t>
    </rPh>
    <rPh sb="92" eb="94">
      <t>コウモク</t>
    </rPh>
    <rPh sb="120" eb="122">
      <t>セイゴウ</t>
    </rPh>
    <rPh sb="127" eb="129">
      <t>カクニン</t>
    </rPh>
    <rPh sb="135" eb="137">
      <t>キサイ</t>
    </rPh>
    <phoneticPr fontId="5"/>
  </si>
  <si>
    <r>
      <t xml:space="preserve">「誓約書」シート（別紙様式３－３）に記載されている誓約内容をご確認いただき、日付、法人名、代表者の役職、代表者氏名を入力してください。
</t>
    </r>
    <r>
      <rPr>
        <sz val="10"/>
        <color rgb="FFFF0000"/>
        <rFont val="ＭＳ 明朝"/>
        <family val="1"/>
        <charset val="128"/>
      </rPr>
      <t>※本誓約書は、本事業の実績報告において、県へ支出内容を証明する資料（領収書、レシート、支払記録等）の添付を省略する代わりに、各事業所等において適切に保管していることを申請者に確約していただくため、徴取するものです。</t>
    </r>
    <rPh sb="1" eb="4">
      <t>セイヤクショ</t>
    </rPh>
    <rPh sb="9" eb="11">
      <t>ベッシ</t>
    </rPh>
    <rPh sb="11" eb="13">
      <t>ヨウシキ</t>
    </rPh>
    <rPh sb="18" eb="20">
      <t>キサイ</t>
    </rPh>
    <rPh sb="25" eb="27">
      <t>セイヤク</t>
    </rPh>
    <rPh sb="27" eb="29">
      <t>ナイヨウ</t>
    </rPh>
    <rPh sb="31" eb="33">
      <t>カクニン</t>
    </rPh>
    <rPh sb="38" eb="40">
      <t>ヒヅケ</t>
    </rPh>
    <rPh sb="41" eb="44">
      <t>ホウジンメイ</t>
    </rPh>
    <rPh sb="45" eb="48">
      <t>ダイヒョウシャ</t>
    </rPh>
    <rPh sb="49" eb="51">
      <t>ヤクショク</t>
    </rPh>
    <rPh sb="52" eb="55">
      <t>ダイヒョウシャ</t>
    </rPh>
    <rPh sb="55" eb="57">
      <t>シメイ</t>
    </rPh>
    <rPh sb="58" eb="60">
      <t>ニュウリョク</t>
    </rPh>
    <rPh sb="70" eb="74">
      <t>ホンセイヤクショ</t>
    </rPh>
    <rPh sb="76" eb="79">
      <t>ホンジギョウ</t>
    </rPh>
    <rPh sb="80" eb="84">
      <t>ジッセキホウコク</t>
    </rPh>
    <rPh sb="119" eb="121">
      <t>テンプ</t>
    </rPh>
    <rPh sb="122" eb="124">
      <t>ショウリャク</t>
    </rPh>
    <rPh sb="126" eb="127">
      <t>カ</t>
    </rPh>
    <rPh sb="131" eb="135">
      <t>カクジギョウショ</t>
    </rPh>
    <rPh sb="135" eb="136">
      <t>ナド</t>
    </rPh>
    <rPh sb="140" eb="142">
      <t>テキセツ</t>
    </rPh>
    <rPh sb="143" eb="145">
      <t>ホカン</t>
    </rPh>
    <rPh sb="152" eb="155">
      <t>シンセイシャ</t>
    </rPh>
    <rPh sb="156" eb="158">
      <t>カクヤク</t>
    </rPh>
    <rPh sb="167" eb="169">
      <t>チョウシュ</t>
    </rPh>
    <phoneticPr fontId="5"/>
  </si>
  <si>
    <t>各事業所等の作業</t>
    <rPh sb="0" eb="1">
      <t>カク</t>
    </rPh>
    <rPh sb="1" eb="4">
      <t>ジギョウショ</t>
    </rPh>
    <rPh sb="4" eb="5">
      <t>ナド</t>
    </rPh>
    <rPh sb="6" eb="8">
      <t>サギョウ</t>
    </rPh>
    <phoneticPr fontId="5"/>
  </si>
  <si>
    <r>
      <t>本Excelを各事</t>
    </r>
    <r>
      <rPr>
        <sz val="12"/>
        <rFont val="ＭＳ 明朝"/>
        <family val="1"/>
        <charset val="128"/>
      </rPr>
      <t>業所等に</t>
    </r>
    <r>
      <rPr>
        <sz val="12"/>
        <color theme="1"/>
        <rFont val="ＭＳ 明朝"/>
        <family val="1"/>
        <charset val="128"/>
      </rPr>
      <t xml:space="preserve">配布し、下記の様式への入力を依頼してください。
・別紙様式３－２（個票１）
</t>
    </r>
    <r>
      <rPr>
        <sz val="12"/>
        <color rgb="FFFF0000"/>
        <rFont val="ＭＳ 明朝"/>
        <family val="1"/>
        <charset val="128"/>
      </rPr>
      <t>　　　　　　　※赤着色シート</t>
    </r>
    <rPh sb="11" eb="12">
      <t>ナド</t>
    </rPh>
    <rPh sb="17" eb="19">
      <t>カキ</t>
    </rPh>
    <rPh sb="20" eb="22">
      <t>ヨウシキ</t>
    </rPh>
    <rPh sb="24" eb="26">
      <t>ニュウリョク</t>
    </rPh>
    <rPh sb="27" eb="29">
      <t>イライ</t>
    </rPh>
    <rPh sb="38" eb="40">
      <t>ベッシ</t>
    </rPh>
    <rPh sb="59" eb="62">
      <t>アカチャクショク</t>
    </rPh>
    <phoneticPr fontId="5"/>
  </si>
  <si>
    <r>
      <t>各事業</t>
    </r>
    <r>
      <rPr>
        <sz val="12"/>
        <rFont val="ＭＳ 明朝"/>
        <family val="1"/>
        <charset val="128"/>
      </rPr>
      <t>所等か</t>
    </r>
    <r>
      <rPr>
        <sz val="12"/>
        <color theme="1"/>
        <rFont val="ＭＳ 明朝"/>
        <family val="1"/>
      </rPr>
      <t xml:space="preserve">ら返送された個票のシートを１つのExcelファイルに集約し、個票シート名を「個票●」（●は１からの通し番号）に修正してください。
</t>
    </r>
    <r>
      <rPr>
        <sz val="10"/>
        <color rgb="FFFF0000"/>
        <rFont val="ＭＳ 明朝"/>
        <family val="1"/>
        <charset val="128"/>
      </rPr>
      <t>※複数の事業所等を集約する場合は、シート名を右クリックし、「移動またはコピー」→「コピーを作成する」によりシートを移動させ、シート名を２以降の通し番号に修正してください。
※『個票１』『個票２』『個票３』…とシートが並ぶイメージです。</t>
    </r>
    <rPh sb="0" eb="1">
      <t>カク</t>
    </rPh>
    <rPh sb="1" eb="4">
      <t>ジギョウショ</t>
    </rPh>
    <rPh sb="4" eb="5">
      <t>ナド</t>
    </rPh>
    <rPh sb="7" eb="9">
      <t>ヘンソウ</t>
    </rPh>
    <rPh sb="12" eb="14">
      <t>コヒョウ</t>
    </rPh>
    <rPh sb="32" eb="34">
      <t>シュウヤク</t>
    </rPh>
    <rPh sb="36" eb="38">
      <t>コヒョウ</t>
    </rPh>
    <rPh sb="41" eb="42">
      <t>メイ</t>
    </rPh>
    <rPh sb="44" eb="46">
      <t>コヒョウ</t>
    </rPh>
    <rPh sb="55" eb="56">
      <t>トオ</t>
    </rPh>
    <rPh sb="57" eb="59">
      <t>バンゴウ</t>
    </rPh>
    <rPh sb="61" eb="63">
      <t>シュウセイ</t>
    </rPh>
    <rPh sb="79" eb="80">
      <t>ナド</t>
    </rPh>
    <phoneticPr fontId="5"/>
  </si>
  <si>
    <r>
      <t>別紙様式３－２（個票）の内容が、別紙様式３－１（</t>
    </r>
    <r>
      <rPr>
        <sz val="12"/>
        <rFont val="ＭＳ 明朝"/>
        <family val="1"/>
        <charset val="128"/>
      </rPr>
      <t>実績額一覧）に正しく反映されていることを確認してください。</t>
    </r>
    <rPh sb="8" eb="10">
      <t>コヒョウ</t>
    </rPh>
    <rPh sb="12" eb="14">
      <t>ナイヨウ</t>
    </rPh>
    <rPh sb="24" eb="27">
      <t>ジッセキガク</t>
    </rPh>
    <rPh sb="27" eb="29">
      <t>イチラン</t>
    </rPh>
    <rPh sb="31" eb="32">
      <t>タダ</t>
    </rPh>
    <rPh sb="32" eb="33">
      <t>テキセイ</t>
    </rPh>
    <rPh sb="34" eb="36">
      <t>ハンエイ</t>
    </rPh>
    <rPh sb="44" eb="46">
      <t>カクニン</t>
    </rPh>
    <phoneticPr fontId="5"/>
  </si>
  <si>
    <t>１　事業所・施設別実績額一覧（別紙様式３－１）</t>
    <rPh sb="8" eb="9">
      <t>ガク</t>
    </rPh>
    <rPh sb="9" eb="11">
      <t>ジッセキ</t>
    </rPh>
    <rPh sb="11" eb="12">
      <t>ガク</t>
    </rPh>
    <rPh sb="12" eb="14">
      <t>ベッシ</t>
    </rPh>
    <rPh sb="14" eb="16">
      <t>ヨウシキ</t>
    </rPh>
    <phoneticPr fontId="5"/>
  </si>
  <si>
    <t>（事業所等単位）（別紙様式３－２）</t>
    <rPh sb="4" eb="5">
      <t>ナド</t>
    </rPh>
    <rPh sb="9" eb="11">
      <t>ベッシ</t>
    </rPh>
    <rPh sb="11" eb="13">
      <t>ヨウシキ</t>
    </rPh>
    <phoneticPr fontId="5"/>
  </si>
  <si>
    <t>（別紙様式３－１）事業所・施設別実績額一覧</t>
    <rPh sb="1" eb="3">
      <t>ベッシ</t>
    </rPh>
    <rPh sb="3" eb="5">
      <t>ヨウシキ</t>
    </rPh>
    <rPh sb="9" eb="12">
      <t>ジギョウショ</t>
    </rPh>
    <rPh sb="13" eb="15">
      <t>シセツ</t>
    </rPh>
    <rPh sb="15" eb="16">
      <t>ベツ</t>
    </rPh>
    <rPh sb="16" eb="18">
      <t>ジッセキ</t>
    </rPh>
    <rPh sb="18" eb="19">
      <t>ガク</t>
    </rPh>
    <rPh sb="19" eb="21">
      <t>イチラン</t>
    </rPh>
    <phoneticPr fontId="5"/>
  </si>
  <si>
    <t>事業所等施設概要</t>
    <rPh sb="0" eb="3">
      <t>ジギョウショ</t>
    </rPh>
    <rPh sb="3" eb="4">
      <t>ナド</t>
    </rPh>
    <rPh sb="4" eb="6">
      <t>シセツ</t>
    </rPh>
    <rPh sb="6" eb="8">
      <t>ガイヨウ</t>
    </rPh>
    <phoneticPr fontId="5"/>
  </si>
  <si>
    <t>介護事業所等及び介護施設等に対するサービス継続支援事業に関する事業実績報告書（事業書等単位）</t>
    <rPh sb="33" eb="35">
      <t>ジッセキ</t>
    </rPh>
    <rPh sb="35" eb="37">
      <t>ホウコク</t>
    </rPh>
    <rPh sb="39" eb="41">
      <t>ジギョウ</t>
    </rPh>
    <rPh sb="41" eb="42">
      <t>ショ</t>
    </rPh>
    <rPh sb="42" eb="43">
      <t>ナド</t>
    </rPh>
    <rPh sb="43" eb="45">
      <t>タンイ</t>
    </rPh>
    <phoneticPr fontId="5"/>
  </si>
  <si>
    <t>事業所等名称</t>
    <rPh sb="0" eb="3">
      <t>ジギョウショ</t>
    </rPh>
    <rPh sb="3" eb="4">
      <t>ナド</t>
    </rPh>
    <rPh sb="4" eb="6">
      <t>メイショウ</t>
    </rPh>
    <phoneticPr fontId="5"/>
  </si>
  <si>
    <t>補助金の振込先口座は、申請者が指定した１つの口座に限らせていただきますので、その旨ご了承ください。</t>
    <phoneticPr fontId="5"/>
  </si>
  <si>
    <t>補助金交付要綱第２条に規定する本事業の目的を理解し、その目的に則した設備備品等を選定していること。</t>
    <rPh sb="0" eb="3">
      <t>ホジョキン</t>
    </rPh>
    <rPh sb="3" eb="5">
      <t>コウフ</t>
    </rPh>
    <rPh sb="5" eb="7">
      <t>ヨウコウ</t>
    </rPh>
    <rPh sb="7" eb="8">
      <t>ダイ</t>
    </rPh>
    <rPh sb="9" eb="10">
      <t>ジョウ</t>
    </rPh>
    <rPh sb="11" eb="13">
      <t>キテイ</t>
    </rPh>
    <rPh sb="15" eb="18">
      <t>ホンジギョウ</t>
    </rPh>
    <rPh sb="19" eb="21">
      <t>モクテキ</t>
    </rPh>
    <rPh sb="22" eb="24">
      <t>リカイ</t>
    </rPh>
    <rPh sb="28" eb="30">
      <t>モクテキ</t>
    </rPh>
    <rPh sb="31" eb="32">
      <t>ソク</t>
    </rPh>
    <rPh sb="34" eb="36">
      <t>セツビ</t>
    </rPh>
    <rPh sb="36" eb="38">
      <t>ビヒン</t>
    </rPh>
    <rPh sb="38" eb="39">
      <t>ナド</t>
    </rPh>
    <rPh sb="40" eb="42">
      <t>センテイ</t>
    </rPh>
    <phoneticPr fontId="5"/>
  </si>
  <si>
    <t>領収書、レシート等の証拠書類は事業所等において適切に保管している。</t>
    <rPh sb="10" eb="12">
      <t>ショウコ</t>
    </rPh>
    <rPh sb="12" eb="14">
      <t>ショルイ</t>
    </rPh>
    <rPh sb="17" eb="18">
      <t>ショ</t>
    </rPh>
    <rPh sb="18" eb="19">
      <t>ナド</t>
    </rPh>
    <phoneticPr fontId="5"/>
  </si>
  <si>
    <t>実支出額</t>
    <rPh sb="0" eb="3">
      <t>ジツシシュツ</t>
    </rPh>
    <phoneticPr fontId="5"/>
  </si>
  <si>
    <t>実支出額（円）</t>
    <rPh sb="0" eb="3">
      <t>ジツシシュツ</t>
    </rPh>
    <rPh sb="3" eb="4">
      <t>ガク</t>
    </rPh>
    <rPh sb="5" eb="6">
      <t>エン</t>
    </rPh>
    <phoneticPr fontId="5"/>
  </si>
  <si>
    <t>　 実績報告書の記載内容に虚偽がないことを証明するとともに、支出内容を証明する資料（領収書、レシート等）について、各事業所等で適切に保管していることを誓約します。</t>
    <rPh sb="2" eb="4">
      <t>ジッセキ</t>
    </rPh>
    <rPh sb="4" eb="7">
      <t>ホウコクショ</t>
    </rPh>
    <rPh sb="30" eb="32">
      <t>シシュツ</t>
    </rPh>
    <rPh sb="42" eb="45">
      <t>リョウシュウショ</t>
    </rPh>
    <rPh sb="50" eb="51">
      <t>ナド</t>
    </rPh>
    <rPh sb="57" eb="61">
      <t>カクジギョウショ</t>
    </rPh>
    <rPh sb="61" eb="62">
      <t>ナド</t>
    </rPh>
    <phoneticPr fontId="5"/>
  </si>
  <si>
    <t>↓変更承認申請手続きが必要となる場合こちらにエラーメッセージが表示されます。</t>
    <rPh sb="1" eb="5">
      <t>ヘンコウショウニン</t>
    </rPh>
    <rPh sb="5" eb="7">
      <t>シンセイ</t>
    </rPh>
    <rPh sb="7" eb="9">
      <t>テツヅ</t>
    </rPh>
    <rPh sb="11" eb="13">
      <t>ヒツヨウ</t>
    </rPh>
    <rPh sb="16" eb="18">
      <t>バアイ</t>
    </rPh>
    <rPh sb="31" eb="33">
      <t>ヒョウジ</t>
    </rPh>
    <phoneticPr fontId="5"/>
  </si>
  <si>
    <t>※実績報告書への虚偽の記載が判明した場合は、本補助金交付要綱第15条により補助金の交付の決定を</t>
    <rPh sb="1" eb="3">
      <t>ジッセキ</t>
    </rPh>
    <rPh sb="3" eb="6">
      <t>ホウコクショ</t>
    </rPh>
    <rPh sb="14" eb="16">
      <t>ハンメイ</t>
    </rPh>
    <rPh sb="22" eb="23">
      <t>ホン</t>
    </rPh>
    <rPh sb="23" eb="26">
      <t>ホジョキン</t>
    </rPh>
    <rPh sb="26" eb="30">
      <t>コウフヨウコウ</t>
    </rPh>
    <rPh sb="30" eb="31">
      <t>ダイ</t>
    </rPh>
    <rPh sb="33" eb="34">
      <t>ジョウ</t>
    </rPh>
    <rPh sb="37" eb="40">
      <t>ホジョキン</t>
    </rPh>
    <rPh sb="41" eb="43">
      <t>コウフ</t>
    </rPh>
    <rPh sb="44" eb="46">
      <t>ケッテイ</t>
    </rPh>
    <phoneticPr fontId="17"/>
  </si>
  <si>
    <t>　令和８年６月８日付け、岡山県指令福企第８００９号で当初交付決定を受け、令和８年８月５日付け、岡山県指令福企第８０２４号で変更交付決定を受けた標記補助金について、次のとおり事業を完了したので、岡山県補助金等交付規則（昭和４１年岡山県規則第５６号）第１３条第１項の規定により、関係書類を添えて報告する。</t>
    <rPh sb="1" eb="3">
      <t>レイワ</t>
    </rPh>
    <rPh sb="4" eb="5">
      <t>ネン</t>
    </rPh>
    <rPh sb="6" eb="7">
      <t>ガツ</t>
    </rPh>
    <rPh sb="8" eb="9">
      <t>ニチ</t>
    </rPh>
    <rPh sb="9" eb="10">
      <t>ヅケ</t>
    </rPh>
    <rPh sb="12" eb="15">
      <t>オカヤマケン</t>
    </rPh>
    <rPh sb="15" eb="17">
      <t>シレイ</t>
    </rPh>
    <rPh sb="26" eb="28">
      <t>トウショ</t>
    </rPh>
    <rPh sb="28" eb="32">
      <t>コウフケッテイ</t>
    </rPh>
    <rPh sb="33" eb="34">
      <t>ウ</t>
    </rPh>
    <rPh sb="61" eb="63">
      <t>ヘンコウ</t>
    </rPh>
    <rPh sb="89" eb="91">
      <t>カンリョウ</t>
    </rPh>
    <rPh sb="127" eb="128">
      <t>ダイ</t>
    </rPh>
    <rPh sb="145" eb="147">
      <t>ホウコク</t>
    </rPh>
    <phoneticPr fontId="5"/>
  </si>
  <si>
    <t>第３号様式 実績報告書に、申請者の郵便番号、住所（所在地）、法人名、代表者の役職、代表者氏名、日付、既交付決定額を入力してください。また、下部にある【報告内容に関する問い合わせ先】にも必要事項の入力をお願いします。
・水色セル：必要情報を入力</t>
    <rPh sb="0" eb="1">
      <t>ダイ</t>
    </rPh>
    <rPh sb="2" eb="3">
      <t>ゴウ</t>
    </rPh>
    <rPh sb="3" eb="5">
      <t>ヨウシキ</t>
    </rPh>
    <rPh sb="6" eb="8">
      <t>ジッセキ</t>
    </rPh>
    <rPh sb="13" eb="16">
      <t>シンセイシャ</t>
    </rPh>
    <rPh sb="17" eb="21">
      <t>ユウビンバンゴウ</t>
    </rPh>
    <rPh sb="25" eb="28">
      <t>ショザイチ</t>
    </rPh>
    <rPh sb="30" eb="32">
      <t>ホウジン</t>
    </rPh>
    <rPh sb="32" eb="33">
      <t>メイ</t>
    </rPh>
    <rPh sb="34" eb="37">
      <t>ダイヒョウシャ</t>
    </rPh>
    <rPh sb="38" eb="40">
      <t>ヤクショク</t>
    </rPh>
    <rPh sb="41" eb="44">
      <t>ダイヒョウシャ</t>
    </rPh>
    <rPh sb="44" eb="46">
      <t>シメイ</t>
    </rPh>
    <rPh sb="47" eb="49">
      <t>ヒヅケ</t>
    </rPh>
    <rPh sb="50" eb="56">
      <t>キコウフケッテイガク</t>
    </rPh>
    <rPh sb="57" eb="59">
      <t>ニュウリョク</t>
    </rPh>
    <rPh sb="69" eb="71">
      <t>カブ</t>
    </rPh>
    <rPh sb="75" eb="77">
      <t>ホウコク</t>
    </rPh>
    <rPh sb="77" eb="79">
      <t>ナイヨウ</t>
    </rPh>
    <rPh sb="80" eb="81">
      <t>カン</t>
    </rPh>
    <rPh sb="83" eb="84">
      <t>ト</t>
    </rPh>
    <rPh sb="85" eb="86">
      <t>ア</t>
    </rPh>
    <rPh sb="88" eb="89">
      <t>サキ</t>
    </rPh>
    <rPh sb="92" eb="94">
      <t>ヒツヨウ</t>
    </rPh>
    <rPh sb="94" eb="96">
      <t>ジコウ</t>
    </rPh>
    <rPh sb="97" eb="99">
      <t>ニュウリョク</t>
    </rPh>
    <rPh sb="101" eb="102">
      <t>ネガ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</si>
</sst>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0;\-#,##0;&quot;&quot;"/>
    <numFmt numFmtId="179" formatCode="#,##0_);[Red]\(#,##0\)"/>
    <numFmt numFmtId="180" formatCode="[$]ggge&quot;年&quot;m&quot;月&quot;d&quot;日&quot;;@" x16r2:formatCode16="[$-ja-JP-x-gannen]ggge&quot;年&quot;m&quot;月&quot;d&quot;日&quot;;@"/>
    <numFmt numFmtId="181" formatCode="[&lt;=999]000;[&lt;=9999]000\-00;000\-0000"/>
    <numFmt numFmtId="182" formatCode="0.0000"/>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b/>
      <sz val="11"/>
      <name val="ＭＳ Ｐ明朝"/>
      <family val="1"/>
      <charset val="128"/>
    </font>
    <font>
      <b/>
      <sz val="9"/>
      <color indexed="81"/>
      <name val="MS P ゴシック"/>
      <family val="3"/>
      <charset val="128"/>
    </font>
    <font>
      <b/>
      <sz val="12"/>
      <name val="ＭＳ Ｐ明朝"/>
      <family val="1"/>
      <charset val="128"/>
    </font>
    <font>
      <sz val="11"/>
      <color theme="1"/>
      <name val="ＭＳ Ｐ明朝"/>
      <family val="1"/>
      <charset val="128"/>
    </font>
    <font>
      <b/>
      <sz val="12"/>
      <color theme="1"/>
      <name val="ＭＳ Ｐ明朝"/>
      <family val="1"/>
      <charset val="128"/>
    </font>
    <font>
      <sz val="10.5"/>
      <name val="ＭＳ Ｐ明朝"/>
      <family val="1"/>
      <charset val="128"/>
    </font>
    <font>
      <b/>
      <sz val="10.5"/>
      <name val="ＭＳ Ｐ明朝"/>
      <family val="1"/>
      <charset val="128"/>
    </font>
    <font>
      <b/>
      <sz val="10.5"/>
      <color indexed="60"/>
      <name val="ＭＳ Ｐ明朝"/>
      <family val="1"/>
      <charset val="128"/>
    </font>
    <font>
      <sz val="8"/>
      <color theme="1"/>
      <name val="ＭＳ Ｐ明朝"/>
      <family val="1"/>
      <charset val="128"/>
    </font>
    <font>
      <sz val="12"/>
      <color theme="1"/>
      <name val="ＭＳ 明朝"/>
      <family val="1"/>
    </font>
    <font>
      <sz val="10"/>
      <color rgb="FFFF0000"/>
      <name val="ＭＳ 明朝"/>
      <family val="1"/>
      <charset val="128"/>
    </font>
    <font>
      <sz val="12"/>
      <color rgb="FFFF0000"/>
      <name val="ＭＳ 明朝"/>
      <family val="1"/>
      <charset val="128"/>
    </font>
    <font>
      <sz val="11"/>
      <name val="ＭＳ 明朝"/>
      <family val="1"/>
    </font>
    <font>
      <sz val="9"/>
      <color theme="1"/>
      <name val="ＭＳ Ｐ明朝"/>
      <family val="1"/>
      <charset val="128"/>
    </font>
    <font>
      <b/>
      <sz val="10.5"/>
      <color theme="1"/>
      <name val="ＭＳ Ｐ明朝"/>
      <family val="1"/>
      <charset val="128"/>
    </font>
    <font>
      <b/>
      <sz val="11"/>
      <color theme="1"/>
      <name val="ＭＳ Ｐ明朝"/>
      <family val="1"/>
      <charset val="128"/>
    </font>
    <font>
      <sz val="12"/>
      <name val="ＭＳ 明朝"/>
      <family val="1"/>
      <charset val="128"/>
    </font>
    <font>
      <sz val="12"/>
      <name val="ＭＳ 明朝"/>
      <family val="1"/>
    </font>
    <font>
      <b/>
      <sz val="14"/>
      <name val="ＭＳ Ｐ明朝"/>
      <family val="1"/>
      <charset val="128"/>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402">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7" fillId="4" borderId="0" xfId="0" applyFont="1" applyFill="1">
      <alignment vertical="center"/>
    </xf>
    <xf numFmtId="0" fontId="12" fillId="4" borderId="0" xfId="0" applyFont="1" applyFill="1">
      <alignment vertical="center"/>
    </xf>
    <xf numFmtId="0" fontId="10" fillId="4" borderId="0" xfId="0" applyFont="1" applyFill="1">
      <alignment vertical="center"/>
    </xf>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Protection="1">
      <alignment vertical="center"/>
      <protection locked="0"/>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0" fontId="8" fillId="0" borderId="0" xfId="0" applyFont="1" applyAlignment="1">
      <alignment horizontal="left" vertical="center"/>
    </xf>
    <xf numFmtId="178" fontId="9" fillId="0" borderId="28" xfId="0" applyNumberFormat="1" applyFont="1" applyBorder="1" applyAlignment="1">
      <alignment horizontal="center" vertical="center" shrinkToFit="1"/>
    </xf>
    <xf numFmtId="0" fontId="10" fillId="0" borderId="0" xfId="0" applyFont="1" applyAlignment="1">
      <alignment horizontal="left" vertical="center"/>
    </xf>
    <xf numFmtId="178" fontId="9" fillId="0" borderId="28" xfId="4" applyNumberFormat="1" applyFont="1" applyBorder="1" applyAlignment="1">
      <alignment horizontal="right" vertical="center" shrinkToFit="1"/>
    </xf>
    <xf numFmtId="0" fontId="14" fillId="0" borderId="0" xfId="0" applyFont="1" applyAlignment="1">
      <alignment horizontal="left" vertical="top"/>
    </xf>
    <xf numFmtId="0" fontId="26"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0" fontId="26" fillId="0" borderId="28" xfId="0" applyFont="1" applyBorder="1" applyAlignment="1">
      <alignment horizontal="left" vertical="center" wrapText="1"/>
    </xf>
    <xf numFmtId="0" fontId="26" fillId="0" borderId="13" xfId="0" applyFont="1" applyBorder="1" applyAlignment="1">
      <alignment vertical="center" wrapText="1"/>
    </xf>
    <xf numFmtId="0" fontId="7" fillId="2" borderId="0" xfId="0" applyFont="1" applyFill="1">
      <alignment vertical="center"/>
    </xf>
    <xf numFmtId="0" fontId="7" fillId="2" borderId="3" xfId="0" applyFont="1" applyFill="1" applyBorder="1">
      <alignment vertical="center"/>
    </xf>
    <xf numFmtId="0" fontId="7" fillId="2" borderId="11" xfId="0" applyFont="1" applyFill="1" applyBorder="1">
      <alignment vertical="center"/>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0" fontId="26" fillId="5" borderId="28" xfId="0" applyFont="1" applyFill="1" applyBorder="1" applyAlignment="1">
      <alignment horizontal="center" vertical="top"/>
    </xf>
    <xf numFmtId="0" fontId="14" fillId="0" borderId="9" xfId="0" applyFont="1" applyBorder="1">
      <alignment vertical="center"/>
    </xf>
    <xf numFmtId="0" fontId="9" fillId="0" borderId="31" xfId="0" applyFont="1" applyBorder="1">
      <alignment vertical="center"/>
    </xf>
    <xf numFmtId="178" fontId="12" fillId="2" borderId="3" xfId="4" applyNumberFormat="1" applyFont="1" applyFill="1" applyBorder="1" applyAlignment="1">
      <alignment horizontal="center" vertical="center" shrinkToFit="1"/>
    </xf>
    <xf numFmtId="0" fontId="29" fillId="0" borderId="0" xfId="0" applyFont="1">
      <alignment vertical="center"/>
    </xf>
    <xf numFmtId="0" fontId="27" fillId="9" borderId="29" xfId="0" applyFont="1" applyFill="1" applyBorder="1">
      <alignment vertical="center"/>
    </xf>
    <xf numFmtId="0" fontId="9" fillId="9" borderId="30" xfId="0" applyFont="1" applyFill="1" applyBorder="1">
      <alignment vertical="center"/>
    </xf>
    <xf numFmtId="49" fontId="9" fillId="0" borderId="28" xfId="0" applyNumberFormat="1" applyFont="1" applyBorder="1" applyAlignment="1">
      <alignment vertical="center" shrinkToFit="1"/>
    </xf>
    <xf numFmtId="0" fontId="12" fillId="0" borderId="0" xfId="0" applyFont="1">
      <alignment vertical="center"/>
    </xf>
    <xf numFmtId="0" fontId="12" fillId="0" borderId="0" xfId="0" applyFont="1" applyAlignment="1">
      <alignment vertical="center" wrapText="1"/>
    </xf>
    <xf numFmtId="0" fontId="9" fillId="0" borderId="0" xfId="0" applyFont="1" applyAlignment="1">
      <alignment horizontal="center" vertical="center"/>
    </xf>
    <xf numFmtId="0" fontId="10" fillId="0" borderId="2" xfId="0" applyFont="1" applyBorder="1" applyAlignment="1">
      <alignment horizontal="center" vertical="center"/>
    </xf>
    <xf numFmtId="0" fontId="12" fillId="0" borderId="2" xfId="0" applyFont="1" applyBorder="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Protection="1">
      <alignment vertical="center"/>
      <protection locked="0"/>
    </xf>
    <xf numFmtId="0" fontId="10" fillId="0" borderId="0" xfId="0" applyFont="1" applyProtection="1">
      <alignment vertical="center"/>
      <protection locked="0"/>
    </xf>
    <xf numFmtId="0" fontId="8" fillId="0" borderId="0" xfId="0" applyFont="1">
      <alignment vertical="center"/>
    </xf>
    <xf numFmtId="0" fontId="11" fillId="0" borderId="0" xfId="0" applyFont="1">
      <alignment vertical="center"/>
    </xf>
    <xf numFmtId="0" fontId="10" fillId="0" borderId="0" xfId="0" applyFont="1" applyAlignment="1" applyProtection="1">
      <alignment vertical="center" shrinkToFit="1"/>
      <protection locked="0"/>
    </xf>
    <xf numFmtId="0" fontId="10" fillId="0" borderId="0" xfId="0" applyFont="1" applyAlignment="1">
      <alignment vertical="center" textRotation="255"/>
    </xf>
    <xf numFmtId="0" fontId="12" fillId="0" borderId="0" xfId="0" applyFont="1" applyAlignment="1">
      <alignment horizontal="center" vertical="center"/>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9" fillId="0" borderId="0" xfId="4" applyNumberFormat="1" applyFont="1" applyFill="1" applyBorder="1" applyAlignment="1">
      <alignment vertical="center" shrinkToFit="1"/>
    </xf>
    <xf numFmtId="0" fontId="11" fillId="0" borderId="0" xfId="0" applyFont="1" applyAlignment="1">
      <alignment vertical="center" shrinkToFit="1"/>
    </xf>
    <xf numFmtId="177" fontId="11" fillId="0" borderId="0" xfId="4" applyNumberFormat="1" applyFont="1" applyFill="1" applyBorder="1" applyAlignment="1">
      <alignment vertical="center" shrinkToFit="1"/>
    </xf>
    <xf numFmtId="0" fontId="11" fillId="0" borderId="5" xfId="0" applyFont="1" applyBorder="1" applyAlignment="1">
      <alignment vertical="center" shrinkToFit="1"/>
    </xf>
    <xf numFmtId="0" fontId="9" fillId="0" borderId="5" xfId="0" applyFont="1" applyBorder="1">
      <alignment vertical="center"/>
    </xf>
    <xf numFmtId="0" fontId="13" fillId="0" borderId="0" xfId="0" applyFont="1" applyAlignment="1">
      <alignment vertical="center" wrapText="1"/>
    </xf>
    <xf numFmtId="0" fontId="8" fillId="4" borderId="0" xfId="0" applyFont="1" applyFill="1" applyAlignment="1">
      <alignment horizontal="left" vertical="center"/>
    </xf>
    <xf numFmtId="0" fontId="12" fillId="0" borderId="0" xfId="0" applyFont="1" applyAlignment="1">
      <alignment vertical="center" shrinkToFit="1"/>
    </xf>
    <xf numFmtId="178" fontId="9" fillId="0" borderId="28" xfId="4" applyNumberFormat="1" applyFont="1" applyBorder="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176" fontId="14" fillId="0" borderId="0" xfId="0" applyNumberFormat="1" applyFont="1">
      <alignment vertical="center"/>
    </xf>
    <xf numFmtId="0" fontId="14" fillId="0" borderId="0" xfId="0" applyFont="1" applyAlignment="1">
      <alignment horizontal="left" vertical="center"/>
    </xf>
    <xf numFmtId="0" fontId="30" fillId="0" borderId="0" xfId="7" applyFont="1">
      <alignment vertical="center"/>
    </xf>
    <xf numFmtId="0" fontId="31" fillId="0" borderId="0" xfId="7" applyFont="1">
      <alignment vertical="center"/>
    </xf>
    <xf numFmtId="0" fontId="31" fillId="0" borderId="0" xfId="7" applyFont="1" applyAlignment="1">
      <alignment vertical="center" wrapText="1"/>
    </xf>
    <xf numFmtId="0" fontId="32" fillId="0" borderId="0" xfId="7" applyFont="1">
      <alignment vertical="center"/>
    </xf>
    <xf numFmtId="0" fontId="33" fillId="0" borderId="0" xfId="7" applyFont="1">
      <alignment vertical="center"/>
    </xf>
    <xf numFmtId="0" fontId="33" fillId="0" borderId="0" xfId="7" applyFont="1" applyAlignment="1">
      <alignment horizontal="center" vertical="center"/>
    </xf>
    <xf numFmtId="0" fontId="34" fillId="0" borderId="0" xfId="7" applyFont="1" applyAlignment="1" applyProtection="1">
      <alignment vertical="center" shrinkToFit="1"/>
      <protection locked="0"/>
    </xf>
    <xf numFmtId="0" fontId="32" fillId="0" borderId="0" xfId="7" applyFont="1" applyAlignment="1">
      <alignment horizontal="center" vertical="center"/>
    </xf>
    <xf numFmtId="0" fontId="29" fillId="0" borderId="0" xfId="7" applyFont="1" applyAlignment="1">
      <alignment horizontal="left" vertical="top" wrapText="1"/>
    </xf>
    <xf numFmtId="0" fontId="35" fillId="0" borderId="0" xfId="7" applyFont="1" applyAlignment="1">
      <alignment horizontal="right" vertical="top"/>
    </xf>
    <xf numFmtId="0" fontId="35" fillId="0" borderId="0" xfId="7" applyFont="1" applyAlignment="1">
      <alignment horizontal="right" vertical="top" wrapText="1"/>
    </xf>
    <xf numFmtId="0" fontId="24" fillId="0" borderId="0" xfId="7" applyFont="1">
      <alignment vertical="center"/>
    </xf>
    <xf numFmtId="0" fontId="31" fillId="0" borderId="0" xfId="7" applyFont="1" applyAlignment="1" applyProtection="1">
      <alignment vertical="center" shrinkToFit="1"/>
      <protection locked="0"/>
    </xf>
    <xf numFmtId="0" fontId="31" fillId="0" borderId="0" xfId="7" applyFont="1" applyAlignment="1">
      <alignment vertical="center" shrinkToFit="1"/>
    </xf>
    <xf numFmtId="49" fontId="7" fillId="0" borderId="0" xfId="0" applyNumberFormat="1" applyFont="1" applyAlignment="1">
      <alignment horizontal="center" vertical="center"/>
    </xf>
    <xf numFmtId="176" fontId="14" fillId="0" borderId="0" xfId="0" applyNumberFormat="1" applyFont="1" applyAlignment="1">
      <alignment horizontal="center" vertical="center"/>
    </xf>
    <xf numFmtId="0" fontId="36" fillId="0" borderId="28" xfId="0" applyFont="1" applyBorder="1" applyAlignment="1">
      <alignment horizontal="left" vertical="center" wrapText="1"/>
    </xf>
    <xf numFmtId="0" fontId="39" fillId="0" borderId="28" xfId="0" applyFont="1" applyBorder="1" applyAlignment="1">
      <alignment horizontal="center" vertical="center"/>
    </xf>
    <xf numFmtId="49" fontId="9" fillId="0" borderId="28" xfId="0" applyNumberFormat="1" applyFont="1" applyBorder="1" applyAlignment="1">
      <alignment vertical="center" wrapText="1" shrinkToFit="1"/>
    </xf>
    <xf numFmtId="0" fontId="9" fillId="0" borderId="28" xfId="0" applyFont="1" applyBorder="1" applyAlignment="1">
      <alignment vertical="center" wrapText="1" shrinkToFit="1"/>
    </xf>
    <xf numFmtId="0" fontId="12" fillId="2" borderId="55" xfId="0" applyFont="1" applyFill="1" applyBorder="1" applyAlignment="1">
      <alignment horizontal="center" vertical="center" wrapText="1"/>
    </xf>
    <xf numFmtId="0" fontId="12" fillId="2" borderId="53" xfId="0" applyFont="1" applyFill="1" applyBorder="1" applyAlignment="1">
      <alignment horizontal="center" vertical="center"/>
    </xf>
    <xf numFmtId="178" fontId="9" fillId="0" borderId="15" xfId="0" applyNumberFormat="1" applyFont="1" applyBorder="1" applyAlignment="1">
      <alignment horizontal="center" vertical="center" shrinkToFit="1"/>
    </xf>
    <xf numFmtId="178" fontId="9" fillId="0" borderId="57" xfId="0" applyNumberFormat="1" applyFont="1" applyBorder="1" applyAlignment="1">
      <alignment horizontal="center" vertical="center" shrinkToFit="1"/>
    </xf>
    <xf numFmtId="178" fontId="9" fillId="0" borderId="11" xfId="0" applyNumberFormat="1" applyFont="1" applyBorder="1" applyAlignment="1">
      <alignment horizontal="center" vertical="center" shrinkToFit="1"/>
    </xf>
    <xf numFmtId="181" fontId="9" fillId="0" borderId="58" xfId="0" applyNumberFormat="1" applyFont="1" applyBorder="1" applyAlignment="1">
      <alignment vertical="center" shrinkToFit="1"/>
    </xf>
    <xf numFmtId="0" fontId="24" fillId="0" borderId="0" xfId="7" applyFont="1" applyAlignment="1">
      <alignment horizontal="center" vertical="center"/>
    </xf>
    <xf numFmtId="0" fontId="9" fillId="0" borderId="0" xfId="0" applyFont="1" applyAlignment="1">
      <alignment horizontal="right" vertical="center"/>
    </xf>
    <xf numFmtId="0" fontId="40" fillId="0" borderId="0" xfId="7" applyFont="1" applyAlignment="1">
      <alignment vertical="top"/>
    </xf>
    <xf numFmtId="0" fontId="8" fillId="0" borderId="0" xfId="7" applyFont="1" applyAlignment="1">
      <alignment vertical="top"/>
    </xf>
    <xf numFmtId="0" fontId="35" fillId="0" borderId="0" xfId="7" applyFont="1" applyAlignment="1">
      <alignment vertical="top"/>
    </xf>
    <xf numFmtId="0" fontId="41" fillId="0" borderId="0" xfId="7" applyFont="1" applyAlignment="1">
      <alignment vertical="center" wrapText="1"/>
    </xf>
    <xf numFmtId="0" fontId="35" fillId="0" borderId="0" xfId="7" applyFont="1" applyAlignment="1">
      <alignment vertical="center" wrapText="1"/>
    </xf>
    <xf numFmtId="0" fontId="42" fillId="0" borderId="0" xfId="7" applyFont="1">
      <alignment vertical="center"/>
    </xf>
    <xf numFmtId="0" fontId="43" fillId="5" borderId="28" xfId="0" applyFont="1" applyFill="1" applyBorder="1" applyAlignment="1">
      <alignment horizontal="center" vertical="top"/>
    </xf>
    <xf numFmtId="0" fontId="44" fillId="0" borderId="13" xfId="0" applyFont="1" applyBorder="1" applyAlignment="1">
      <alignment horizontal="left" vertical="center" wrapText="1"/>
    </xf>
    <xf numFmtId="0" fontId="7" fillId="0" borderId="0" xfId="0" applyFont="1" applyAlignment="1"/>
    <xf numFmtId="182" fontId="7" fillId="0" borderId="0" xfId="0" applyNumberFormat="1" applyFont="1">
      <alignment vertical="center"/>
    </xf>
    <xf numFmtId="0" fontId="45" fillId="9" borderId="62" xfId="0" applyFont="1" applyFill="1" applyBorder="1" applyAlignment="1">
      <alignment horizontal="left" vertical="center" wrapText="1"/>
    </xf>
    <xf numFmtId="0" fontId="45" fillId="9" borderId="61" xfId="0" applyFont="1" applyFill="1" applyBorder="1" applyAlignment="1">
      <alignment horizontal="left" vertical="center" wrapText="1"/>
    </xf>
    <xf numFmtId="0" fontId="45" fillId="9" borderId="63" xfId="0" applyFont="1" applyFill="1" applyBorder="1" applyAlignment="1">
      <alignment horizontal="left" vertical="center" wrapText="1"/>
    </xf>
    <xf numFmtId="0" fontId="45" fillId="9" borderId="60" xfId="0" applyFont="1" applyFill="1" applyBorder="1" applyAlignment="1">
      <alignment horizontal="left" vertical="center" wrapText="1"/>
    </xf>
    <xf numFmtId="0" fontId="45" fillId="9" borderId="0" xfId="0" applyFont="1" applyFill="1" applyAlignment="1">
      <alignment horizontal="left" vertical="center" wrapText="1"/>
    </xf>
    <xf numFmtId="0" fontId="45" fillId="9" borderId="64" xfId="0" applyFont="1" applyFill="1" applyBorder="1" applyAlignment="1">
      <alignment horizontal="left" vertical="center" wrapText="1"/>
    </xf>
    <xf numFmtId="0" fontId="45" fillId="9" borderId="65" xfId="0" applyFont="1" applyFill="1" applyBorder="1" applyAlignment="1">
      <alignment horizontal="left" vertical="center" wrapText="1"/>
    </xf>
    <xf numFmtId="0" fontId="45" fillId="9" borderId="66" xfId="0" applyFont="1" applyFill="1" applyBorder="1" applyAlignment="1">
      <alignment horizontal="left" vertical="center" wrapText="1"/>
    </xf>
    <xf numFmtId="0" fontId="45" fillId="9" borderId="67" xfId="0" applyFont="1" applyFill="1" applyBorder="1" applyAlignment="1">
      <alignment horizontal="left" vertical="center" wrapText="1"/>
    </xf>
    <xf numFmtId="0" fontId="7" fillId="2" borderId="1" xfId="0" applyFont="1" applyFill="1" applyBorder="1">
      <alignment vertical="center"/>
    </xf>
    <xf numFmtId="0" fontId="7" fillId="2" borderId="2" xfId="0" applyFont="1" applyFill="1" applyBorder="1">
      <alignment vertical="center"/>
    </xf>
    <xf numFmtId="0" fontId="7" fillId="2" borderId="4" xfId="0" applyFont="1" applyFill="1" applyBorder="1">
      <alignment vertical="center"/>
    </xf>
    <xf numFmtId="0" fontId="7" fillId="2" borderId="5" xfId="0" applyFont="1" applyFill="1" applyBorder="1">
      <alignment vertical="center"/>
    </xf>
    <xf numFmtId="0" fontId="7" fillId="2" borderId="10" xfId="0" applyFont="1" applyFill="1" applyBorder="1">
      <alignment vertical="center"/>
    </xf>
    <xf numFmtId="0" fontId="7" fillId="2" borderId="7" xfId="0" applyFont="1" applyFill="1" applyBorder="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4" fillId="0" borderId="0" xfId="0" applyFont="1" applyAlignment="1">
      <alignment horizontal="center" vertical="center"/>
    </xf>
    <xf numFmtId="176" fontId="14" fillId="0" borderId="7" xfId="0" applyNumberFormat="1" applyFont="1" applyBorder="1" applyAlignment="1">
      <alignment horizontal="center" vertical="center"/>
    </xf>
    <xf numFmtId="0" fontId="14" fillId="4" borderId="0" xfId="0" applyFont="1" applyFill="1" applyAlignment="1" applyProtection="1">
      <alignment horizontal="left" vertical="top" wrapText="1"/>
      <protection locked="0"/>
    </xf>
    <xf numFmtId="0" fontId="14" fillId="0" borderId="0" xfId="0" applyFont="1">
      <alignment vertical="center"/>
    </xf>
    <xf numFmtId="49" fontId="7" fillId="0" borderId="0" xfId="0" applyNumberFormat="1" applyFont="1" applyAlignment="1">
      <alignment horizontal="center" vertical="center"/>
    </xf>
    <xf numFmtId="176" fontId="14" fillId="0" borderId="2" xfId="0" applyNumberFormat="1" applyFont="1" applyBorder="1" applyAlignment="1">
      <alignment horizontal="center" vertical="center"/>
    </xf>
    <xf numFmtId="0" fontId="14" fillId="0" borderId="0" xfId="0" applyFont="1" applyAlignment="1">
      <alignment horizontal="right" vertical="center"/>
    </xf>
    <xf numFmtId="0" fontId="25" fillId="0" borderId="0" xfId="0" applyFont="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10" fillId="2" borderId="28" xfId="0" applyFont="1" applyFill="1" applyBorder="1" applyAlignment="1">
      <alignment horizontal="center" vertical="center"/>
    </xf>
    <xf numFmtId="0" fontId="9" fillId="2" borderId="28" xfId="0" applyFont="1" applyFill="1" applyBorder="1" applyAlignment="1">
      <alignment horizontal="center" vertical="center" shrinkToFit="1"/>
    </xf>
    <xf numFmtId="0" fontId="10" fillId="2" borderId="28"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179" fontId="12" fillId="0" borderId="4" xfId="0" applyNumberFormat="1" applyFont="1" applyBorder="1" applyAlignment="1">
      <alignment vertical="center" shrinkToFit="1"/>
    </xf>
    <xf numFmtId="179" fontId="12" fillId="0" borderId="5" xfId="0" applyNumberFormat="1" applyFont="1" applyBorder="1" applyAlignment="1">
      <alignment vertical="center" shrinkToFit="1"/>
    </xf>
    <xf numFmtId="179" fontId="12" fillId="0" borderId="8" xfId="0" applyNumberFormat="1" applyFont="1" applyBorder="1" applyAlignment="1">
      <alignment vertical="center" shrinkToFit="1"/>
    </xf>
    <xf numFmtId="179" fontId="12" fillId="0" borderId="0" xfId="0" applyNumberFormat="1" applyFont="1" applyAlignment="1">
      <alignment vertical="center" shrinkToFit="1"/>
    </xf>
    <xf numFmtId="0" fontId="12" fillId="4" borderId="0" xfId="0" applyFont="1" applyFill="1">
      <alignment vertical="center"/>
    </xf>
    <xf numFmtId="0" fontId="12" fillId="4" borderId="9" xfId="0" applyFont="1" applyFill="1" applyBorder="1">
      <alignment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Alignment="1">
      <alignment vertical="center" shrinkToFit="1"/>
    </xf>
    <xf numFmtId="0" fontId="12" fillId="0" borderId="0" xfId="0" applyFont="1" applyAlignment="1">
      <alignment horizontal="center" vertical="center"/>
    </xf>
    <xf numFmtId="177" fontId="12" fillId="3" borderId="17" xfId="4" applyNumberFormat="1" applyFont="1" applyFill="1" applyBorder="1" applyAlignment="1" applyProtection="1">
      <alignment vertical="center" shrinkToFit="1"/>
      <protection locked="0"/>
    </xf>
    <xf numFmtId="0" fontId="11" fillId="3" borderId="16" xfId="0" applyFont="1" applyFill="1" applyBorder="1" applyAlignment="1" applyProtection="1">
      <alignment horizontal="left" vertical="center" shrinkToFit="1"/>
      <protection locked="0"/>
    </xf>
    <xf numFmtId="0" fontId="11" fillId="3" borderId="17" xfId="0" applyFont="1" applyFill="1" applyBorder="1" applyAlignment="1" applyProtection="1">
      <alignment horizontal="left" vertical="center" shrinkToFit="1"/>
      <protection locked="0"/>
    </xf>
    <xf numFmtId="0" fontId="11" fillId="3" borderId="18" xfId="0" applyFont="1" applyFill="1" applyBorder="1" applyAlignment="1" applyProtection="1">
      <alignment horizontal="left" vertical="center" shrinkToFit="1"/>
      <protection locked="0"/>
    </xf>
    <xf numFmtId="179" fontId="12" fillId="0" borderId="4" xfId="0" applyNumberFormat="1" applyFont="1" applyBorder="1">
      <alignment vertical="center"/>
    </xf>
    <xf numFmtId="179" fontId="12" fillId="0" borderId="5" xfId="0" applyNumberFormat="1" applyFont="1" applyBorder="1">
      <alignment vertical="center"/>
    </xf>
    <xf numFmtId="179" fontId="12" fillId="0" borderId="8" xfId="0" applyNumberFormat="1" applyFont="1" applyBorder="1">
      <alignment vertical="center"/>
    </xf>
    <xf numFmtId="179" fontId="12" fillId="0" borderId="0" xfId="0" applyNumberFormat="1" applyFont="1">
      <alignment vertical="center"/>
    </xf>
    <xf numFmtId="0" fontId="12" fillId="4" borderId="5" xfId="0" applyFont="1" applyFill="1" applyBorder="1">
      <alignment vertical="center"/>
    </xf>
    <xf numFmtId="0" fontId="12" fillId="4" borderId="6" xfId="0" applyFont="1" applyFill="1" applyBorder="1">
      <alignment vertical="center"/>
    </xf>
    <xf numFmtId="0" fontId="11" fillId="3" borderId="19" xfId="0" applyFont="1" applyFill="1" applyBorder="1" applyAlignment="1" applyProtection="1">
      <alignment horizontal="left" vertical="center" shrinkToFit="1"/>
      <protection locked="0"/>
    </xf>
    <xf numFmtId="0" fontId="11" fillId="3" borderId="20" xfId="0" applyFont="1" applyFill="1" applyBorder="1" applyAlignment="1" applyProtection="1">
      <alignment horizontal="left" vertical="center" shrinkToFit="1"/>
      <protection locked="0"/>
    </xf>
    <xf numFmtId="0" fontId="11" fillId="3" borderId="21" xfId="0" applyFont="1" applyFill="1" applyBorder="1" applyAlignment="1" applyProtection="1">
      <alignment horizontal="left" vertical="center" shrinkToFit="1"/>
      <protection locked="0"/>
    </xf>
    <xf numFmtId="177" fontId="12" fillId="3" borderId="12" xfId="4" applyNumberFormat="1" applyFont="1" applyFill="1" applyBorder="1" applyAlignment="1" applyProtection="1">
      <alignment vertical="center" shrinkToFit="1"/>
      <protection locked="0"/>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1" fillId="0" borderId="0" xfId="0" applyFont="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3" fillId="0" borderId="8" xfId="0" applyFont="1" applyBorder="1" applyAlignment="1">
      <alignment vertical="center" wrapText="1"/>
    </xf>
    <xf numFmtId="0" fontId="13" fillId="0" borderId="0" xfId="0" applyFont="1" applyAlignment="1">
      <alignment vertical="center" wrapText="1"/>
    </xf>
    <xf numFmtId="0" fontId="11" fillId="2" borderId="1" xfId="0" applyFont="1" applyFill="1" applyBorder="1" applyAlignment="1">
      <alignment vertical="center" wrapText="1" shrinkToFit="1"/>
    </xf>
    <xf numFmtId="0" fontId="11" fillId="2" borderId="2" xfId="0" applyFont="1" applyFill="1" applyBorder="1" applyAlignment="1">
      <alignment vertical="center" wrapText="1" shrinkToFit="1"/>
    </xf>
    <xf numFmtId="0" fontId="11" fillId="2" borderId="3" xfId="0" applyFont="1" applyFill="1" applyBorder="1" applyAlignment="1">
      <alignment vertical="center" wrapText="1" shrinkToFit="1"/>
    </xf>
    <xf numFmtId="0" fontId="12" fillId="0" borderId="0" xfId="0" applyFont="1">
      <alignment vertical="center"/>
    </xf>
    <xf numFmtId="49" fontId="12" fillId="3" borderId="34" xfId="0" applyNumberFormat="1" applyFont="1" applyFill="1" applyBorder="1" applyAlignment="1" applyProtection="1">
      <alignment horizontal="left" vertical="center"/>
      <protection locked="0"/>
    </xf>
    <xf numFmtId="49" fontId="12" fillId="3" borderId="12" xfId="0" applyNumberFormat="1" applyFont="1" applyFill="1" applyBorder="1" applyAlignment="1" applyProtection="1">
      <alignment horizontal="left" vertical="center"/>
      <protection locked="0"/>
    </xf>
    <xf numFmtId="49" fontId="12" fillId="3" borderId="35" xfId="0" applyNumberFormat="1" applyFont="1" applyFill="1" applyBorder="1" applyAlignment="1" applyProtection="1">
      <alignment horizontal="left" vertical="center"/>
      <protection locked="0"/>
    </xf>
    <xf numFmtId="49" fontId="12" fillId="3" borderId="16" xfId="0" applyNumberFormat="1" applyFont="1" applyFill="1" applyBorder="1" applyAlignment="1" applyProtection="1">
      <alignment horizontal="left" vertical="center"/>
      <protection locked="0"/>
    </xf>
    <xf numFmtId="49" fontId="12" fillId="3" borderId="17" xfId="0" applyNumberFormat="1" applyFont="1" applyFill="1" applyBorder="1" applyAlignment="1" applyProtection="1">
      <alignment horizontal="left" vertical="center"/>
      <protection locked="0"/>
    </xf>
    <xf numFmtId="49" fontId="12" fillId="3" borderId="18" xfId="0" applyNumberFormat="1" applyFont="1" applyFill="1" applyBorder="1" applyAlignment="1" applyProtection="1">
      <alignment horizontal="left" vertical="center"/>
      <protection locked="0"/>
    </xf>
    <xf numFmtId="49" fontId="12" fillId="3" borderId="16" xfId="0" applyNumberFormat="1" applyFont="1" applyFill="1" applyBorder="1" applyAlignment="1" applyProtection="1">
      <alignment horizontal="center" vertical="center"/>
      <protection locked="0"/>
    </xf>
    <xf numFmtId="49" fontId="12" fillId="3" borderId="17" xfId="0" applyNumberFormat="1" applyFont="1" applyFill="1" applyBorder="1" applyAlignment="1" applyProtection="1">
      <alignment horizontal="center" vertical="center"/>
      <protection locked="0"/>
    </xf>
    <xf numFmtId="49" fontId="12" fillId="3" borderId="18" xfId="0" applyNumberFormat="1" applyFont="1" applyFill="1" applyBorder="1" applyAlignment="1" applyProtection="1">
      <alignment horizontal="center" vertical="center"/>
      <protection locked="0"/>
    </xf>
    <xf numFmtId="49" fontId="12" fillId="3" borderId="36" xfId="0" applyNumberFormat="1" applyFont="1" applyFill="1" applyBorder="1" applyAlignment="1" applyProtection="1">
      <alignment horizontal="center" vertical="center"/>
      <protection locked="0"/>
    </xf>
    <xf numFmtId="49" fontId="12" fillId="3" borderId="37" xfId="0" applyNumberFormat="1" applyFont="1" applyFill="1" applyBorder="1" applyAlignment="1" applyProtection="1">
      <alignment horizontal="center" vertical="center"/>
      <protection locked="0"/>
    </xf>
    <xf numFmtId="49" fontId="12" fillId="3" borderId="38" xfId="0" applyNumberFormat="1" applyFont="1" applyFill="1" applyBorder="1" applyAlignment="1" applyProtection="1">
      <alignment horizontal="center" vertical="center"/>
      <protection locked="0"/>
    </xf>
    <xf numFmtId="49" fontId="12" fillId="3" borderId="36" xfId="0" applyNumberFormat="1" applyFont="1" applyFill="1" applyBorder="1" applyAlignment="1" applyProtection="1">
      <alignment horizontal="left" vertical="center"/>
      <protection locked="0"/>
    </xf>
    <xf numFmtId="49" fontId="12" fillId="3" borderId="37" xfId="0" applyNumberFormat="1" applyFont="1" applyFill="1" applyBorder="1" applyAlignment="1" applyProtection="1">
      <alignment horizontal="left" vertical="center"/>
      <protection locked="0"/>
    </xf>
    <xf numFmtId="49" fontId="12" fillId="3" borderId="38" xfId="0" applyNumberFormat="1" applyFont="1" applyFill="1" applyBorder="1" applyAlignment="1" applyProtection="1">
      <alignment horizontal="left" vertical="center"/>
      <protection locked="0"/>
    </xf>
    <xf numFmtId="0" fontId="26" fillId="0" borderId="0" xfId="7" applyFont="1" applyAlignment="1">
      <alignment horizontal="center" vertical="center" wrapText="1"/>
    </xf>
    <xf numFmtId="0" fontId="29" fillId="4" borderId="0" xfId="7" applyFont="1" applyFill="1" applyAlignment="1">
      <alignment horizontal="left" vertical="center" wrapText="1"/>
    </xf>
    <xf numFmtId="0" fontId="24" fillId="0" borderId="0" xfId="7" applyFont="1" applyAlignment="1">
      <alignment horizontal="center" vertical="center"/>
    </xf>
    <xf numFmtId="0" fontId="8" fillId="0" borderId="0" xfId="7" applyFont="1" applyAlignment="1">
      <alignment horizontal="left" vertical="center" wrapText="1"/>
    </xf>
    <xf numFmtId="0" fontId="9" fillId="0" borderId="39"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49" xfId="0" applyFont="1" applyBorder="1" applyAlignment="1">
      <alignment horizontal="center" vertical="center" shrinkToFit="1"/>
    </xf>
    <xf numFmtId="0" fontId="8" fillId="10" borderId="29" xfId="0" applyFont="1" applyFill="1" applyBorder="1" applyAlignment="1">
      <alignment horizontal="center" vertical="center"/>
    </xf>
    <xf numFmtId="0" fontId="8" fillId="10" borderId="30" xfId="0" applyFont="1" applyFill="1" applyBorder="1" applyAlignment="1">
      <alignment horizontal="center" vertical="center"/>
    </xf>
    <xf numFmtId="0" fontId="8" fillId="10" borderId="31" xfId="0" applyFont="1" applyFill="1" applyBorder="1" applyAlignment="1">
      <alignment horizontal="center" vertical="center"/>
    </xf>
    <xf numFmtId="0" fontId="8" fillId="11" borderId="29" xfId="0" applyFont="1" applyFill="1" applyBorder="1" applyAlignment="1">
      <alignment horizontal="center" vertical="center"/>
    </xf>
    <xf numFmtId="0" fontId="8" fillId="11" borderId="30" xfId="0" applyFont="1" applyFill="1" applyBorder="1" applyAlignment="1">
      <alignment horizontal="center" vertical="center"/>
    </xf>
    <xf numFmtId="0" fontId="8" fillId="11" borderId="31"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9" fillId="10" borderId="41" xfId="0" applyFont="1" applyFill="1" applyBorder="1" applyAlignment="1">
      <alignment horizontal="center" vertical="center" shrinkToFit="1"/>
    </xf>
    <xf numFmtId="0" fontId="9" fillId="10" borderId="50" xfId="0" applyFont="1" applyFill="1" applyBorder="1" applyAlignment="1">
      <alignment horizontal="center" vertical="center" shrinkToFit="1"/>
    </xf>
    <xf numFmtId="0" fontId="9" fillId="10" borderId="14" xfId="0" applyFont="1" applyFill="1" applyBorder="1" applyAlignment="1">
      <alignment horizontal="center" vertical="center" shrinkToFit="1"/>
    </xf>
    <xf numFmtId="0" fontId="9" fillId="10" borderId="51" xfId="0" applyFont="1" applyFill="1" applyBorder="1" applyAlignment="1">
      <alignment horizontal="center" vertical="center" shrinkToFit="1"/>
    </xf>
    <xf numFmtId="0" fontId="9" fillId="10" borderId="42" xfId="0" applyFont="1" applyFill="1" applyBorder="1" applyAlignment="1">
      <alignment horizontal="center" vertical="center" shrinkToFit="1"/>
    </xf>
    <xf numFmtId="0" fontId="9" fillId="10" borderId="52" xfId="0" applyFont="1" applyFill="1" applyBorder="1" applyAlignment="1">
      <alignment horizontal="center" vertical="center" shrinkToFit="1"/>
    </xf>
    <xf numFmtId="0" fontId="9" fillId="11" borderId="43" xfId="0" applyFont="1" applyFill="1" applyBorder="1" applyAlignment="1">
      <alignment horizontal="center" vertical="center" shrinkToFit="1"/>
    </xf>
    <xf numFmtId="0" fontId="9" fillId="11" borderId="50" xfId="0" applyFont="1" applyFill="1" applyBorder="1" applyAlignment="1">
      <alignment horizontal="center" vertical="center" shrinkToFit="1"/>
    </xf>
    <xf numFmtId="0" fontId="9" fillId="11" borderId="44" xfId="0" applyFont="1" applyFill="1" applyBorder="1" applyAlignment="1">
      <alignment horizontal="center" vertical="center" wrapText="1" shrinkToFit="1"/>
    </xf>
    <xf numFmtId="0" fontId="9" fillId="11" borderId="51" xfId="0" applyFont="1" applyFill="1" applyBorder="1" applyAlignment="1">
      <alignment horizontal="center" vertical="center" wrapText="1" shrinkToFit="1"/>
    </xf>
    <xf numFmtId="0" fontId="9" fillId="11" borderId="45" xfId="0" applyFont="1" applyFill="1" applyBorder="1" applyAlignment="1">
      <alignment horizontal="center" vertical="center" wrapText="1" shrinkToFit="1"/>
    </xf>
    <xf numFmtId="0" fontId="9" fillId="11" borderId="52" xfId="0" applyFont="1" applyFill="1" applyBorder="1" applyAlignment="1">
      <alignment horizontal="center" vertical="center" wrapText="1" shrinkToFit="1"/>
    </xf>
    <xf numFmtId="0" fontId="12" fillId="2" borderId="15" xfId="0" applyFont="1" applyFill="1" applyBorder="1" applyAlignment="1">
      <alignment horizontal="center" vertical="center" shrinkToFit="1"/>
    </xf>
    <xf numFmtId="0" fontId="12" fillId="2" borderId="42" xfId="0" applyFont="1" applyFill="1" applyBorder="1" applyAlignment="1">
      <alignment horizontal="center" vertical="center" shrinkToFit="1"/>
    </xf>
    <xf numFmtId="0" fontId="9" fillId="2" borderId="59"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7"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55"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56"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9" fillId="3" borderId="14" xfId="0" applyFont="1" applyFill="1" applyBorder="1" applyAlignment="1">
      <alignment horizontal="center" vertical="center" shrinkToFit="1"/>
    </xf>
    <xf numFmtId="0" fontId="9" fillId="3" borderId="51" xfId="0" applyFont="1" applyFill="1" applyBorder="1" applyAlignment="1">
      <alignment horizontal="center" vertical="center" shrinkToFit="1"/>
    </xf>
    <xf numFmtId="0" fontId="9" fillId="3" borderId="42" xfId="0" applyFont="1" applyFill="1" applyBorder="1" applyAlignment="1">
      <alignment horizontal="center" vertical="center" shrinkToFit="1"/>
    </xf>
    <xf numFmtId="0" fontId="9" fillId="3" borderId="52" xfId="0" applyFont="1" applyFill="1" applyBorder="1" applyAlignment="1">
      <alignment horizontal="center" vertical="center" shrinkToFit="1"/>
    </xf>
    <xf numFmtId="0" fontId="9" fillId="3" borderId="41"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49" fontId="7" fillId="3" borderId="10" xfId="0" applyNumberFormat="1" applyFont="1" applyFill="1" applyBorder="1" applyAlignment="1" applyProtection="1">
      <alignment horizontal="center" vertical="center" shrinkToFit="1"/>
      <protection locked="0"/>
    </xf>
    <xf numFmtId="49" fontId="7" fillId="3" borderId="7" xfId="0" applyNumberFormat="1" applyFont="1" applyFill="1" applyBorder="1" applyAlignment="1" applyProtection="1">
      <alignment horizontal="center" vertical="center" shrinkToFit="1"/>
      <protection locked="0"/>
    </xf>
    <xf numFmtId="49" fontId="7" fillId="3" borderId="11" xfId="0" applyNumberFormat="1" applyFont="1" applyFill="1" applyBorder="1" applyAlignment="1" applyProtection="1">
      <alignment horizontal="center" vertical="center" shrinkToFit="1"/>
      <protection locked="0"/>
    </xf>
    <xf numFmtId="0" fontId="10" fillId="3" borderId="1" xfId="0" applyFont="1" applyFill="1" applyBorder="1" applyAlignment="1" applyProtection="1">
      <alignment vertical="center" shrinkToFit="1"/>
      <protection locked="0"/>
    </xf>
    <xf numFmtId="0" fontId="10" fillId="3" borderId="2" xfId="0" applyFont="1" applyFill="1" applyBorder="1" applyAlignment="1" applyProtection="1">
      <alignment vertical="center" shrinkToFit="1"/>
      <protection locked="0"/>
    </xf>
    <xf numFmtId="0" fontId="10" fillId="3" borderId="3" xfId="0" applyFont="1" applyFill="1" applyBorder="1" applyAlignment="1" applyProtection="1">
      <alignment vertical="center" shrinkToFit="1"/>
      <protection locked="0"/>
    </xf>
    <xf numFmtId="0" fontId="12" fillId="3" borderId="10" xfId="0" applyFont="1" applyFill="1" applyBorder="1" applyAlignment="1" applyProtection="1">
      <alignment horizontal="center" vertical="center"/>
      <protection locked="0"/>
    </xf>
    <xf numFmtId="0" fontId="12" fillId="3" borderId="7"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0" fontId="12" fillId="3" borderId="1" xfId="0" applyFont="1" applyFill="1" applyBorder="1" applyAlignment="1" applyProtection="1">
      <alignment horizontal="left" vertical="center"/>
      <protection locked="0"/>
    </xf>
    <xf numFmtId="0" fontId="12" fillId="3" borderId="2" xfId="0" applyFont="1" applyFill="1" applyBorder="1" applyAlignment="1" applyProtection="1">
      <alignment horizontal="left" vertical="center"/>
      <protection locked="0"/>
    </xf>
    <xf numFmtId="0" fontId="12" fillId="3" borderId="3" xfId="0" applyFont="1" applyFill="1" applyBorder="1" applyAlignment="1" applyProtection="1">
      <alignment horizontal="left" vertical="center"/>
      <protection locked="0"/>
    </xf>
    <xf numFmtId="0" fontId="12" fillId="3" borderId="10" xfId="0" applyFont="1" applyFill="1" applyBorder="1" applyProtection="1">
      <alignment vertical="center"/>
      <protection locked="0"/>
    </xf>
    <xf numFmtId="0" fontId="12" fillId="3" borderId="7" xfId="0" applyFont="1" applyFill="1" applyBorder="1" applyProtection="1">
      <alignment vertical="center"/>
      <protection locked="0"/>
    </xf>
    <xf numFmtId="0" fontId="12" fillId="3" borderId="11" xfId="0" applyFont="1" applyFill="1" applyBorder="1" applyProtection="1">
      <alignment vertical="center"/>
      <protection locked="0"/>
    </xf>
    <xf numFmtId="0" fontId="12" fillId="3" borderId="10" xfId="0" applyFont="1" applyFill="1" applyBorder="1" applyAlignment="1" applyProtection="1">
      <alignment vertical="center" shrinkToFit="1"/>
      <protection locked="0"/>
    </xf>
    <xf numFmtId="0" fontId="12" fillId="3" borderId="7" xfId="0" applyFont="1" applyFill="1" applyBorder="1" applyAlignment="1" applyProtection="1">
      <alignment vertical="center" shrinkToFit="1"/>
      <protection locked="0"/>
    </xf>
    <xf numFmtId="0" fontId="12" fillId="3" borderId="11" xfId="0" applyFont="1" applyFill="1" applyBorder="1" applyAlignment="1" applyProtection="1">
      <alignment vertical="center" shrinkToFit="1"/>
      <protection locked="0"/>
    </xf>
    <xf numFmtId="0" fontId="12" fillId="3" borderId="1" xfId="0" applyFont="1" applyFill="1" applyBorder="1" applyAlignment="1" applyProtection="1">
      <alignment vertical="center" shrinkToFit="1"/>
      <protection locked="0"/>
    </xf>
    <xf numFmtId="0" fontId="12" fillId="3" borderId="2" xfId="0" applyFont="1" applyFill="1" applyBorder="1" applyAlignment="1" applyProtection="1">
      <alignment vertical="center" shrinkToFit="1"/>
      <protection locked="0"/>
    </xf>
    <xf numFmtId="0" fontId="12" fillId="3" borderId="3" xfId="0" applyFont="1" applyFill="1" applyBorder="1" applyAlignment="1" applyProtection="1">
      <alignment vertical="center" shrinkToFit="1"/>
      <protection locked="0"/>
    </xf>
    <xf numFmtId="0" fontId="10" fillId="3" borderId="1" xfId="0"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1" fillId="3" borderId="16" xfId="0" applyFont="1" applyFill="1" applyBorder="1" applyAlignment="1" applyProtection="1">
      <alignment horizontal="left" vertical="center" wrapText="1" shrinkToFit="1"/>
      <protection locked="0"/>
    </xf>
    <xf numFmtId="0" fontId="11" fillId="3" borderId="17" xfId="0" applyFont="1" applyFill="1" applyBorder="1" applyAlignment="1" applyProtection="1">
      <alignment horizontal="left" vertical="center" wrapText="1" shrinkToFit="1"/>
      <protection locked="0"/>
    </xf>
    <xf numFmtId="0" fontId="11" fillId="3" borderId="18" xfId="0" applyFont="1" applyFill="1" applyBorder="1" applyAlignment="1" applyProtection="1">
      <alignment horizontal="left" vertical="center" wrapText="1" shrinkToFit="1"/>
      <protection locked="0"/>
    </xf>
    <xf numFmtId="180" fontId="14" fillId="3" borderId="0" xfId="0" applyNumberFormat="1" applyFont="1" applyFill="1" applyAlignment="1" applyProtection="1">
      <alignment horizontal="right" vertical="center"/>
      <protection locked="0"/>
    </xf>
    <xf numFmtId="49" fontId="14" fillId="3" borderId="0" xfId="0" applyNumberFormat="1" applyFont="1" applyFill="1" applyAlignment="1" applyProtection="1">
      <alignment horizontal="center" vertical="center"/>
      <protection locked="0"/>
    </xf>
    <xf numFmtId="49" fontId="14" fillId="3" borderId="0" xfId="0" applyNumberFormat="1" applyFont="1" applyFill="1" applyAlignment="1" applyProtection="1">
      <alignment horizontal="left" vertical="center"/>
      <protection locked="0"/>
    </xf>
    <xf numFmtId="176" fontId="14" fillId="3" borderId="7" xfId="0" applyNumberFormat="1" applyFont="1" applyFill="1" applyBorder="1" applyAlignment="1">
      <alignment horizontal="center" vertical="center"/>
    </xf>
    <xf numFmtId="49" fontId="7" fillId="3" borderId="28" xfId="0" applyNumberFormat="1" applyFont="1" applyFill="1" applyBorder="1" applyAlignment="1" applyProtection="1">
      <alignment horizontal="left" vertical="center"/>
      <protection locked="0"/>
    </xf>
    <xf numFmtId="0" fontId="29" fillId="3" borderId="0" xfId="7" applyFont="1" applyFill="1" applyAlignment="1" applyProtection="1">
      <alignment horizontal="center" vertical="center"/>
      <protection locked="0"/>
    </xf>
    <xf numFmtId="0" fontId="29" fillId="0" borderId="0" xfId="7" applyFont="1">
      <alignment vertical="center"/>
    </xf>
    <xf numFmtId="0" fontId="19" fillId="3" borderId="0" xfId="7" applyFont="1" applyFill="1" applyAlignment="1" applyProtection="1">
      <alignment horizontal="center" vertical="center"/>
      <protection locked="0"/>
    </xf>
    <xf numFmtId="0" fontId="19" fillId="3" borderId="0" xfId="0" applyFont="1" applyFill="1" applyAlignment="1" applyProtection="1">
      <alignment horizontal="left" vertical="center"/>
      <protection locked="0"/>
    </xf>
    <xf numFmtId="0" fontId="19" fillId="0" borderId="0" xfId="0" applyFont="1" applyAlignment="1" applyProtection="1">
      <alignment horizontal="left" vertical="center"/>
      <protection locked="0"/>
    </xf>
  </cellXfs>
  <cellStyles count="8">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6F0AA14E-2E4F-4798-874E-786B54A087B6}"/>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39</xdr:col>
      <xdr:colOff>133350</xdr:colOff>
      <xdr:row>3</xdr:row>
      <xdr:rowOff>209550</xdr:rowOff>
    </xdr:from>
    <xdr:to>
      <xdr:col>58</xdr:col>
      <xdr:colOff>138043</xdr:colOff>
      <xdr:row>8</xdr:row>
      <xdr:rowOff>47625</xdr:rowOff>
    </xdr:to>
    <xdr:sp macro="" textlink="">
      <xdr:nvSpPr>
        <xdr:cNvPr id="2" name="テキスト ボックス 1">
          <a:extLst>
            <a:ext uri="{FF2B5EF4-FFF2-40B4-BE49-F238E27FC236}">
              <a16:creationId xmlns:a16="http://schemas.microsoft.com/office/drawing/2014/main" id="{F0D7F9D0-AE87-49E1-A5C5-7D2F12FE4D8F}"/>
            </a:ext>
          </a:extLst>
        </xdr:cNvPr>
        <xdr:cNvSpPr txBox="1"/>
      </xdr:nvSpPr>
      <xdr:spPr>
        <a:xfrm>
          <a:off x="6400524" y="855593"/>
          <a:ext cx="3356389" cy="91481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47626</xdr:colOff>
      <xdr:row>14</xdr:row>
      <xdr:rowOff>66675</xdr:rowOff>
    </xdr:from>
    <xdr:to>
      <xdr:col>38</xdr:col>
      <xdr:colOff>104776</xdr:colOff>
      <xdr:row>16</xdr:row>
      <xdr:rowOff>209550</xdr:rowOff>
    </xdr:to>
    <xdr:sp macro="" textlink="">
      <xdr:nvSpPr>
        <xdr:cNvPr id="2" name="テキスト ボックス 1">
          <a:extLst>
            <a:ext uri="{FF2B5EF4-FFF2-40B4-BE49-F238E27FC236}">
              <a16:creationId xmlns:a16="http://schemas.microsoft.com/office/drawing/2014/main" id="{4903215D-2ACD-4037-BE0C-D794718562F2}"/>
            </a:ext>
          </a:extLst>
        </xdr:cNvPr>
        <xdr:cNvSpPr txBox="1"/>
      </xdr:nvSpPr>
      <xdr:spPr>
        <a:xfrm>
          <a:off x="4619626" y="2466975"/>
          <a:ext cx="2133600" cy="657225"/>
        </a:xfrm>
        <a:prstGeom prst="rect">
          <a:avLst/>
        </a:prstGeom>
        <a:solidFill>
          <a:srgbClr val="FFFF00"/>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800">
              <a:solidFill>
                <a:srgbClr val="FF0000"/>
              </a:solidFill>
            </a:rPr>
            <a:t>【</a:t>
          </a:r>
          <a:r>
            <a:rPr kumimoji="1" lang="ja-JP" altLang="en-US" sz="800">
              <a:solidFill>
                <a:srgbClr val="FF0000"/>
              </a:solidFill>
            </a:rPr>
            <a:t>注意</a:t>
          </a:r>
          <a:r>
            <a:rPr kumimoji="1" lang="en-US" altLang="ja-JP" sz="800">
              <a:solidFill>
                <a:srgbClr val="FF0000"/>
              </a:solidFill>
            </a:rPr>
            <a:t>】</a:t>
          </a:r>
          <a:r>
            <a:rPr kumimoji="1" lang="ja-JP" altLang="en-US" sz="800">
              <a:solidFill>
                <a:srgbClr val="FF0000"/>
              </a:solidFill>
            </a:rPr>
            <a:t>報告にあたっての確認事項をよくご確認いただき、✓を入れてご提出ください。</a:t>
          </a:r>
        </a:p>
      </xdr:txBody>
    </xdr:sp>
    <xdr:clientData/>
  </xdr:twoCellAnchor>
  <xdr:twoCellAnchor>
    <xdr:from>
      <xdr:col>48</xdr:col>
      <xdr:colOff>0</xdr:colOff>
      <xdr:row>4</xdr:row>
      <xdr:rowOff>0</xdr:rowOff>
    </xdr:from>
    <xdr:to>
      <xdr:col>69</xdr:col>
      <xdr:colOff>0</xdr:colOff>
      <xdr:row>9</xdr:row>
      <xdr:rowOff>95250</xdr:rowOff>
    </xdr:to>
    <xdr:sp macro="" textlink="">
      <xdr:nvSpPr>
        <xdr:cNvPr id="3" name="テキスト ボックス 2">
          <a:extLst>
            <a:ext uri="{FF2B5EF4-FFF2-40B4-BE49-F238E27FC236}">
              <a16:creationId xmlns:a16="http://schemas.microsoft.com/office/drawing/2014/main" id="{BBD3FB6A-8262-4260-BA89-ADEB33E2FCFF}"/>
            </a:ext>
          </a:extLst>
        </xdr:cNvPr>
        <xdr:cNvSpPr txBox="1"/>
      </xdr:nvSpPr>
      <xdr:spPr>
        <a:xfrm>
          <a:off x="6597650" y="539750"/>
          <a:ext cx="3333750" cy="91440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twoCellAnchor>
    <xdr:from>
      <xdr:col>48</xdr:col>
      <xdr:colOff>104774</xdr:colOff>
      <xdr:row>52</xdr:row>
      <xdr:rowOff>47625</xdr:rowOff>
    </xdr:from>
    <xdr:to>
      <xdr:col>70</xdr:col>
      <xdr:colOff>114300</xdr:colOff>
      <xdr:row>59</xdr:row>
      <xdr:rowOff>152400</xdr:rowOff>
    </xdr:to>
    <xdr:sp macro="" textlink="">
      <xdr:nvSpPr>
        <xdr:cNvPr id="4" name="テキスト ボックス 3">
          <a:extLst>
            <a:ext uri="{FF2B5EF4-FFF2-40B4-BE49-F238E27FC236}">
              <a16:creationId xmlns:a16="http://schemas.microsoft.com/office/drawing/2014/main" id="{CDC95C63-B98D-4FD4-AC57-1759D9696998}"/>
            </a:ext>
          </a:extLst>
        </xdr:cNvPr>
        <xdr:cNvSpPr txBox="1"/>
      </xdr:nvSpPr>
      <xdr:spPr>
        <a:xfrm>
          <a:off x="6702424" y="8194675"/>
          <a:ext cx="3502026" cy="12287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関数が壊れるため、行の追加・削除は行わないでください。</a:t>
          </a:r>
          <a:endParaRPr kumimoji="1" lang="en-US" altLang="ja-JP" sz="1600" b="1">
            <a:solidFill>
              <a:srgbClr val="FF0000"/>
            </a:solidFill>
          </a:endParaRPr>
        </a:p>
        <a:p>
          <a:pPr algn="l"/>
          <a:r>
            <a:rPr kumimoji="1" lang="ja-JP" altLang="en-US" sz="1600" b="1">
              <a:solidFill>
                <a:srgbClr val="FF0000"/>
              </a:solidFill>
            </a:rPr>
            <a:t>記載枠が不足する場合は、行の高さを調整してください。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0</xdr:colOff>
      <xdr:row>2</xdr:row>
      <xdr:rowOff>215347</xdr:rowOff>
    </xdr:from>
    <xdr:to>
      <xdr:col>59</xdr:col>
      <xdr:colOff>19050</xdr:colOff>
      <xdr:row>7</xdr:row>
      <xdr:rowOff>72058</xdr:rowOff>
    </xdr:to>
    <xdr:sp macro="" textlink="">
      <xdr:nvSpPr>
        <xdr:cNvPr id="2" name="テキスト ボックス 1">
          <a:extLst>
            <a:ext uri="{FF2B5EF4-FFF2-40B4-BE49-F238E27FC236}">
              <a16:creationId xmlns:a16="http://schemas.microsoft.com/office/drawing/2014/main" id="{2F98C139-CA82-4FB7-A975-112B7A6952F8}"/>
            </a:ext>
          </a:extLst>
        </xdr:cNvPr>
        <xdr:cNvSpPr txBox="1"/>
      </xdr:nvSpPr>
      <xdr:spPr>
        <a:xfrm>
          <a:off x="7550150" y="647147"/>
          <a:ext cx="3333750" cy="1012411"/>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rgbClr val="FF0000"/>
              </a:solidFill>
            </a:rPr>
            <a:t>水色のセルについては、必要情報の入力をお願いします。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949A-5799-4B46-ACB3-AE57AAE7E4C2}">
  <sheetPr>
    <pageSetUpPr fitToPage="1"/>
  </sheetPr>
  <dimension ref="A2:C12"/>
  <sheetViews>
    <sheetView showGridLines="0" tabSelected="1" view="pageBreakPreview" zoomScaleNormal="100" zoomScaleSheetLayoutView="100" workbookViewId="0">
      <selection activeCell="B5" sqref="B5"/>
    </sheetView>
  </sheetViews>
  <sheetFormatPr defaultColWidth="9" defaultRowHeight="13"/>
  <cols>
    <col min="1" max="1" width="5.6328125" style="79" customWidth="1"/>
    <col min="2" max="3" width="45.6328125" style="77" customWidth="1"/>
    <col min="4" max="4" width="4.26953125" style="79" customWidth="1"/>
    <col min="5" max="16384" width="9" style="79"/>
  </cols>
  <sheetData>
    <row r="2" spans="1:3" ht="16.5">
      <c r="A2" s="188" t="s">
        <v>235</v>
      </c>
      <c r="B2" s="188"/>
      <c r="C2" s="188"/>
    </row>
    <row r="3" spans="1:3" ht="14">
      <c r="B3" s="78"/>
    </row>
    <row r="4" spans="1:3" ht="14">
      <c r="A4" s="87" t="s">
        <v>0</v>
      </c>
      <c r="B4" s="88" t="s">
        <v>234</v>
      </c>
      <c r="C4" s="159" t="s">
        <v>265</v>
      </c>
    </row>
    <row r="5" spans="1:3" ht="134.25" customHeight="1">
      <c r="A5" s="80">
        <v>1</v>
      </c>
      <c r="B5" s="141" t="s">
        <v>284</v>
      </c>
      <c r="C5" s="82"/>
    </row>
    <row r="6" spans="1:3" ht="84.75" customHeight="1">
      <c r="A6" s="80">
        <f>A5+1</f>
        <v>2</v>
      </c>
      <c r="B6" s="81" t="s">
        <v>266</v>
      </c>
      <c r="C6" s="81"/>
    </row>
    <row r="7" spans="1:3" ht="170.25" customHeight="1">
      <c r="A7" s="80">
        <f t="shared" ref="A7:A11" si="0">A6+1</f>
        <v>3</v>
      </c>
      <c r="B7" s="81"/>
      <c r="C7" s="81" t="s">
        <v>263</v>
      </c>
    </row>
    <row r="8" spans="1:3" ht="171.75" customHeight="1">
      <c r="A8" s="142">
        <f t="shared" si="0"/>
        <v>4</v>
      </c>
      <c r="B8" s="141" t="s">
        <v>267</v>
      </c>
      <c r="C8" s="141"/>
    </row>
    <row r="9" spans="1:3" ht="84" customHeight="1">
      <c r="A9" s="80">
        <f t="shared" si="0"/>
        <v>5</v>
      </c>
      <c r="B9" s="160" t="s">
        <v>268</v>
      </c>
      <c r="C9" s="89"/>
    </row>
    <row r="10" spans="1:3" ht="155.25" customHeight="1">
      <c r="A10" s="80">
        <f t="shared" si="0"/>
        <v>6</v>
      </c>
      <c r="B10" s="81" t="s">
        <v>264</v>
      </c>
      <c r="C10" s="81"/>
    </row>
    <row r="11" spans="1:3" ht="75" customHeight="1">
      <c r="A11" s="80">
        <f t="shared" si="0"/>
        <v>7</v>
      </c>
      <c r="B11" s="81" t="s">
        <v>259</v>
      </c>
      <c r="C11" s="81"/>
    </row>
    <row r="12" spans="1:3" ht="54" customHeight="1"/>
  </sheetData>
  <mergeCells count="1">
    <mergeCell ref="A2:C2"/>
  </mergeCells>
  <phoneticPr fontId="5"/>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G48"/>
  <sheetViews>
    <sheetView showGridLines="0" showZeros="0" view="pageBreakPreview" zoomScaleNormal="100" zoomScaleSheetLayoutView="100" workbookViewId="0">
      <selection activeCell="X12" sqref="X12:AL12"/>
    </sheetView>
  </sheetViews>
  <sheetFormatPr defaultColWidth="2.26953125" defaultRowHeight="12"/>
  <cols>
    <col min="1" max="1" width="2.6328125" style="1" customWidth="1"/>
    <col min="2" max="40" width="2.26953125" style="1"/>
    <col min="41" max="41" width="6.7265625" style="1" bestFit="1" customWidth="1"/>
    <col min="42" max="16384" width="2.26953125" style="1"/>
  </cols>
  <sheetData>
    <row r="1" spans="1:39" ht="17.25" customHeight="1">
      <c r="AM1" s="121"/>
    </row>
    <row r="2" spans="1:39" ht="17.25" customHeight="1">
      <c r="A2" s="122"/>
      <c r="B2" s="79" t="s">
        <v>222</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row>
    <row r="3" spans="1:39" ht="17.25" customHeight="1">
      <c r="A3" s="79"/>
      <c r="B3" s="79"/>
      <c r="C3" s="122"/>
      <c r="D3" s="122"/>
      <c r="E3" s="79"/>
      <c r="F3" s="79"/>
      <c r="G3" s="79"/>
      <c r="H3" s="79"/>
      <c r="I3" s="79"/>
      <c r="J3" s="79"/>
      <c r="K3" s="79"/>
      <c r="L3" s="79"/>
      <c r="M3" s="79"/>
      <c r="N3" s="79"/>
      <c r="O3" s="79"/>
      <c r="P3" s="79"/>
      <c r="Q3" s="79"/>
      <c r="R3" s="79"/>
      <c r="S3" s="79"/>
      <c r="T3" s="79"/>
      <c r="U3" s="79"/>
      <c r="V3" s="79"/>
      <c r="W3" s="79"/>
      <c r="X3" s="79"/>
      <c r="Y3" s="79"/>
      <c r="Z3" s="79"/>
      <c r="AA3" s="79"/>
      <c r="AB3" s="79"/>
      <c r="AC3" s="121"/>
      <c r="AD3" s="392"/>
      <c r="AE3" s="392"/>
      <c r="AF3" s="392"/>
      <c r="AG3" s="392"/>
      <c r="AH3" s="392"/>
      <c r="AI3" s="392"/>
      <c r="AJ3" s="392"/>
      <c r="AK3" s="392"/>
      <c r="AL3" s="122"/>
      <c r="AM3" s="122"/>
    </row>
    <row r="4" spans="1:39" ht="17.25" customHeight="1">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row>
    <row r="5" spans="1:39" ht="17.25" customHeight="1">
      <c r="A5" s="181" t="s">
        <v>212</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row>
    <row r="6" spans="1:39" ht="17.25" customHeight="1">
      <c r="A6" s="181" t="s">
        <v>219</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row>
    <row r="7" spans="1:39" ht="17.25" customHeight="1">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row>
    <row r="8" spans="1:39" ht="17.25" customHeight="1">
      <c r="A8" s="187" t="s">
        <v>213</v>
      </c>
      <c r="B8" s="187"/>
      <c r="C8" s="187"/>
      <c r="D8" s="187"/>
      <c r="E8" s="187"/>
      <c r="F8" s="187"/>
      <c r="G8" s="187"/>
      <c r="H8" s="79"/>
      <c r="I8" s="79" t="s">
        <v>4</v>
      </c>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row>
    <row r="9" spans="1:39" ht="17.25" customHeight="1">
      <c r="A9" s="121"/>
      <c r="B9" s="121"/>
      <c r="C9" s="121"/>
      <c r="D9" s="121"/>
      <c r="E9" s="121"/>
      <c r="F9" s="121"/>
      <c r="G9" s="121"/>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row>
    <row r="10" spans="1:39" ht="17.25" customHeight="1">
      <c r="A10" s="121"/>
      <c r="B10" s="121"/>
      <c r="C10" s="121"/>
      <c r="D10" s="121"/>
      <c r="E10" s="121"/>
      <c r="F10" s="121"/>
      <c r="G10" s="121"/>
      <c r="H10" s="79"/>
      <c r="I10" s="79"/>
      <c r="J10" s="79"/>
      <c r="K10" s="79"/>
      <c r="L10" s="79"/>
      <c r="M10" s="79"/>
      <c r="N10" s="79"/>
      <c r="O10" s="79"/>
      <c r="P10" s="79"/>
      <c r="Q10" s="79"/>
      <c r="R10" s="181" t="s">
        <v>214</v>
      </c>
      <c r="S10" s="181"/>
      <c r="T10" s="181"/>
      <c r="U10" s="181"/>
      <c r="V10" s="79"/>
      <c r="W10" s="181"/>
      <c r="X10" s="181"/>
      <c r="Y10" s="181"/>
      <c r="Z10" s="181"/>
      <c r="AA10" s="79"/>
      <c r="AB10" s="79"/>
      <c r="AC10" s="79"/>
      <c r="AD10" s="79"/>
      <c r="AE10" s="79"/>
      <c r="AF10" s="79"/>
      <c r="AG10" s="79"/>
      <c r="AH10" s="79"/>
      <c r="AI10" s="79"/>
      <c r="AJ10" s="79"/>
      <c r="AK10" s="79"/>
      <c r="AL10" s="79"/>
      <c r="AM10" s="79"/>
    </row>
    <row r="11" spans="1:39" ht="17.25" customHeight="1">
      <c r="A11" s="121"/>
      <c r="B11" s="121"/>
      <c r="C11" s="121"/>
      <c r="D11" s="121"/>
      <c r="E11" s="121"/>
      <c r="F11" s="121"/>
      <c r="G11" s="121"/>
      <c r="H11" s="79"/>
      <c r="I11" s="79"/>
      <c r="J11" s="79"/>
      <c r="K11" s="79"/>
      <c r="L11" s="79"/>
      <c r="M11" s="79"/>
      <c r="N11" s="79"/>
      <c r="O11" s="79"/>
      <c r="P11" s="79"/>
      <c r="Q11" s="79"/>
      <c r="R11" s="79" t="s">
        <v>215</v>
      </c>
      <c r="T11" s="79"/>
      <c r="U11" s="79"/>
      <c r="V11" s="79"/>
      <c r="W11" s="122"/>
      <c r="X11" s="124" t="s">
        <v>237</v>
      </c>
      <c r="Y11" s="393"/>
      <c r="Z11" s="393"/>
      <c r="AA11" s="79" t="s">
        <v>238</v>
      </c>
      <c r="AB11" s="393"/>
      <c r="AC11" s="393"/>
      <c r="AD11" s="393"/>
      <c r="AE11" s="79"/>
      <c r="AF11" s="79"/>
      <c r="AG11" s="79"/>
      <c r="AH11" s="79"/>
      <c r="AI11" s="79"/>
      <c r="AJ11" s="79"/>
      <c r="AK11" s="79"/>
      <c r="AL11" s="79"/>
      <c r="AM11" s="79"/>
    </row>
    <row r="12" spans="1:39" ht="17.25" customHeight="1">
      <c r="A12" s="121"/>
      <c r="B12" s="121"/>
      <c r="C12" s="121"/>
      <c r="D12" s="121"/>
      <c r="E12" s="121"/>
      <c r="F12" s="121"/>
      <c r="G12" s="121"/>
      <c r="H12" s="79"/>
      <c r="I12" s="79"/>
      <c r="J12" s="79"/>
      <c r="K12" s="79"/>
      <c r="L12" s="79"/>
      <c r="M12" s="79"/>
      <c r="N12" s="79"/>
      <c r="O12" s="79"/>
      <c r="P12" s="79"/>
      <c r="Q12" s="79"/>
      <c r="R12" s="79" t="s">
        <v>16</v>
      </c>
      <c r="S12" s="79"/>
      <c r="T12" s="79"/>
      <c r="U12" s="79"/>
      <c r="V12" s="79"/>
      <c r="W12" s="122"/>
      <c r="X12" s="394"/>
      <c r="Y12" s="394"/>
      <c r="Z12" s="394"/>
      <c r="AA12" s="394"/>
      <c r="AB12" s="394"/>
      <c r="AC12" s="394"/>
      <c r="AD12" s="394"/>
      <c r="AE12" s="394"/>
      <c r="AF12" s="394"/>
      <c r="AG12" s="394"/>
      <c r="AH12" s="394"/>
      <c r="AI12" s="394"/>
      <c r="AJ12" s="394"/>
      <c r="AK12" s="394"/>
      <c r="AL12" s="394"/>
      <c r="AM12" s="79"/>
    </row>
    <row r="13" spans="1:39" ht="17.25" customHeight="1">
      <c r="A13" s="121"/>
      <c r="B13" s="121"/>
      <c r="C13" s="121"/>
      <c r="D13" s="121"/>
      <c r="E13" s="121"/>
      <c r="F13" s="121"/>
      <c r="G13" s="121"/>
      <c r="H13" s="79"/>
      <c r="I13" s="79"/>
      <c r="J13" s="79"/>
      <c r="K13" s="79"/>
      <c r="L13" s="79"/>
      <c r="M13" s="79"/>
      <c r="N13" s="79"/>
      <c r="O13" s="79"/>
      <c r="P13" s="79"/>
      <c r="Q13" s="79"/>
      <c r="R13" s="79"/>
      <c r="S13" s="79"/>
      <c r="T13" s="79"/>
      <c r="U13" s="79"/>
      <c r="V13" s="79"/>
      <c r="W13" s="122"/>
      <c r="X13" s="394"/>
      <c r="Y13" s="394"/>
      <c r="Z13" s="394"/>
      <c r="AA13" s="394"/>
      <c r="AB13" s="394"/>
      <c r="AC13" s="394"/>
      <c r="AD13" s="394"/>
      <c r="AE13" s="394"/>
      <c r="AF13" s="394"/>
      <c r="AG13" s="394"/>
      <c r="AH13" s="394"/>
      <c r="AI13" s="394"/>
      <c r="AJ13" s="394"/>
      <c r="AK13" s="394"/>
      <c r="AL13" s="394"/>
      <c r="AM13" s="79"/>
    </row>
    <row r="14" spans="1:39" ht="17.25" customHeight="1">
      <c r="A14" s="121"/>
      <c r="B14" s="121"/>
      <c r="C14" s="121"/>
      <c r="D14" s="121"/>
      <c r="E14" s="121"/>
      <c r="F14" s="121"/>
      <c r="G14" s="121"/>
      <c r="H14" s="79"/>
      <c r="I14" s="79"/>
      <c r="J14" s="79"/>
      <c r="K14" s="79"/>
      <c r="L14" s="79"/>
      <c r="M14" s="79"/>
      <c r="N14" s="79"/>
      <c r="O14" s="79"/>
      <c r="P14" s="79"/>
      <c r="Q14" s="79"/>
      <c r="R14" s="79" t="s">
        <v>216</v>
      </c>
      <c r="S14" s="79"/>
      <c r="T14" s="79"/>
      <c r="U14" s="79"/>
      <c r="V14" s="79"/>
      <c r="W14" s="122"/>
      <c r="X14" s="394"/>
      <c r="Y14" s="394"/>
      <c r="Z14" s="394"/>
      <c r="AA14" s="394"/>
      <c r="AB14" s="394"/>
      <c r="AC14" s="394"/>
      <c r="AD14" s="394"/>
      <c r="AE14" s="394"/>
      <c r="AF14" s="394"/>
      <c r="AG14" s="394"/>
      <c r="AH14" s="394"/>
      <c r="AI14" s="394"/>
      <c r="AJ14" s="394"/>
      <c r="AK14" s="394"/>
      <c r="AL14" s="394"/>
      <c r="AM14" s="79"/>
    </row>
    <row r="15" spans="1:39" ht="17.25" customHeight="1">
      <c r="A15" s="121"/>
      <c r="B15" s="121"/>
      <c r="C15" s="121"/>
      <c r="D15" s="121"/>
      <c r="E15" s="121"/>
      <c r="F15" s="121"/>
      <c r="G15" s="121"/>
      <c r="H15" s="79"/>
      <c r="I15" s="79"/>
      <c r="J15" s="79"/>
      <c r="K15" s="79"/>
      <c r="L15" s="79"/>
      <c r="M15" s="79"/>
      <c r="N15" s="79"/>
      <c r="O15" s="79"/>
      <c r="P15" s="79"/>
      <c r="Q15" s="79"/>
      <c r="R15" s="79" t="s">
        <v>217</v>
      </c>
      <c r="S15" s="79"/>
      <c r="T15" s="79"/>
      <c r="U15" s="79"/>
      <c r="V15" s="79"/>
      <c r="W15" s="79"/>
      <c r="X15" s="394"/>
      <c r="Y15" s="394"/>
      <c r="Z15" s="394"/>
      <c r="AA15" s="394"/>
      <c r="AB15" s="394"/>
      <c r="AC15" s="394"/>
      <c r="AD15" s="394"/>
      <c r="AE15" s="394"/>
      <c r="AF15" s="394"/>
      <c r="AG15" s="394"/>
      <c r="AH15" s="394"/>
      <c r="AI15" s="394"/>
      <c r="AJ15" s="394"/>
      <c r="AK15" s="394"/>
      <c r="AL15" s="394"/>
      <c r="AM15" s="79"/>
    </row>
    <row r="16" spans="1:39" ht="17.25" customHeight="1">
      <c r="A16" s="121"/>
      <c r="B16" s="121"/>
      <c r="C16" s="121"/>
      <c r="D16" s="121"/>
      <c r="E16" s="121"/>
      <c r="F16" s="121"/>
      <c r="G16" s="121"/>
      <c r="H16" s="79"/>
      <c r="I16" s="79"/>
      <c r="J16" s="79"/>
      <c r="K16" s="79"/>
      <c r="L16" s="79"/>
      <c r="M16" s="79"/>
      <c r="N16" s="79"/>
      <c r="O16" s="79"/>
      <c r="P16" s="79"/>
      <c r="Q16" s="79"/>
      <c r="R16" s="79" t="s">
        <v>218</v>
      </c>
      <c r="S16" s="79"/>
      <c r="T16" s="79"/>
      <c r="U16" s="79"/>
      <c r="V16" s="79"/>
      <c r="W16" s="79"/>
      <c r="X16" s="394"/>
      <c r="Y16" s="394"/>
      <c r="Z16" s="394"/>
      <c r="AA16" s="394"/>
      <c r="AB16" s="394"/>
      <c r="AC16" s="394"/>
      <c r="AD16" s="394"/>
      <c r="AE16" s="394"/>
      <c r="AF16" s="394"/>
      <c r="AG16" s="394"/>
      <c r="AH16" s="394"/>
      <c r="AI16" s="394"/>
      <c r="AJ16" s="394"/>
      <c r="AK16" s="394"/>
      <c r="AL16" s="394"/>
      <c r="AM16" s="79"/>
    </row>
    <row r="17" spans="1:59" ht="17.25" customHeight="1">
      <c r="A17" s="121"/>
      <c r="B17" s="121"/>
      <c r="C17" s="121"/>
      <c r="D17" s="121"/>
      <c r="E17" s="121"/>
      <c r="F17" s="121"/>
      <c r="G17" s="121"/>
      <c r="H17" s="79"/>
      <c r="I17" s="79"/>
      <c r="J17" s="79"/>
      <c r="K17" s="79"/>
      <c r="L17" s="79"/>
      <c r="M17" s="79"/>
      <c r="N17" s="79"/>
      <c r="O17" s="79"/>
      <c r="P17" s="79"/>
      <c r="Q17" s="79"/>
      <c r="R17" s="79"/>
      <c r="S17" s="79"/>
      <c r="T17" s="79"/>
      <c r="U17" s="79"/>
      <c r="V17" s="79"/>
      <c r="W17" s="79"/>
      <c r="X17" s="124"/>
      <c r="Y17" s="124"/>
      <c r="Z17" s="124"/>
      <c r="AA17" s="124"/>
      <c r="AB17" s="124"/>
      <c r="AC17" s="124"/>
      <c r="AD17" s="124"/>
      <c r="AE17" s="124"/>
      <c r="AF17" s="124"/>
      <c r="AG17" s="124"/>
      <c r="AH17" s="124"/>
      <c r="AI17" s="124"/>
      <c r="AJ17" s="124"/>
      <c r="AK17" s="124"/>
      <c r="AL17" s="124"/>
      <c r="AM17" s="79"/>
    </row>
    <row r="18" spans="1:59" ht="17.25" customHeight="1">
      <c r="A18" s="121"/>
      <c r="B18" s="121"/>
      <c r="C18" s="121"/>
      <c r="D18" s="121"/>
      <c r="E18" s="121"/>
      <c r="F18" s="121"/>
      <c r="G18" s="121"/>
      <c r="H18" s="79"/>
      <c r="I18" s="79"/>
      <c r="J18" s="79"/>
      <c r="K18" s="79"/>
      <c r="L18" s="79"/>
      <c r="M18" s="79"/>
      <c r="N18" s="79"/>
      <c r="O18" s="79"/>
      <c r="P18" s="79"/>
      <c r="Q18" s="79"/>
      <c r="R18" s="79"/>
      <c r="S18" s="79"/>
      <c r="T18" s="79"/>
      <c r="U18" s="79"/>
      <c r="V18" s="79"/>
      <c r="W18" s="79"/>
      <c r="X18" s="124"/>
      <c r="Y18" s="124"/>
      <c r="Z18" s="124"/>
      <c r="AA18" s="124"/>
      <c r="AB18" s="124"/>
      <c r="AC18" s="124"/>
      <c r="AD18" s="124"/>
      <c r="AE18" s="124"/>
      <c r="AF18" s="124"/>
      <c r="AG18" s="124"/>
      <c r="AH18" s="124"/>
      <c r="AI18" s="124"/>
      <c r="AJ18" s="124"/>
      <c r="AK18" s="124"/>
      <c r="AL18" s="124"/>
      <c r="AM18" s="79"/>
    </row>
    <row r="19" spans="1:59" ht="17.25" customHeight="1">
      <c r="A19" s="121"/>
      <c r="B19" s="183" t="s">
        <v>283</v>
      </c>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79"/>
    </row>
    <row r="20" spans="1:59" ht="17.25" customHeight="1">
      <c r="A20" s="121"/>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79"/>
    </row>
    <row r="21" spans="1:59" ht="17.25" customHeight="1">
      <c r="A21" s="121"/>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79"/>
    </row>
    <row r="22" spans="1:59" ht="17.25" customHeight="1">
      <c r="A22" s="79"/>
      <c r="B22" s="183"/>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79"/>
    </row>
    <row r="23" spans="1:59" ht="17.2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row>
    <row r="24" spans="1:59" ht="30" customHeight="1" thickBot="1">
      <c r="B24" s="185" t="s">
        <v>229</v>
      </c>
      <c r="C24" s="185"/>
      <c r="D24" s="184" t="s">
        <v>230</v>
      </c>
      <c r="E24" s="184"/>
      <c r="F24" s="184"/>
      <c r="G24" s="184"/>
      <c r="H24" s="184"/>
      <c r="I24" s="184"/>
      <c r="J24" s="184"/>
      <c r="K24" s="395"/>
      <c r="L24" s="395"/>
      <c r="M24" s="395"/>
      <c r="N24" s="395"/>
      <c r="O24" s="395"/>
      <c r="P24" s="395"/>
      <c r="Q24" s="395"/>
      <c r="R24" s="395"/>
      <c r="S24" s="395"/>
      <c r="T24" s="395"/>
      <c r="U24" s="395"/>
      <c r="V24" s="181" t="s">
        <v>220</v>
      </c>
      <c r="W24" s="181"/>
      <c r="X24" s="79"/>
      <c r="Y24" s="79"/>
      <c r="Z24" s="79"/>
      <c r="AA24" s="79"/>
      <c r="AB24" s="79"/>
      <c r="AC24" s="79"/>
      <c r="AD24" s="79"/>
      <c r="AE24" s="79"/>
      <c r="AF24" s="79"/>
      <c r="AG24" s="79"/>
      <c r="AH24" s="79"/>
      <c r="AI24" s="79"/>
      <c r="AJ24" s="79"/>
      <c r="AK24" s="79"/>
      <c r="AL24" s="79"/>
      <c r="AO24" s="161" t="s">
        <v>281</v>
      </c>
    </row>
    <row r="25" spans="1:59" ht="30" customHeight="1">
      <c r="A25" s="79"/>
      <c r="B25" s="185" t="s">
        <v>231</v>
      </c>
      <c r="C25" s="185"/>
      <c r="D25" s="184" t="s">
        <v>232</v>
      </c>
      <c r="E25" s="184"/>
      <c r="F25" s="184"/>
      <c r="G25" s="184"/>
      <c r="H25" s="184"/>
      <c r="I25" s="184"/>
      <c r="J25" s="184"/>
      <c r="K25" s="186">
        <f ca="1">SUM(X28:AB30)</f>
        <v>0</v>
      </c>
      <c r="L25" s="186"/>
      <c r="M25" s="186"/>
      <c r="N25" s="186"/>
      <c r="O25" s="186"/>
      <c r="P25" s="186"/>
      <c r="Q25" s="186"/>
      <c r="R25" s="186"/>
      <c r="S25" s="186"/>
      <c r="T25" s="186"/>
      <c r="U25" s="186"/>
      <c r="V25" s="181" t="s">
        <v>220</v>
      </c>
      <c r="W25" s="181"/>
      <c r="X25" s="79"/>
      <c r="Y25" s="79"/>
      <c r="Z25" s="79"/>
      <c r="AA25" s="79"/>
      <c r="AB25" s="79"/>
      <c r="AC25" s="79"/>
      <c r="AD25" s="79"/>
      <c r="AE25" s="79"/>
      <c r="AF25" s="79"/>
      <c r="AG25" s="79"/>
      <c r="AH25" s="79"/>
      <c r="AI25" s="79"/>
      <c r="AJ25" s="79"/>
      <c r="AK25" s="79"/>
      <c r="AL25" s="79"/>
      <c r="AO25" s="163" t="e">
        <f ca="1">IF(K25/K24&gt;=0.8,"","注意！（既交付決定額に対して実績額が20％以上下回っているため、変更承認申請手続きが必要です。）")</f>
        <v>#DIV/0!</v>
      </c>
      <c r="AP25" s="164"/>
      <c r="AQ25" s="164"/>
      <c r="AR25" s="164"/>
      <c r="AS25" s="164"/>
      <c r="AT25" s="164"/>
      <c r="AU25" s="164"/>
      <c r="AV25" s="164"/>
      <c r="AW25" s="164"/>
      <c r="AX25" s="164"/>
      <c r="AY25" s="164"/>
      <c r="AZ25" s="164"/>
      <c r="BA25" s="164"/>
      <c r="BB25" s="164"/>
      <c r="BC25" s="164"/>
      <c r="BD25" s="164"/>
      <c r="BE25" s="164"/>
      <c r="BF25" s="164"/>
      <c r="BG25" s="165"/>
    </row>
    <row r="26" spans="1:59" ht="10" customHeight="1">
      <c r="A26" s="79"/>
      <c r="B26" s="139"/>
      <c r="C26" s="139"/>
      <c r="D26" s="79"/>
      <c r="E26" s="79"/>
      <c r="F26" s="79"/>
      <c r="G26" s="79"/>
      <c r="H26" s="79"/>
      <c r="I26" s="79"/>
      <c r="J26" s="79"/>
      <c r="K26" s="140"/>
      <c r="L26" s="140"/>
      <c r="M26" s="140"/>
      <c r="N26" s="140"/>
      <c r="O26" s="140"/>
      <c r="P26" s="140"/>
      <c r="Q26" s="140"/>
      <c r="R26" s="140"/>
      <c r="S26" s="140"/>
      <c r="T26" s="140"/>
      <c r="U26" s="140"/>
      <c r="V26" s="122"/>
      <c r="W26" s="122"/>
      <c r="X26" s="79"/>
      <c r="Y26" s="79"/>
      <c r="Z26" s="79"/>
      <c r="AA26" s="79"/>
      <c r="AB26" s="79"/>
      <c r="AC26" s="79"/>
      <c r="AD26" s="79"/>
      <c r="AE26" s="79"/>
      <c r="AF26" s="79"/>
      <c r="AG26" s="79"/>
      <c r="AH26" s="79"/>
      <c r="AI26" s="79"/>
      <c r="AJ26" s="79"/>
      <c r="AK26" s="79"/>
      <c r="AL26" s="79"/>
      <c r="AO26" s="166"/>
      <c r="AP26" s="167"/>
      <c r="AQ26" s="167"/>
      <c r="AR26" s="167"/>
      <c r="AS26" s="167"/>
      <c r="AT26" s="167"/>
      <c r="AU26" s="167"/>
      <c r="AV26" s="167"/>
      <c r="AW26" s="167"/>
      <c r="AX26" s="167"/>
      <c r="AY26" s="167"/>
      <c r="AZ26" s="167"/>
      <c r="BA26" s="167"/>
      <c r="BB26" s="167"/>
      <c r="BC26" s="167"/>
      <c r="BD26" s="167"/>
      <c r="BE26" s="167"/>
      <c r="BF26" s="167"/>
      <c r="BG26" s="168"/>
    </row>
    <row r="27" spans="1:59" ht="17.25" customHeight="1">
      <c r="A27" s="79"/>
      <c r="B27" s="79" t="s">
        <v>208</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O27" s="166"/>
      <c r="AP27" s="167"/>
      <c r="AQ27" s="167"/>
      <c r="AR27" s="167"/>
      <c r="AS27" s="167"/>
      <c r="AT27" s="167"/>
      <c r="AU27" s="167"/>
      <c r="AV27" s="167"/>
      <c r="AW27" s="167"/>
      <c r="AX27" s="167"/>
      <c r="AY27" s="167"/>
      <c r="AZ27" s="167"/>
      <c r="BA27" s="167"/>
      <c r="BB27" s="167"/>
      <c r="BC27" s="167"/>
      <c r="BD27" s="167"/>
      <c r="BE27" s="167"/>
      <c r="BF27" s="167"/>
      <c r="BG27" s="168"/>
    </row>
    <row r="28" spans="1:59" ht="17.25" customHeight="1" thickBot="1">
      <c r="A28" s="79"/>
      <c r="B28" s="79"/>
      <c r="C28" s="184" t="s">
        <v>174</v>
      </c>
      <c r="D28" s="184"/>
      <c r="E28" s="184"/>
      <c r="F28" s="184"/>
      <c r="G28" s="184"/>
      <c r="H28" s="184"/>
      <c r="I28" s="184"/>
      <c r="J28" s="184"/>
      <c r="K28" s="184"/>
      <c r="L28" s="184"/>
      <c r="M28" s="184"/>
      <c r="N28" s="184"/>
      <c r="O28" s="184"/>
      <c r="P28" s="184"/>
      <c r="Q28" s="184"/>
      <c r="R28" s="184"/>
      <c r="S28" s="184"/>
      <c r="T28" s="184"/>
      <c r="U28" s="184"/>
      <c r="V28" s="184"/>
      <c r="W28" s="184"/>
      <c r="X28" s="182">
        <f ca="1">SUM(実績額一覧!H5:H19)*1000</f>
        <v>0</v>
      </c>
      <c r="Y28" s="182"/>
      <c r="Z28" s="182"/>
      <c r="AA28" s="182"/>
      <c r="AB28" s="182"/>
      <c r="AC28" s="79" t="s">
        <v>220</v>
      </c>
      <c r="AD28" s="79"/>
      <c r="AE28" s="79"/>
      <c r="AF28" s="79"/>
      <c r="AG28" s="79"/>
      <c r="AH28" s="79"/>
      <c r="AI28" s="79"/>
      <c r="AJ28" s="79"/>
      <c r="AK28" s="79"/>
      <c r="AL28" s="79"/>
      <c r="AM28" s="79"/>
      <c r="AO28" s="169"/>
      <c r="AP28" s="170"/>
      <c r="AQ28" s="170"/>
      <c r="AR28" s="170"/>
      <c r="AS28" s="170"/>
      <c r="AT28" s="170"/>
      <c r="AU28" s="170"/>
      <c r="AV28" s="170"/>
      <c r="AW28" s="170"/>
      <c r="AX28" s="170"/>
      <c r="AY28" s="170"/>
      <c r="AZ28" s="170"/>
      <c r="BA28" s="170"/>
      <c r="BB28" s="170"/>
      <c r="BC28" s="170"/>
      <c r="BD28" s="170"/>
      <c r="BE28" s="170"/>
      <c r="BF28" s="170"/>
      <c r="BG28" s="171"/>
    </row>
    <row r="29" spans="1:59" ht="17.25" customHeight="1">
      <c r="A29" s="79"/>
      <c r="B29" s="79"/>
      <c r="C29" s="79"/>
      <c r="D29" s="79"/>
      <c r="E29" s="79"/>
      <c r="F29" s="79"/>
      <c r="G29" s="79"/>
      <c r="H29" s="79"/>
      <c r="I29" s="79"/>
      <c r="J29" s="79"/>
      <c r="K29" s="79"/>
      <c r="L29" s="79"/>
      <c r="M29" s="79"/>
      <c r="N29" s="79"/>
      <c r="O29" s="79"/>
      <c r="P29" s="79"/>
      <c r="Q29" s="79"/>
      <c r="R29" s="79"/>
      <c r="S29" s="79"/>
      <c r="T29" s="79"/>
      <c r="U29" s="79"/>
      <c r="V29" s="79"/>
      <c r="W29" s="79"/>
      <c r="X29" s="123"/>
      <c r="Y29" s="123"/>
      <c r="Z29" s="123"/>
      <c r="AA29" s="123"/>
      <c r="AB29" s="123"/>
      <c r="AC29" s="79"/>
      <c r="AD29" s="79"/>
      <c r="AE29" s="79"/>
      <c r="AF29" s="79"/>
      <c r="AG29" s="79"/>
      <c r="AH29" s="79"/>
      <c r="AI29" s="79"/>
      <c r="AJ29" s="79"/>
      <c r="AK29" s="79"/>
      <c r="AL29" s="79"/>
      <c r="AM29" s="79"/>
      <c r="AO29" s="162"/>
    </row>
    <row r="30" spans="1:59" ht="17.25" customHeight="1">
      <c r="A30" s="79"/>
      <c r="B30" s="79"/>
      <c r="C30" s="184" t="s">
        <v>175</v>
      </c>
      <c r="D30" s="184"/>
      <c r="E30" s="184"/>
      <c r="F30" s="184"/>
      <c r="G30" s="184"/>
      <c r="H30" s="184"/>
      <c r="I30" s="184"/>
      <c r="J30" s="184"/>
      <c r="K30" s="184"/>
      <c r="L30" s="184"/>
      <c r="M30" s="184"/>
      <c r="N30" s="184"/>
      <c r="O30" s="184"/>
      <c r="P30" s="184"/>
      <c r="Q30" s="184"/>
      <c r="R30" s="184"/>
      <c r="S30" s="184"/>
      <c r="T30" s="184"/>
      <c r="U30" s="184"/>
      <c r="V30" s="184"/>
      <c r="W30" s="184"/>
      <c r="X30" s="182">
        <f ca="1">SUM(実績額一覧!I5:I19)*1000</f>
        <v>0</v>
      </c>
      <c r="Y30" s="182"/>
      <c r="Z30" s="182"/>
      <c r="AA30" s="182"/>
      <c r="AB30" s="182"/>
      <c r="AC30" s="79" t="s">
        <v>220</v>
      </c>
      <c r="AD30" s="79"/>
      <c r="AE30" s="79"/>
      <c r="AF30" s="79"/>
      <c r="AG30" s="79"/>
      <c r="AH30" s="79"/>
      <c r="AI30" s="79"/>
      <c r="AJ30" s="79"/>
      <c r="AK30" s="79"/>
      <c r="AL30" s="79"/>
      <c r="AM30" s="79"/>
    </row>
    <row r="31" spans="1:59" ht="17.25" customHeight="1">
      <c r="A31" s="79"/>
      <c r="B31" s="79"/>
      <c r="C31" s="79"/>
      <c r="D31" s="79"/>
      <c r="E31" s="79"/>
      <c r="F31" s="79"/>
      <c r="G31" s="79"/>
      <c r="H31" s="79"/>
      <c r="I31" s="79"/>
      <c r="J31" s="79"/>
      <c r="K31" s="79"/>
      <c r="L31" s="79"/>
      <c r="M31" s="79"/>
      <c r="N31" s="79"/>
      <c r="O31" s="79"/>
      <c r="P31" s="79"/>
      <c r="Q31" s="79"/>
      <c r="R31" s="79"/>
      <c r="S31" s="79"/>
      <c r="T31" s="79"/>
      <c r="U31" s="79"/>
      <c r="V31" s="79"/>
      <c r="W31" s="79"/>
      <c r="X31" s="123"/>
      <c r="Y31" s="123"/>
      <c r="Z31" s="123"/>
      <c r="AA31" s="123"/>
      <c r="AB31" s="123"/>
      <c r="AC31" s="79"/>
      <c r="AD31" s="79"/>
      <c r="AE31" s="79"/>
      <c r="AF31" s="79"/>
      <c r="AG31" s="79"/>
      <c r="AH31" s="79"/>
      <c r="AI31" s="79"/>
      <c r="AJ31" s="79"/>
      <c r="AK31" s="79"/>
      <c r="AL31" s="79"/>
      <c r="AM31" s="79"/>
    </row>
    <row r="32" spans="1:59" ht="17.25" customHeight="1">
      <c r="B32" s="79" t="s">
        <v>6</v>
      </c>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row>
    <row r="33" spans="1:37" ht="17.25" customHeight="1">
      <c r="B33" s="79" t="s">
        <v>269</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row>
    <row r="34" spans="1:37" ht="17.25" customHeight="1">
      <c r="B34" s="79" t="s">
        <v>205</v>
      </c>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row>
    <row r="35" spans="1:37" ht="17.25" customHeight="1">
      <c r="B35" s="79"/>
      <c r="C35" s="79"/>
      <c r="D35" s="79" t="s">
        <v>270</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row>
    <row r="36" spans="1:37" ht="17.25" customHeight="1">
      <c r="B36" s="79" t="s">
        <v>227</v>
      </c>
      <c r="C36" s="79"/>
    </row>
    <row r="37" spans="1:37" ht="17.25" customHeight="1">
      <c r="B37" s="79"/>
      <c r="C37" s="79"/>
    </row>
    <row r="38" spans="1:37" ht="17.25" customHeight="1">
      <c r="M38" s="1" t="s">
        <v>236</v>
      </c>
    </row>
    <row r="39" spans="1:37" ht="17.25" customHeight="1">
      <c r="M39" s="172" t="s">
        <v>7</v>
      </c>
      <c r="N39" s="173"/>
      <c r="O39" s="173"/>
      <c r="P39" s="173"/>
      <c r="Q39" s="173"/>
      <c r="R39" s="173"/>
      <c r="S39" s="173"/>
      <c r="T39" s="84"/>
      <c r="U39" s="396"/>
      <c r="V39" s="396"/>
      <c r="W39" s="396"/>
      <c r="X39" s="396"/>
      <c r="Y39" s="396"/>
      <c r="Z39" s="396"/>
      <c r="AA39" s="396"/>
      <c r="AB39" s="396"/>
      <c r="AC39" s="396"/>
      <c r="AD39" s="396"/>
      <c r="AE39" s="396"/>
      <c r="AF39" s="396"/>
      <c r="AG39" s="396"/>
      <c r="AH39" s="396"/>
      <c r="AI39" s="396"/>
      <c r="AJ39" s="396"/>
      <c r="AK39" s="396"/>
    </row>
    <row r="40" spans="1:37" ht="17.25" customHeight="1">
      <c r="M40" s="172" t="s">
        <v>8</v>
      </c>
      <c r="N40" s="173"/>
      <c r="O40" s="173"/>
      <c r="P40" s="173"/>
      <c r="Q40" s="173"/>
      <c r="R40" s="173"/>
      <c r="S40" s="173"/>
      <c r="T40" s="84"/>
      <c r="U40" s="396"/>
      <c r="V40" s="396"/>
      <c r="W40" s="396"/>
      <c r="X40" s="396"/>
      <c r="Y40" s="396"/>
      <c r="Z40" s="396"/>
      <c r="AA40" s="396"/>
      <c r="AB40" s="396"/>
      <c r="AC40" s="396"/>
      <c r="AD40" s="396"/>
      <c r="AE40" s="396"/>
      <c r="AF40" s="396"/>
      <c r="AG40" s="396"/>
      <c r="AH40" s="396"/>
      <c r="AI40" s="396"/>
      <c r="AJ40" s="396"/>
      <c r="AK40" s="396"/>
    </row>
    <row r="41" spans="1:37" ht="17.25" customHeight="1">
      <c r="M41" s="174" t="s">
        <v>9</v>
      </c>
      <c r="N41" s="175"/>
      <c r="O41" s="175"/>
      <c r="P41" s="83"/>
      <c r="Q41" s="178" t="s">
        <v>10</v>
      </c>
      <c r="R41" s="179"/>
      <c r="S41" s="179"/>
      <c r="T41" s="180"/>
      <c r="U41" s="396"/>
      <c r="V41" s="396"/>
      <c r="W41" s="396"/>
      <c r="X41" s="396"/>
      <c r="Y41" s="396"/>
      <c r="Z41" s="396"/>
      <c r="AA41" s="396"/>
      <c r="AB41" s="396"/>
      <c r="AC41" s="396"/>
      <c r="AD41" s="396"/>
      <c r="AE41" s="396"/>
      <c r="AF41" s="396"/>
      <c r="AG41" s="396"/>
      <c r="AH41" s="396"/>
      <c r="AI41" s="396"/>
      <c r="AJ41" s="396"/>
      <c r="AK41" s="396"/>
    </row>
    <row r="42" spans="1:37" ht="17.25" customHeight="1">
      <c r="M42" s="176"/>
      <c r="N42" s="177"/>
      <c r="O42" s="177"/>
      <c r="P42" s="85"/>
      <c r="Q42" s="178" t="s">
        <v>11</v>
      </c>
      <c r="R42" s="179"/>
      <c r="S42" s="179"/>
      <c r="T42" s="180"/>
      <c r="U42" s="396"/>
      <c r="V42" s="396"/>
      <c r="W42" s="396"/>
      <c r="X42" s="396"/>
      <c r="Y42" s="396"/>
      <c r="Z42" s="396"/>
      <c r="AA42" s="396"/>
      <c r="AB42" s="396"/>
      <c r="AC42" s="396"/>
      <c r="AD42" s="396"/>
      <c r="AE42" s="396"/>
      <c r="AF42" s="396"/>
      <c r="AG42" s="396"/>
      <c r="AH42" s="396"/>
      <c r="AI42" s="396"/>
      <c r="AJ42" s="396"/>
      <c r="AK42" s="396"/>
    </row>
    <row r="43" spans="1:37" ht="18.75" customHeigh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row r="45" spans="1:37">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row>
    <row r="46" spans="1:37">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row>
    <row r="47" spans="1:37">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1:37">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row>
  </sheetData>
  <mergeCells count="36">
    <mergeCell ref="X14:AL14"/>
    <mergeCell ref="X15:AL15"/>
    <mergeCell ref="X16:AL16"/>
    <mergeCell ref="A8:G8"/>
    <mergeCell ref="R10:U10"/>
    <mergeCell ref="W10:Z10"/>
    <mergeCell ref="Y11:Z11"/>
    <mergeCell ref="AB11:AD11"/>
    <mergeCell ref="X12:AL12"/>
    <mergeCell ref="X13:AL13"/>
    <mergeCell ref="A5:AM5"/>
    <mergeCell ref="A6:AM6"/>
    <mergeCell ref="AD3:AK3"/>
    <mergeCell ref="X28:AB28"/>
    <mergeCell ref="X30:AB30"/>
    <mergeCell ref="B19:AL22"/>
    <mergeCell ref="C30:W30"/>
    <mergeCell ref="C28:W28"/>
    <mergeCell ref="B24:C24"/>
    <mergeCell ref="D24:J24"/>
    <mergeCell ref="K24:U24"/>
    <mergeCell ref="V24:W24"/>
    <mergeCell ref="B25:C25"/>
    <mergeCell ref="D25:J25"/>
    <mergeCell ref="K25:U25"/>
    <mergeCell ref="V25:W25"/>
    <mergeCell ref="M41:O42"/>
    <mergeCell ref="Q41:T41"/>
    <mergeCell ref="U41:AK41"/>
    <mergeCell ref="Q42:T42"/>
    <mergeCell ref="U42:AK42"/>
    <mergeCell ref="AO25:BG28"/>
    <mergeCell ref="M39:S39"/>
    <mergeCell ref="U39:AK39"/>
    <mergeCell ref="M40:S40"/>
    <mergeCell ref="U40:AK40"/>
  </mergeCells>
  <phoneticPr fontId="5"/>
  <printOptions horizontalCentered="1"/>
  <pageMargins left="1.1023622047244095" right="0.51181102362204722" top="0.74803149606299213" bottom="0.74803149606299213" header="0.31496062992125984" footer="0.31496062992125984"/>
  <pageSetup paperSize="9" scale="96"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4"/>
  <sheetViews>
    <sheetView showGridLines="0" showZeros="0" view="pageBreakPreview" zoomScale="115" zoomScaleNormal="100" zoomScaleSheetLayoutView="115" workbookViewId="0">
      <selection activeCell="B5" sqref="B5"/>
    </sheetView>
  </sheetViews>
  <sheetFormatPr defaultColWidth="2.26953125" defaultRowHeight="13"/>
  <cols>
    <col min="1" max="1" width="4.90625" style="2" customWidth="1"/>
    <col min="2" max="2" width="25.6328125" style="2" customWidth="1"/>
    <col min="3" max="3" width="12.90625" style="2" customWidth="1"/>
    <col min="4" max="4" width="25.6328125" style="2" customWidth="1"/>
    <col min="5" max="5" width="12.90625" style="2" customWidth="1"/>
    <col min="6" max="6" width="25.6328125" style="2" customWidth="1"/>
    <col min="7" max="7" width="15.6328125" style="2" customWidth="1"/>
    <col min="8" max="8" width="7.6328125" style="2" customWidth="1"/>
    <col min="9" max="9" width="7.36328125" style="2" bestFit="1" customWidth="1"/>
    <col min="10" max="10" width="7.6328125" style="2" customWidth="1"/>
    <col min="11" max="11" width="5.6328125" style="2" customWidth="1"/>
    <col min="12" max="13" width="2.26953125" style="2"/>
    <col min="14" max="14" width="4.36328125" style="2" bestFit="1" customWidth="1"/>
    <col min="15" max="16384" width="2.26953125" style="2"/>
  </cols>
  <sheetData>
    <row r="1" spans="1:33">
      <c r="A1" s="2" t="s">
        <v>271</v>
      </c>
    </row>
    <row r="2" spans="1:33">
      <c r="A2" s="73"/>
    </row>
    <row r="3" spans="1:33" ht="18" customHeight="1">
      <c r="A3" s="192" t="s">
        <v>12</v>
      </c>
      <c r="B3" s="191" t="s">
        <v>13</v>
      </c>
      <c r="C3" s="193" t="s">
        <v>14</v>
      </c>
      <c r="D3" s="191" t="s">
        <v>15</v>
      </c>
      <c r="E3" s="191" t="s">
        <v>10</v>
      </c>
      <c r="F3" s="196" t="s">
        <v>16</v>
      </c>
      <c r="G3" s="194" t="s">
        <v>233</v>
      </c>
      <c r="H3" s="198" t="s">
        <v>209</v>
      </c>
      <c r="I3" s="198"/>
      <c r="J3" s="199"/>
      <c r="K3" s="189" t="s">
        <v>17</v>
      </c>
    </row>
    <row r="4" spans="1:33" ht="55.5" thickBot="1">
      <c r="A4" s="192"/>
      <c r="B4" s="191"/>
      <c r="C4" s="193"/>
      <c r="D4" s="191"/>
      <c r="E4" s="191"/>
      <c r="F4" s="197"/>
      <c r="G4" s="195"/>
      <c r="H4" s="72" t="s">
        <v>201</v>
      </c>
      <c r="I4" s="72" t="s">
        <v>202</v>
      </c>
      <c r="J4" s="86" t="s">
        <v>18</v>
      </c>
      <c r="K4" s="190"/>
    </row>
    <row r="5" spans="1:33" ht="40" customHeight="1" thickBot="1">
      <c r="A5" s="74">
        <f>ROW()-4</f>
        <v>1</v>
      </c>
      <c r="B5" s="143">
        <f ca="1">IFERROR(INDIRECT("個票"&amp;$A5&amp;"！$t$7"),"")</f>
        <v>0</v>
      </c>
      <c r="C5" s="95">
        <f ca="1">IFERROR(INDIRECT("個票"&amp;$A5&amp;"！$h$7"),"")</f>
        <v>0</v>
      </c>
      <c r="D5" s="143">
        <f ca="1">IFERROR(INDIRECT("個票"&amp;$A5&amp;"！$l$10"),"")</f>
        <v>0</v>
      </c>
      <c r="E5" s="95">
        <f ca="1">IFERROR(INDIRECT("個票"&amp;$A5&amp;"！$w$9"),"")</f>
        <v>0</v>
      </c>
      <c r="F5" s="143" t="str">
        <f ca="1">IFERROR(INDIRECT("個票"&amp;$A5&amp;"！$ｄ$9")&amp;INDIRECT("個票"&amp;$A5&amp;"！$ｈ$9"),"")</f>
        <v/>
      </c>
      <c r="G5" s="144" t="str">
        <f ca="1">IF(J5&gt;0,報告書!$X$14,"")</f>
        <v/>
      </c>
      <c r="H5" s="76">
        <f ca="1">IFERROR(INDIRECT("個票"&amp;$A5&amp;"！$ai$27"),"")</f>
        <v>0</v>
      </c>
      <c r="I5" s="76">
        <f ca="1">IFERROR(INDIRECT("個票"&amp;$A5&amp;"！$ai$47"),"")</f>
        <v>0</v>
      </c>
      <c r="J5" s="76">
        <f ca="1">SUM(H5,I5)</f>
        <v>0</v>
      </c>
      <c r="K5" s="91"/>
      <c r="N5" s="93" t="str">
        <f ca="1">IF(_xlfn.SHEETS()-7=COUNTIF(J5:J54,"&gt;0"),"○","！（本表の事業所数と個票の枚数が一致しません）")</f>
        <v>！（本表の事業所数と個票の枚数が一致しません）</v>
      </c>
      <c r="O5" s="94"/>
      <c r="P5" s="94"/>
      <c r="Q5" s="94"/>
      <c r="R5" s="94"/>
      <c r="S5" s="94"/>
      <c r="T5" s="94"/>
      <c r="U5" s="94"/>
      <c r="V5" s="94"/>
      <c r="W5" s="94"/>
      <c r="X5" s="94"/>
      <c r="Y5" s="94"/>
      <c r="Z5" s="94"/>
      <c r="AA5" s="94"/>
      <c r="AB5" s="94"/>
      <c r="AC5" s="94"/>
      <c r="AD5" s="94"/>
      <c r="AE5" s="94"/>
      <c r="AF5" s="94"/>
      <c r="AG5" s="90"/>
    </row>
    <row r="6" spans="1:33" ht="40" customHeight="1">
      <c r="A6" s="74">
        <f t="shared" ref="A6:A54" si="0">ROW()-4</f>
        <v>2</v>
      </c>
      <c r="B6" s="143" t="str">
        <f t="shared" ref="B6:B54" ca="1" si="1">IFERROR(INDIRECT("個票"&amp;$A6&amp;"！$t$7"),"")</f>
        <v/>
      </c>
      <c r="C6" s="95" t="str">
        <f t="shared" ref="C6:C54" ca="1" si="2">IFERROR(INDIRECT("個票"&amp;$A6&amp;"！$h$7"),"")</f>
        <v/>
      </c>
      <c r="D6" s="143" t="str">
        <f t="shared" ref="D6:D54" ca="1" si="3">IFERROR(INDIRECT("個票"&amp;$A6&amp;"！$l$10"),"")</f>
        <v/>
      </c>
      <c r="E6" s="95" t="str">
        <f t="shared" ref="E6:E54" ca="1" si="4">IFERROR(INDIRECT("個票"&amp;$A6&amp;"！$w$9"),"")</f>
        <v/>
      </c>
      <c r="F6" s="143" t="str">
        <f t="shared" ref="F6:F54" ca="1" si="5">IFERROR(INDIRECT("個票"&amp;$A6&amp;"！$ｄ$9")&amp;INDIRECT("個票"&amp;$A6&amp;"！$ｈ$9"),"")</f>
        <v/>
      </c>
      <c r="G6" s="144" t="str">
        <f ca="1">IF(J6&gt;0,報告書!$X$14,"")</f>
        <v/>
      </c>
      <c r="H6" s="76" t="str">
        <f ca="1">IFERROR(INDIRECT("個票"&amp;$A6&amp;"！$ai$27"),"")</f>
        <v/>
      </c>
      <c r="I6" s="76" t="str">
        <f t="shared" ref="I6:I54" ca="1" si="6">IFERROR(INDIRECT("個票"&amp;$A6&amp;"！$ai$47"),"")</f>
        <v/>
      </c>
      <c r="J6" s="76">
        <f t="shared" ref="J6:J54" ca="1" si="7">SUM(H6,I6)</f>
        <v>0</v>
      </c>
      <c r="K6" s="91"/>
      <c r="N6" s="92" t="s">
        <v>19</v>
      </c>
    </row>
    <row r="7" spans="1:33" ht="40" customHeight="1">
      <c r="A7" s="74">
        <f t="shared" si="0"/>
        <v>3</v>
      </c>
      <c r="B7" s="143" t="str">
        <f t="shared" ca="1" si="1"/>
        <v/>
      </c>
      <c r="C7" s="95" t="str">
        <f t="shared" ca="1" si="2"/>
        <v/>
      </c>
      <c r="D7" s="143" t="str">
        <f t="shared" ca="1" si="3"/>
        <v/>
      </c>
      <c r="E7" s="95" t="str">
        <f t="shared" ca="1" si="4"/>
        <v/>
      </c>
      <c r="F7" s="143" t="str">
        <f t="shared" ca="1" si="5"/>
        <v/>
      </c>
      <c r="G7" s="144" t="str">
        <f ca="1">IF(J7&gt;0,報告書!$X$14,"")</f>
        <v/>
      </c>
      <c r="H7" s="76" t="str">
        <f t="shared" ref="H7:H54" ca="1" si="8">IFERROR(INDIRECT("個票"&amp;$A7&amp;"！$ai$27"),"")</f>
        <v/>
      </c>
      <c r="I7" s="76" t="str">
        <f t="shared" ca="1" si="6"/>
        <v/>
      </c>
      <c r="J7" s="76">
        <f t="shared" ca="1" si="7"/>
        <v>0</v>
      </c>
      <c r="K7" s="91"/>
      <c r="N7" s="92" t="s">
        <v>20</v>
      </c>
    </row>
    <row r="8" spans="1:33" ht="40" customHeight="1">
      <c r="A8" s="74">
        <f t="shared" si="0"/>
        <v>4</v>
      </c>
      <c r="B8" s="143" t="str">
        <f t="shared" ca="1" si="1"/>
        <v/>
      </c>
      <c r="C8" s="95" t="str">
        <f t="shared" ca="1" si="2"/>
        <v/>
      </c>
      <c r="D8" s="143" t="str">
        <f t="shared" ca="1" si="3"/>
        <v/>
      </c>
      <c r="E8" s="95" t="str">
        <f t="shared" ca="1" si="4"/>
        <v/>
      </c>
      <c r="F8" s="143" t="str">
        <f t="shared" ca="1" si="5"/>
        <v/>
      </c>
      <c r="G8" s="144" t="str">
        <f ca="1">IF(J8&gt;0,報告書!$X$14,"")</f>
        <v/>
      </c>
      <c r="H8" s="76" t="str">
        <f t="shared" ca="1" si="8"/>
        <v/>
      </c>
      <c r="I8" s="76" t="str">
        <f t="shared" ca="1" si="6"/>
        <v/>
      </c>
      <c r="J8" s="76">
        <f t="shared" ca="1" si="7"/>
        <v>0</v>
      </c>
      <c r="K8" s="91"/>
    </row>
    <row r="9" spans="1:33" ht="40" customHeight="1">
      <c r="A9" s="74">
        <f t="shared" si="0"/>
        <v>5</v>
      </c>
      <c r="B9" s="143" t="str">
        <f t="shared" ca="1" si="1"/>
        <v/>
      </c>
      <c r="C9" s="95" t="str">
        <f t="shared" ca="1" si="2"/>
        <v/>
      </c>
      <c r="D9" s="143" t="str">
        <f t="shared" ca="1" si="3"/>
        <v/>
      </c>
      <c r="E9" s="95" t="str">
        <f t="shared" ca="1" si="4"/>
        <v/>
      </c>
      <c r="F9" s="143" t="str">
        <f t="shared" ca="1" si="5"/>
        <v/>
      </c>
      <c r="G9" s="144" t="str">
        <f ca="1">IF(J9&gt;0,報告書!$X$14,"")</f>
        <v/>
      </c>
      <c r="H9" s="76" t="str">
        <f t="shared" ca="1" si="8"/>
        <v/>
      </c>
      <c r="I9" s="76" t="str">
        <f t="shared" ca="1" si="6"/>
        <v/>
      </c>
      <c r="J9" s="76">
        <f t="shared" ca="1" si="7"/>
        <v>0</v>
      </c>
      <c r="K9" s="91"/>
    </row>
    <row r="10" spans="1:33" ht="40" customHeight="1">
      <c r="A10" s="74">
        <f t="shared" si="0"/>
        <v>6</v>
      </c>
      <c r="B10" s="143" t="str">
        <f t="shared" ca="1" si="1"/>
        <v/>
      </c>
      <c r="C10" s="95" t="str">
        <f t="shared" ca="1" si="2"/>
        <v/>
      </c>
      <c r="D10" s="143" t="str">
        <f t="shared" ca="1" si="3"/>
        <v/>
      </c>
      <c r="E10" s="95" t="str">
        <f t="shared" ca="1" si="4"/>
        <v/>
      </c>
      <c r="F10" s="143" t="str">
        <f t="shared" ca="1" si="5"/>
        <v/>
      </c>
      <c r="G10" s="144" t="str">
        <f ca="1">IF(J10&gt;0,報告書!$X$14,"")</f>
        <v/>
      </c>
      <c r="H10" s="76" t="str">
        <f t="shared" ca="1" si="8"/>
        <v/>
      </c>
      <c r="I10" s="76" t="str">
        <f t="shared" ca="1" si="6"/>
        <v/>
      </c>
      <c r="J10" s="76">
        <f t="shared" ca="1" si="7"/>
        <v>0</v>
      </c>
      <c r="K10" s="91"/>
    </row>
    <row r="11" spans="1:33" ht="40" customHeight="1">
      <c r="A11" s="74">
        <f t="shared" si="0"/>
        <v>7</v>
      </c>
      <c r="B11" s="143" t="str">
        <f t="shared" ca="1" si="1"/>
        <v/>
      </c>
      <c r="C11" s="95" t="str">
        <f t="shared" ca="1" si="2"/>
        <v/>
      </c>
      <c r="D11" s="143" t="str">
        <f t="shared" ca="1" si="3"/>
        <v/>
      </c>
      <c r="E11" s="95" t="str">
        <f t="shared" ca="1" si="4"/>
        <v/>
      </c>
      <c r="F11" s="143" t="str">
        <f t="shared" ca="1" si="5"/>
        <v/>
      </c>
      <c r="G11" s="144" t="str">
        <f ca="1">IF(J11&gt;0,報告書!$X$14,"")</f>
        <v/>
      </c>
      <c r="H11" s="76" t="str">
        <f t="shared" ca="1" si="8"/>
        <v/>
      </c>
      <c r="I11" s="76" t="str">
        <f t="shared" ca="1" si="6"/>
        <v/>
      </c>
      <c r="J11" s="76">
        <f t="shared" ca="1" si="7"/>
        <v>0</v>
      </c>
      <c r="K11" s="91"/>
    </row>
    <row r="12" spans="1:33" ht="40" customHeight="1">
      <c r="A12" s="74">
        <f t="shared" si="0"/>
        <v>8</v>
      </c>
      <c r="B12" s="143" t="str">
        <f t="shared" ca="1" si="1"/>
        <v/>
      </c>
      <c r="C12" s="95" t="str">
        <f t="shared" ca="1" si="2"/>
        <v/>
      </c>
      <c r="D12" s="143" t="str">
        <f t="shared" ca="1" si="3"/>
        <v/>
      </c>
      <c r="E12" s="95" t="str">
        <f t="shared" ca="1" si="4"/>
        <v/>
      </c>
      <c r="F12" s="143" t="str">
        <f t="shared" ca="1" si="5"/>
        <v/>
      </c>
      <c r="G12" s="144" t="str">
        <f ca="1">IF(J12&gt;0,報告書!$X$14,"")</f>
        <v/>
      </c>
      <c r="H12" s="76" t="str">
        <f t="shared" ca="1" si="8"/>
        <v/>
      </c>
      <c r="I12" s="76" t="str">
        <f t="shared" ca="1" si="6"/>
        <v/>
      </c>
      <c r="J12" s="76">
        <f t="shared" ca="1" si="7"/>
        <v>0</v>
      </c>
      <c r="K12" s="91"/>
    </row>
    <row r="13" spans="1:33" ht="40" customHeight="1">
      <c r="A13" s="74">
        <f t="shared" si="0"/>
        <v>9</v>
      </c>
      <c r="B13" s="143" t="str">
        <f t="shared" ca="1" si="1"/>
        <v/>
      </c>
      <c r="C13" s="95" t="str">
        <f t="shared" ca="1" si="2"/>
        <v/>
      </c>
      <c r="D13" s="143" t="str">
        <f t="shared" ca="1" si="3"/>
        <v/>
      </c>
      <c r="E13" s="95" t="str">
        <f t="shared" ca="1" si="4"/>
        <v/>
      </c>
      <c r="F13" s="143" t="str">
        <f t="shared" ca="1" si="5"/>
        <v/>
      </c>
      <c r="G13" s="144" t="str">
        <f ca="1">IF(J13&gt;0,報告書!$X$14,"")</f>
        <v/>
      </c>
      <c r="H13" s="76" t="str">
        <f t="shared" ca="1" si="8"/>
        <v/>
      </c>
      <c r="I13" s="76" t="str">
        <f t="shared" ca="1" si="6"/>
        <v/>
      </c>
      <c r="J13" s="76">
        <f t="shared" ca="1" si="7"/>
        <v>0</v>
      </c>
      <c r="K13" s="91"/>
    </row>
    <row r="14" spans="1:33" ht="40" customHeight="1">
      <c r="A14" s="74">
        <f t="shared" si="0"/>
        <v>10</v>
      </c>
      <c r="B14" s="143" t="str">
        <f t="shared" ca="1" si="1"/>
        <v/>
      </c>
      <c r="C14" s="95" t="str">
        <f t="shared" ca="1" si="2"/>
        <v/>
      </c>
      <c r="D14" s="143" t="str">
        <f t="shared" ca="1" si="3"/>
        <v/>
      </c>
      <c r="E14" s="95" t="str">
        <f t="shared" ca="1" si="4"/>
        <v/>
      </c>
      <c r="F14" s="143" t="str">
        <f t="shared" ca="1" si="5"/>
        <v/>
      </c>
      <c r="G14" s="144" t="str">
        <f ca="1">IF(J14&gt;0,報告書!$X$14,"")</f>
        <v/>
      </c>
      <c r="H14" s="76" t="str">
        <f t="shared" ca="1" si="8"/>
        <v/>
      </c>
      <c r="I14" s="76" t="str">
        <f t="shared" ca="1" si="6"/>
        <v/>
      </c>
      <c r="J14" s="76">
        <f t="shared" ca="1" si="7"/>
        <v>0</v>
      </c>
      <c r="K14" s="91"/>
    </row>
    <row r="15" spans="1:33" ht="40" customHeight="1">
      <c r="A15" s="74">
        <f t="shared" si="0"/>
        <v>11</v>
      </c>
      <c r="B15" s="143" t="str">
        <f t="shared" ca="1" si="1"/>
        <v/>
      </c>
      <c r="C15" s="95" t="str">
        <f t="shared" ca="1" si="2"/>
        <v/>
      </c>
      <c r="D15" s="143" t="str">
        <f t="shared" ca="1" si="3"/>
        <v/>
      </c>
      <c r="E15" s="95" t="str">
        <f t="shared" ca="1" si="4"/>
        <v/>
      </c>
      <c r="F15" s="143" t="str">
        <f t="shared" ca="1" si="5"/>
        <v/>
      </c>
      <c r="G15" s="144" t="str">
        <f ca="1">IF(J15&gt;0,報告書!$X$14,"")</f>
        <v/>
      </c>
      <c r="H15" s="76" t="str">
        <f t="shared" ca="1" si="8"/>
        <v/>
      </c>
      <c r="I15" s="76" t="str">
        <f t="shared" ca="1" si="6"/>
        <v/>
      </c>
      <c r="J15" s="76">
        <f t="shared" ca="1" si="7"/>
        <v>0</v>
      </c>
      <c r="K15" s="91"/>
    </row>
    <row r="16" spans="1:33" ht="40" customHeight="1">
      <c r="A16" s="74">
        <f t="shared" si="0"/>
        <v>12</v>
      </c>
      <c r="B16" s="143" t="str">
        <f t="shared" ca="1" si="1"/>
        <v/>
      </c>
      <c r="C16" s="95" t="str">
        <f t="shared" ca="1" si="2"/>
        <v/>
      </c>
      <c r="D16" s="143" t="str">
        <f t="shared" ca="1" si="3"/>
        <v/>
      </c>
      <c r="E16" s="95" t="str">
        <f t="shared" ca="1" si="4"/>
        <v/>
      </c>
      <c r="F16" s="143" t="str">
        <f t="shared" ca="1" si="5"/>
        <v/>
      </c>
      <c r="G16" s="144" t="str">
        <f ca="1">IF(J16&gt;0,報告書!$X$14,"")</f>
        <v/>
      </c>
      <c r="H16" s="76" t="str">
        <f t="shared" ca="1" si="8"/>
        <v/>
      </c>
      <c r="I16" s="76" t="str">
        <f t="shared" ca="1" si="6"/>
        <v/>
      </c>
      <c r="J16" s="76">
        <f t="shared" ca="1" si="7"/>
        <v>0</v>
      </c>
      <c r="K16" s="91"/>
    </row>
    <row r="17" spans="1:11" ht="40" customHeight="1">
      <c r="A17" s="74">
        <f t="shared" si="0"/>
        <v>13</v>
      </c>
      <c r="B17" s="143" t="str">
        <f t="shared" ca="1" si="1"/>
        <v/>
      </c>
      <c r="C17" s="95" t="str">
        <f t="shared" ca="1" si="2"/>
        <v/>
      </c>
      <c r="D17" s="143" t="str">
        <f t="shared" ca="1" si="3"/>
        <v/>
      </c>
      <c r="E17" s="95" t="str">
        <f t="shared" ca="1" si="4"/>
        <v/>
      </c>
      <c r="F17" s="143" t="str">
        <f t="shared" ca="1" si="5"/>
        <v/>
      </c>
      <c r="G17" s="144" t="str">
        <f ca="1">IF(J17&gt;0,報告書!$X$14,"")</f>
        <v/>
      </c>
      <c r="H17" s="76" t="str">
        <f t="shared" ca="1" si="8"/>
        <v/>
      </c>
      <c r="I17" s="76" t="str">
        <f t="shared" ca="1" si="6"/>
        <v/>
      </c>
      <c r="J17" s="76">
        <f t="shared" ca="1" si="7"/>
        <v>0</v>
      </c>
      <c r="K17" s="91"/>
    </row>
    <row r="18" spans="1:11" ht="40" customHeight="1">
      <c r="A18" s="74">
        <f t="shared" si="0"/>
        <v>14</v>
      </c>
      <c r="B18" s="143" t="str">
        <f t="shared" ca="1" si="1"/>
        <v/>
      </c>
      <c r="C18" s="95" t="str">
        <f t="shared" ca="1" si="2"/>
        <v/>
      </c>
      <c r="D18" s="143" t="str">
        <f t="shared" ca="1" si="3"/>
        <v/>
      </c>
      <c r="E18" s="95" t="str">
        <f t="shared" ca="1" si="4"/>
        <v/>
      </c>
      <c r="F18" s="143" t="str">
        <f t="shared" ca="1" si="5"/>
        <v/>
      </c>
      <c r="G18" s="144" t="str">
        <f ca="1">IF(J18&gt;0,報告書!$X$14,"")</f>
        <v/>
      </c>
      <c r="H18" s="76" t="str">
        <f t="shared" ca="1" si="8"/>
        <v/>
      </c>
      <c r="I18" s="76" t="str">
        <f t="shared" ca="1" si="6"/>
        <v/>
      </c>
      <c r="J18" s="76">
        <f t="shared" ca="1" si="7"/>
        <v>0</v>
      </c>
      <c r="K18" s="91"/>
    </row>
    <row r="19" spans="1:11" ht="40" customHeight="1">
      <c r="A19" s="74">
        <f t="shared" si="0"/>
        <v>15</v>
      </c>
      <c r="B19" s="143" t="str">
        <f t="shared" ca="1" si="1"/>
        <v/>
      </c>
      <c r="C19" s="95" t="str">
        <f t="shared" ca="1" si="2"/>
        <v/>
      </c>
      <c r="D19" s="143" t="str">
        <f t="shared" ca="1" si="3"/>
        <v/>
      </c>
      <c r="E19" s="95" t="str">
        <f t="shared" ca="1" si="4"/>
        <v/>
      </c>
      <c r="F19" s="143" t="str">
        <f t="shared" ca="1" si="5"/>
        <v/>
      </c>
      <c r="G19" s="144" t="str">
        <f ca="1">IF(J19&gt;0,報告書!$X$14,"")</f>
        <v/>
      </c>
      <c r="H19" s="76" t="str">
        <f t="shared" ca="1" si="8"/>
        <v/>
      </c>
      <c r="I19" s="76" t="str">
        <f t="shared" ca="1" si="6"/>
        <v/>
      </c>
      <c r="J19" s="76">
        <f t="shared" ca="1" si="7"/>
        <v>0</v>
      </c>
      <c r="K19" s="91"/>
    </row>
    <row r="20" spans="1:11" ht="40" customHeight="1">
      <c r="A20" s="74">
        <f t="shared" si="0"/>
        <v>16</v>
      </c>
      <c r="B20" s="143" t="str">
        <f t="shared" ca="1" si="1"/>
        <v/>
      </c>
      <c r="C20" s="95" t="str">
        <f t="shared" ca="1" si="2"/>
        <v/>
      </c>
      <c r="D20" s="143" t="str">
        <f t="shared" ca="1" si="3"/>
        <v/>
      </c>
      <c r="E20" s="95" t="str">
        <f t="shared" ca="1" si="4"/>
        <v/>
      </c>
      <c r="F20" s="143" t="str">
        <f t="shared" ca="1" si="5"/>
        <v/>
      </c>
      <c r="G20" s="144" t="str">
        <f ca="1">IF(J20&gt;0,報告書!$X$14,"")</f>
        <v/>
      </c>
      <c r="H20" s="76" t="str">
        <f t="shared" ca="1" si="8"/>
        <v/>
      </c>
      <c r="I20" s="76" t="str">
        <f t="shared" ca="1" si="6"/>
        <v/>
      </c>
      <c r="J20" s="76">
        <f t="shared" ca="1" si="7"/>
        <v>0</v>
      </c>
      <c r="K20" s="91"/>
    </row>
    <row r="21" spans="1:11" ht="40" customHeight="1">
      <c r="A21" s="74">
        <f t="shared" si="0"/>
        <v>17</v>
      </c>
      <c r="B21" s="143" t="str">
        <f t="shared" ca="1" si="1"/>
        <v/>
      </c>
      <c r="C21" s="95" t="str">
        <f t="shared" ca="1" si="2"/>
        <v/>
      </c>
      <c r="D21" s="143" t="str">
        <f t="shared" ca="1" si="3"/>
        <v/>
      </c>
      <c r="E21" s="95" t="str">
        <f t="shared" ca="1" si="4"/>
        <v/>
      </c>
      <c r="F21" s="143" t="str">
        <f t="shared" ca="1" si="5"/>
        <v/>
      </c>
      <c r="G21" s="144" t="str">
        <f ca="1">IF(J21&gt;0,報告書!$X$14,"")</f>
        <v/>
      </c>
      <c r="H21" s="76" t="str">
        <f t="shared" ca="1" si="8"/>
        <v/>
      </c>
      <c r="I21" s="76" t="str">
        <f t="shared" ca="1" si="6"/>
        <v/>
      </c>
      <c r="J21" s="76">
        <f t="shared" ca="1" si="7"/>
        <v>0</v>
      </c>
      <c r="K21" s="91"/>
    </row>
    <row r="22" spans="1:11" ht="40" customHeight="1">
      <c r="A22" s="74">
        <f t="shared" si="0"/>
        <v>18</v>
      </c>
      <c r="B22" s="143" t="str">
        <f t="shared" ca="1" si="1"/>
        <v/>
      </c>
      <c r="C22" s="95" t="str">
        <f t="shared" ca="1" si="2"/>
        <v/>
      </c>
      <c r="D22" s="143" t="str">
        <f t="shared" ca="1" si="3"/>
        <v/>
      </c>
      <c r="E22" s="95" t="str">
        <f t="shared" ca="1" si="4"/>
        <v/>
      </c>
      <c r="F22" s="143" t="str">
        <f t="shared" ca="1" si="5"/>
        <v/>
      </c>
      <c r="G22" s="144" t="str">
        <f ca="1">IF(J22&gt;0,報告書!$X$14,"")</f>
        <v/>
      </c>
      <c r="H22" s="76" t="str">
        <f t="shared" ca="1" si="8"/>
        <v/>
      </c>
      <c r="I22" s="76" t="str">
        <f t="shared" ca="1" si="6"/>
        <v/>
      </c>
      <c r="J22" s="76">
        <f t="shared" ca="1" si="7"/>
        <v>0</v>
      </c>
      <c r="K22" s="91"/>
    </row>
    <row r="23" spans="1:11" ht="40" customHeight="1">
      <c r="A23" s="74">
        <f t="shared" si="0"/>
        <v>19</v>
      </c>
      <c r="B23" s="143" t="str">
        <f t="shared" ca="1" si="1"/>
        <v/>
      </c>
      <c r="C23" s="95" t="str">
        <f t="shared" ca="1" si="2"/>
        <v/>
      </c>
      <c r="D23" s="143" t="str">
        <f t="shared" ca="1" si="3"/>
        <v/>
      </c>
      <c r="E23" s="95" t="str">
        <f t="shared" ca="1" si="4"/>
        <v/>
      </c>
      <c r="F23" s="143" t="str">
        <f t="shared" ca="1" si="5"/>
        <v/>
      </c>
      <c r="G23" s="144" t="str">
        <f ca="1">IF(J23&gt;0,報告書!$X$14,"")</f>
        <v/>
      </c>
      <c r="H23" s="76" t="str">
        <f t="shared" ca="1" si="8"/>
        <v/>
      </c>
      <c r="I23" s="76" t="str">
        <f t="shared" ca="1" si="6"/>
        <v/>
      </c>
      <c r="J23" s="76">
        <f t="shared" ca="1" si="7"/>
        <v>0</v>
      </c>
      <c r="K23" s="91"/>
    </row>
    <row r="24" spans="1:11" ht="40" customHeight="1">
      <c r="A24" s="74">
        <f t="shared" si="0"/>
        <v>20</v>
      </c>
      <c r="B24" s="143" t="str">
        <f t="shared" ca="1" si="1"/>
        <v/>
      </c>
      <c r="C24" s="95" t="str">
        <f t="shared" ca="1" si="2"/>
        <v/>
      </c>
      <c r="D24" s="143" t="str">
        <f t="shared" ca="1" si="3"/>
        <v/>
      </c>
      <c r="E24" s="95" t="str">
        <f t="shared" ca="1" si="4"/>
        <v/>
      </c>
      <c r="F24" s="143" t="str">
        <f t="shared" ca="1" si="5"/>
        <v/>
      </c>
      <c r="G24" s="144" t="str">
        <f ca="1">IF(J24&gt;0,報告書!$X$14,"")</f>
        <v/>
      </c>
      <c r="H24" s="76" t="str">
        <f t="shared" ca="1" si="8"/>
        <v/>
      </c>
      <c r="I24" s="76" t="str">
        <f t="shared" ca="1" si="6"/>
        <v/>
      </c>
      <c r="J24" s="76">
        <f t="shared" ca="1" si="7"/>
        <v>0</v>
      </c>
      <c r="K24" s="91"/>
    </row>
    <row r="25" spans="1:11" ht="40" customHeight="1">
      <c r="A25" s="74">
        <f t="shared" si="0"/>
        <v>21</v>
      </c>
      <c r="B25" s="143" t="str">
        <f t="shared" ca="1" si="1"/>
        <v/>
      </c>
      <c r="C25" s="95" t="str">
        <f t="shared" ca="1" si="2"/>
        <v/>
      </c>
      <c r="D25" s="143" t="str">
        <f t="shared" ca="1" si="3"/>
        <v/>
      </c>
      <c r="E25" s="95" t="str">
        <f t="shared" ca="1" si="4"/>
        <v/>
      </c>
      <c r="F25" s="143" t="str">
        <f t="shared" ca="1" si="5"/>
        <v/>
      </c>
      <c r="G25" s="144" t="str">
        <f ca="1">IF(J25&gt;0,報告書!$X$14,"")</f>
        <v/>
      </c>
      <c r="H25" s="76" t="str">
        <f t="shared" ca="1" si="8"/>
        <v/>
      </c>
      <c r="I25" s="76" t="str">
        <f t="shared" ca="1" si="6"/>
        <v/>
      </c>
      <c r="J25" s="76">
        <f t="shared" ca="1" si="7"/>
        <v>0</v>
      </c>
      <c r="K25" s="91"/>
    </row>
    <row r="26" spans="1:11" ht="40" customHeight="1">
      <c r="A26" s="74">
        <f t="shared" si="0"/>
        <v>22</v>
      </c>
      <c r="B26" s="143" t="str">
        <f t="shared" ca="1" si="1"/>
        <v/>
      </c>
      <c r="C26" s="95" t="str">
        <f t="shared" ca="1" si="2"/>
        <v/>
      </c>
      <c r="D26" s="143" t="str">
        <f t="shared" ca="1" si="3"/>
        <v/>
      </c>
      <c r="E26" s="95" t="str">
        <f t="shared" ca="1" si="4"/>
        <v/>
      </c>
      <c r="F26" s="143" t="str">
        <f t="shared" ca="1" si="5"/>
        <v/>
      </c>
      <c r="G26" s="144" t="str">
        <f ca="1">IF(J26&gt;0,報告書!$X$14,"")</f>
        <v/>
      </c>
      <c r="H26" s="76" t="str">
        <f t="shared" ca="1" si="8"/>
        <v/>
      </c>
      <c r="I26" s="76" t="str">
        <f t="shared" ca="1" si="6"/>
        <v/>
      </c>
      <c r="J26" s="76">
        <f t="shared" ca="1" si="7"/>
        <v>0</v>
      </c>
      <c r="K26" s="91"/>
    </row>
    <row r="27" spans="1:11" ht="40" customHeight="1">
      <c r="A27" s="74">
        <f t="shared" si="0"/>
        <v>23</v>
      </c>
      <c r="B27" s="143" t="str">
        <f t="shared" ca="1" si="1"/>
        <v/>
      </c>
      <c r="C27" s="95" t="str">
        <f t="shared" ca="1" si="2"/>
        <v/>
      </c>
      <c r="D27" s="143" t="str">
        <f t="shared" ca="1" si="3"/>
        <v/>
      </c>
      <c r="E27" s="95" t="str">
        <f t="shared" ca="1" si="4"/>
        <v/>
      </c>
      <c r="F27" s="143" t="str">
        <f t="shared" ca="1" si="5"/>
        <v/>
      </c>
      <c r="G27" s="144" t="str">
        <f ca="1">IF(J27&gt;0,報告書!$X$14,"")</f>
        <v/>
      </c>
      <c r="H27" s="76" t="str">
        <f t="shared" ca="1" si="8"/>
        <v/>
      </c>
      <c r="I27" s="76" t="str">
        <f t="shared" ca="1" si="6"/>
        <v/>
      </c>
      <c r="J27" s="76">
        <f t="shared" ca="1" si="7"/>
        <v>0</v>
      </c>
      <c r="K27" s="91"/>
    </row>
    <row r="28" spans="1:11" ht="40" customHeight="1">
      <c r="A28" s="74">
        <f t="shared" si="0"/>
        <v>24</v>
      </c>
      <c r="B28" s="143" t="str">
        <f t="shared" ca="1" si="1"/>
        <v/>
      </c>
      <c r="C28" s="95" t="str">
        <f t="shared" ca="1" si="2"/>
        <v/>
      </c>
      <c r="D28" s="143" t="str">
        <f t="shared" ca="1" si="3"/>
        <v/>
      </c>
      <c r="E28" s="95" t="str">
        <f t="shared" ca="1" si="4"/>
        <v/>
      </c>
      <c r="F28" s="143" t="str">
        <f t="shared" ca="1" si="5"/>
        <v/>
      </c>
      <c r="G28" s="144" t="str">
        <f ca="1">IF(J28&gt;0,報告書!$X$14,"")</f>
        <v/>
      </c>
      <c r="H28" s="76" t="str">
        <f t="shared" ca="1" si="8"/>
        <v/>
      </c>
      <c r="I28" s="76" t="str">
        <f t="shared" ca="1" si="6"/>
        <v/>
      </c>
      <c r="J28" s="76">
        <f t="shared" ca="1" si="7"/>
        <v>0</v>
      </c>
      <c r="K28" s="91"/>
    </row>
    <row r="29" spans="1:11" ht="40" customHeight="1">
      <c r="A29" s="74">
        <f t="shared" si="0"/>
        <v>25</v>
      </c>
      <c r="B29" s="143" t="str">
        <f t="shared" ca="1" si="1"/>
        <v/>
      </c>
      <c r="C29" s="95" t="str">
        <f t="shared" ca="1" si="2"/>
        <v/>
      </c>
      <c r="D29" s="143" t="str">
        <f t="shared" ca="1" si="3"/>
        <v/>
      </c>
      <c r="E29" s="95" t="str">
        <f t="shared" ca="1" si="4"/>
        <v/>
      </c>
      <c r="F29" s="143" t="str">
        <f t="shared" ca="1" si="5"/>
        <v/>
      </c>
      <c r="G29" s="144" t="str">
        <f ca="1">IF(J29&gt;0,報告書!$X$14,"")</f>
        <v/>
      </c>
      <c r="H29" s="76" t="str">
        <f t="shared" ca="1" si="8"/>
        <v/>
      </c>
      <c r="I29" s="76" t="str">
        <f t="shared" ca="1" si="6"/>
        <v/>
      </c>
      <c r="J29" s="76">
        <f t="shared" ca="1" si="7"/>
        <v>0</v>
      </c>
      <c r="K29" s="91"/>
    </row>
    <row r="30" spans="1:11" ht="40" customHeight="1">
      <c r="A30" s="74">
        <f t="shared" si="0"/>
        <v>26</v>
      </c>
      <c r="B30" s="143" t="str">
        <f t="shared" ca="1" si="1"/>
        <v/>
      </c>
      <c r="C30" s="95" t="str">
        <f t="shared" ca="1" si="2"/>
        <v/>
      </c>
      <c r="D30" s="143" t="str">
        <f t="shared" ca="1" si="3"/>
        <v/>
      </c>
      <c r="E30" s="95" t="str">
        <f t="shared" ca="1" si="4"/>
        <v/>
      </c>
      <c r="F30" s="143" t="str">
        <f t="shared" ca="1" si="5"/>
        <v/>
      </c>
      <c r="G30" s="144" t="str">
        <f ca="1">IF(J30&gt;0,報告書!$X$14,"")</f>
        <v/>
      </c>
      <c r="H30" s="76" t="str">
        <f t="shared" ca="1" si="8"/>
        <v/>
      </c>
      <c r="I30" s="76" t="str">
        <f t="shared" ca="1" si="6"/>
        <v/>
      </c>
      <c r="J30" s="76">
        <f t="shared" ca="1" si="7"/>
        <v>0</v>
      </c>
      <c r="K30" s="91"/>
    </row>
    <row r="31" spans="1:11" ht="40" customHeight="1">
      <c r="A31" s="74">
        <f t="shared" si="0"/>
        <v>27</v>
      </c>
      <c r="B31" s="143" t="str">
        <f t="shared" ca="1" si="1"/>
        <v/>
      </c>
      <c r="C31" s="95" t="str">
        <f t="shared" ca="1" si="2"/>
        <v/>
      </c>
      <c r="D31" s="143" t="str">
        <f t="shared" ca="1" si="3"/>
        <v/>
      </c>
      <c r="E31" s="95" t="str">
        <f t="shared" ca="1" si="4"/>
        <v/>
      </c>
      <c r="F31" s="143" t="str">
        <f t="shared" ca="1" si="5"/>
        <v/>
      </c>
      <c r="G31" s="144" t="str">
        <f ca="1">IF(J31&gt;0,報告書!$X$14,"")</f>
        <v/>
      </c>
      <c r="H31" s="76" t="str">
        <f t="shared" ca="1" si="8"/>
        <v/>
      </c>
      <c r="I31" s="76" t="str">
        <f t="shared" ca="1" si="6"/>
        <v/>
      </c>
      <c r="J31" s="76">
        <f t="shared" ca="1" si="7"/>
        <v>0</v>
      </c>
      <c r="K31" s="91"/>
    </row>
    <row r="32" spans="1:11" ht="40" customHeight="1">
      <c r="A32" s="74">
        <f t="shared" si="0"/>
        <v>28</v>
      </c>
      <c r="B32" s="143" t="str">
        <f t="shared" ca="1" si="1"/>
        <v/>
      </c>
      <c r="C32" s="95" t="str">
        <f t="shared" ca="1" si="2"/>
        <v/>
      </c>
      <c r="D32" s="143" t="str">
        <f t="shared" ca="1" si="3"/>
        <v/>
      </c>
      <c r="E32" s="95" t="str">
        <f t="shared" ca="1" si="4"/>
        <v/>
      </c>
      <c r="F32" s="143" t="str">
        <f t="shared" ca="1" si="5"/>
        <v/>
      </c>
      <c r="G32" s="144" t="str">
        <f ca="1">IF(J32&gt;0,報告書!$X$14,"")</f>
        <v/>
      </c>
      <c r="H32" s="76" t="str">
        <f t="shared" ca="1" si="8"/>
        <v/>
      </c>
      <c r="I32" s="76" t="str">
        <f t="shared" ca="1" si="6"/>
        <v/>
      </c>
      <c r="J32" s="76">
        <f t="shared" ca="1" si="7"/>
        <v>0</v>
      </c>
      <c r="K32" s="91"/>
    </row>
    <row r="33" spans="1:11" ht="40" customHeight="1">
      <c r="A33" s="74">
        <f t="shared" si="0"/>
        <v>29</v>
      </c>
      <c r="B33" s="143" t="str">
        <f t="shared" ca="1" si="1"/>
        <v/>
      </c>
      <c r="C33" s="95" t="str">
        <f t="shared" ca="1" si="2"/>
        <v/>
      </c>
      <c r="D33" s="143" t="str">
        <f t="shared" ca="1" si="3"/>
        <v/>
      </c>
      <c r="E33" s="95" t="str">
        <f t="shared" ca="1" si="4"/>
        <v/>
      </c>
      <c r="F33" s="143" t="str">
        <f t="shared" ca="1" si="5"/>
        <v/>
      </c>
      <c r="G33" s="144" t="str">
        <f ca="1">IF(J33&gt;0,報告書!$X$14,"")</f>
        <v/>
      </c>
      <c r="H33" s="76" t="str">
        <f t="shared" ca="1" si="8"/>
        <v/>
      </c>
      <c r="I33" s="76" t="str">
        <f t="shared" ca="1" si="6"/>
        <v/>
      </c>
      <c r="J33" s="76">
        <f t="shared" ca="1" si="7"/>
        <v>0</v>
      </c>
      <c r="K33" s="91"/>
    </row>
    <row r="34" spans="1:11" ht="40" customHeight="1">
      <c r="A34" s="74">
        <f t="shared" si="0"/>
        <v>30</v>
      </c>
      <c r="B34" s="143" t="str">
        <f t="shared" ca="1" si="1"/>
        <v/>
      </c>
      <c r="C34" s="95" t="str">
        <f t="shared" ca="1" si="2"/>
        <v/>
      </c>
      <c r="D34" s="143" t="str">
        <f t="shared" ca="1" si="3"/>
        <v/>
      </c>
      <c r="E34" s="95" t="str">
        <f t="shared" ca="1" si="4"/>
        <v/>
      </c>
      <c r="F34" s="143" t="str">
        <f t="shared" ca="1" si="5"/>
        <v/>
      </c>
      <c r="G34" s="144" t="str">
        <f ca="1">IF(J34&gt;0,報告書!$X$14,"")</f>
        <v/>
      </c>
      <c r="H34" s="76" t="str">
        <f t="shared" ca="1" si="8"/>
        <v/>
      </c>
      <c r="I34" s="76" t="str">
        <f t="shared" ca="1" si="6"/>
        <v/>
      </c>
      <c r="J34" s="76">
        <f t="shared" ca="1" si="7"/>
        <v>0</v>
      </c>
      <c r="K34" s="91"/>
    </row>
    <row r="35" spans="1:11" ht="40" customHeight="1">
      <c r="A35" s="74">
        <f t="shared" si="0"/>
        <v>31</v>
      </c>
      <c r="B35" s="143" t="str">
        <f t="shared" ca="1" si="1"/>
        <v/>
      </c>
      <c r="C35" s="95" t="str">
        <f t="shared" ca="1" si="2"/>
        <v/>
      </c>
      <c r="D35" s="143" t="str">
        <f t="shared" ca="1" si="3"/>
        <v/>
      </c>
      <c r="E35" s="95" t="str">
        <f t="shared" ca="1" si="4"/>
        <v/>
      </c>
      <c r="F35" s="143" t="str">
        <f t="shared" ca="1" si="5"/>
        <v/>
      </c>
      <c r="G35" s="144" t="str">
        <f ca="1">IF(J35&gt;0,報告書!$X$14,"")</f>
        <v/>
      </c>
      <c r="H35" s="76" t="str">
        <f t="shared" ca="1" si="8"/>
        <v/>
      </c>
      <c r="I35" s="76" t="str">
        <f t="shared" ca="1" si="6"/>
        <v/>
      </c>
      <c r="J35" s="76">
        <f t="shared" ca="1" si="7"/>
        <v>0</v>
      </c>
      <c r="K35" s="91"/>
    </row>
    <row r="36" spans="1:11" ht="40" customHeight="1">
      <c r="A36" s="74">
        <f t="shared" si="0"/>
        <v>32</v>
      </c>
      <c r="B36" s="143" t="str">
        <f t="shared" ca="1" si="1"/>
        <v/>
      </c>
      <c r="C36" s="95" t="str">
        <f t="shared" ca="1" si="2"/>
        <v/>
      </c>
      <c r="D36" s="143" t="str">
        <f t="shared" ca="1" si="3"/>
        <v/>
      </c>
      <c r="E36" s="95" t="str">
        <f t="shared" ca="1" si="4"/>
        <v/>
      </c>
      <c r="F36" s="143" t="str">
        <f t="shared" ca="1" si="5"/>
        <v/>
      </c>
      <c r="G36" s="144" t="str">
        <f ca="1">IF(J36&gt;0,報告書!$X$14,"")</f>
        <v/>
      </c>
      <c r="H36" s="76" t="str">
        <f t="shared" ca="1" si="8"/>
        <v/>
      </c>
      <c r="I36" s="76" t="str">
        <f t="shared" ca="1" si="6"/>
        <v/>
      </c>
      <c r="J36" s="76">
        <f t="shared" ca="1" si="7"/>
        <v>0</v>
      </c>
      <c r="K36" s="91"/>
    </row>
    <row r="37" spans="1:11" ht="40" customHeight="1">
      <c r="A37" s="74">
        <f t="shared" si="0"/>
        <v>33</v>
      </c>
      <c r="B37" s="143" t="str">
        <f t="shared" ca="1" si="1"/>
        <v/>
      </c>
      <c r="C37" s="95" t="str">
        <f t="shared" ca="1" si="2"/>
        <v/>
      </c>
      <c r="D37" s="143" t="str">
        <f t="shared" ca="1" si="3"/>
        <v/>
      </c>
      <c r="E37" s="95" t="str">
        <f t="shared" ca="1" si="4"/>
        <v/>
      </c>
      <c r="F37" s="143" t="str">
        <f t="shared" ca="1" si="5"/>
        <v/>
      </c>
      <c r="G37" s="144" t="str">
        <f ca="1">IF(J37&gt;0,報告書!$X$14,"")</f>
        <v/>
      </c>
      <c r="H37" s="76" t="str">
        <f t="shared" ca="1" si="8"/>
        <v/>
      </c>
      <c r="I37" s="76" t="str">
        <f t="shared" ca="1" si="6"/>
        <v/>
      </c>
      <c r="J37" s="76">
        <f t="shared" ca="1" si="7"/>
        <v>0</v>
      </c>
      <c r="K37" s="91"/>
    </row>
    <row r="38" spans="1:11" ht="40" customHeight="1">
      <c r="A38" s="74">
        <f t="shared" si="0"/>
        <v>34</v>
      </c>
      <c r="B38" s="143" t="str">
        <f t="shared" ca="1" si="1"/>
        <v/>
      </c>
      <c r="C38" s="95" t="str">
        <f t="shared" ca="1" si="2"/>
        <v/>
      </c>
      <c r="D38" s="143" t="str">
        <f t="shared" ca="1" si="3"/>
        <v/>
      </c>
      <c r="E38" s="95" t="str">
        <f t="shared" ca="1" si="4"/>
        <v/>
      </c>
      <c r="F38" s="143" t="str">
        <f t="shared" ca="1" si="5"/>
        <v/>
      </c>
      <c r="G38" s="144" t="str">
        <f ca="1">IF(J38&gt;0,報告書!$X$14,"")</f>
        <v/>
      </c>
      <c r="H38" s="76" t="str">
        <f t="shared" ca="1" si="8"/>
        <v/>
      </c>
      <c r="I38" s="76" t="str">
        <f t="shared" ca="1" si="6"/>
        <v/>
      </c>
      <c r="J38" s="76">
        <f t="shared" ca="1" si="7"/>
        <v>0</v>
      </c>
      <c r="K38" s="91"/>
    </row>
    <row r="39" spans="1:11" ht="40" customHeight="1">
      <c r="A39" s="74">
        <f t="shared" si="0"/>
        <v>35</v>
      </c>
      <c r="B39" s="143" t="str">
        <f t="shared" ca="1" si="1"/>
        <v/>
      </c>
      <c r="C39" s="95" t="str">
        <f t="shared" ca="1" si="2"/>
        <v/>
      </c>
      <c r="D39" s="143" t="str">
        <f t="shared" ca="1" si="3"/>
        <v/>
      </c>
      <c r="E39" s="95" t="str">
        <f t="shared" ca="1" si="4"/>
        <v/>
      </c>
      <c r="F39" s="143" t="str">
        <f t="shared" ca="1" si="5"/>
        <v/>
      </c>
      <c r="G39" s="144" t="str">
        <f ca="1">IF(J39&gt;0,報告書!$X$14,"")</f>
        <v/>
      </c>
      <c r="H39" s="76" t="str">
        <f t="shared" ca="1" si="8"/>
        <v/>
      </c>
      <c r="I39" s="76" t="str">
        <f t="shared" ca="1" si="6"/>
        <v/>
      </c>
      <c r="J39" s="76">
        <f t="shared" ca="1" si="7"/>
        <v>0</v>
      </c>
      <c r="K39" s="91"/>
    </row>
    <row r="40" spans="1:11" ht="40" customHeight="1">
      <c r="A40" s="74">
        <f t="shared" si="0"/>
        <v>36</v>
      </c>
      <c r="B40" s="143" t="str">
        <f t="shared" ca="1" si="1"/>
        <v/>
      </c>
      <c r="C40" s="95" t="str">
        <f t="shared" ca="1" si="2"/>
        <v/>
      </c>
      <c r="D40" s="143" t="str">
        <f t="shared" ca="1" si="3"/>
        <v/>
      </c>
      <c r="E40" s="95" t="str">
        <f t="shared" ca="1" si="4"/>
        <v/>
      </c>
      <c r="F40" s="143" t="str">
        <f t="shared" ca="1" si="5"/>
        <v/>
      </c>
      <c r="G40" s="144" t="str">
        <f ca="1">IF(J40&gt;0,報告書!$X$14,"")</f>
        <v/>
      </c>
      <c r="H40" s="76" t="str">
        <f t="shared" ca="1" si="8"/>
        <v/>
      </c>
      <c r="I40" s="76" t="str">
        <f t="shared" ca="1" si="6"/>
        <v/>
      </c>
      <c r="J40" s="76">
        <f t="shared" ca="1" si="7"/>
        <v>0</v>
      </c>
      <c r="K40" s="91"/>
    </row>
    <row r="41" spans="1:11" ht="40" customHeight="1">
      <c r="A41" s="74">
        <f t="shared" si="0"/>
        <v>37</v>
      </c>
      <c r="B41" s="143" t="str">
        <f t="shared" ca="1" si="1"/>
        <v/>
      </c>
      <c r="C41" s="95" t="str">
        <f t="shared" ca="1" si="2"/>
        <v/>
      </c>
      <c r="D41" s="143" t="str">
        <f t="shared" ca="1" si="3"/>
        <v/>
      </c>
      <c r="E41" s="95" t="str">
        <f t="shared" ca="1" si="4"/>
        <v/>
      </c>
      <c r="F41" s="143" t="str">
        <f t="shared" ca="1" si="5"/>
        <v/>
      </c>
      <c r="G41" s="144" t="str">
        <f ca="1">IF(J41&gt;0,報告書!$X$14,"")</f>
        <v/>
      </c>
      <c r="H41" s="76" t="str">
        <f t="shared" ca="1" si="8"/>
        <v/>
      </c>
      <c r="I41" s="76" t="str">
        <f t="shared" ca="1" si="6"/>
        <v/>
      </c>
      <c r="J41" s="76">
        <f t="shared" ca="1" si="7"/>
        <v>0</v>
      </c>
      <c r="K41" s="91"/>
    </row>
    <row r="42" spans="1:11" ht="40" customHeight="1">
      <c r="A42" s="74">
        <f t="shared" si="0"/>
        <v>38</v>
      </c>
      <c r="B42" s="143" t="str">
        <f t="shared" ca="1" si="1"/>
        <v/>
      </c>
      <c r="C42" s="95" t="str">
        <f t="shared" ca="1" si="2"/>
        <v/>
      </c>
      <c r="D42" s="143" t="str">
        <f t="shared" ca="1" si="3"/>
        <v/>
      </c>
      <c r="E42" s="95" t="str">
        <f t="shared" ca="1" si="4"/>
        <v/>
      </c>
      <c r="F42" s="143" t="str">
        <f t="shared" ca="1" si="5"/>
        <v/>
      </c>
      <c r="G42" s="144" t="str">
        <f ca="1">IF(J42&gt;0,報告書!$X$14,"")</f>
        <v/>
      </c>
      <c r="H42" s="76" t="str">
        <f t="shared" ca="1" si="8"/>
        <v/>
      </c>
      <c r="I42" s="76" t="str">
        <f t="shared" ca="1" si="6"/>
        <v/>
      </c>
      <c r="J42" s="76">
        <f t="shared" ca="1" si="7"/>
        <v>0</v>
      </c>
      <c r="K42" s="91"/>
    </row>
    <row r="43" spans="1:11" ht="40" customHeight="1">
      <c r="A43" s="74">
        <f t="shared" si="0"/>
        <v>39</v>
      </c>
      <c r="B43" s="143" t="str">
        <f t="shared" ca="1" si="1"/>
        <v/>
      </c>
      <c r="C43" s="95" t="str">
        <f t="shared" ca="1" si="2"/>
        <v/>
      </c>
      <c r="D43" s="143" t="str">
        <f t="shared" ca="1" si="3"/>
        <v/>
      </c>
      <c r="E43" s="95" t="str">
        <f t="shared" ca="1" si="4"/>
        <v/>
      </c>
      <c r="F43" s="143" t="str">
        <f t="shared" ca="1" si="5"/>
        <v/>
      </c>
      <c r="G43" s="144" t="str">
        <f ca="1">IF(J43&gt;0,報告書!$X$14,"")</f>
        <v/>
      </c>
      <c r="H43" s="76" t="str">
        <f t="shared" ca="1" si="8"/>
        <v/>
      </c>
      <c r="I43" s="76" t="str">
        <f t="shared" ca="1" si="6"/>
        <v/>
      </c>
      <c r="J43" s="76">
        <f t="shared" ca="1" si="7"/>
        <v>0</v>
      </c>
      <c r="K43" s="91"/>
    </row>
    <row r="44" spans="1:11" ht="40" customHeight="1">
      <c r="A44" s="74">
        <f t="shared" si="0"/>
        <v>40</v>
      </c>
      <c r="B44" s="143" t="str">
        <f t="shared" ca="1" si="1"/>
        <v/>
      </c>
      <c r="C44" s="95" t="str">
        <f t="shared" ca="1" si="2"/>
        <v/>
      </c>
      <c r="D44" s="143" t="str">
        <f t="shared" ca="1" si="3"/>
        <v/>
      </c>
      <c r="E44" s="95" t="str">
        <f t="shared" ca="1" si="4"/>
        <v/>
      </c>
      <c r="F44" s="143" t="str">
        <f t="shared" ca="1" si="5"/>
        <v/>
      </c>
      <c r="G44" s="144" t="str">
        <f ca="1">IF(J44&gt;0,報告書!$X$14,"")</f>
        <v/>
      </c>
      <c r="H44" s="76" t="str">
        <f t="shared" ca="1" si="8"/>
        <v/>
      </c>
      <c r="I44" s="76" t="str">
        <f t="shared" ca="1" si="6"/>
        <v/>
      </c>
      <c r="J44" s="76">
        <f t="shared" ca="1" si="7"/>
        <v>0</v>
      </c>
      <c r="K44" s="91"/>
    </row>
    <row r="45" spans="1:11" ht="40" customHeight="1">
      <c r="A45" s="74">
        <f t="shared" si="0"/>
        <v>41</v>
      </c>
      <c r="B45" s="143" t="str">
        <f t="shared" ca="1" si="1"/>
        <v/>
      </c>
      <c r="C45" s="95" t="str">
        <f t="shared" ca="1" si="2"/>
        <v/>
      </c>
      <c r="D45" s="143" t="str">
        <f t="shared" ca="1" si="3"/>
        <v/>
      </c>
      <c r="E45" s="95" t="str">
        <f t="shared" ca="1" si="4"/>
        <v/>
      </c>
      <c r="F45" s="143" t="str">
        <f t="shared" ca="1" si="5"/>
        <v/>
      </c>
      <c r="G45" s="144" t="str">
        <f ca="1">IF(J45&gt;0,報告書!$X$14,"")</f>
        <v/>
      </c>
      <c r="H45" s="76" t="str">
        <f t="shared" ca="1" si="8"/>
        <v/>
      </c>
      <c r="I45" s="76" t="str">
        <f t="shared" ca="1" si="6"/>
        <v/>
      </c>
      <c r="J45" s="76">
        <f t="shared" ca="1" si="7"/>
        <v>0</v>
      </c>
      <c r="K45" s="91"/>
    </row>
    <row r="46" spans="1:11" ht="40" customHeight="1">
      <c r="A46" s="74">
        <f t="shared" si="0"/>
        <v>42</v>
      </c>
      <c r="B46" s="143" t="str">
        <f t="shared" ca="1" si="1"/>
        <v/>
      </c>
      <c r="C46" s="95" t="str">
        <f t="shared" ca="1" si="2"/>
        <v/>
      </c>
      <c r="D46" s="143" t="str">
        <f t="shared" ca="1" si="3"/>
        <v/>
      </c>
      <c r="E46" s="95" t="str">
        <f t="shared" ca="1" si="4"/>
        <v/>
      </c>
      <c r="F46" s="143" t="str">
        <f t="shared" ca="1" si="5"/>
        <v/>
      </c>
      <c r="G46" s="144" t="str">
        <f ca="1">IF(J46&gt;0,報告書!$X$14,"")</f>
        <v/>
      </c>
      <c r="H46" s="76" t="str">
        <f t="shared" ca="1" si="8"/>
        <v/>
      </c>
      <c r="I46" s="76" t="str">
        <f t="shared" ca="1" si="6"/>
        <v/>
      </c>
      <c r="J46" s="76">
        <f t="shared" ca="1" si="7"/>
        <v>0</v>
      </c>
      <c r="K46" s="91"/>
    </row>
    <row r="47" spans="1:11" ht="40" customHeight="1">
      <c r="A47" s="74">
        <f t="shared" si="0"/>
        <v>43</v>
      </c>
      <c r="B47" s="143" t="str">
        <f t="shared" ca="1" si="1"/>
        <v/>
      </c>
      <c r="C47" s="95" t="str">
        <f t="shared" ca="1" si="2"/>
        <v/>
      </c>
      <c r="D47" s="143" t="str">
        <f t="shared" ca="1" si="3"/>
        <v/>
      </c>
      <c r="E47" s="95" t="str">
        <f t="shared" ca="1" si="4"/>
        <v/>
      </c>
      <c r="F47" s="143" t="str">
        <f t="shared" ca="1" si="5"/>
        <v/>
      </c>
      <c r="G47" s="144" t="str">
        <f ca="1">IF(J47&gt;0,報告書!$X$14,"")</f>
        <v/>
      </c>
      <c r="H47" s="76" t="str">
        <f t="shared" ca="1" si="8"/>
        <v/>
      </c>
      <c r="I47" s="76" t="str">
        <f t="shared" ca="1" si="6"/>
        <v/>
      </c>
      <c r="J47" s="76">
        <f t="shared" ca="1" si="7"/>
        <v>0</v>
      </c>
      <c r="K47" s="91"/>
    </row>
    <row r="48" spans="1:11" ht="40" customHeight="1">
      <c r="A48" s="74">
        <f t="shared" si="0"/>
        <v>44</v>
      </c>
      <c r="B48" s="143" t="str">
        <f t="shared" ca="1" si="1"/>
        <v/>
      </c>
      <c r="C48" s="95" t="str">
        <f t="shared" ca="1" si="2"/>
        <v/>
      </c>
      <c r="D48" s="143" t="str">
        <f t="shared" ca="1" si="3"/>
        <v/>
      </c>
      <c r="E48" s="95" t="str">
        <f t="shared" ca="1" si="4"/>
        <v/>
      </c>
      <c r="F48" s="143" t="str">
        <f t="shared" ca="1" si="5"/>
        <v/>
      </c>
      <c r="G48" s="144" t="str">
        <f ca="1">IF(J48&gt;0,報告書!$X$14,"")</f>
        <v/>
      </c>
      <c r="H48" s="76" t="str">
        <f t="shared" ca="1" si="8"/>
        <v/>
      </c>
      <c r="I48" s="76" t="str">
        <f t="shared" ca="1" si="6"/>
        <v/>
      </c>
      <c r="J48" s="76">
        <f t="shared" ca="1" si="7"/>
        <v>0</v>
      </c>
      <c r="K48" s="91"/>
    </row>
    <row r="49" spans="1:11" ht="40" customHeight="1">
      <c r="A49" s="74">
        <f t="shared" si="0"/>
        <v>45</v>
      </c>
      <c r="B49" s="143" t="str">
        <f t="shared" ca="1" si="1"/>
        <v/>
      </c>
      <c r="C49" s="95" t="str">
        <f t="shared" ca="1" si="2"/>
        <v/>
      </c>
      <c r="D49" s="143" t="str">
        <f t="shared" ca="1" si="3"/>
        <v/>
      </c>
      <c r="E49" s="95" t="str">
        <f t="shared" ca="1" si="4"/>
        <v/>
      </c>
      <c r="F49" s="143" t="str">
        <f t="shared" ca="1" si="5"/>
        <v/>
      </c>
      <c r="G49" s="144" t="str">
        <f ca="1">IF(J49&gt;0,報告書!$X$14,"")</f>
        <v/>
      </c>
      <c r="H49" s="76" t="str">
        <f t="shared" ca="1" si="8"/>
        <v/>
      </c>
      <c r="I49" s="76" t="str">
        <f t="shared" ca="1" si="6"/>
        <v/>
      </c>
      <c r="J49" s="76">
        <f t="shared" ca="1" si="7"/>
        <v>0</v>
      </c>
      <c r="K49" s="91"/>
    </row>
    <row r="50" spans="1:11" ht="40" customHeight="1">
      <c r="A50" s="74">
        <f t="shared" si="0"/>
        <v>46</v>
      </c>
      <c r="B50" s="143" t="str">
        <f t="shared" ca="1" si="1"/>
        <v/>
      </c>
      <c r="C50" s="95" t="str">
        <f t="shared" ca="1" si="2"/>
        <v/>
      </c>
      <c r="D50" s="143" t="str">
        <f t="shared" ca="1" si="3"/>
        <v/>
      </c>
      <c r="E50" s="95" t="str">
        <f t="shared" ca="1" si="4"/>
        <v/>
      </c>
      <c r="F50" s="143" t="str">
        <f t="shared" ca="1" si="5"/>
        <v/>
      </c>
      <c r="G50" s="144" t="str">
        <f ca="1">IF(J50&gt;0,報告書!$X$14,"")</f>
        <v/>
      </c>
      <c r="H50" s="76" t="str">
        <f t="shared" ca="1" si="8"/>
        <v/>
      </c>
      <c r="I50" s="76" t="str">
        <f t="shared" ca="1" si="6"/>
        <v/>
      </c>
      <c r="J50" s="76">
        <f t="shared" ca="1" si="7"/>
        <v>0</v>
      </c>
      <c r="K50" s="91"/>
    </row>
    <row r="51" spans="1:11" ht="40" customHeight="1">
      <c r="A51" s="74">
        <f t="shared" si="0"/>
        <v>47</v>
      </c>
      <c r="B51" s="143" t="str">
        <f t="shared" ca="1" si="1"/>
        <v/>
      </c>
      <c r="C51" s="95" t="str">
        <f t="shared" ca="1" si="2"/>
        <v/>
      </c>
      <c r="D51" s="143" t="str">
        <f t="shared" ca="1" si="3"/>
        <v/>
      </c>
      <c r="E51" s="95" t="str">
        <f t="shared" ca="1" si="4"/>
        <v/>
      </c>
      <c r="F51" s="143" t="str">
        <f t="shared" ca="1" si="5"/>
        <v/>
      </c>
      <c r="G51" s="144" t="str">
        <f ca="1">IF(J51&gt;0,報告書!$X$14,"")</f>
        <v/>
      </c>
      <c r="H51" s="76" t="str">
        <f t="shared" ca="1" si="8"/>
        <v/>
      </c>
      <c r="I51" s="76" t="str">
        <f t="shared" ca="1" si="6"/>
        <v/>
      </c>
      <c r="J51" s="76">
        <f t="shared" ca="1" si="7"/>
        <v>0</v>
      </c>
      <c r="K51" s="91"/>
    </row>
    <row r="52" spans="1:11" ht="40" customHeight="1">
      <c r="A52" s="74">
        <f t="shared" si="0"/>
        <v>48</v>
      </c>
      <c r="B52" s="143" t="str">
        <f t="shared" ca="1" si="1"/>
        <v/>
      </c>
      <c r="C52" s="95" t="str">
        <f t="shared" ca="1" si="2"/>
        <v/>
      </c>
      <c r="D52" s="143" t="str">
        <f t="shared" ca="1" si="3"/>
        <v/>
      </c>
      <c r="E52" s="95" t="str">
        <f t="shared" ca="1" si="4"/>
        <v/>
      </c>
      <c r="F52" s="143" t="str">
        <f t="shared" ca="1" si="5"/>
        <v/>
      </c>
      <c r="G52" s="144" t="str">
        <f ca="1">IF(J52&gt;0,報告書!$X$14,"")</f>
        <v/>
      </c>
      <c r="H52" s="76" t="str">
        <f t="shared" ca="1" si="8"/>
        <v/>
      </c>
      <c r="I52" s="76" t="str">
        <f t="shared" ca="1" si="6"/>
        <v/>
      </c>
      <c r="J52" s="76">
        <f t="shared" ca="1" si="7"/>
        <v>0</v>
      </c>
      <c r="K52" s="91"/>
    </row>
    <row r="53" spans="1:11" ht="40" customHeight="1">
      <c r="A53" s="74">
        <f t="shared" si="0"/>
        <v>49</v>
      </c>
      <c r="B53" s="143" t="str">
        <f t="shared" ca="1" si="1"/>
        <v/>
      </c>
      <c r="C53" s="95" t="str">
        <f t="shared" ca="1" si="2"/>
        <v/>
      </c>
      <c r="D53" s="143" t="str">
        <f t="shared" ca="1" si="3"/>
        <v/>
      </c>
      <c r="E53" s="95" t="str">
        <f t="shared" ca="1" si="4"/>
        <v/>
      </c>
      <c r="F53" s="143" t="str">
        <f t="shared" ca="1" si="5"/>
        <v/>
      </c>
      <c r="G53" s="144" t="str">
        <f ca="1">IF(J53&gt;0,報告書!$X$14,"")</f>
        <v/>
      </c>
      <c r="H53" s="76" t="str">
        <f t="shared" ca="1" si="8"/>
        <v/>
      </c>
      <c r="I53" s="76" t="str">
        <f t="shared" ca="1" si="6"/>
        <v/>
      </c>
      <c r="J53" s="76">
        <f t="shared" ca="1" si="7"/>
        <v>0</v>
      </c>
      <c r="K53" s="91"/>
    </row>
    <row r="54" spans="1:11" ht="40" customHeight="1">
      <c r="A54" s="74">
        <f t="shared" si="0"/>
        <v>50</v>
      </c>
      <c r="B54" s="143" t="str">
        <f t="shared" ca="1" si="1"/>
        <v/>
      </c>
      <c r="C54" s="95" t="str">
        <f t="shared" ca="1" si="2"/>
        <v/>
      </c>
      <c r="D54" s="143" t="str">
        <f t="shared" ca="1" si="3"/>
        <v/>
      </c>
      <c r="E54" s="95" t="str">
        <f t="shared" ca="1" si="4"/>
        <v/>
      </c>
      <c r="F54" s="143" t="str">
        <f t="shared" ca="1" si="5"/>
        <v/>
      </c>
      <c r="G54" s="144" t="str">
        <f ca="1">IF(J54&gt;0,報告書!$X$14,"")</f>
        <v/>
      </c>
      <c r="H54" s="76" t="str">
        <f t="shared" ca="1" si="8"/>
        <v/>
      </c>
      <c r="I54" s="76" t="str">
        <f t="shared" ca="1" si="6"/>
        <v/>
      </c>
      <c r="J54" s="76">
        <f t="shared" ca="1" si="7"/>
        <v>0</v>
      </c>
      <c r="K54" s="91"/>
    </row>
  </sheetData>
  <sheetProtection algorithmName="SHA-512" hashValue="0TG1yGV6osoQQ3BWEGN7lzqaFy2CP6/oNm7m4VgCzclskUkEJ6nt2F1pTTQrILtP7ppOvlx+gCHUnYyQc+q5UQ==" saltValue="yxubdCcrzXIev1jSYjWIkg==" spinCount="100000" sheet="1" formatCells="0"/>
  <mergeCells count="9">
    <mergeCell ref="K3:K4"/>
    <mergeCell ref="E3:E4"/>
    <mergeCell ref="A3:A4"/>
    <mergeCell ref="C3:C4"/>
    <mergeCell ref="B3:B4"/>
    <mergeCell ref="D3:D4"/>
    <mergeCell ref="G3:G4"/>
    <mergeCell ref="F3:F4"/>
    <mergeCell ref="H3:J3"/>
  </mergeCells>
  <phoneticPr fontId="5"/>
  <dataValidations count="2">
    <dataValidation type="list" allowBlank="1" showInputMessage="1" showErrorMessage="1" sqref="K5:K54" xr:uid="{00000000-0002-0000-0200-000000000000}">
      <formula1>"可"</formula1>
    </dataValidation>
    <dataValidation type="list" allowBlank="1" showInputMessage="1" showErrorMessage="1" sqref="D5:D54" xr:uid="{9447043D-3DF8-471E-AE45-4EC527A3B253}">
      <formula1>#REF!</formula1>
    </dataValidation>
  </dataValidations>
  <printOptions horizontalCentered="1"/>
  <pageMargins left="0.19685039370078741" right="0.19685039370078741" top="0.98425196850393704" bottom="0" header="0" footer="0"/>
  <pageSetup paperSize="9" fitToHeight="0" orientation="landscape" r:id="rId1"/>
  <rowBreaks count="3" manualBreakCount="3">
    <brk id="19" max="15" man="1"/>
    <brk id="34" max="15" man="1"/>
    <brk id="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V59"/>
  <sheetViews>
    <sheetView showGridLines="0" showZeros="0" view="pageBreakPreview" zoomScaleNormal="130" zoomScaleSheetLayoutView="100" workbookViewId="0">
      <selection activeCell="H7" sqref="H7:N7"/>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223</v>
      </c>
    </row>
    <row r="2" spans="1:48" ht="7.5" customHeight="1"/>
    <row r="3" spans="1:48">
      <c r="A3" s="230" t="s">
        <v>273</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2"/>
    </row>
    <row r="4" spans="1:48" ht="9"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row>
    <row r="5" spans="1:48">
      <c r="A5" s="233" t="s">
        <v>272</v>
      </c>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5"/>
    </row>
    <row r="6" spans="1:48" ht="4.5" customHeight="1">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row>
    <row r="7" spans="1:48" ht="17.25" customHeight="1">
      <c r="A7" s="200" t="s">
        <v>21</v>
      </c>
      <c r="B7" s="201"/>
      <c r="C7" s="201"/>
      <c r="D7" s="201"/>
      <c r="E7" s="201"/>
      <c r="F7" s="201"/>
      <c r="G7" s="202"/>
      <c r="H7" s="365"/>
      <c r="I7" s="366"/>
      <c r="J7" s="366"/>
      <c r="K7" s="366"/>
      <c r="L7" s="366"/>
      <c r="M7" s="366"/>
      <c r="N7" s="367"/>
      <c r="O7" s="200" t="s">
        <v>274</v>
      </c>
      <c r="P7" s="201"/>
      <c r="Q7" s="201"/>
      <c r="R7" s="201"/>
      <c r="S7" s="202"/>
      <c r="T7" s="368"/>
      <c r="U7" s="369"/>
      <c r="V7" s="369"/>
      <c r="W7" s="369"/>
      <c r="X7" s="369"/>
      <c r="Y7" s="369"/>
      <c r="Z7" s="369"/>
      <c r="AA7" s="369"/>
      <c r="AB7" s="369"/>
      <c r="AC7" s="369"/>
      <c r="AD7" s="369"/>
      <c r="AE7" s="369"/>
      <c r="AF7" s="369"/>
      <c r="AG7" s="369"/>
      <c r="AH7" s="369"/>
      <c r="AI7" s="369"/>
      <c r="AJ7" s="369"/>
      <c r="AK7" s="369"/>
      <c r="AL7" s="369"/>
      <c r="AM7" s="370"/>
    </row>
    <row r="8" spans="1:48">
      <c r="A8" s="236" t="s">
        <v>22</v>
      </c>
      <c r="B8" s="237"/>
      <c r="C8" s="238"/>
      <c r="D8" s="200" t="s">
        <v>23</v>
      </c>
      <c r="E8" s="201"/>
      <c r="F8" s="201"/>
      <c r="G8" s="202"/>
      <c r="H8" s="200" t="s">
        <v>16</v>
      </c>
      <c r="I8" s="201"/>
      <c r="J8" s="201"/>
      <c r="K8" s="201"/>
      <c r="L8" s="201"/>
      <c r="M8" s="201"/>
      <c r="N8" s="201"/>
      <c r="O8" s="201"/>
      <c r="P8" s="201"/>
      <c r="Q8" s="201"/>
      <c r="R8" s="201"/>
      <c r="S8" s="202"/>
      <c r="T8" s="236" t="s">
        <v>24</v>
      </c>
      <c r="U8" s="237"/>
      <c r="V8" s="238"/>
      <c r="W8" s="200" t="s">
        <v>10</v>
      </c>
      <c r="X8" s="201"/>
      <c r="Y8" s="201"/>
      <c r="Z8" s="201"/>
      <c r="AA8" s="201"/>
      <c r="AB8" s="201"/>
      <c r="AC8" s="201"/>
      <c r="AD8" s="201"/>
      <c r="AE8" s="201"/>
      <c r="AF8" s="202"/>
      <c r="AG8" s="241" t="s">
        <v>25</v>
      </c>
      <c r="AH8" s="242"/>
      <c r="AI8" s="242"/>
      <c r="AJ8" s="242"/>
      <c r="AK8" s="242"/>
      <c r="AL8" s="242"/>
      <c r="AM8" s="243"/>
    </row>
    <row r="9" spans="1:48" ht="17.25" customHeight="1">
      <c r="A9" s="239"/>
      <c r="B9" s="240"/>
      <c r="C9" s="190"/>
      <c r="D9" s="371"/>
      <c r="E9" s="372"/>
      <c r="F9" s="372"/>
      <c r="G9" s="373"/>
      <c r="H9" s="374"/>
      <c r="I9" s="375"/>
      <c r="J9" s="375"/>
      <c r="K9" s="375"/>
      <c r="L9" s="375"/>
      <c r="M9" s="375"/>
      <c r="N9" s="375"/>
      <c r="O9" s="375"/>
      <c r="P9" s="375"/>
      <c r="Q9" s="375"/>
      <c r="R9" s="375"/>
      <c r="S9" s="376"/>
      <c r="T9" s="239"/>
      <c r="U9" s="240"/>
      <c r="V9" s="190"/>
      <c r="W9" s="377"/>
      <c r="X9" s="378"/>
      <c r="Y9" s="378"/>
      <c r="Z9" s="378"/>
      <c r="AA9" s="378"/>
      <c r="AB9" s="378"/>
      <c r="AC9" s="378"/>
      <c r="AD9" s="378"/>
      <c r="AE9" s="378"/>
      <c r="AF9" s="379"/>
      <c r="AG9" s="380"/>
      <c r="AH9" s="381"/>
      <c r="AI9" s="381"/>
      <c r="AJ9" s="381"/>
      <c r="AK9" s="381"/>
      <c r="AL9" s="381"/>
      <c r="AM9" s="382"/>
      <c r="AV9" s="3"/>
    </row>
    <row r="10" spans="1:48" s="3" customFormat="1" ht="20.25" customHeight="1">
      <c r="A10" s="200" t="s">
        <v>27</v>
      </c>
      <c r="B10" s="201"/>
      <c r="C10" s="201"/>
      <c r="D10" s="201"/>
      <c r="E10" s="201"/>
      <c r="F10" s="201"/>
      <c r="G10" s="201"/>
      <c r="H10" s="201"/>
      <c r="I10" s="201"/>
      <c r="J10" s="201"/>
      <c r="K10" s="202"/>
      <c r="L10" s="383"/>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5"/>
      <c r="AP10" s="244"/>
      <c r="AQ10" s="244"/>
      <c r="AR10" s="244"/>
      <c r="AS10" s="244"/>
      <c r="AT10" s="244"/>
      <c r="AU10" s="244"/>
    </row>
    <row r="11" spans="1:48" s="3" customFormat="1" ht="6" customHeight="1">
      <c r="A11" s="100"/>
      <c r="B11" s="100"/>
      <c r="C11" s="100"/>
      <c r="D11" s="100"/>
      <c r="E11" s="100"/>
      <c r="F11" s="100"/>
      <c r="G11" s="100"/>
      <c r="H11" s="100"/>
      <c r="I11" s="101"/>
      <c r="J11" s="102"/>
      <c r="K11" s="101"/>
      <c r="L11" s="99"/>
      <c r="M11" s="99"/>
      <c r="N11" s="99"/>
      <c r="O11" s="99"/>
      <c r="P11" s="99"/>
      <c r="Q11" s="99"/>
      <c r="R11" s="99"/>
      <c r="S11" s="99"/>
      <c r="T11" s="99"/>
      <c r="U11" s="101"/>
      <c r="V11" s="99"/>
      <c r="W11" s="99"/>
      <c r="X11" s="99"/>
      <c r="Y11" s="102"/>
      <c r="Z11" s="103"/>
      <c r="AA11" s="101"/>
      <c r="AB11" s="99"/>
      <c r="AC11" s="99"/>
      <c r="AD11" s="99"/>
      <c r="AE11" s="99"/>
      <c r="AF11" s="99"/>
      <c r="AG11" s="99"/>
      <c r="AH11" s="99"/>
      <c r="AI11" s="99"/>
      <c r="AJ11" s="99"/>
      <c r="AK11" s="99"/>
      <c r="AL11" s="99"/>
      <c r="AM11" s="99"/>
    </row>
    <row r="12" spans="1:48" s="3" customFormat="1" ht="12">
      <c r="A12" s="233" t="s">
        <v>207</v>
      </c>
      <c r="B12" s="234"/>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5"/>
    </row>
    <row r="13" spans="1:48" s="3" customFormat="1" ht="3" customHeight="1">
      <c r="I13" s="75"/>
      <c r="J13" s="10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20.25" customHeight="1">
      <c r="A14" s="252" t="s">
        <v>262</v>
      </c>
      <c r="B14" s="253"/>
      <c r="C14" s="253"/>
      <c r="D14" s="253"/>
      <c r="E14" s="253"/>
      <c r="F14" s="253"/>
      <c r="G14" s="253"/>
      <c r="H14" s="253"/>
      <c r="I14" s="253"/>
      <c r="J14" s="253"/>
      <c r="K14" s="253"/>
      <c r="L14" s="253"/>
      <c r="M14" s="253"/>
      <c r="N14" s="253"/>
      <c r="O14" s="253"/>
      <c r="P14" s="253"/>
      <c r="Q14" s="253"/>
      <c r="R14" s="253"/>
      <c r="S14" s="253"/>
      <c r="T14" s="253"/>
      <c r="U14" s="253"/>
      <c r="V14" s="253"/>
      <c r="W14" s="254"/>
      <c r="X14" s="386"/>
      <c r="Y14" s="387"/>
      <c r="Z14" s="388"/>
      <c r="AA14" s="250" t="s">
        <v>275</v>
      </c>
      <c r="AB14" s="251"/>
      <c r="AC14" s="251"/>
      <c r="AD14" s="251"/>
      <c r="AE14" s="251"/>
      <c r="AF14" s="251"/>
      <c r="AG14" s="251"/>
      <c r="AH14" s="251"/>
      <c r="AI14" s="251"/>
      <c r="AJ14" s="251"/>
      <c r="AK14" s="251"/>
      <c r="AL14" s="251"/>
      <c r="AM14" s="251"/>
    </row>
    <row r="15" spans="1:48" s="3" customFormat="1" ht="20.25" customHeight="1">
      <c r="A15" s="252" t="s">
        <v>276</v>
      </c>
      <c r="B15" s="253"/>
      <c r="C15" s="253"/>
      <c r="D15" s="253"/>
      <c r="E15" s="253"/>
      <c r="F15" s="253"/>
      <c r="G15" s="253"/>
      <c r="H15" s="253"/>
      <c r="I15" s="253"/>
      <c r="J15" s="253"/>
      <c r="K15" s="253"/>
      <c r="L15" s="253"/>
      <c r="M15" s="253"/>
      <c r="N15" s="253"/>
      <c r="O15" s="253"/>
      <c r="P15" s="253"/>
      <c r="Q15" s="253"/>
      <c r="R15" s="253"/>
      <c r="S15" s="253"/>
      <c r="T15" s="253"/>
      <c r="U15" s="253"/>
      <c r="V15" s="253"/>
      <c r="W15" s="253"/>
      <c r="X15" s="386"/>
      <c r="Y15" s="387"/>
      <c r="Z15" s="388"/>
      <c r="AA15" s="117"/>
      <c r="AB15" s="117"/>
      <c r="AC15" s="117"/>
      <c r="AD15" s="117"/>
      <c r="AE15" s="117"/>
      <c r="AF15" s="117"/>
      <c r="AG15" s="117"/>
      <c r="AH15" s="117"/>
      <c r="AI15" s="117"/>
      <c r="AJ15" s="117"/>
      <c r="AK15" s="117"/>
      <c r="AL15" s="117"/>
      <c r="AM15" s="117"/>
    </row>
    <row r="16" spans="1:48" s="3" customFormat="1" ht="20.25" customHeight="1">
      <c r="A16" s="245" t="s">
        <v>277</v>
      </c>
      <c r="B16" s="246"/>
      <c r="C16" s="246"/>
      <c r="D16" s="246"/>
      <c r="E16" s="246"/>
      <c r="F16" s="246"/>
      <c r="G16" s="246"/>
      <c r="H16" s="246"/>
      <c r="I16" s="246"/>
      <c r="J16" s="246"/>
      <c r="K16" s="246"/>
      <c r="L16" s="246"/>
      <c r="M16" s="246"/>
      <c r="N16" s="246"/>
      <c r="O16" s="246"/>
      <c r="P16" s="246"/>
      <c r="Q16" s="246"/>
      <c r="R16" s="246"/>
      <c r="S16" s="246"/>
      <c r="T16" s="246"/>
      <c r="U16" s="246"/>
      <c r="V16" s="246"/>
      <c r="W16" s="246"/>
      <c r="X16" s="386"/>
      <c r="Y16" s="387"/>
      <c r="Z16" s="388"/>
      <c r="AA16" s="250"/>
      <c r="AB16" s="251"/>
      <c r="AC16" s="251"/>
      <c r="AD16" s="251"/>
      <c r="AE16" s="251"/>
      <c r="AF16" s="251"/>
      <c r="AG16" s="251"/>
      <c r="AH16" s="251"/>
      <c r="AI16" s="251"/>
      <c r="AJ16" s="251"/>
      <c r="AK16" s="251"/>
      <c r="AL16" s="251"/>
      <c r="AM16" s="251"/>
    </row>
    <row r="17" spans="1:48" s="3" customFormat="1" ht="20.25" customHeight="1">
      <c r="A17" s="245" t="s">
        <v>260</v>
      </c>
      <c r="B17" s="246"/>
      <c r="C17" s="246"/>
      <c r="D17" s="246"/>
      <c r="E17" s="246"/>
      <c r="F17" s="246"/>
      <c r="G17" s="246"/>
      <c r="H17" s="246"/>
      <c r="I17" s="246"/>
      <c r="J17" s="246"/>
      <c r="K17" s="246"/>
      <c r="L17" s="246"/>
      <c r="M17" s="246"/>
      <c r="N17" s="246"/>
      <c r="O17" s="246"/>
      <c r="P17" s="246"/>
      <c r="Q17" s="246"/>
      <c r="R17" s="246"/>
      <c r="S17" s="246"/>
      <c r="T17" s="246"/>
      <c r="U17" s="246"/>
      <c r="V17" s="246"/>
      <c r="W17" s="246"/>
      <c r="X17" s="386"/>
      <c r="Y17" s="387"/>
      <c r="Z17" s="388"/>
      <c r="AA17" s="117"/>
      <c r="AB17" s="117"/>
      <c r="AC17" s="117"/>
      <c r="AD17" s="117"/>
      <c r="AE17" s="117"/>
      <c r="AF17" s="117"/>
      <c r="AG17" s="117"/>
      <c r="AH17" s="117"/>
      <c r="AI17" s="117"/>
      <c r="AJ17" s="117"/>
      <c r="AK17" s="117"/>
      <c r="AL17" s="117"/>
      <c r="AM17" s="117"/>
    </row>
    <row r="18" spans="1:48" s="3" customFormat="1" ht="6" customHeight="1">
      <c r="I18" s="75"/>
      <c r="J18" s="10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3" customFormat="1" ht="12" hidden="1">
      <c r="A19" s="233" t="s">
        <v>207</v>
      </c>
      <c r="B19" s="234"/>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5"/>
    </row>
    <row r="20" spans="1:48" s="3" customFormat="1" ht="3" hidden="1" customHeight="1">
      <c r="I20" s="75"/>
      <c r="J20" s="10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3" customFormat="1" ht="18" hidden="1" customHeight="1">
      <c r="A21" s="245" t="s">
        <v>206</v>
      </c>
      <c r="B21" s="246"/>
      <c r="C21" s="246"/>
      <c r="D21" s="246"/>
      <c r="E21" s="246"/>
      <c r="F21" s="246"/>
      <c r="G21" s="246"/>
      <c r="H21" s="246"/>
      <c r="I21" s="246"/>
      <c r="J21" s="246"/>
      <c r="K21" s="246"/>
      <c r="L21" s="246"/>
      <c r="M21" s="246"/>
      <c r="N21" s="246"/>
      <c r="O21" s="246"/>
      <c r="P21" s="246"/>
      <c r="Q21" s="246"/>
      <c r="R21" s="246"/>
      <c r="S21" s="246"/>
      <c r="T21" s="246"/>
      <c r="U21" s="246"/>
      <c r="V21" s="246"/>
      <c r="W21" s="246"/>
      <c r="X21" s="247"/>
      <c r="Y21" s="248"/>
      <c r="Z21" s="249"/>
      <c r="AA21" s="119"/>
      <c r="AB21" s="119"/>
      <c r="AC21" s="119"/>
      <c r="AD21" s="119"/>
      <c r="AE21" s="119"/>
      <c r="AF21" s="119"/>
      <c r="AG21" s="119"/>
    </row>
    <row r="22" spans="1:48" s="3" customFormat="1" ht="18" hidden="1" customHeight="1">
      <c r="A22" s="245" t="s">
        <v>221</v>
      </c>
      <c r="B22" s="246"/>
      <c r="C22" s="246"/>
      <c r="D22" s="246"/>
      <c r="E22" s="246"/>
      <c r="F22" s="246"/>
      <c r="G22" s="246"/>
      <c r="H22" s="246"/>
      <c r="I22" s="246"/>
      <c r="J22" s="246"/>
      <c r="K22" s="246"/>
      <c r="L22" s="246"/>
      <c r="M22" s="246"/>
      <c r="N22" s="246"/>
      <c r="O22" s="246"/>
      <c r="P22" s="246"/>
      <c r="Q22" s="246"/>
      <c r="R22" s="246"/>
      <c r="S22" s="246"/>
      <c r="T22" s="246"/>
      <c r="U22" s="246"/>
      <c r="V22" s="246"/>
      <c r="W22" s="246"/>
      <c r="X22" s="247"/>
      <c r="Y22" s="248"/>
      <c r="Z22" s="249"/>
      <c r="AA22" s="119"/>
      <c r="AB22" s="119"/>
      <c r="AC22" s="119"/>
      <c r="AD22" s="119"/>
      <c r="AE22" s="119"/>
      <c r="AF22" s="119"/>
      <c r="AG22" s="119"/>
    </row>
    <row r="23" spans="1:48" s="3" customFormat="1" ht="6" hidden="1" customHeight="1">
      <c r="I23" s="75"/>
      <c r="J23" s="10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3" customFormat="1" ht="12">
      <c r="A24" s="233" t="s">
        <v>278</v>
      </c>
      <c r="B24" s="234"/>
      <c r="C24" s="234"/>
      <c r="D24" s="234"/>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5"/>
    </row>
    <row r="25" spans="1:48" s="3" customFormat="1" ht="3" customHeight="1">
      <c r="I25" s="75"/>
      <c r="J25" s="10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05" t="s">
        <v>176</v>
      </c>
      <c r="B26" s="3"/>
      <c r="C26" s="96"/>
      <c r="D26" s="3"/>
      <c r="E26" s="106"/>
      <c r="F26" s="3"/>
      <c r="G26" s="3"/>
      <c r="H26" s="3"/>
      <c r="I26" s="3"/>
      <c r="J26" s="107"/>
      <c r="K26" s="107"/>
      <c r="L26" s="107"/>
      <c r="M26" s="107"/>
      <c r="N26" s="107"/>
      <c r="O26" s="108"/>
      <c r="P26" s="96"/>
      <c r="S26" s="107"/>
      <c r="T26" s="107"/>
      <c r="U26" s="107"/>
      <c r="V26" s="107"/>
      <c r="W26" s="107"/>
      <c r="X26" s="107"/>
      <c r="Y26" s="104"/>
      <c r="Z26" s="104"/>
      <c r="AA26" s="104"/>
      <c r="AB26" s="104"/>
      <c r="AC26" s="104"/>
      <c r="AD26" s="107"/>
      <c r="AE26" s="107"/>
      <c r="AF26" s="96"/>
      <c r="AG26" s="96"/>
      <c r="AI26" s="200" t="s">
        <v>210</v>
      </c>
      <c r="AJ26" s="201"/>
      <c r="AK26" s="201"/>
      <c r="AL26" s="201"/>
      <c r="AM26" s="202"/>
      <c r="AV26" s="3"/>
    </row>
    <row r="27" spans="1:48">
      <c r="A27" s="105"/>
      <c r="B27" s="3"/>
      <c r="C27" s="96"/>
      <c r="D27" s="3"/>
      <c r="E27" s="106"/>
      <c r="F27" s="3"/>
      <c r="G27" s="3"/>
      <c r="H27" s="3"/>
      <c r="I27" s="3"/>
      <c r="J27" s="107"/>
      <c r="K27" s="107"/>
      <c r="L27" s="107"/>
      <c r="M27" s="107"/>
      <c r="N27" s="107"/>
      <c r="O27" s="108"/>
      <c r="P27" s="96"/>
      <c r="S27" s="107"/>
      <c r="T27" s="107"/>
      <c r="U27" s="107"/>
      <c r="V27" s="107"/>
      <c r="W27" s="107"/>
      <c r="X27" s="107"/>
      <c r="Y27" s="104"/>
      <c r="Z27" s="104"/>
      <c r="AA27" s="104"/>
      <c r="AB27" s="104"/>
      <c r="AC27" s="104"/>
      <c r="AD27" s="107"/>
      <c r="AE27" s="107"/>
      <c r="AF27" s="109"/>
      <c r="AG27" s="109"/>
      <c r="AI27" s="220">
        <f>ROUNDDOWN(SUM(H35,H44)/1000,0)</f>
        <v>0</v>
      </c>
      <c r="AJ27" s="221"/>
      <c r="AK27" s="221"/>
      <c r="AL27" s="224" t="s">
        <v>5</v>
      </c>
      <c r="AM27" s="225"/>
    </row>
    <row r="28" spans="1:48">
      <c r="A28" s="96" t="s">
        <v>178</v>
      </c>
      <c r="B28" s="3"/>
      <c r="C28" s="96"/>
      <c r="D28" s="3"/>
      <c r="E28" s="106"/>
      <c r="F28" s="3"/>
      <c r="G28" s="3"/>
      <c r="H28" s="3"/>
      <c r="I28" s="3"/>
      <c r="J28" s="107"/>
      <c r="K28" s="107"/>
      <c r="L28" s="107"/>
      <c r="M28" s="107"/>
      <c r="N28" s="107"/>
      <c r="O28" s="108"/>
      <c r="P28" s="96"/>
      <c r="S28" s="107"/>
      <c r="T28" s="107"/>
      <c r="U28" s="107"/>
      <c r="V28" s="107"/>
      <c r="W28" s="107"/>
      <c r="X28" s="107"/>
      <c r="Y28" s="104"/>
      <c r="Z28" s="104"/>
      <c r="AA28" s="104"/>
      <c r="AB28" s="104"/>
      <c r="AC28" s="104"/>
      <c r="AD28" s="107"/>
      <c r="AE28" s="107"/>
      <c r="AF28" s="109"/>
      <c r="AG28" s="109"/>
      <c r="AI28" s="222"/>
      <c r="AJ28" s="223"/>
      <c r="AK28" s="223"/>
      <c r="AL28" s="207"/>
      <c r="AM28" s="208"/>
    </row>
    <row r="29" spans="1:48" ht="15" customHeight="1">
      <c r="A29" s="200" t="s">
        <v>28</v>
      </c>
      <c r="B29" s="201"/>
      <c r="C29" s="201"/>
      <c r="D29" s="201"/>
      <c r="E29" s="201"/>
      <c r="F29" s="201"/>
      <c r="G29" s="202"/>
      <c r="H29" s="201" t="s">
        <v>279</v>
      </c>
      <c r="I29" s="201"/>
      <c r="J29" s="201"/>
      <c r="K29" s="201"/>
      <c r="L29" s="201"/>
      <c r="M29" s="200" t="s">
        <v>29</v>
      </c>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2"/>
    </row>
    <row r="30" spans="1:48" ht="15" customHeight="1">
      <c r="A30" s="256"/>
      <c r="B30" s="257"/>
      <c r="C30" s="257"/>
      <c r="D30" s="257"/>
      <c r="E30" s="257"/>
      <c r="F30" s="257"/>
      <c r="G30" s="258"/>
      <c r="H30" s="229">
        <v>0</v>
      </c>
      <c r="I30" s="229"/>
      <c r="J30" s="229"/>
      <c r="K30" s="229"/>
      <c r="L30" s="229"/>
      <c r="M30" s="226"/>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8"/>
    </row>
    <row r="31" spans="1:48" ht="15" customHeight="1">
      <c r="A31" s="262"/>
      <c r="B31" s="263"/>
      <c r="C31" s="263"/>
      <c r="D31" s="263"/>
      <c r="E31" s="263"/>
      <c r="F31" s="263"/>
      <c r="G31" s="264"/>
      <c r="H31" s="216"/>
      <c r="I31" s="216"/>
      <c r="J31" s="216"/>
      <c r="K31" s="216"/>
      <c r="L31" s="216"/>
      <c r="M31" s="217"/>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9"/>
    </row>
    <row r="32" spans="1:48" ht="15" customHeight="1">
      <c r="A32" s="262"/>
      <c r="B32" s="263"/>
      <c r="C32" s="263"/>
      <c r="D32" s="263"/>
      <c r="E32" s="263"/>
      <c r="F32" s="263"/>
      <c r="G32" s="264"/>
      <c r="H32" s="216"/>
      <c r="I32" s="216"/>
      <c r="J32" s="216"/>
      <c r="K32" s="216"/>
      <c r="L32" s="216"/>
      <c r="M32" s="217"/>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9"/>
      <c r="AV32" s="3"/>
    </row>
    <row r="33" spans="1:48" ht="15" customHeight="1">
      <c r="A33" s="262"/>
      <c r="B33" s="263"/>
      <c r="C33" s="263"/>
      <c r="D33" s="263"/>
      <c r="E33" s="263"/>
      <c r="F33" s="263"/>
      <c r="G33" s="264"/>
      <c r="H33" s="216"/>
      <c r="I33" s="216"/>
      <c r="J33" s="216"/>
      <c r="K33" s="216"/>
      <c r="L33" s="216"/>
      <c r="M33" s="217"/>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9"/>
      <c r="AV33" s="3"/>
    </row>
    <row r="34" spans="1:48" ht="15" customHeight="1">
      <c r="A34" s="268"/>
      <c r="B34" s="269"/>
      <c r="C34" s="269"/>
      <c r="D34" s="269"/>
      <c r="E34" s="269"/>
      <c r="F34" s="269"/>
      <c r="G34" s="270"/>
      <c r="H34" s="216"/>
      <c r="I34" s="216"/>
      <c r="J34" s="216"/>
      <c r="K34" s="216"/>
      <c r="L34" s="216"/>
      <c r="M34" s="217"/>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9"/>
    </row>
    <row r="35" spans="1:48" ht="15" customHeight="1">
      <c r="A35" s="67" t="s">
        <v>18</v>
      </c>
      <c r="B35" s="68"/>
      <c r="C35" s="68"/>
      <c r="D35" s="68"/>
      <c r="E35" s="68"/>
      <c r="F35" s="68"/>
      <c r="G35" s="69"/>
      <c r="H35" s="209">
        <f>SUM(H30:L34)</f>
        <v>0</v>
      </c>
      <c r="I35" s="209"/>
      <c r="J35" s="209"/>
      <c r="K35" s="209"/>
      <c r="L35" s="210"/>
      <c r="M35" s="211"/>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3"/>
    </row>
    <row r="36" spans="1:48">
      <c r="A36" s="105"/>
      <c r="B36" s="3"/>
      <c r="C36" s="96"/>
      <c r="D36" s="3"/>
      <c r="E36" s="106"/>
      <c r="F36" s="3"/>
      <c r="G36" s="3"/>
      <c r="H36" s="3"/>
      <c r="I36" s="3"/>
      <c r="J36" s="107"/>
      <c r="K36" s="107"/>
      <c r="L36" s="107"/>
      <c r="M36" s="107"/>
      <c r="N36" s="107"/>
      <c r="O36" s="108"/>
      <c r="P36" s="96"/>
      <c r="S36" s="107"/>
      <c r="T36" s="104"/>
      <c r="U36" s="107"/>
      <c r="V36" s="107"/>
      <c r="W36" s="109"/>
      <c r="AD36" s="96"/>
      <c r="AE36" s="97"/>
      <c r="AF36" s="97"/>
      <c r="AG36" s="97"/>
      <c r="AH36" s="109"/>
      <c r="AI36" s="214"/>
      <c r="AJ36" s="214"/>
      <c r="AK36" s="214"/>
      <c r="AL36" s="215"/>
      <c r="AM36" s="215"/>
    </row>
    <row r="37" spans="1:48">
      <c r="A37" s="96" t="s">
        <v>179</v>
      </c>
      <c r="B37" s="3"/>
      <c r="C37" s="96"/>
      <c r="D37" s="3"/>
      <c r="E37" s="106"/>
      <c r="F37" s="3"/>
      <c r="G37" s="3"/>
      <c r="H37" s="3"/>
      <c r="I37" s="3"/>
      <c r="J37" s="107"/>
      <c r="K37" s="107"/>
      <c r="L37" s="107"/>
      <c r="M37" s="107"/>
      <c r="N37" s="107"/>
      <c r="O37" s="108"/>
      <c r="P37" s="96"/>
      <c r="S37" s="107"/>
      <c r="T37" s="104"/>
      <c r="U37" s="107"/>
      <c r="V37" s="107"/>
      <c r="W37" s="109"/>
      <c r="AD37" s="96"/>
      <c r="AE37" s="97"/>
      <c r="AF37" s="97"/>
      <c r="AG37" s="97"/>
      <c r="AH37" s="109"/>
      <c r="AI37" s="214"/>
      <c r="AJ37" s="214"/>
      <c r="AK37" s="214"/>
      <c r="AL37" s="215"/>
      <c r="AM37" s="215"/>
    </row>
    <row r="38" spans="1:48" ht="15" customHeight="1">
      <c r="A38" s="200" t="s">
        <v>28</v>
      </c>
      <c r="B38" s="201"/>
      <c r="C38" s="201"/>
      <c r="D38" s="201"/>
      <c r="E38" s="201"/>
      <c r="F38" s="201"/>
      <c r="G38" s="202"/>
      <c r="H38" s="201" t="s">
        <v>279</v>
      </c>
      <c r="I38" s="201"/>
      <c r="J38" s="201"/>
      <c r="K38" s="201"/>
      <c r="L38" s="201"/>
      <c r="M38" s="200" t="s">
        <v>29</v>
      </c>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2"/>
    </row>
    <row r="39" spans="1:48" ht="15" customHeight="1">
      <c r="A39" s="256"/>
      <c r="B39" s="257"/>
      <c r="C39" s="257"/>
      <c r="D39" s="257"/>
      <c r="E39" s="257"/>
      <c r="F39" s="257"/>
      <c r="G39" s="258"/>
      <c r="H39" s="216"/>
      <c r="I39" s="216"/>
      <c r="J39" s="216"/>
      <c r="K39" s="216"/>
      <c r="L39" s="216"/>
      <c r="M39" s="389"/>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1"/>
    </row>
    <row r="40" spans="1:48" ht="15" customHeight="1">
      <c r="A40" s="262"/>
      <c r="B40" s="263"/>
      <c r="C40" s="263"/>
      <c r="D40" s="263"/>
      <c r="E40" s="263"/>
      <c r="F40" s="263"/>
      <c r="G40" s="264"/>
      <c r="H40" s="216"/>
      <c r="I40" s="216"/>
      <c r="J40" s="216"/>
      <c r="K40" s="216"/>
      <c r="L40" s="216"/>
      <c r="M40" s="217"/>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9"/>
    </row>
    <row r="41" spans="1:48" ht="15" customHeight="1">
      <c r="A41" s="262"/>
      <c r="B41" s="263"/>
      <c r="C41" s="263"/>
      <c r="D41" s="263"/>
      <c r="E41" s="263"/>
      <c r="F41" s="263"/>
      <c r="G41" s="264"/>
      <c r="H41" s="216"/>
      <c r="I41" s="216"/>
      <c r="J41" s="216"/>
      <c r="K41" s="216"/>
      <c r="L41" s="216"/>
      <c r="M41" s="217"/>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9"/>
      <c r="AV41" s="3"/>
    </row>
    <row r="42" spans="1:48" ht="15" customHeight="1">
      <c r="A42" s="262"/>
      <c r="B42" s="263"/>
      <c r="C42" s="263"/>
      <c r="D42" s="263"/>
      <c r="E42" s="263"/>
      <c r="F42" s="263"/>
      <c r="G42" s="264"/>
      <c r="H42" s="216"/>
      <c r="I42" s="216"/>
      <c r="J42" s="216"/>
      <c r="K42" s="216"/>
      <c r="L42" s="216"/>
      <c r="M42" s="217"/>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9"/>
      <c r="AV42" s="3"/>
    </row>
    <row r="43" spans="1:48" ht="15" customHeight="1">
      <c r="A43" s="268"/>
      <c r="B43" s="269"/>
      <c r="C43" s="269"/>
      <c r="D43" s="269"/>
      <c r="E43" s="269"/>
      <c r="F43" s="269"/>
      <c r="G43" s="270"/>
      <c r="H43" s="216"/>
      <c r="I43" s="216"/>
      <c r="J43" s="216"/>
      <c r="K43" s="216"/>
      <c r="L43" s="216"/>
      <c r="M43" s="217"/>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9"/>
    </row>
    <row r="44" spans="1:48" ht="15" customHeight="1">
      <c r="A44" s="67" t="s">
        <v>18</v>
      </c>
      <c r="B44" s="68"/>
      <c r="C44" s="68"/>
      <c r="D44" s="68"/>
      <c r="E44" s="68"/>
      <c r="F44" s="68"/>
      <c r="G44" s="69"/>
      <c r="H44" s="209">
        <f>SUM(H39:L43)</f>
        <v>0</v>
      </c>
      <c r="I44" s="209"/>
      <c r="J44" s="209"/>
      <c r="K44" s="209"/>
      <c r="L44" s="210"/>
      <c r="M44" s="211"/>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3"/>
    </row>
    <row r="45" spans="1:48" ht="6" customHeight="1">
      <c r="A45" s="110"/>
      <c r="B45" s="110"/>
      <c r="C45" s="110"/>
      <c r="D45" s="110"/>
      <c r="E45" s="111"/>
      <c r="F45" s="111"/>
      <c r="G45" s="111"/>
      <c r="H45" s="111"/>
      <c r="I45" s="111"/>
      <c r="J45" s="112"/>
      <c r="K45" s="112"/>
      <c r="L45" s="112"/>
      <c r="M45" s="112"/>
      <c r="N45" s="112"/>
      <c r="AH45" s="116"/>
    </row>
    <row r="46" spans="1:48" s="3" customFormat="1" ht="19.5" customHeight="1">
      <c r="A46" s="118" t="s">
        <v>177</v>
      </c>
      <c r="B46" s="63"/>
      <c r="C46" s="63"/>
      <c r="D46" s="63"/>
      <c r="E46" s="63"/>
      <c r="F46" s="63"/>
      <c r="G46" s="63"/>
      <c r="H46" s="63"/>
      <c r="I46" s="64"/>
      <c r="J46" s="66"/>
      <c r="K46" s="63"/>
      <c r="L46" s="65"/>
      <c r="M46" s="65"/>
      <c r="N46" s="65"/>
      <c r="O46" s="63"/>
      <c r="P46" s="63"/>
      <c r="Q46" s="63"/>
      <c r="R46" s="63"/>
      <c r="S46" s="63"/>
      <c r="T46" s="70"/>
      <c r="U46" s="70"/>
      <c r="V46" s="70"/>
      <c r="W46" s="70"/>
      <c r="Y46" s="215"/>
      <c r="Z46" s="215"/>
      <c r="AA46" s="215"/>
      <c r="AB46" s="215"/>
      <c r="AC46" s="215"/>
      <c r="AI46" s="200" t="s">
        <v>211</v>
      </c>
      <c r="AJ46" s="201"/>
      <c r="AK46" s="201"/>
      <c r="AL46" s="201"/>
      <c r="AM46" s="202"/>
    </row>
    <row r="47" spans="1:48" s="3" customFormat="1" ht="13.5" customHeight="1">
      <c r="A47" s="63"/>
      <c r="B47" s="63"/>
      <c r="C47" s="63"/>
      <c r="D47" s="63"/>
      <c r="E47" s="63"/>
      <c r="F47" s="63"/>
      <c r="G47" s="63"/>
      <c r="H47" s="63"/>
      <c r="I47" s="63"/>
      <c r="J47" s="63"/>
      <c r="K47" s="63"/>
      <c r="L47" s="63"/>
      <c r="M47" s="63"/>
      <c r="N47" s="63"/>
      <c r="O47" s="63"/>
      <c r="P47" s="63"/>
      <c r="Q47" s="63"/>
      <c r="R47" s="63"/>
      <c r="S47" s="63"/>
      <c r="T47" s="63"/>
      <c r="U47" s="63"/>
      <c r="V47" s="63"/>
      <c r="Y47" s="206"/>
      <c r="Z47" s="206"/>
      <c r="AA47" s="206"/>
      <c r="AB47" s="255"/>
      <c r="AC47" s="255"/>
      <c r="AI47" s="203">
        <f>MIN(H55,ROUNDDOWN(H55/1000,0))</f>
        <v>0</v>
      </c>
      <c r="AJ47" s="204"/>
      <c r="AK47" s="204"/>
      <c r="AL47" s="207" t="s">
        <v>5</v>
      </c>
      <c r="AM47" s="208"/>
    </row>
    <row r="48" spans="1:48" s="3" customFormat="1" ht="12">
      <c r="A48" s="62"/>
      <c r="B48" s="63"/>
      <c r="C48" s="63"/>
      <c r="D48" s="63"/>
      <c r="E48" s="63"/>
      <c r="F48" s="63"/>
      <c r="G48" s="63"/>
      <c r="H48" s="63"/>
      <c r="I48" s="63"/>
      <c r="J48" s="63"/>
      <c r="K48" s="63"/>
      <c r="L48" s="63"/>
      <c r="M48" s="63"/>
      <c r="N48" s="63"/>
      <c r="O48" s="63"/>
      <c r="P48" s="63"/>
      <c r="Q48" s="63"/>
      <c r="R48" s="63"/>
      <c r="S48" s="63"/>
      <c r="T48" s="63"/>
      <c r="U48" s="63"/>
      <c r="V48" s="63"/>
      <c r="Y48" s="206"/>
      <c r="Z48" s="206"/>
      <c r="AA48" s="206"/>
      <c r="AB48" s="255"/>
      <c r="AC48" s="255"/>
      <c r="AI48" s="205"/>
      <c r="AJ48" s="206"/>
      <c r="AK48" s="206"/>
      <c r="AL48" s="207"/>
      <c r="AM48" s="208"/>
    </row>
    <row r="49" spans="1:39" ht="15" customHeight="1">
      <c r="A49" s="200" t="s">
        <v>28</v>
      </c>
      <c r="B49" s="201"/>
      <c r="C49" s="201"/>
      <c r="D49" s="201"/>
      <c r="E49" s="201"/>
      <c r="F49" s="201"/>
      <c r="G49" s="202"/>
      <c r="H49" s="201" t="s">
        <v>279</v>
      </c>
      <c r="I49" s="201"/>
      <c r="J49" s="201"/>
      <c r="K49" s="201"/>
      <c r="L49" s="201"/>
      <c r="M49" s="200" t="s">
        <v>29</v>
      </c>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2"/>
    </row>
    <row r="50" spans="1:39" ht="15" customHeight="1">
      <c r="A50" s="256"/>
      <c r="B50" s="257"/>
      <c r="C50" s="257"/>
      <c r="D50" s="257"/>
      <c r="E50" s="257"/>
      <c r="F50" s="257"/>
      <c r="G50" s="258"/>
      <c r="H50" s="229"/>
      <c r="I50" s="229"/>
      <c r="J50" s="229"/>
      <c r="K50" s="229"/>
      <c r="L50" s="229"/>
      <c r="M50" s="226"/>
      <c r="N50" s="227"/>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8"/>
    </row>
    <row r="51" spans="1:39" ht="15" customHeight="1">
      <c r="A51" s="259"/>
      <c r="B51" s="260"/>
      <c r="C51" s="260"/>
      <c r="D51" s="260"/>
      <c r="E51" s="260"/>
      <c r="F51" s="260"/>
      <c r="G51" s="261"/>
      <c r="H51" s="216"/>
      <c r="I51" s="216"/>
      <c r="J51" s="216"/>
      <c r="K51" s="216"/>
      <c r="L51" s="216"/>
      <c r="M51" s="217"/>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9"/>
    </row>
    <row r="52" spans="1:39" ht="15" customHeight="1">
      <c r="A52" s="259"/>
      <c r="B52" s="260"/>
      <c r="C52" s="260"/>
      <c r="D52" s="260"/>
      <c r="E52" s="260"/>
      <c r="F52" s="260"/>
      <c r="G52" s="261"/>
      <c r="H52" s="216"/>
      <c r="I52" s="216"/>
      <c r="J52" s="216"/>
      <c r="K52" s="216"/>
      <c r="L52" s="216"/>
      <c r="M52" s="217"/>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9"/>
    </row>
    <row r="53" spans="1:39" ht="15" customHeight="1">
      <c r="A53" s="262"/>
      <c r="B53" s="263"/>
      <c r="C53" s="263"/>
      <c r="D53" s="263"/>
      <c r="E53" s="263"/>
      <c r="F53" s="263"/>
      <c r="G53" s="264"/>
      <c r="H53" s="216"/>
      <c r="I53" s="216"/>
      <c r="J53" s="216"/>
      <c r="K53" s="216"/>
      <c r="L53" s="216"/>
      <c r="M53" s="217"/>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9"/>
    </row>
    <row r="54" spans="1:39" ht="15" customHeight="1">
      <c r="A54" s="265"/>
      <c r="B54" s="266"/>
      <c r="C54" s="266"/>
      <c r="D54" s="266"/>
      <c r="E54" s="266"/>
      <c r="F54" s="266"/>
      <c r="G54" s="267"/>
      <c r="H54" s="216"/>
      <c r="I54" s="216"/>
      <c r="J54" s="216"/>
      <c r="K54" s="216"/>
      <c r="L54" s="216"/>
      <c r="M54" s="217"/>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9"/>
    </row>
    <row r="55" spans="1:39" ht="15" customHeight="1">
      <c r="A55" s="67" t="s">
        <v>18</v>
      </c>
      <c r="B55" s="71"/>
      <c r="C55" s="71"/>
      <c r="D55" s="71"/>
      <c r="E55" s="68"/>
      <c r="F55" s="68"/>
      <c r="G55" s="69"/>
      <c r="H55" s="209">
        <f>SUM(H50:L54)</f>
        <v>0</v>
      </c>
      <c r="I55" s="209"/>
      <c r="J55" s="209"/>
      <c r="K55" s="209"/>
      <c r="L55" s="210"/>
      <c r="M55" s="211"/>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3"/>
    </row>
    <row r="56" spans="1:39" ht="4.5" customHeight="1">
      <c r="A56" s="110"/>
      <c r="B56" s="110"/>
      <c r="C56" s="110"/>
      <c r="D56" s="110"/>
      <c r="E56" s="113"/>
      <c r="F56" s="113"/>
      <c r="G56" s="113"/>
      <c r="H56" s="113"/>
      <c r="I56" s="113"/>
      <c r="J56" s="114"/>
      <c r="K56" s="114"/>
      <c r="L56" s="114"/>
      <c r="M56" s="114"/>
      <c r="N56" s="114"/>
      <c r="O56" s="113"/>
      <c r="P56" s="113"/>
      <c r="Q56" s="113"/>
      <c r="R56" s="113"/>
      <c r="S56" s="113"/>
      <c r="T56" s="113"/>
      <c r="U56" s="113"/>
      <c r="V56" s="113"/>
      <c r="W56" s="113"/>
      <c r="X56" s="113"/>
      <c r="Y56" s="115"/>
      <c r="Z56" s="115"/>
      <c r="AA56" s="115"/>
      <c r="AB56" s="115"/>
      <c r="AC56" s="115"/>
      <c r="AD56" s="115"/>
      <c r="AE56" s="113"/>
      <c r="AF56" s="113"/>
      <c r="AG56" s="113"/>
      <c r="AH56" s="113"/>
      <c r="AI56" s="113"/>
      <c r="AJ56" s="113"/>
      <c r="AK56" s="113"/>
      <c r="AL56" s="113"/>
      <c r="AM56" s="113"/>
    </row>
    <row r="57" spans="1:39">
      <c r="A57" s="96"/>
    </row>
    <row r="59" spans="1:39">
      <c r="AI59" s="215"/>
      <c r="AJ59" s="215"/>
      <c r="AK59" s="215"/>
      <c r="AL59" s="215"/>
      <c r="AM59" s="215"/>
    </row>
  </sheetData>
  <sheetProtection algorithmName="SHA-512" hashValue="NSqJbjSm1Kn0D6wynjQyK4APe844j0757pDFOn92Fy8SkVwHknEvMjKtcNwJTn9pU/Uf0gbaxKW8eWLzFr6buw==" saltValue="NGqmu1q7W5bMECVdC2KjkA==" spinCount="100000" sheet="1" formatCells="0" formatRows="0"/>
  <mergeCells count="110">
    <mergeCell ref="A39:G39"/>
    <mergeCell ref="A40:G40"/>
    <mergeCell ref="A41:G41"/>
    <mergeCell ref="A42:G42"/>
    <mergeCell ref="A43:G43"/>
    <mergeCell ref="A30:G30"/>
    <mergeCell ref="A31:G31"/>
    <mergeCell ref="A32:G32"/>
    <mergeCell ref="A33:G33"/>
    <mergeCell ref="A34:G34"/>
    <mergeCell ref="AB47:AC48"/>
    <mergeCell ref="Y47:AA48"/>
    <mergeCell ref="Y46:AC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50:G50"/>
    <mergeCell ref="A51:G51"/>
    <mergeCell ref="A52:G52"/>
    <mergeCell ref="A53:G53"/>
    <mergeCell ref="A54:G54"/>
    <mergeCell ref="A24:AM24"/>
    <mergeCell ref="X17:Z17"/>
    <mergeCell ref="A14:W14"/>
    <mergeCell ref="A16:W16"/>
    <mergeCell ref="A17:W17"/>
    <mergeCell ref="A21:W21"/>
    <mergeCell ref="X16:Z16"/>
    <mergeCell ref="A15:W15"/>
    <mergeCell ref="X15:Z15"/>
    <mergeCell ref="AP10:AU10"/>
    <mergeCell ref="A12:AM12"/>
    <mergeCell ref="A19:AM19"/>
    <mergeCell ref="A22:W22"/>
    <mergeCell ref="X21:Z21"/>
    <mergeCell ref="X22:Z22"/>
    <mergeCell ref="X14:Z14"/>
    <mergeCell ref="AA16:AM16"/>
    <mergeCell ref="AA14:AM14"/>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7:AM37"/>
    <mergeCell ref="M31:AM31"/>
    <mergeCell ref="M32:AM32"/>
    <mergeCell ref="M33:AM33"/>
    <mergeCell ref="H29:L29"/>
    <mergeCell ref="AI37:AK37"/>
    <mergeCell ref="AI26:AM26"/>
    <mergeCell ref="H35:L35"/>
    <mergeCell ref="AI27:AK28"/>
    <mergeCell ref="AL27:AM28"/>
    <mergeCell ref="M30:AM30"/>
    <mergeCell ref="M29:AM29"/>
    <mergeCell ref="H30:L30"/>
    <mergeCell ref="H34:L34"/>
    <mergeCell ref="M34:AM34"/>
    <mergeCell ref="H31:L31"/>
    <mergeCell ref="H32:L32"/>
    <mergeCell ref="H33:L33"/>
    <mergeCell ref="AI46:AM46"/>
    <mergeCell ref="AI47:AK48"/>
    <mergeCell ref="AL47:AM48"/>
    <mergeCell ref="A29:G29"/>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s>
  <phoneticPr fontId="5"/>
  <dataValidations count="2">
    <dataValidation imeMode="halfAlpha" allowBlank="1" showInputMessage="1" showErrorMessage="1" sqref="J26:N28 S37:V37 J37:N37 S26:AE28" xr:uid="{00000000-0002-0000-0300-000000000000}"/>
    <dataValidation type="list" allowBlank="1" showInputMessage="1" showErrorMessage="1" sqref="X21:Z22 X14:Z17" xr:uid="{00000000-0002-0000-0300-000001000000}">
      <formula1>"✔"</formula1>
    </dataValidation>
  </dataValidations>
  <printOptions horizontalCentered="1"/>
  <pageMargins left="1.1417322834645669" right="0.55118110236220474" top="0.82677165354330717" bottom="0.23622047244094491" header="0.51181102362204722" footer="0.35433070866141736"/>
  <pageSetup paperSize="9" scale="94" orientation="portrait"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3F6-E93D-4C89-A34C-B85DC0E0BEAA}">
  <sheetPr>
    <pageSetUpPr fitToPage="1"/>
  </sheetPr>
  <dimension ref="A1:AM39"/>
  <sheetViews>
    <sheetView view="pageBreakPreview" zoomScaleNormal="100" zoomScaleSheetLayoutView="100" workbookViewId="0">
      <selection activeCell="A4" sqref="A4:AM4"/>
    </sheetView>
  </sheetViews>
  <sheetFormatPr defaultColWidth="9" defaultRowHeight="13"/>
  <cols>
    <col min="1" max="66" width="2.6328125" style="125" customWidth="1"/>
    <col min="67" max="16384" width="9" style="125"/>
  </cols>
  <sheetData>
    <row r="1" spans="1:39" ht="17.25" customHeight="1">
      <c r="A1" s="3"/>
      <c r="B1" s="3"/>
      <c r="AB1" s="3"/>
      <c r="AC1" s="3"/>
      <c r="AD1" s="3"/>
      <c r="AE1" s="3"/>
      <c r="AF1" s="3"/>
      <c r="AG1" s="3"/>
      <c r="AH1" s="3"/>
      <c r="AI1" s="3"/>
      <c r="AJ1" s="3"/>
      <c r="AK1" s="3"/>
      <c r="AL1" s="3"/>
      <c r="AM1" s="152"/>
    </row>
    <row r="2" spans="1:39" ht="17.25" customHeight="1">
      <c r="A2" s="98"/>
      <c r="B2" s="2" t="s">
        <v>228</v>
      </c>
      <c r="AB2" s="98"/>
      <c r="AC2" s="98"/>
      <c r="AD2" s="98"/>
      <c r="AE2" s="98"/>
      <c r="AF2" s="98"/>
      <c r="AG2" s="98"/>
      <c r="AH2" s="98"/>
      <c r="AI2" s="98"/>
      <c r="AJ2" s="98"/>
      <c r="AK2" s="98"/>
      <c r="AL2" s="98"/>
      <c r="AM2" s="98"/>
    </row>
    <row r="3" spans="1:39" ht="17.25" customHeight="1">
      <c r="AB3" s="2"/>
      <c r="AC3" s="2"/>
      <c r="AD3" s="2"/>
      <c r="AE3" s="2"/>
      <c r="AF3" s="2"/>
      <c r="AG3" s="2"/>
      <c r="AH3" s="2"/>
      <c r="AI3" s="2"/>
      <c r="AJ3" s="2"/>
      <c r="AK3" s="2"/>
      <c r="AL3" s="2"/>
      <c r="AM3" s="2"/>
    </row>
    <row r="4" spans="1:39" ht="20.149999999999999" customHeight="1">
      <c r="A4" s="271" t="s">
        <v>225</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row>
    <row r="5" spans="1:39" ht="20.149999999999999" customHeight="1">
      <c r="A5" s="271" t="s">
        <v>226</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row>
    <row r="6" spans="1:39" ht="17.25" customHeight="1"/>
    <row r="7" spans="1:39" ht="17.25" customHeight="1">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row>
    <row r="8" spans="1:39" ht="17.25" customHeight="1"/>
    <row r="9" spans="1:39" ht="17.25" customHeight="1">
      <c r="B9" s="272" t="s">
        <v>280</v>
      </c>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row>
    <row r="10" spans="1:39" ht="17.25" customHeight="1">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row>
    <row r="11" spans="1:39" ht="17.25" customHeight="1">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row>
    <row r="12" spans="1:39" ht="17.25" customHeight="1">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row>
    <row r="13" spans="1:39" ht="17.25" customHeight="1">
      <c r="B13" s="153"/>
      <c r="C13" s="153"/>
      <c r="D13" s="274" t="s">
        <v>282</v>
      </c>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row>
    <row r="14" spans="1:39" ht="17.25" customHeight="1">
      <c r="B14" s="153"/>
      <c r="C14" s="153"/>
      <c r="D14" s="154" t="s">
        <v>261</v>
      </c>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row>
    <row r="15" spans="1:39" ht="17.25" customHeight="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row>
    <row r="16" spans="1:39" ht="17.25" customHeight="1">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row>
    <row r="17" spans="2:37" ht="17.25" customHeight="1">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row>
    <row r="18" spans="2:37" ht="17.25" customHeight="1">
      <c r="B18" s="126" t="s">
        <v>224</v>
      </c>
      <c r="C18" s="126"/>
      <c r="D18" s="397"/>
      <c r="E18" s="397"/>
      <c r="F18" s="398" t="s">
        <v>1</v>
      </c>
      <c r="G18" s="397"/>
      <c r="H18" s="397"/>
      <c r="I18" s="398" t="s">
        <v>2</v>
      </c>
      <c r="J18" s="397"/>
      <c r="K18" s="399"/>
      <c r="L18" s="126" t="s">
        <v>3</v>
      </c>
      <c r="M18" s="127"/>
    </row>
    <row r="19" spans="2:37" ht="17.25" customHeight="1">
      <c r="B19" s="136"/>
      <c r="C19" s="126"/>
      <c r="D19" s="126"/>
      <c r="E19" s="126"/>
      <c r="F19" s="126"/>
      <c r="G19" s="126"/>
      <c r="H19" s="126"/>
      <c r="I19" s="126"/>
      <c r="J19" s="126"/>
      <c r="K19" s="126"/>
      <c r="L19" s="126"/>
      <c r="M19" s="126"/>
    </row>
    <row r="20" spans="2:37" ht="17.25" customHeight="1">
      <c r="B20" s="128"/>
      <c r="C20" s="129"/>
      <c r="D20" s="129"/>
      <c r="E20" s="129"/>
      <c r="F20" s="129"/>
      <c r="G20" s="129"/>
      <c r="H20" s="129"/>
      <c r="I20" s="129"/>
      <c r="J20" s="129"/>
      <c r="K20" s="129"/>
      <c r="L20" s="129"/>
      <c r="M20" s="129"/>
      <c r="N20" s="129"/>
      <c r="O20" s="129"/>
      <c r="P20" s="128"/>
      <c r="Q20" s="129"/>
      <c r="R20" s="130"/>
      <c r="S20" s="130"/>
      <c r="T20" s="130"/>
      <c r="U20" s="130"/>
      <c r="V20" s="130"/>
      <c r="W20" s="131"/>
      <c r="X20" s="131"/>
      <c r="Y20" s="131"/>
      <c r="Z20" s="131"/>
      <c r="AA20" s="131"/>
      <c r="AB20" s="131"/>
      <c r="AC20" s="131"/>
      <c r="AD20" s="131"/>
      <c r="AE20" s="131"/>
      <c r="AF20" s="131"/>
      <c r="AG20" s="131"/>
      <c r="AH20" s="131"/>
      <c r="AI20" s="132"/>
      <c r="AJ20" s="128"/>
    </row>
    <row r="21" spans="2:37" ht="17.25" customHeight="1">
      <c r="C21" s="134"/>
      <c r="D21" s="155"/>
      <c r="E21" s="156"/>
      <c r="F21" s="156"/>
      <c r="G21" s="156"/>
      <c r="H21" s="156"/>
      <c r="I21" s="156"/>
      <c r="J21" s="156"/>
      <c r="K21" s="156"/>
      <c r="L21" s="156"/>
      <c r="M21" s="156"/>
      <c r="N21" s="126" t="s">
        <v>216</v>
      </c>
      <c r="O21" s="126"/>
      <c r="P21" s="126"/>
      <c r="Q21" s="138"/>
      <c r="R21" s="138"/>
      <c r="S21" s="138"/>
      <c r="T21" s="400"/>
      <c r="U21" s="400"/>
      <c r="V21" s="400"/>
      <c r="W21" s="400"/>
      <c r="X21" s="400"/>
      <c r="Y21" s="400"/>
      <c r="Z21" s="400"/>
      <c r="AA21" s="400"/>
      <c r="AB21" s="400"/>
      <c r="AC21" s="400"/>
      <c r="AD21" s="400"/>
      <c r="AE21" s="400"/>
      <c r="AF21" s="400"/>
      <c r="AG21" s="400"/>
      <c r="AH21" s="400"/>
      <c r="AI21" s="138"/>
      <c r="AJ21" s="138"/>
      <c r="AK21" s="156"/>
    </row>
    <row r="22" spans="2:37" ht="5.15" customHeight="1">
      <c r="C22" s="134"/>
      <c r="D22" s="155"/>
      <c r="E22" s="156"/>
      <c r="F22" s="156"/>
      <c r="G22" s="156"/>
      <c r="H22" s="156"/>
      <c r="I22" s="156"/>
      <c r="J22" s="156"/>
      <c r="K22" s="156"/>
      <c r="L22" s="156"/>
      <c r="M22" s="156"/>
      <c r="N22" s="126"/>
      <c r="O22" s="126"/>
      <c r="P22" s="126"/>
      <c r="Q22" s="138"/>
      <c r="R22" s="138"/>
      <c r="S22" s="138"/>
      <c r="T22" s="401"/>
      <c r="U22" s="401"/>
      <c r="V22" s="401"/>
      <c r="W22" s="401"/>
      <c r="X22" s="401"/>
      <c r="Y22" s="401"/>
      <c r="Z22" s="401"/>
      <c r="AA22" s="401"/>
      <c r="AB22" s="401"/>
      <c r="AC22" s="401"/>
      <c r="AD22" s="401"/>
      <c r="AE22" s="401"/>
      <c r="AF22" s="401"/>
      <c r="AG22" s="401"/>
      <c r="AH22" s="401"/>
      <c r="AI22" s="138"/>
      <c r="AJ22" s="138"/>
      <c r="AK22" s="156"/>
    </row>
    <row r="23" spans="2:37" ht="17.25" customHeight="1">
      <c r="C23" s="135"/>
      <c r="D23" s="157"/>
      <c r="E23" s="157"/>
      <c r="F23" s="157"/>
      <c r="G23" s="157"/>
      <c r="H23" s="157"/>
      <c r="I23" s="157"/>
      <c r="J23" s="157"/>
      <c r="K23" s="157"/>
      <c r="L23" s="157"/>
      <c r="M23" s="157"/>
      <c r="N23" s="126" t="s">
        <v>217</v>
      </c>
      <c r="O23" s="126"/>
      <c r="P23" s="126"/>
      <c r="Q23" s="126"/>
      <c r="R23" s="126"/>
      <c r="S23" s="137"/>
      <c r="T23" s="400"/>
      <c r="U23" s="400"/>
      <c r="V23" s="400"/>
      <c r="W23" s="400"/>
      <c r="X23" s="400"/>
      <c r="Y23" s="400"/>
      <c r="Z23" s="400"/>
      <c r="AA23" s="400"/>
      <c r="AB23" s="400"/>
      <c r="AC23" s="400"/>
      <c r="AD23" s="400"/>
      <c r="AE23" s="400"/>
      <c r="AF23" s="400"/>
      <c r="AG23" s="400"/>
      <c r="AH23" s="400"/>
      <c r="AI23" s="273"/>
      <c r="AJ23" s="273"/>
      <c r="AK23" s="157"/>
    </row>
    <row r="24" spans="2:37" ht="5.15" customHeight="1">
      <c r="C24" s="135"/>
      <c r="D24" s="157"/>
      <c r="E24" s="157"/>
      <c r="F24" s="157"/>
      <c r="G24" s="157"/>
      <c r="H24" s="157"/>
      <c r="I24" s="157"/>
      <c r="J24" s="157"/>
      <c r="K24" s="157"/>
      <c r="L24" s="157"/>
      <c r="M24" s="157"/>
      <c r="N24" s="126"/>
      <c r="O24" s="126"/>
      <c r="P24" s="126"/>
      <c r="Q24" s="126"/>
      <c r="R24" s="126"/>
      <c r="S24" s="137"/>
      <c r="T24" s="401"/>
      <c r="U24" s="401"/>
      <c r="V24" s="401"/>
      <c r="W24" s="401"/>
      <c r="X24" s="401"/>
      <c r="Y24" s="401"/>
      <c r="Z24" s="401"/>
      <c r="AA24" s="401"/>
      <c r="AB24" s="401"/>
      <c r="AC24" s="401"/>
      <c r="AD24" s="401"/>
      <c r="AE24" s="401"/>
      <c r="AF24" s="401"/>
      <c r="AG24" s="401"/>
      <c r="AH24" s="401"/>
      <c r="AI24" s="151"/>
      <c r="AJ24" s="151"/>
      <c r="AK24" s="157"/>
    </row>
    <row r="25" spans="2:37" ht="17.25" customHeight="1">
      <c r="N25" s="158" t="s">
        <v>218</v>
      </c>
      <c r="T25" s="400"/>
      <c r="U25" s="400"/>
      <c r="V25" s="400"/>
      <c r="W25" s="400"/>
      <c r="X25" s="400"/>
      <c r="Y25" s="400"/>
      <c r="Z25" s="400"/>
      <c r="AA25" s="400"/>
      <c r="AB25" s="400"/>
      <c r="AC25" s="400"/>
      <c r="AD25" s="400"/>
      <c r="AE25" s="400"/>
      <c r="AF25" s="400"/>
      <c r="AG25" s="400"/>
      <c r="AH25" s="400"/>
    </row>
    <row r="26" spans="2:37" ht="17.25" customHeight="1"/>
    <row r="27" spans="2:37" ht="17.25" customHeight="1"/>
    <row r="28" spans="2:37" ht="17.25" customHeight="1"/>
    <row r="29" spans="2:37" ht="17.25" customHeight="1"/>
    <row r="30" spans="2:37" ht="17.25" customHeight="1"/>
    <row r="31" spans="2:37" ht="17.25" customHeight="1"/>
    <row r="32" spans="2:37" ht="17.25" customHeight="1"/>
    <row r="33" ht="17.25" customHeight="1"/>
    <row r="34" ht="17.25" customHeight="1"/>
    <row r="35" ht="17.25" customHeight="1"/>
    <row r="36" ht="17.25" customHeight="1"/>
    <row r="37" ht="17.25" customHeight="1"/>
    <row r="38" ht="17.25" customHeight="1"/>
    <row r="39" ht="17.25" customHeight="1"/>
  </sheetData>
  <sheetProtection algorithmName="SHA-512" hashValue="FgOwK51t7TLiIG5umfd7nZgJzEZM+SfV6jvAVUNe3jDxf8RdlfJnWd5RinfmVPE273mF4TVGzbvXMWLKD1jaoA==" saltValue="A6fsEt5m3XzqzGEPe/oLxg==" spinCount="100000" sheet="1" formatCells="0"/>
  <mergeCells count="11">
    <mergeCell ref="T25:AH25"/>
    <mergeCell ref="A4:AM4"/>
    <mergeCell ref="B9:AL11"/>
    <mergeCell ref="A5:AM5"/>
    <mergeCell ref="T21:AH21"/>
    <mergeCell ref="T23:AH23"/>
    <mergeCell ref="AI23:AJ23"/>
    <mergeCell ref="D18:E18"/>
    <mergeCell ref="G18:H18"/>
    <mergeCell ref="J18:K18"/>
    <mergeCell ref="D13:AL13"/>
  </mergeCells>
  <phoneticPr fontId="5"/>
  <dataValidations count="2">
    <dataValidation imeMode="halfAlpha" allowBlank="1" showInputMessage="1" showErrorMessage="1" sqref="J18:K18 D18:E18 G18:H18" xr:uid="{E163AB3D-AD57-4564-80B1-CFC07DB6A6FF}"/>
    <dataValidation imeMode="hiragana" allowBlank="1" showInputMessage="1" showErrorMessage="1" sqref="W20 S23:S24" xr:uid="{B6188090-E45E-46D0-BC5F-2433109D4F2C}"/>
  </dataValidations>
  <pageMargins left="1.1023622047244095" right="0.51181102362204722" top="0.94488188976377963" bottom="0.74803149606299213" header="0.31496062992125984" footer="0.31496062992125984"/>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A1DD3-7937-4DA3-B475-A480ADE5B125}">
  <sheetPr>
    <tabColor theme="1" tint="0.499984740745262"/>
  </sheetPr>
  <dimension ref="B1:AE105"/>
  <sheetViews>
    <sheetView showGridLines="0" showZeros="0" zoomScaleNormal="100" zoomScaleSheetLayoutView="100" workbookViewId="0">
      <selection activeCell="W7" sqref="W7"/>
    </sheetView>
  </sheetViews>
  <sheetFormatPr defaultColWidth="2.26953125" defaultRowHeight="13"/>
  <cols>
    <col min="1" max="1" width="2.26953125" style="2"/>
    <col min="2" max="2" width="4.90625" style="2" customWidth="1"/>
    <col min="3" max="3" width="17" style="2" customWidth="1"/>
    <col min="4" max="6" width="12.36328125" style="2" customWidth="1"/>
    <col min="7" max="8" width="28.08984375" style="2" customWidth="1"/>
    <col min="9" max="12" width="15.08984375" style="2" customWidth="1"/>
    <col min="13" max="15" width="13.6328125" style="2" customWidth="1"/>
    <col min="16" max="16" width="32.90625" style="2" customWidth="1"/>
    <col min="17" max="17" width="32.7265625" style="2" customWidth="1"/>
    <col min="18" max="18" width="13.08984375" style="2" customWidth="1"/>
    <col min="19" max="19" width="30" style="2" customWidth="1"/>
    <col min="20" max="20" width="15.453125" style="2" customWidth="1"/>
    <col min="21" max="21" width="29.453125" style="2" customWidth="1"/>
    <col min="22" max="22" width="19.7265625" style="2" customWidth="1"/>
    <col min="23" max="31" width="12" style="2" customWidth="1"/>
    <col min="32" max="16384" width="2.26953125" style="2"/>
  </cols>
  <sheetData>
    <row r="1" spans="2:31" ht="13.5" thickBot="1"/>
    <row r="2" spans="2:31" ht="21" customHeight="1" thickBot="1">
      <c r="B2" s="275" t="s">
        <v>12</v>
      </c>
      <c r="C2" s="278" t="s">
        <v>239</v>
      </c>
      <c r="D2" s="279"/>
      <c r="E2" s="279"/>
      <c r="F2" s="279"/>
      <c r="G2" s="279"/>
      <c r="H2" s="280"/>
      <c r="I2" s="281" t="s">
        <v>256</v>
      </c>
      <c r="J2" s="282"/>
      <c r="K2" s="282"/>
      <c r="L2" s="283"/>
      <c r="M2" s="284" t="s">
        <v>240</v>
      </c>
      <c r="N2" s="285"/>
      <c r="O2" s="285"/>
      <c r="P2" s="286"/>
      <c r="Q2" s="301" t="s">
        <v>241</v>
      </c>
      <c r="R2" s="302"/>
      <c r="S2" s="302"/>
      <c r="T2" s="302"/>
      <c r="U2" s="302"/>
      <c r="V2" s="302"/>
      <c r="W2" s="302"/>
      <c r="X2" s="302"/>
      <c r="Y2" s="302"/>
      <c r="Z2" s="302"/>
      <c r="AA2" s="302"/>
      <c r="AB2" s="302"/>
      <c r="AC2" s="302"/>
      <c r="AD2" s="302"/>
      <c r="AE2" s="303"/>
    </row>
    <row r="3" spans="2:31" ht="18" customHeight="1">
      <c r="B3" s="276"/>
      <c r="C3" s="287" t="s">
        <v>216</v>
      </c>
      <c r="D3" s="289" t="s">
        <v>217</v>
      </c>
      <c r="E3" s="289" t="s">
        <v>218</v>
      </c>
      <c r="F3" s="289" t="s">
        <v>215</v>
      </c>
      <c r="G3" s="289" t="s">
        <v>242</v>
      </c>
      <c r="H3" s="291" t="s">
        <v>243</v>
      </c>
      <c r="I3" s="293" t="s">
        <v>257</v>
      </c>
      <c r="J3" s="293" t="s">
        <v>258</v>
      </c>
      <c r="K3" s="295" t="s">
        <v>244</v>
      </c>
      <c r="L3" s="297" t="s">
        <v>245</v>
      </c>
      <c r="M3" s="317" t="s">
        <v>246</v>
      </c>
      <c r="N3" s="313" t="s">
        <v>247</v>
      </c>
      <c r="O3" s="313" t="s">
        <v>248</v>
      </c>
      <c r="P3" s="315" t="s">
        <v>249</v>
      </c>
      <c r="Q3" s="304" t="s">
        <v>13</v>
      </c>
      <c r="R3" s="195" t="s">
        <v>14</v>
      </c>
      <c r="S3" s="307" t="s">
        <v>15</v>
      </c>
      <c r="T3" s="307" t="s">
        <v>10</v>
      </c>
      <c r="U3" s="309" t="s">
        <v>16</v>
      </c>
      <c r="V3" s="311" t="s">
        <v>250</v>
      </c>
      <c r="W3" s="299" t="s">
        <v>253</v>
      </c>
      <c r="X3" s="299"/>
      <c r="Y3" s="300"/>
      <c r="Z3" s="299" t="s">
        <v>254</v>
      </c>
      <c r="AA3" s="299"/>
      <c r="AB3" s="300"/>
      <c r="AC3" s="299" t="s">
        <v>255</v>
      </c>
      <c r="AD3" s="299"/>
      <c r="AE3" s="300"/>
    </row>
    <row r="4" spans="2:31" ht="54.75" customHeight="1" thickBot="1">
      <c r="B4" s="277"/>
      <c r="C4" s="288"/>
      <c r="D4" s="290"/>
      <c r="E4" s="290"/>
      <c r="F4" s="290"/>
      <c r="G4" s="290"/>
      <c r="H4" s="292"/>
      <c r="I4" s="294"/>
      <c r="J4" s="294"/>
      <c r="K4" s="296"/>
      <c r="L4" s="298"/>
      <c r="M4" s="318"/>
      <c r="N4" s="314"/>
      <c r="O4" s="314"/>
      <c r="P4" s="316"/>
      <c r="Q4" s="305"/>
      <c r="R4" s="306"/>
      <c r="S4" s="308"/>
      <c r="T4" s="308"/>
      <c r="U4" s="310"/>
      <c r="V4" s="312"/>
      <c r="W4" s="145" t="s">
        <v>251</v>
      </c>
      <c r="X4" s="145" t="s">
        <v>252</v>
      </c>
      <c r="Y4" s="146" t="s">
        <v>18</v>
      </c>
      <c r="Z4" s="145" t="s">
        <v>251</v>
      </c>
      <c r="AA4" s="145" t="s">
        <v>252</v>
      </c>
      <c r="AB4" s="146" t="s">
        <v>18</v>
      </c>
      <c r="AC4" s="145" t="s">
        <v>251</v>
      </c>
      <c r="AD4" s="145" t="s">
        <v>252</v>
      </c>
      <c r="AE4" s="146" t="s">
        <v>18</v>
      </c>
    </row>
    <row r="5" spans="2:31" ht="22.5" customHeight="1">
      <c r="B5" s="147">
        <v>0</v>
      </c>
      <c r="C5" s="147">
        <f>報告書!$X$14</f>
        <v>0</v>
      </c>
      <c r="D5" s="147">
        <f>報告書!$X$15</f>
        <v>0</v>
      </c>
      <c r="E5" s="147">
        <f>報告書!$X$16</f>
        <v>0</v>
      </c>
      <c r="F5" s="147" t="str">
        <f>報告書!Y11&amp;報告書!AB11</f>
        <v/>
      </c>
      <c r="G5" s="147">
        <f>報告書!$X$12</f>
        <v>0</v>
      </c>
      <c r="H5" s="147">
        <f>報告書!$X$13</f>
        <v>0</v>
      </c>
      <c r="I5" s="148">
        <f>報告書!$K$24</f>
        <v>0</v>
      </c>
      <c r="J5" s="149">
        <f ca="1">報告書!$K$25</f>
        <v>0</v>
      </c>
      <c r="K5" s="149">
        <f ca="1">報告書!$X$28</f>
        <v>0</v>
      </c>
      <c r="L5" s="147">
        <f ca="1">報告書!$X$30</f>
        <v>0</v>
      </c>
      <c r="M5" s="147">
        <f>報告書!$U$39</f>
        <v>0</v>
      </c>
      <c r="N5" s="147">
        <f>報告書!$U$40</f>
        <v>0</v>
      </c>
      <c r="O5" s="147">
        <f>報告書!$U$41</f>
        <v>0</v>
      </c>
      <c r="P5" s="147">
        <f>報告書!$U$42</f>
        <v>0</v>
      </c>
      <c r="Q5" s="150"/>
      <c r="R5" s="150"/>
      <c r="S5" s="150"/>
      <c r="T5" s="150"/>
      <c r="U5" s="150"/>
      <c r="V5" s="150"/>
      <c r="W5" s="150"/>
      <c r="X5" s="150"/>
      <c r="Y5" s="150"/>
      <c r="Z5" s="150"/>
      <c r="AA5" s="150"/>
      <c r="AB5" s="150"/>
      <c r="AC5" s="150"/>
      <c r="AD5" s="150"/>
      <c r="AE5" s="150"/>
    </row>
    <row r="6" spans="2:31" ht="22.5" customHeight="1">
      <c r="B6" s="74">
        <f>ROW()-5</f>
        <v>1</v>
      </c>
      <c r="C6" s="74"/>
      <c r="D6" s="74"/>
      <c r="E6" s="74"/>
      <c r="F6" s="74"/>
      <c r="G6" s="74"/>
      <c r="H6" s="74"/>
      <c r="I6" s="74"/>
      <c r="J6" s="74"/>
      <c r="K6" s="74"/>
      <c r="L6" s="74"/>
      <c r="M6" s="74"/>
      <c r="N6" s="74"/>
      <c r="O6" s="74"/>
      <c r="P6" s="74"/>
      <c r="Q6" s="95">
        <f t="shared" ref="Q6:Q69" ca="1" si="0">IFERROR(INDIRECT("個票"&amp;$B6&amp;"！$t$7"),"")</f>
        <v>0</v>
      </c>
      <c r="R6" s="95">
        <f t="shared" ref="R6:R69" ca="1" si="1">IFERROR(INDIRECT("個票"&amp;$B6&amp;"！$h$7"),"")</f>
        <v>0</v>
      </c>
      <c r="S6" s="95">
        <f t="shared" ref="S6:S69" ca="1" si="2">IFERROR(INDIRECT("個票"&amp;$B6&amp;"！$l$10"),"")</f>
        <v>0</v>
      </c>
      <c r="T6" s="95">
        <f t="shared" ref="T6:T69" ca="1" si="3">IFERROR(INDIRECT("個票"&amp;$B6&amp;"！$w$9"),"")</f>
        <v>0</v>
      </c>
      <c r="U6" s="95" t="str">
        <f t="shared" ref="U6:U69" ca="1" si="4">IFERROR(INDIRECT("個票"&amp;$B6&amp;"！$ｄ$9")&amp;INDIRECT("個票"&amp;$B6&amp;"！$ｈ$9"),"")</f>
        <v/>
      </c>
      <c r="V6" s="144" t="str">
        <f ca="1">IF(Y6&gt;0,報告書!$X$14,"")</f>
        <v/>
      </c>
      <c r="W6" s="120">
        <f ca="1">IFERROR(INDIRECT("個票"&amp;$B6&amp;"！$Y$28"),"")</f>
        <v>0</v>
      </c>
      <c r="X6" s="120">
        <f ca="1">IFERROR(INDIRECT("個票"&amp;$B6&amp;"！$Y$48"),"")</f>
        <v>0</v>
      </c>
      <c r="Y6" s="120">
        <f ca="1">SUM(W6:X6)</f>
        <v>0</v>
      </c>
      <c r="Z6" s="120">
        <f ca="1">IFERROR(INDIRECT("個票"&amp;$B6&amp;"！$AD$28"),"")</f>
        <v>0</v>
      </c>
      <c r="AA6" s="120">
        <f ca="1">IFERROR(INDIRECT("個票"&amp;$B6&amp;"！$AD$48"),"")</f>
        <v>0</v>
      </c>
      <c r="AB6" s="120">
        <f ca="1">SUM(Z6:AA6)</f>
        <v>0</v>
      </c>
      <c r="AC6" s="120">
        <f ca="1">IFERROR(INDIRECT("個票"&amp;$B6&amp;"！$AI$28"),"")</f>
        <v>0</v>
      </c>
      <c r="AD6" s="120">
        <f ca="1">IFERROR(INDIRECT("個票"&amp;$B6&amp;"！$AI$48"),"")</f>
        <v>0</v>
      </c>
      <c r="AE6" s="120">
        <f ca="1">SUM(AC6:AD6)</f>
        <v>0</v>
      </c>
    </row>
    <row r="7" spans="2:31" ht="22.5" customHeight="1">
      <c r="B7" s="74">
        <f t="shared" ref="B7:B70" si="5">ROW()-5</f>
        <v>2</v>
      </c>
      <c r="C7" s="74"/>
      <c r="D7" s="74"/>
      <c r="E7" s="74"/>
      <c r="F7" s="74"/>
      <c r="G7" s="74"/>
      <c r="H7" s="74"/>
      <c r="I7" s="74"/>
      <c r="J7" s="74"/>
      <c r="K7" s="74"/>
      <c r="L7" s="74"/>
      <c r="M7" s="74"/>
      <c r="N7" s="74"/>
      <c r="O7" s="74"/>
      <c r="P7" s="74"/>
      <c r="Q7" s="95" t="str">
        <f t="shared" ca="1" si="0"/>
        <v/>
      </c>
      <c r="R7" s="95" t="str">
        <f t="shared" ca="1" si="1"/>
        <v/>
      </c>
      <c r="S7" s="95" t="str">
        <f t="shared" ca="1" si="2"/>
        <v/>
      </c>
      <c r="T7" s="95" t="str">
        <f t="shared" ca="1" si="3"/>
        <v/>
      </c>
      <c r="U7" s="95" t="str">
        <f t="shared" ca="1" si="4"/>
        <v/>
      </c>
      <c r="V7" s="144" t="str">
        <f ca="1">IF(Y7&gt;0,報告書!$X$14,"")</f>
        <v/>
      </c>
      <c r="W7" s="120" t="str">
        <f t="shared" ref="W7:W70" ca="1" si="6">IFERROR(INDIRECT("個票"&amp;$B7&amp;"！$Y$28"),"")</f>
        <v/>
      </c>
      <c r="X7" s="120" t="str">
        <f t="shared" ref="X7:X70" ca="1" si="7">IFERROR(INDIRECT("個票"&amp;$B7&amp;"！$Y$48"),"")</f>
        <v/>
      </c>
      <c r="Y7" s="120">
        <f t="shared" ref="Y7:Y70" ca="1" si="8">SUM(W7:X7)</f>
        <v>0</v>
      </c>
      <c r="Z7" s="120" t="str">
        <f t="shared" ref="Z7:Z70" ca="1" si="9">IFERROR(INDIRECT("個票"&amp;$B7&amp;"！$AD$28"),"")</f>
        <v/>
      </c>
      <c r="AA7" s="120" t="str">
        <f t="shared" ref="AA7:AA70" ca="1" si="10">IFERROR(INDIRECT("個票"&amp;$B7&amp;"！$AD$48"),"")</f>
        <v/>
      </c>
      <c r="AB7" s="120">
        <f t="shared" ref="AB7:AB70" ca="1" si="11">SUM(Z7:AA7)</f>
        <v>0</v>
      </c>
      <c r="AC7" s="120" t="str">
        <f t="shared" ref="AC7:AC70" ca="1" si="12">IFERROR(INDIRECT("個票"&amp;$B7&amp;"！$AI$28"),"")</f>
        <v/>
      </c>
      <c r="AD7" s="120" t="str">
        <f t="shared" ref="AD7:AD70" ca="1" si="13">IFERROR(INDIRECT("個票"&amp;$B7&amp;"！$AI$48"),"")</f>
        <v/>
      </c>
      <c r="AE7" s="120">
        <f t="shared" ref="AE7:AE70" ca="1" si="14">SUM(AC7:AD7)</f>
        <v>0</v>
      </c>
    </row>
    <row r="8" spans="2:31" ht="22.5" customHeight="1">
      <c r="B8" s="74">
        <f t="shared" si="5"/>
        <v>3</v>
      </c>
      <c r="C8" s="74"/>
      <c r="D8" s="74"/>
      <c r="E8" s="74"/>
      <c r="F8" s="74"/>
      <c r="G8" s="74"/>
      <c r="H8" s="74"/>
      <c r="I8" s="74"/>
      <c r="J8" s="74"/>
      <c r="K8" s="74"/>
      <c r="L8" s="74"/>
      <c r="M8" s="74"/>
      <c r="N8" s="74"/>
      <c r="O8" s="74"/>
      <c r="P8" s="74"/>
      <c r="Q8" s="95" t="str">
        <f t="shared" ca="1" si="0"/>
        <v/>
      </c>
      <c r="R8" s="95" t="str">
        <f t="shared" ca="1" si="1"/>
        <v/>
      </c>
      <c r="S8" s="95" t="str">
        <f t="shared" ca="1" si="2"/>
        <v/>
      </c>
      <c r="T8" s="95" t="str">
        <f t="shared" ca="1" si="3"/>
        <v/>
      </c>
      <c r="U8" s="95" t="str">
        <f t="shared" ca="1" si="4"/>
        <v/>
      </c>
      <c r="V8" s="95" t="str">
        <f ca="1">IF(Y8&gt;0,報告書!$X$14,"")</f>
        <v/>
      </c>
      <c r="W8" s="120" t="str">
        <f t="shared" ca="1" si="6"/>
        <v/>
      </c>
      <c r="X8" s="120" t="str">
        <f t="shared" ca="1" si="7"/>
        <v/>
      </c>
      <c r="Y8" s="120">
        <f t="shared" ca="1" si="8"/>
        <v>0</v>
      </c>
      <c r="Z8" s="120" t="str">
        <f t="shared" ca="1" si="9"/>
        <v/>
      </c>
      <c r="AA8" s="120" t="str">
        <f t="shared" ca="1" si="10"/>
        <v/>
      </c>
      <c r="AB8" s="120">
        <f t="shared" ca="1" si="11"/>
        <v>0</v>
      </c>
      <c r="AC8" s="120" t="str">
        <f t="shared" ca="1" si="12"/>
        <v/>
      </c>
      <c r="AD8" s="120" t="str">
        <f t="shared" ca="1" si="13"/>
        <v/>
      </c>
      <c r="AE8" s="120">
        <f t="shared" ca="1" si="14"/>
        <v>0</v>
      </c>
    </row>
    <row r="9" spans="2:31" ht="22.5" customHeight="1">
      <c r="B9" s="74">
        <f t="shared" si="5"/>
        <v>4</v>
      </c>
      <c r="C9" s="74"/>
      <c r="D9" s="74"/>
      <c r="E9" s="74"/>
      <c r="F9" s="74"/>
      <c r="G9" s="74"/>
      <c r="H9" s="74"/>
      <c r="I9" s="74"/>
      <c r="J9" s="74"/>
      <c r="K9" s="74"/>
      <c r="L9" s="74"/>
      <c r="M9" s="74"/>
      <c r="N9" s="74"/>
      <c r="O9" s="74"/>
      <c r="P9" s="74"/>
      <c r="Q9" s="95" t="str">
        <f t="shared" ca="1" si="0"/>
        <v/>
      </c>
      <c r="R9" s="95" t="str">
        <f t="shared" ca="1" si="1"/>
        <v/>
      </c>
      <c r="S9" s="95" t="str">
        <f t="shared" ca="1" si="2"/>
        <v/>
      </c>
      <c r="T9" s="95" t="str">
        <f t="shared" ca="1" si="3"/>
        <v/>
      </c>
      <c r="U9" s="95" t="str">
        <f t="shared" ca="1" si="4"/>
        <v/>
      </c>
      <c r="V9" s="95" t="str">
        <f ca="1">IF(Y9&gt;0,報告書!$X$14,"")</f>
        <v/>
      </c>
      <c r="W9" s="120" t="str">
        <f t="shared" ca="1" si="6"/>
        <v/>
      </c>
      <c r="X9" s="120" t="str">
        <f t="shared" ca="1" si="7"/>
        <v/>
      </c>
      <c r="Y9" s="120">
        <f t="shared" ca="1" si="8"/>
        <v>0</v>
      </c>
      <c r="Z9" s="120" t="str">
        <f t="shared" ca="1" si="9"/>
        <v/>
      </c>
      <c r="AA9" s="120" t="str">
        <f t="shared" ca="1" si="10"/>
        <v/>
      </c>
      <c r="AB9" s="120">
        <f t="shared" ca="1" si="11"/>
        <v>0</v>
      </c>
      <c r="AC9" s="120" t="str">
        <f t="shared" ca="1" si="12"/>
        <v/>
      </c>
      <c r="AD9" s="120" t="str">
        <f t="shared" ca="1" si="13"/>
        <v/>
      </c>
      <c r="AE9" s="120">
        <f t="shared" ca="1" si="14"/>
        <v>0</v>
      </c>
    </row>
    <row r="10" spans="2:31" ht="22.5" customHeight="1">
      <c r="B10" s="74">
        <f t="shared" si="5"/>
        <v>5</v>
      </c>
      <c r="C10" s="74"/>
      <c r="D10" s="74"/>
      <c r="E10" s="74"/>
      <c r="F10" s="74"/>
      <c r="G10" s="74"/>
      <c r="H10" s="74"/>
      <c r="I10" s="74"/>
      <c r="J10" s="74"/>
      <c r="K10" s="74"/>
      <c r="L10" s="74"/>
      <c r="M10" s="74"/>
      <c r="N10" s="74"/>
      <c r="O10" s="74"/>
      <c r="P10" s="74"/>
      <c r="Q10" s="95" t="str">
        <f t="shared" ca="1" si="0"/>
        <v/>
      </c>
      <c r="R10" s="95" t="str">
        <f t="shared" ca="1" si="1"/>
        <v/>
      </c>
      <c r="S10" s="95" t="str">
        <f t="shared" ca="1" si="2"/>
        <v/>
      </c>
      <c r="T10" s="95" t="str">
        <f t="shared" ca="1" si="3"/>
        <v/>
      </c>
      <c r="U10" s="95" t="str">
        <f t="shared" ca="1" si="4"/>
        <v/>
      </c>
      <c r="V10" s="95" t="str">
        <f ca="1">IF(Y10&gt;0,報告書!$X$14,"")</f>
        <v/>
      </c>
      <c r="W10" s="120" t="str">
        <f t="shared" ca="1" si="6"/>
        <v/>
      </c>
      <c r="X10" s="120" t="str">
        <f t="shared" ca="1" si="7"/>
        <v/>
      </c>
      <c r="Y10" s="120">
        <f t="shared" ca="1" si="8"/>
        <v>0</v>
      </c>
      <c r="Z10" s="120" t="str">
        <f t="shared" ca="1" si="9"/>
        <v/>
      </c>
      <c r="AA10" s="120" t="str">
        <f t="shared" ca="1" si="10"/>
        <v/>
      </c>
      <c r="AB10" s="120">
        <f t="shared" ca="1" si="11"/>
        <v>0</v>
      </c>
      <c r="AC10" s="120" t="str">
        <f t="shared" ca="1" si="12"/>
        <v/>
      </c>
      <c r="AD10" s="120" t="str">
        <f t="shared" ca="1" si="13"/>
        <v/>
      </c>
      <c r="AE10" s="120">
        <f t="shared" ca="1" si="14"/>
        <v>0</v>
      </c>
    </row>
    <row r="11" spans="2:31" ht="22.5" customHeight="1">
      <c r="B11" s="74">
        <f t="shared" si="5"/>
        <v>6</v>
      </c>
      <c r="C11" s="74"/>
      <c r="D11" s="74"/>
      <c r="E11" s="74"/>
      <c r="F11" s="74"/>
      <c r="G11" s="74"/>
      <c r="H11" s="74"/>
      <c r="I11" s="74"/>
      <c r="J11" s="74"/>
      <c r="K11" s="74"/>
      <c r="L11" s="74"/>
      <c r="M11" s="74"/>
      <c r="N11" s="74"/>
      <c r="O11" s="74"/>
      <c r="P11" s="74"/>
      <c r="Q11" s="95" t="str">
        <f t="shared" ca="1" si="0"/>
        <v/>
      </c>
      <c r="R11" s="95" t="str">
        <f t="shared" ca="1" si="1"/>
        <v/>
      </c>
      <c r="S11" s="95" t="str">
        <f t="shared" ca="1" si="2"/>
        <v/>
      </c>
      <c r="T11" s="95" t="str">
        <f t="shared" ca="1" si="3"/>
        <v/>
      </c>
      <c r="U11" s="95" t="str">
        <f t="shared" ca="1" si="4"/>
        <v/>
      </c>
      <c r="V11" s="95" t="str">
        <f ca="1">IF(Y11&gt;0,報告書!$X$14,"")</f>
        <v/>
      </c>
      <c r="W11" s="120" t="str">
        <f t="shared" ca="1" si="6"/>
        <v/>
      </c>
      <c r="X11" s="120" t="str">
        <f t="shared" ca="1" si="7"/>
        <v/>
      </c>
      <c r="Y11" s="120">
        <f t="shared" ca="1" si="8"/>
        <v>0</v>
      </c>
      <c r="Z11" s="120" t="str">
        <f t="shared" ca="1" si="9"/>
        <v/>
      </c>
      <c r="AA11" s="120" t="str">
        <f t="shared" ca="1" si="10"/>
        <v/>
      </c>
      <c r="AB11" s="120">
        <f t="shared" ca="1" si="11"/>
        <v>0</v>
      </c>
      <c r="AC11" s="120" t="str">
        <f t="shared" ca="1" si="12"/>
        <v/>
      </c>
      <c r="AD11" s="120" t="str">
        <f t="shared" ca="1" si="13"/>
        <v/>
      </c>
      <c r="AE11" s="120">
        <f t="shared" ca="1" si="14"/>
        <v>0</v>
      </c>
    </row>
    <row r="12" spans="2:31" ht="22.5" customHeight="1">
      <c r="B12" s="74">
        <f t="shared" si="5"/>
        <v>7</v>
      </c>
      <c r="C12" s="74"/>
      <c r="D12" s="74"/>
      <c r="E12" s="74"/>
      <c r="F12" s="74"/>
      <c r="G12" s="74"/>
      <c r="H12" s="74"/>
      <c r="I12" s="74"/>
      <c r="J12" s="74"/>
      <c r="K12" s="74"/>
      <c r="L12" s="74"/>
      <c r="M12" s="74"/>
      <c r="N12" s="74"/>
      <c r="O12" s="74"/>
      <c r="P12" s="74"/>
      <c r="Q12" s="95" t="str">
        <f t="shared" ca="1" si="0"/>
        <v/>
      </c>
      <c r="R12" s="95" t="str">
        <f t="shared" ca="1" si="1"/>
        <v/>
      </c>
      <c r="S12" s="95" t="str">
        <f t="shared" ca="1" si="2"/>
        <v/>
      </c>
      <c r="T12" s="95" t="str">
        <f t="shared" ca="1" si="3"/>
        <v/>
      </c>
      <c r="U12" s="95" t="str">
        <f t="shared" ca="1" si="4"/>
        <v/>
      </c>
      <c r="V12" s="95" t="str">
        <f ca="1">IF(Y12&gt;0,報告書!$X$14,"")</f>
        <v/>
      </c>
      <c r="W12" s="120" t="str">
        <f t="shared" ca="1" si="6"/>
        <v/>
      </c>
      <c r="X12" s="120" t="str">
        <f t="shared" ca="1" si="7"/>
        <v/>
      </c>
      <c r="Y12" s="120">
        <f t="shared" ca="1" si="8"/>
        <v>0</v>
      </c>
      <c r="Z12" s="120" t="str">
        <f t="shared" ca="1" si="9"/>
        <v/>
      </c>
      <c r="AA12" s="120" t="str">
        <f t="shared" ca="1" si="10"/>
        <v/>
      </c>
      <c r="AB12" s="120">
        <f t="shared" ca="1" si="11"/>
        <v>0</v>
      </c>
      <c r="AC12" s="120" t="str">
        <f t="shared" ca="1" si="12"/>
        <v/>
      </c>
      <c r="AD12" s="120" t="str">
        <f t="shared" ca="1" si="13"/>
        <v/>
      </c>
      <c r="AE12" s="120">
        <f t="shared" ca="1" si="14"/>
        <v>0</v>
      </c>
    </row>
    <row r="13" spans="2:31" ht="22.5" customHeight="1">
      <c r="B13" s="74">
        <f t="shared" si="5"/>
        <v>8</v>
      </c>
      <c r="C13" s="74"/>
      <c r="D13" s="74"/>
      <c r="E13" s="74"/>
      <c r="F13" s="74"/>
      <c r="G13" s="74"/>
      <c r="H13" s="74"/>
      <c r="I13" s="74"/>
      <c r="J13" s="74"/>
      <c r="K13" s="74"/>
      <c r="L13" s="74"/>
      <c r="M13" s="74"/>
      <c r="N13" s="74"/>
      <c r="O13" s="74"/>
      <c r="P13" s="74"/>
      <c r="Q13" s="95" t="str">
        <f t="shared" ca="1" si="0"/>
        <v/>
      </c>
      <c r="R13" s="95" t="str">
        <f t="shared" ca="1" si="1"/>
        <v/>
      </c>
      <c r="S13" s="95" t="str">
        <f t="shared" ca="1" si="2"/>
        <v/>
      </c>
      <c r="T13" s="95" t="str">
        <f t="shared" ca="1" si="3"/>
        <v/>
      </c>
      <c r="U13" s="95" t="str">
        <f t="shared" ca="1" si="4"/>
        <v/>
      </c>
      <c r="V13" s="95" t="str">
        <f ca="1">IF(Y13&gt;0,報告書!$X$14,"")</f>
        <v/>
      </c>
      <c r="W13" s="120" t="str">
        <f t="shared" ca="1" si="6"/>
        <v/>
      </c>
      <c r="X13" s="120" t="str">
        <f t="shared" ca="1" si="7"/>
        <v/>
      </c>
      <c r="Y13" s="120">
        <f t="shared" ca="1" si="8"/>
        <v>0</v>
      </c>
      <c r="Z13" s="120" t="str">
        <f t="shared" ca="1" si="9"/>
        <v/>
      </c>
      <c r="AA13" s="120" t="str">
        <f t="shared" ca="1" si="10"/>
        <v/>
      </c>
      <c r="AB13" s="120">
        <f t="shared" ca="1" si="11"/>
        <v>0</v>
      </c>
      <c r="AC13" s="120" t="str">
        <f t="shared" ca="1" si="12"/>
        <v/>
      </c>
      <c r="AD13" s="120" t="str">
        <f t="shared" ca="1" si="13"/>
        <v/>
      </c>
      <c r="AE13" s="120">
        <f t="shared" ca="1" si="14"/>
        <v>0</v>
      </c>
    </row>
    <row r="14" spans="2:31" ht="22.5" customHeight="1">
      <c r="B14" s="74">
        <f t="shared" si="5"/>
        <v>9</v>
      </c>
      <c r="C14" s="74"/>
      <c r="D14" s="74"/>
      <c r="E14" s="74"/>
      <c r="F14" s="74"/>
      <c r="G14" s="74"/>
      <c r="H14" s="74"/>
      <c r="I14" s="74"/>
      <c r="J14" s="74"/>
      <c r="K14" s="74"/>
      <c r="L14" s="74"/>
      <c r="M14" s="74"/>
      <c r="N14" s="74"/>
      <c r="O14" s="74"/>
      <c r="P14" s="74"/>
      <c r="Q14" s="95" t="str">
        <f t="shared" ca="1" si="0"/>
        <v/>
      </c>
      <c r="R14" s="95" t="str">
        <f t="shared" ca="1" si="1"/>
        <v/>
      </c>
      <c r="S14" s="95" t="str">
        <f t="shared" ca="1" si="2"/>
        <v/>
      </c>
      <c r="T14" s="95" t="str">
        <f t="shared" ca="1" si="3"/>
        <v/>
      </c>
      <c r="U14" s="95" t="str">
        <f t="shared" ca="1" si="4"/>
        <v/>
      </c>
      <c r="V14" s="95" t="str">
        <f ca="1">IF(Y14&gt;0,報告書!$X$14,"")</f>
        <v/>
      </c>
      <c r="W14" s="120" t="str">
        <f t="shared" ca="1" si="6"/>
        <v/>
      </c>
      <c r="X14" s="120" t="str">
        <f t="shared" ca="1" si="7"/>
        <v/>
      </c>
      <c r="Y14" s="120">
        <f t="shared" ca="1" si="8"/>
        <v>0</v>
      </c>
      <c r="Z14" s="120" t="str">
        <f t="shared" ca="1" si="9"/>
        <v/>
      </c>
      <c r="AA14" s="120" t="str">
        <f t="shared" ca="1" si="10"/>
        <v/>
      </c>
      <c r="AB14" s="120">
        <f t="shared" ca="1" si="11"/>
        <v>0</v>
      </c>
      <c r="AC14" s="120" t="str">
        <f t="shared" ca="1" si="12"/>
        <v/>
      </c>
      <c r="AD14" s="120" t="str">
        <f t="shared" ca="1" si="13"/>
        <v/>
      </c>
      <c r="AE14" s="120">
        <f t="shared" ca="1" si="14"/>
        <v>0</v>
      </c>
    </row>
    <row r="15" spans="2:31" ht="22.5" customHeight="1">
      <c r="B15" s="74">
        <f t="shared" si="5"/>
        <v>10</v>
      </c>
      <c r="C15" s="74"/>
      <c r="D15" s="74"/>
      <c r="E15" s="74"/>
      <c r="F15" s="74"/>
      <c r="G15" s="74"/>
      <c r="H15" s="74"/>
      <c r="I15" s="74"/>
      <c r="J15" s="74"/>
      <c r="K15" s="74"/>
      <c r="L15" s="74"/>
      <c r="M15" s="74"/>
      <c r="N15" s="74"/>
      <c r="O15" s="74"/>
      <c r="P15" s="74"/>
      <c r="Q15" s="95" t="str">
        <f t="shared" ca="1" si="0"/>
        <v/>
      </c>
      <c r="R15" s="95" t="str">
        <f t="shared" ca="1" si="1"/>
        <v/>
      </c>
      <c r="S15" s="95" t="str">
        <f t="shared" ca="1" si="2"/>
        <v/>
      </c>
      <c r="T15" s="95" t="str">
        <f t="shared" ca="1" si="3"/>
        <v/>
      </c>
      <c r="U15" s="95" t="str">
        <f t="shared" ca="1" si="4"/>
        <v/>
      </c>
      <c r="V15" s="95" t="str">
        <f ca="1">IF(Y15&gt;0,報告書!$X$14,"")</f>
        <v/>
      </c>
      <c r="W15" s="120" t="str">
        <f t="shared" ca="1" si="6"/>
        <v/>
      </c>
      <c r="X15" s="120" t="str">
        <f t="shared" ca="1" si="7"/>
        <v/>
      </c>
      <c r="Y15" s="120">
        <f t="shared" ca="1" si="8"/>
        <v>0</v>
      </c>
      <c r="Z15" s="120" t="str">
        <f t="shared" ca="1" si="9"/>
        <v/>
      </c>
      <c r="AA15" s="120" t="str">
        <f t="shared" ca="1" si="10"/>
        <v/>
      </c>
      <c r="AB15" s="120">
        <f t="shared" ca="1" si="11"/>
        <v>0</v>
      </c>
      <c r="AC15" s="120" t="str">
        <f t="shared" ca="1" si="12"/>
        <v/>
      </c>
      <c r="AD15" s="120" t="str">
        <f t="shared" ca="1" si="13"/>
        <v/>
      </c>
      <c r="AE15" s="120">
        <f t="shared" ca="1" si="14"/>
        <v>0</v>
      </c>
    </row>
    <row r="16" spans="2:31" ht="22.5" customHeight="1">
      <c r="B16" s="74">
        <f t="shared" si="5"/>
        <v>11</v>
      </c>
      <c r="C16" s="74"/>
      <c r="D16" s="74"/>
      <c r="E16" s="74"/>
      <c r="F16" s="74"/>
      <c r="G16" s="74"/>
      <c r="H16" s="74"/>
      <c r="I16" s="74"/>
      <c r="J16" s="74"/>
      <c r="K16" s="74"/>
      <c r="L16" s="74"/>
      <c r="M16" s="74"/>
      <c r="N16" s="74"/>
      <c r="O16" s="74"/>
      <c r="P16" s="74"/>
      <c r="Q16" s="95" t="str">
        <f t="shared" ca="1" si="0"/>
        <v/>
      </c>
      <c r="R16" s="95" t="str">
        <f t="shared" ca="1" si="1"/>
        <v/>
      </c>
      <c r="S16" s="95" t="str">
        <f t="shared" ca="1" si="2"/>
        <v/>
      </c>
      <c r="T16" s="95" t="str">
        <f t="shared" ca="1" si="3"/>
        <v/>
      </c>
      <c r="U16" s="95" t="str">
        <f t="shared" ca="1" si="4"/>
        <v/>
      </c>
      <c r="V16" s="95" t="str">
        <f ca="1">IF(Y16&gt;0,報告書!$X$14,"")</f>
        <v/>
      </c>
      <c r="W16" s="120" t="str">
        <f t="shared" ca="1" si="6"/>
        <v/>
      </c>
      <c r="X16" s="120" t="str">
        <f t="shared" ca="1" si="7"/>
        <v/>
      </c>
      <c r="Y16" s="120">
        <f t="shared" ca="1" si="8"/>
        <v>0</v>
      </c>
      <c r="Z16" s="120" t="str">
        <f t="shared" ca="1" si="9"/>
        <v/>
      </c>
      <c r="AA16" s="120" t="str">
        <f t="shared" ca="1" si="10"/>
        <v/>
      </c>
      <c r="AB16" s="120">
        <f t="shared" ca="1" si="11"/>
        <v>0</v>
      </c>
      <c r="AC16" s="120" t="str">
        <f t="shared" ca="1" si="12"/>
        <v/>
      </c>
      <c r="AD16" s="120" t="str">
        <f t="shared" ca="1" si="13"/>
        <v/>
      </c>
      <c r="AE16" s="120">
        <f t="shared" ca="1" si="14"/>
        <v>0</v>
      </c>
    </row>
    <row r="17" spans="2:31" ht="22.5" customHeight="1">
      <c r="B17" s="74">
        <f t="shared" si="5"/>
        <v>12</v>
      </c>
      <c r="C17" s="74"/>
      <c r="D17" s="74"/>
      <c r="E17" s="74"/>
      <c r="F17" s="74"/>
      <c r="G17" s="74"/>
      <c r="H17" s="74"/>
      <c r="I17" s="74"/>
      <c r="J17" s="74"/>
      <c r="K17" s="74"/>
      <c r="L17" s="74"/>
      <c r="M17" s="74"/>
      <c r="N17" s="74"/>
      <c r="O17" s="74"/>
      <c r="P17" s="74"/>
      <c r="Q17" s="95" t="str">
        <f t="shared" ca="1" si="0"/>
        <v/>
      </c>
      <c r="R17" s="95" t="str">
        <f t="shared" ca="1" si="1"/>
        <v/>
      </c>
      <c r="S17" s="95" t="str">
        <f t="shared" ca="1" si="2"/>
        <v/>
      </c>
      <c r="T17" s="95" t="str">
        <f t="shared" ca="1" si="3"/>
        <v/>
      </c>
      <c r="U17" s="95" t="str">
        <f t="shared" ca="1" si="4"/>
        <v/>
      </c>
      <c r="V17" s="95" t="str">
        <f ca="1">IF(Y17&gt;0,報告書!$X$14,"")</f>
        <v/>
      </c>
      <c r="W17" s="120" t="str">
        <f t="shared" ca="1" si="6"/>
        <v/>
      </c>
      <c r="X17" s="120" t="str">
        <f t="shared" ca="1" si="7"/>
        <v/>
      </c>
      <c r="Y17" s="120">
        <f t="shared" ca="1" si="8"/>
        <v>0</v>
      </c>
      <c r="Z17" s="120" t="str">
        <f t="shared" ca="1" si="9"/>
        <v/>
      </c>
      <c r="AA17" s="120" t="str">
        <f t="shared" ca="1" si="10"/>
        <v/>
      </c>
      <c r="AB17" s="120">
        <f t="shared" ca="1" si="11"/>
        <v>0</v>
      </c>
      <c r="AC17" s="120" t="str">
        <f t="shared" ca="1" si="12"/>
        <v/>
      </c>
      <c r="AD17" s="120" t="str">
        <f t="shared" ca="1" si="13"/>
        <v/>
      </c>
      <c r="AE17" s="120">
        <f t="shared" ca="1" si="14"/>
        <v>0</v>
      </c>
    </row>
    <row r="18" spans="2:31" ht="22.5" customHeight="1">
      <c r="B18" s="74">
        <f t="shared" si="5"/>
        <v>13</v>
      </c>
      <c r="C18" s="74"/>
      <c r="D18" s="74"/>
      <c r="E18" s="74"/>
      <c r="F18" s="74"/>
      <c r="G18" s="74"/>
      <c r="H18" s="74"/>
      <c r="I18" s="74"/>
      <c r="J18" s="74"/>
      <c r="K18" s="74"/>
      <c r="L18" s="74"/>
      <c r="M18" s="74"/>
      <c r="N18" s="74"/>
      <c r="O18" s="74"/>
      <c r="P18" s="74"/>
      <c r="Q18" s="95" t="str">
        <f t="shared" ca="1" si="0"/>
        <v/>
      </c>
      <c r="R18" s="95" t="str">
        <f t="shared" ca="1" si="1"/>
        <v/>
      </c>
      <c r="S18" s="95" t="str">
        <f t="shared" ca="1" si="2"/>
        <v/>
      </c>
      <c r="T18" s="95" t="str">
        <f t="shared" ca="1" si="3"/>
        <v/>
      </c>
      <c r="U18" s="95" t="str">
        <f t="shared" ca="1" si="4"/>
        <v/>
      </c>
      <c r="V18" s="95" t="str">
        <f ca="1">IF(Y18&gt;0,報告書!$X$14,"")</f>
        <v/>
      </c>
      <c r="W18" s="120" t="str">
        <f t="shared" ca="1" si="6"/>
        <v/>
      </c>
      <c r="X18" s="120" t="str">
        <f t="shared" ca="1" si="7"/>
        <v/>
      </c>
      <c r="Y18" s="120">
        <f t="shared" ca="1" si="8"/>
        <v>0</v>
      </c>
      <c r="Z18" s="120" t="str">
        <f t="shared" ca="1" si="9"/>
        <v/>
      </c>
      <c r="AA18" s="120" t="str">
        <f t="shared" ca="1" si="10"/>
        <v/>
      </c>
      <c r="AB18" s="120">
        <f t="shared" ca="1" si="11"/>
        <v>0</v>
      </c>
      <c r="AC18" s="120" t="str">
        <f t="shared" ca="1" si="12"/>
        <v/>
      </c>
      <c r="AD18" s="120" t="str">
        <f t="shared" ca="1" si="13"/>
        <v/>
      </c>
      <c r="AE18" s="120">
        <f t="shared" ca="1" si="14"/>
        <v>0</v>
      </c>
    </row>
    <row r="19" spans="2:31" ht="22.5" customHeight="1">
      <c r="B19" s="74">
        <f t="shared" si="5"/>
        <v>14</v>
      </c>
      <c r="C19" s="74"/>
      <c r="D19" s="74"/>
      <c r="E19" s="74"/>
      <c r="F19" s="74"/>
      <c r="G19" s="74"/>
      <c r="H19" s="74"/>
      <c r="I19" s="74"/>
      <c r="J19" s="74"/>
      <c r="K19" s="74"/>
      <c r="L19" s="74"/>
      <c r="M19" s="74"/>
      <c r="N19" s="74"/>
      <c r="O19" s="74"/>
      <c r="P19" s="74"/>
      <c r="Q19" s="95" t="str">
        <f t="shared" ca="1" si="0"/>
        <v/>
      </c>
      <c r="R19" s="95" t="str">
        <f t="shared" ca="1" si="1"/>
        <v/>
      </c>
      <c r="S19" s="95" t="str">
        <f t="shared" ca="1" si="2"/>
        <v/>
      </c>
      <c r="T19" s="95" t="str">
        <f t="shared" ca="1" si="3"/>
        <v/>
      </c>
      <c r="U19" s="95" t="str">
        <f t="shared" ca="1" si="4"/>
        <v/>
      </c>
      <c r="V19" s="95" t="str">
        <f ca="1">IF(Y19&gt;0,報告書!$X$14,"")</f>
        <v/>
      </c>
      <c r="W19" s="120" t="str">
        <f t="shared" ca="1" si="6"/>
        <v/>
      </c>
      <c r="X19" s="120" t="str">
        <f t="shared" ca="1" si="7"/>
        <v/>
      </c>
      <c r="Y19" s="120">
        <f t="shared" ca="1" si="8"/>
        <v>0</v>
      </c>
      <c r="Z19" s="120" t="str">
        <f t="shared" ca="1" si="9"/>
        <v/>
      </c>
      <c r="AA19" s="120" t="str">
        <f t="shared" ca="1" si="10"/>
        <v/>
      </c>
      <c r="AB19" s="120">
        <f t="shared" ca="1" si="11"/>
        <v>0</v>
      </c>
      <c r="AC19" s="120" t="str">
        <f t="shared" ca="1" si="12"/>
        <v/>
      </c>
      <c r="AD19" s="120" t="str">
        <f t="shared" ca="1" si="13"/>
        <v/>
      </c>
      <c r="AE19" s="120">
        <f t="shared" ca="1" si="14"/>
        <v>0</v>
      </c>
    </row>
    <row r="20" spans="2:31" ht="22.5" customHeight="1">
      <c r="B20" s="74">
        <f t="shared" si="5"/>
        <v>15</v>
      </c>
      <c r="C20" s="74"/>
      <c r="D20" s="74"/>
      <c r="E20" s="74"/>
      <c r="F20" s="74"/>
      <c r="G20" s="74"/>
      <c r="H20" s="74"/>
      <c r="I20" s="74"/>
      <c r="J20" s="74"/>
      <c r="K20" s="74"/>
      <c r="L20" s="74"/>
      <c r="M20" s="74"/>
      <c r="N20" s="74"/>
      <c r="O20" s="74"/>
      <c r="P20" s="74"/>
      <c r="Q20" s="95" t="str">
        <f t="shared" ca="1" si="0"/>
        <v/>
      </c>
      <c r="R20" s="95" t="str">
        <f t="shared" ca="1" si="1"/>
        <v/>
      </c>
      <c r="S20" s="95" t="str">
        <f t="shared" ca="1" si="2"/>
        <v/>
      </c>
      <c r="T20" s="95" t="str">
        <f t="shared" ca="1" si="3"/>
        <v/>
      </c>
      <c r="U20" s="95" t="str">
        <f t="shared" ca="1" si="4"/>
        <v/>
      </c>
      <c r="V20" s="95" t="str">
        <f ca="1">IF(Y20&gt;0,報告書!$X$14,"")</f>
        <v/>
      </c>
      <c r="W20" s="120" t="str">
        <f t="shared" ca="1" si="6"/>
        <v/>
      </c>
      <c r="X20" s="120" t="str">
        <f t="shared" ca="1" si="7"/>
        <v/>
      </c>
      <c r="Y20" s="120">
        <f t="shared" ca="1" si="8"/>
        <v>0</v>
      </c>
      <c r="Z20" s="120" t="str">
        <f t="shared" ca="1" si="9"/>
        <v/>
      </c>
      <c r="AA20" s="120" t="str">
        <f t="shared" ca="1" si="10"/>
        <v/>
      </c>
      <c r="AB20" s="120">
        <f t="shared" ca="1" si="11"/>
        <v>0</v>
      </c>
      <c r="AC20" s="120" t="str">
        <f t="shared" ca="1" si="12"/>
        <v/>
      </c>
      <c r="AD20" s="120" t="str">
        <f t="shared" ca="1" si="13"/>
        <v/>
      </c>
      <c r="AE20" s="120">
        <f t="shared" ca="1" si="14"/>
        <v>0</v>
      </c>
    </row>
    <row r="21" spans="2:31" ht="22.5" customHeight="1">
      <c r="B21" s="74">
        <f t="shared" si="5"/>
        <v>16</v>
      </c>
      <c r="C21" s="74"/>
      <c r="D21" s="74"/>
      <c r="E21" s="74"/>
      <c r="F21" s="74"/>
      <c r="G21" s="74"/>
      <c r="H21" s="74"/>
      <c r="I21" s="74"/>
      <c r="J21" s="74"/>
      <c r="K21" s="74"/>
      <c r="L21" s="74"/>
      <c r="M21" s="74"/>
      <c r="N21" s="74"/>
      <c r="O21" s="74"/>
      <c r="P21" s="74"/>
      <c r="Q21" s="95" t="str">
        <f t="shared" ca="1" si="0"/>
        <v/>
      </c>
      <c r="R21" s="95" t="str">
        <f t="shared" ca="1" si="1"/>
        <v/>
      </c>
      <c r="S21" s="95" t="str">
        <f t="shared" ca="1" si="2"/>
        <v/>
      </c>
      <c r="T21" s="95" t="str">
        <f t="shared" ca="1" si="3"/>
        <v/>
      </c>
      <c r="U21" s="95" t="str">
        <f t="shared" ca="1" si="4"/>
        <v/>
      </c>
      <c r="V21" s="95" t="str">
        <f ca="1">IF(Y21&gt;0,報告書!$X$14,"")</f>
        <v/>
      </c>
      <c r="W21" s="120" t="str">
        <f t="shared" ca="1" si="6"/>
        <v/>
      </c>
      <c r="X21" s="120" t="str">
        <f t="shared" ca="1" si="7"/>
        <v/>
      </c>
      <c r="Y21" s="120">
        <f t="shared" ca="1" si="8"/>
        <v>0</v>
      </c>
      <c r="Z21" s="120" t="str">
        <f t="shared" ca="1" si="9"/>
        <v/>
      </c>
      <c r="AA21" s="120" t="str">
        <f t="shared" ca="1" si="10"/>
        <v/>
      </c>
      <c r="AB21" s="120">
        <f t="shared" ca="1" si="11"/>
        <v>0</v>
      </c>
      <c r="AC21" s="120" t="str">
        <f t="shared" ca="1" si="12"/>
        <v/>
      </c>
      <c r="AD21" s="120" t="str">
        <f t="shared" ca="1" si="13"/>
        <v/>
      </c>
      <c r="AE21" s="120">
        <f t="shared" ca="1" si="14"/>
        <v>0</v>
      </c>
    </row>
    <row r="22" spans="2:31" ht="22.5" customHeight="1">
      <c r="B22" s="74">
        <f t="shared" si="5"/>
        <v>17</v>
      </c>
      <c r="C22" s="74"/>
      <c r="D22" s="74"/>
      <c r="E22" s="74"/>
      <c r="F22" s="74"/>
      <c r="G22" s="74"/>
      <c r="H22" s="74"/>
      <c r="I22" s="74"/>
      <c r="J22" s="74"/>
      <c r="K22" s="74"/>
      <c r="L22" s="74"/>
      <c r="M22" s="74"/>
      <c r="N22" s="74"/>
      <c r="O22" s="74"/>
      <c r="P22" s="74"/>
      <c r="Q22" s="95" t="str">
        <f t="shared" ca="1" si="0"/>
        <v/>
      </c>
      <c r="R22" s="95" t="str">
        <f t="shared" ca="1" si="1"/>
        <v/>
      </c>
      <c r="S22" s="95" t="str">
        <f t="shared" ca="1" si="2"/>
        <v/>
      </c>
      <c r="T22" s="95" t="str">
        <f t="shared" ca="1" si="3"/>
        <v/>
      </c>
      <c r="U22" s="95" t="str">
        <f t="shared" ca="1" si="4"/>
        <v/>
      </c>
      <c r="V22" s="95" t="str">
        <f ca="1">IF(Y22&gt;0,報告書!$X$14,"")</f>
        <v/>
      </c>
      <c r="W22" s="120" t="str">
        <f t="shared" ca="1" si="6"/>
        <v/>
      </c>
      <c r="X22" s="120" t="str">
        <f t="shared" ca="1" si="7"/>
        <v/>
      </c>
      <c r="Y22" s="120">
        <f t="shared" ca="1" si="8"/>
        <v>0</v>
      </c>
      <c r="Z22" s="120" t="str">
        <f t="shared" ca="1" si="9"/>
        <v/>
      </c>
      <c r="AA22" s="120" t="str">
        <f t="shared" ca="1" si="10"/>
        <v/>
      </c>
      <c r="AB22" s="120">
        <f t="shared" ca="1" si="11"/>
        <v>0</v>
      </c>
      <c r="AC22" s="120" t="str">
        <f t="shared" ca="1" si="12"/>
        <v/>
      </c>
      <c r="AD22" s="120" t="str">
        <f t="shared" ca="1" si="13"/>
        <v/>
      </c>
      <c r="AE22" s="120">
        <f t="shared" ca="1" si="14"/>
        <v>0</v>
      </c>
    </row>
    <row r="23" spans="2:31" ht="22.5" customHeight="1">
      <c r="B23" s="74">
        <f t="shared" si="5"/>
        <v>18</v>
      </c>
      <c r="C23" s="74"/>
      <c r="D23" s="74"/>
      <c r="E23" s="74"/>
      <c r="F23" s="74"/>
      <c r="G23" s="74"/>
      <c r="H23" s="74"/>
      <c r="I23" s="74"/>
      <c r="J23" s="74"/>
      <c r="K23" s="74"/>
      <c r="L23" s="74"/>
      <c r="M23" s="74"/>
      <c r="N23" s="74"/>
      <c r="O23" s="74"/>
      <c r="P23" s="74"/>
      <c r="Q23" s="95" t="str">
        <f t="shared" ca="1" si="0"/>
        <v/>
      </c>
      <c r="R23" s="95" t="str">
        <f t="shared" ca="1" si="1"/>
        <v/>
      </c>
      <c r="S23" s="95" t="str">
        <f t="shared" ca="1" si="2"/>
        <v/>
      </c>
      <c r="T23" s="95" t="str">
        <f t="shared" ca="1" si="3"/>
        <v/>
      </c>
      <c r="U23" s="95" t="str">
        <f t="shared" ca="1" si="4"/>
        <v/>
      </c>
      <c r="V23" s="95" t="str">
        <f ca="1">IF(Y23&gt;0,報告書!$X$14,"")</f>
        <v/>
      </c>
      <c r="W23" s="120" t="str">
        <f t="shared" ca="1" si="6"/>
        <v/>
      </c>
      <c r="X23" s="120" t="str">
        <f t="shared" ca="1" si="7"/>
        <v/>
      </c>
      <c r="Y23" s="120">
        <f t="shared" ca="1" si="8"/>
        <v>0</v>
      </c>
      <c r="Z23" s="120" t="str">
        <f t="shared" ca="1" si="9"/>
        <v/>
      </c>
      <c r="AA23" s="120" t="str">
        <f t="shared" ca="1" si="10"/>
        <v/>
      </c>
      <c r="AB23" s="120">
        <f t="shared" ca="1" si="11"/>
        <v>0</v>
      </c>
      <c r="AC23" s="120" t="str">
        <f t="shared" ca="1" si="12"/>
        <v/>
      </c>
      <c r="AD23" s="120" t="str">
        <f t="shared" ca="1" si="13"/>
        <v/>
      </c>
      <c r="AE23" s="120">
        <f t="shared" ca="1" si="14"/>
        <v>0</v>
      </c>
    </row>
    <row r="24" spans="2:31" ht="22.5" customHeight="1">
      <c r="B24" s="74">
        <f t="shared" si="5"/>
        <v>19</v>
      </c>
      <c r="C24" s="74"/>
      <c r="D24" s="74"/>
      <c r="E24" s="74"/>
      <c r="F24" s="74"/>
      <c r="G24" s="74"/>
      <c r="H24" s="74"/>
      <c r="I24" s="74"/>
      <c r="J24" s="74"/>
      <c r="K24" s="74"/>
      <c r="L24" s="74"/>
      <c r="M24" s="74"/>
      <c r="N24" s="74"/>
      <c r="O24" s="74"/>
      <c r="P24" s="74"/>
      <c r="Q24" s="95" t="str">
        <f t="shared" ca="1" si="0"/>
        <v/>
      </c>
      <c r="R24" s="95" t="str">
        <f t="shared" ca="1" si="1"/>
        <v/>
      </c>
      <c r="S24" s="95" t="str">
        <f t="shared" ca="1" si="2"/>
        <v/>
      </c>
      <c r="T24" s="95" t="str">
        <f t="shared" ca="1" si="3"/>
        <v/>
      </c>
      <c r="U24" s="95" t="str">
        <f t="shared" ca="1" si="4"/>
        <v/>
      </c>
      <c r="V24" s="95" t="str">
        <f ca="1">IF(Y24&gt;0,報告書!$X$14,"")</f>
        <v/>
      </c>
      <c r="W24" s="120" t="str">
        <f t="shared" ca="1" si="6"/>
        <v/>
      </c>
      <c r="X24" s="120" t="str">
        <f t="shared" ca="1" si="7"/>
        <v/>
      </c>
      <c r="Y24" s="120">
        <f t="shared" ca="1" si="8"/>
        <v>0</v>
      </c>
      <c r="Z24" s="120" t="str">
        <f t="shared" ca="1" si="9"/>
        <v/>
      </c>
      <c r="AA24" s="120" t="str">
        <f t="shared" ca="1" si="10"/>
        <v/>
      </c>
      <c r="AB24" s="120">
        <f t="shared" ca="1" si="11"/>
        <v>0</v>
      </c>
      <c r="AC24" s="120" t="str">
        <f t="shared" ca="1" si="12"/>
        <v/>
      </c>
      <c r="AD24" s="120" t="str">
        <f t="shared" ca="1" si="13"/>
        <v/>
      </c>
      <c r="AE24" s="120">
        <f t="shared" ca="1" si="14"/>
        <v>0</v>
      </c>
    </row>
    <row r="25" spans="2:31" ht="22.5" customHeight="1">
      <c r="B25" s="74">
        <f t="shared" si="5"/>
        <v>20</v>
      </c>
      <c r="C25" s="74"/>
      <c r="D25" s="74"/>
      <c r="E25" s="74"/>
      <c r="F25" s="74"/>
      <c r="G25" s="74"/>
      <c r="H25" s="74"/>
      <c r="I25" s="74"/>
      <c r="J25" s="74"/>
      <c r="K25" s="74"/>
      <c r="L25" s="74"/>
      <c r="M25" s="74"/>
      <c r="N25" s="74"/>
      <c r="O25" s="74"/>
      <c r="P25" s="74"/>
      <c r="Q25" s="95" t="str">
        <f t="shared" ca="1" si="0"/>
        <v/>
      </c>
      <c r="R25" s="95" t="str">
        <f t="shared" ca="1" si="1"/>
        <v/>
      </c>
      <c r="S25" s="95" t="str">
        <f t="shared" ca="1" si="2"/>
        <v/>
      </c>
      <c r="T25" s="95" t="str">
        <f t="shared" ca="1" si="3"/>
        <v/>
      </c>
      <c r="U25" s="95" t="str">
        <f t="shared" ca="1" si="4"/>
        <v/>
      </c>
      <c r="V25" s="95" t="str">
        <f ca="1">IF(Y25&gt;0,報告書!$X$14,"")</f>
        <v/>
      </c>
      <c r="W25" s="120" t="str">
        <f t="shared" ca="1" si="6"/>
        <v/>
      </c>
      <c r="X25" s="120" t="str">
        <f t="shared" ca="1" si="7"/>
        <v/>
      </c>
      <c r="Y25" s="120">
        <f t="shared" ca="1" si="8"/>
        <v>0</v>
      </c>
      <c r="Z25" s="120" t="str">
        <f t="shared" ca="1" si="9"/>
        <v/>
      </c>
      <c r="AA25" s="120" t="str">
        <f t="shared" ca="1" si="10"/>
        <v/>
      </c>
      <c r="AB25" s="120">
        <f t="shared" ca="1" si="11"/>
        <v>0</v>
      </c>
      <c r="AC25" s="120" t="str">
        <f t="shared" ca="1" si="12"/>
        <v/>
      </c>
      <c r="AD25" s="120" t="str">
        <f t="shared" ca="1" si="13"/>
        <v/>
      </c>
      <c r="AE25" s="120">
        <f t="shared" ca="1" si="14"/>
        <v>0</v>
      </c>
    </row>
    <row r="26" spans="2:31" ht="22.5" customHeight="1">
      <c r="B26" s="74">
        <f t="shared" si="5"/>
        <v>21</v>
      </c>
      <c r="C26" s="74"/>
      <c r="D26" s="74"/>
      <c r="E26" s="74"/>
      <c r="F26" s="74"/>
      <c r="G26" s="74"/>
      <c r="H26" s="74"/>
      <c r="I26" s="74"/>
      <c r="J26" s="74"/>
      <c r="K26" s="74"/>
      <c r="L26" s="74"/>
      <c r="M26" s="74"/>
      <c r="N26" s="74"/>
      <c r="O26" s="74"/>
      <c r="P26" s="74"/>
      <c r="Q26" s="95" t="str">
        <f t="shared" ca="1" si="0"/>
        <v/>
      </c>
      <c r="R26" s="95" t="str">
        <f t="shared" ca="1" si="1"/>
        <v/>
      </c>
      <c r="S26" s="95" t="str">
        <f t="shared" ca="1" si="2"/>
        <v/>
      </c>
      <c r="T26" s="95" t="str">
        <f t="shared" ca="1" si="3"/>
        <v/>
      </c>
      <c r="U26" s="95" t="str">
        <f t="shared" ca="1" si="4"/>
        <v/>
      </c>
      <c r="V26" s="95" t="str">
        <f ca="1">IF(Y26&gt;0,報告書!$X$14,"")</f>
        <v/>
      </c>
      <c r="W26" s="120" t="str">
        <f t="shared" ca="1" si="6"/>
        <v/>
      </c>
      <c r="X26" s="120" t="str">
        <f t="shared" ca="1" si="7"/>
        <v/>
      </c>
      <c r="Y26" s="120">
        <f t="shared" ca="1" si="8"/>
        <v>0</v>
      </c>
      <c r="Z26" s="120" t="str">
        <f t="shared" ca="1" si="9"/>
        <v/>
      </c>
      <c r="AA26" s="120" t="str">
        <f t="shared" ca="1" si="10"/>
        <v/>
      </c>
      <c r="AB26" s="120">
        <f t="shared" ca="1" si="11"/>
        <v>0</v>
      </c>
      <c r="AC26" s="120" t="str">
        <f t="shared" ca="1" si="12"/>
        <v/>
      </c>
      <c r="AD26" s="120" t="str">
        <f t="shared" ca="1" si="13"/>
        <v/>
      </c>
      <c r="AE26" s="120">
        <f t="shared" ca="1" si="14"/>
        <v>0</v>
      </c>
    </row>
    <row r="27" spans="2:31" ht="22.5" customHeight="1">
      <c r="B27" s="74">
        <f t="shared" si="5"/>
        <v>22</v>
      </c>
      <c r="C27" s="74"/>
      <c r="D27" s="74"/>
      <c r="E27" s="74"/>
      <c r="F27" s="74"/>
      <c r="G27" s="74"/>
      <c r="H27" s="74"/>
      <c r="I27" s="74"/>
      <c r="J27" s="74"/>
      <c r="K27" s="74"/>
      <c r="L27" s="74"/>
      <c r="M27" s="74"/>
      <c r="N27" s="74"/>
      <c r="O27" s="74"/>
      <c r="P27" s="74"/>
      <c r="Q27" s="95" t="str">
        <f t="shared" ca="1" si="0"/>
        <v/>
      </c>
      <c r="R27" s="95" t="str">
        <f t="shared" ca="1" si="1"/>
        <v/>
      </c>
      <c r="S27" s="95" t="str">
        <f t="shared" ca="1" si="2"/>
        <v/>
      </c>
      <c r="T27" s="95" t="str">
        <f t="shared" ca="1" si="3"/>
        <v/>
      </c>
      <c r="U27" s="95" t="str">
        <f t="shared" ca="1" si="4"/>
        <v/>
      </c>
      <c r="V27" s="95" t="str">
        <f ca="1">IF(Y27&gt;0,報告書!$X$14,"")</f>
        <v/>
      </c>
      <c r="W27" s="120" t="str">
        <f t="shared" ca="1" si="6"/>
        <v/>
      </c>
      <c r="X27" s="120" t="str">
        <f t="shared" ca="1" si="7"/>
        <v/>
      </c>
      <c r="Y27" s="120">
        <f t="shared" ca="1" si="8"/>
        <v>0</v>
      </c>
      <c r="Z27" s="120" t="str">
        <f t="shared" ca="1" si="9"/>
        <v/>
      </c>
      <c r="AA27" s="120" t="str">
        <f t="shared" ca="1" si="10"/>
        <v/>
      </c>
      <c r="AB27" s="120">
        <f t="shared" ca="1" si="11"/>
        <v>0</v>
      </c>
      <c r="AC27" s="120" t="str">
        <f t="shared" ca="1" si="12"/>
        <v/>
      </c>
      <c r="AD27" s="120" t="str">
        <f t="shared" ca="1" si="13"/>
        <v/>
      </c>
      <c r="AE27" s="120">
        <f t="shared" ca="1" si="14"/>
        <v>0</v>
      </c>
    </row>
    <row r="28" spans="2:31" ht="22.5" customHeight="1">
      <c r="B28" s="74">
        <f t="shared" si="5"/>
        <v>23</v>
      </c>
      <c r="C28" s="74"/>
      <c r="D28" s="74"/>
      <c r="E28" s="74"/>
      <c r="F28" s="74"/>
      <c r="G28" s="74"/>
      <c r="H28" s="74"/>
      <c r="I28" s="74"/>
      <c r="J28" s="74"/>
      <c r="K28" s="74"/>
      <c r="L28" s="74"/>
      <c r="M28" s="74"/>
      <c r="N28" s="74"/>
      <c r="O28" s="74"/>
      <c r="P28" s="74"/>
      <c r="Q28" s="95" t="str">
        <f t="shared" ca="1" si="0"/>
        <v/>
      </c>
      <c r="R28" s="95" t="str">
        <f t="shared" ca="1" si="1"/>
        <v/>
      </c>
      <c r="S28" s="95" t="str">
        <f t="shared" ca="1" si="2"/>
        <v/>
      </c>
      <c r="T28" s="95" t="str">
        <f t="shared" ca="1" si="3"/>
        <v/>
      </c>
      <c r="U28" s="95" t="str">
        <f t="shared" ca="1" si="4"/>
        <v/>
      </c>
      <c r="V28" s="95" t="str">
        <f ca="1">IF(Y28&gt;0,報告書!$X$14,"")</f>
        <v/>
      </c>
      <c r="W28" s="120" t="str">
        <f t="shared" ca="1" si="6"/>
        <v/>
      </c>
      <c r="X28" s="120" t="str">
        <f t="shared" ca="1" si="7"/>
        <v/>
      </c>
      <c r="Y28" s="120">
        <f t="shared" ca="1" si="8"/>
        <v>0</v>
      </c>
      <c r="Z28" s="120" t="str">
        <f t="shared" ca="1" si="9"/>
        <v/>
      </c>
      <c r="AA28" s="120" t="str">
        <f t="shared" ca="1" si="10"/>
        <v/>
      </c>
      <c r="AB28" s="120">
        <f t="shared" ca="1" si="11"/>
        <v>0</v>
      </c>
      <c r="AC28" s="120" t="str">
        <f t="shared" ca="1" si="12"/>
        <v/>
      </c>
      <c r="AD28" s="120" t="str">
        <f t="shared" ca="1" si="13"/>
        <v/>
      </c>
      <c r="AE28" s="120">
        <f t="shared" ca="1" si="14"/>
        <v>0</v>
      </c>
    </row>
    <row r="29" spans="2:31" ht="22.5" customHeight="1">
      <c r="B29" s="74">
        <f t="shared" si="5"/>
        <v>24</v>
      </c>
      <c r="C29" s="74"/>
      <c r="D29" s="74"/>
      <c r="E29" s="74"/>
      <c r="F29" s="74"/>
      <c r="G29" s="74"/>
      <c r="H29" s="74"/>
      <c r="I29" s="74"/>
      <c r="J29" s="74"/>
      <c r="K29" s="74"/>
      <c r="L29" s="74"/>
      <c r="M29" s="74"/>
      <c r="N29" s="74"/>
      <c r="O29" s="74"/>
      <c r="P29" s="74"/>
      <c r="Q29" s="95" t="str">
        <f t="shared" ca="1" si="0"/>
        <v/>
      </c>
      <c r="R29" s="95" t="str">
        <f t="shared" ca="1" si="1"/>
        <v/>
      </c>
      <c r="S29" s="95" t="str">
        <f t="shared" ca="1" si="2"/>
        <v/>
      </c>
      <c r="T29" s="95" t="str">
        <f t="shared" ca="1" si="3"/>
        <v/>
      </c>
      <c r="U29" s="95" t="str">
        <f t="shared" ca="1" si="4"/>
        <v/>
      </c>
      <c r="V29" s="95" t="str">
        <f ca="1">IF(Y29&gt;0,報告書!$X$14,"")</f>
        <v/>
      </c>
      <c r="W29" s="120" t="str">
        <f t="shared" ca="1" si="6"/>
        <v/>
      </c>
      <c r="X29" s="120" t="str">
        <f t="shared" ca="1" si="7"/>
        <v/>
      </c>
      <c r="Y29" s="120">
        <f t="shared" ca="1" si="8"/>
        <v>0</v>
      </c>
      <c r="Z29" s="120" t="str">
        <f t="shared" ca="1" si="9"/>
        <v/>
      </c>
      <c r="AA29" s="120" t="str">
        <f t="shared" ca="1" si="10"/>
        <v/>
      </c>
      <c r="AB29" s="120">
        <f t="shared" ca="1" si="11"/>
        <v>0</v>
      </c>
      <c r="AC29" s="120" t="str">
        <f t="shared" ca="1" si="12"/>
        <v/>
      </c>
      <c r="AD29" s="120" t="str">
        <f t="shared" ca="1" si="13"/>
        <v/>
      </c>
      <c r="AE29" s="120">
        <f t="shared" ca="1" si="14"/>
        <v>0</v>
      </c>
    </row>
    <row r="30" spans="2:31" ht="22.5" customHeight="1">
      <c r="B30" s="74">
        <f t="shared" si="5"/>
        <v>25</v>
      </c>
      <c r="C30" s="74"/>
      <c r="D30" s="74"/>
      <c r="E30" s="74"/>
      <c r="F30" s="74"/>
      <c r="G30" s="74"/>
      <c r="H30" s="74"/>
      <c r="I30" s="74"/>
      <c r="J30" s="74"/>
      <c r="K30" s="74"/>
      <c r="L30" s="74"/>
      <c r="M30" s="74"/>
      <c r="N30" s="74"/>
      <c r="O30" s="74"/>
      <c r="P30" s="74"/>
      <c r="Q30" s="95" t="str">
        <f t="shared" ca="1" si="0"/>
        <v/>
      </c>
      <c r="R30" s="95" t="str">
        <f t="shared" ca="1" si="1"/>
        <v/>
      </c>
      <c r="S30" s="95" t="str">
        <f t="shared" ca="1" si="2"/>
        <v/>
      </c>
      <c r="T30" s="95" t="str">
        <f t="shared" ca="1" si="3"/>
        <v/>
      </c>
      <c r="U30" s="95" t="str">
        <f t="shared" ca="1" si="4"/>
        <v/>
      </c>
      <c r="V30" s="95" t="str">
        <f ca="1">IF(Y30&gt;0,報告書!$X$14,"")</f>
        <v/>
      </c>
      <c r="W30" s="120" t="str">
        <f t="shared" ca="1" si="6"/>
        <v/>
      </c>
      <c r="X30" s="120" t="str">
        <f t="shared" ca="1" si="7"/>
        <v/>
      </c>
      <c r="Y30" s="120">
        <f t="shared" ca="1" si="8"/>
        <v>0</v>
      </c>
      <c r="Z30" s="120" t="str">
        <f t="shared" ca="1" si="9"/>
        <v/>
      </c>
      <c r="AA30" s="120" t="str">
        <f t="shared" ca="1" si="10"/>
        <v/>
      </c>
      <c r="AB30" s="120">
        <f t="shared" ca="1" si="11"/>
        <v>0</v>
      </c>
      <c r="AC30" s="120" t="str">
        <f t="shared" ca="1" si="12"/>
        <v/>
      </c>
      <c r="AD30" s="120" t="str">
        <f t="shared" ca="1" si="13"/>
        <v/>
      </c>
      <c r="AE30" s="120">
        <f t="shared" ca="1" si="14"/>
        <v>0</v>
      </c>
    </row>
    <row r="31" spans="2:31" ht="22.5" customHeight="1">
      <c r="B31" s="74">
        <f t="shared" si="5"/>
        <v>26</v>
      </c>
      <c r="C31" s="74"/>
      <c r="D31" s="74"/>
      <c r="E31" s="74"/>
      <c r="F31" s="74"/>
      <c r="G31" s="74"/>
      <c r="H31" s="74"/>
      <c r="I31" s="74"/>
      <c r="J31" s="74"/>
      <c r="K31" s="74"/>
      <c r="L31" s="74"/>
      <c r="M31" s="74"/>
      <c r="N31" s="74"/>
      <c r="O31" s="74"/>
      <c r="P31" s="74"/>
      <c r="Q31" s="95" t="str">
        <f t="shared" ca="1" si="0"/>
        <v/>
      </c>
      <c r="R31" s="95" t="str">
        <f t="shared" ca="1" si="1"/>
        <v/>
      </c>
      <c r="S31" s="95" t="str">
        <f t="shared" ca="1" si="2"/>
        <v/>
      </c>
      <c r="T31" s="95" t="str">
        <f t="shared" ca="1" si="3"/>
        <v/>
      </c>
      <c r="U31" s="95" t="str">
        <f t="shared" ca="1" si="4"/>
        <v/>
      </c>
      <c r="V31" s="95" t="str">
        <f ca="1">IF(Y31&gt;0,報告書!$X$14,"")</f>
        <v/>
      </c>
      <c r="W31" s="120" t="str">
        <f t="shared" ca="1" si="6"/>
        <v/>
      </c>
      <c r="X31" s="120" t="str">
        <f t="shared" ca="1" si="7"/>
        <v/>
      </c>
      <c r="Y31" s="120">
        <f t="shared" ca="1" si="8"/>
        <v>0</v>
      </c>
      <c r="Z31" s="120" t="str">
        <f t="shared" ca="1" si="9"/>
        <v/>
      </c>
      <c r="AA31" s="120" t="str">
        <f t="shared" ca="1" si="10"/>
        <v/>
      </c>
      <c r="AB31" s="120">
        <f t="shared" ca="1" si="11"/>
        <v>0</v>
      </c>
      <c r="AC31" s="120" t="str">
        <f t="shared" ca="1" si="12"/>
        <v/>
      </c>
      <c r="AD31" s="120" t="str">
        <f t="shared" ca="1" si="13"/>
        <v/>
      </c>
      <c r="AE31" s="120">
        <f t="shared" ca="1" si="14"/>
        <v>0</v>
      </c>
    </row>
    <row r="32" spans="2:31" ht="22.5" customHeight="1">
      <c r="B32" s="74">
        <f t="shared" si="5"/>
        <v>27</v>
      </c>
      <c r="C32" s="74"/>
      <c r="D32" s="74"/>
      <c r="E32" s="74"/>
      <c r="F32" s="74"/>
      <c r="G32" s="74"/>
      <c r="H32" s="74"/>
      <c r="I32" s="74"/>
      <c r="J32" s="74"/>
      <c r="K32" s="74"/>
      <c r="L32" s="74"/>
      <c r="M32" s="74"/>
      <c r="N32" s="74"/>
      <c r="O32" s="74"/>
      <c r="P32" s="74"/>
      <c r="Q32" s="95" t="str">
        <f t="shared" ca="1" si="0"/>
        <v/>
      </c>
      <c r="R32" s="95" t="str">
        <f t="shared" ca="1" si="1"/>
        <v/>
      </c>
      <c r="S32" s="95" t="str">
        <f t="shared" ca="1" si="2"/>
        <v/>
      </c>
      <c r="T32" s="95" t="str">
        <f t="shared" ca="1" si="3"/>
        <v/>
      </c>
      <c r="U32" s="95" t="str">
        <f t="shared" ca="1" si="4"/>
        <v/>
      </c>
      <c r="V32" s="95" t="str">
        <f ca="1">IF(Y32&gt;0,報告書!$X$14,"")</f>
        <v/>
      </c>
      <c r="W32" s="120" t="str">
        <f t="shared" ca="1" si="6"/>
        <v/>
      </c>
      <c r="X32" s="120" t="str">
        <f t="shared" ca="1" si="7"/>
        <v/>
      </c>
      <c r="Y32" s="120">
        <f t="shared" ca="1" si="8"/>
        <v>0</v>
      </c>
      <c r="Z32" s="120" t="str">
        <f t="shared" ca="1" si="9"/>
        <v/>
      </c>
      <c r="AA32" s="120" t="str">
        <f t="shared" ca="1" si="10"/>
        <v/>
      </c>
      <c r="AB32" s="120">
        <f t="shared" ca="1" si="11"/>
        <v>0</v>
      </c>
      <c r="AC32" s="120" t="str">
        <f t="shared" ca="1" si="12"/>
        <v/>
      </c>
      <c r="AD32" s="120" t="str">
        <f t="shared" ca="1" si="13"/>
        <v/>
      </c>
      <c r="AE32" s="120">
        <f t="shared" ca="1" si="14"/>
        <v>0</v>
      </c>
    </row>
    <row r="33" spans="2:31" ht="22.5" customHeight="1">
      <c r="B33" s="74">
        <f t="shared" si="5"/>
        <v>28</v>
      </c>
      <c r="C33" s="74"/>
      <c r="D33" s="74"/>
      <c r="E33" s="74"/>
      <c r="F33" s="74"/>
      <c r="G33" s="74"/>
      <c r="H33" s="74"/>
      <c r="I33" s="74"/>
      <c r="J33" s="74"/>
      <c r="K33" s="74"/>
      <c r="L33" s="74"/>
      <c r="M33" s="74"/>
      <c r="N33" s="74"/>
      <c r="O33" s="74"/>
      <c r="P33" s="74"/>
      <c r="Q33" s="95" t="str">
        <f t="shared" ca="1" si="0"/>
        <v/>
      </c>
      <c r="R33" s="95" t="str">
        <f t="shared" ca="1" si="1"/>
        <v/>
      </c>
      <c r="S33" s="95" t="str">
        <f t="shared" ca="1" si="2"/>
        <v/>
      </c>
      <c r="T33" s="95" t="str">
        <f t="shared" ca="1" si="3"/>
        <v/>
      </c>
      <c r="U33" s="95" t="str">
        <f t="shared" ca="1" si="4"/>
        <v/>
      </c>
      <c r="V33" s="95" t="str">
        <f ca="1">IF(Y33&gt;0,報告書!$X$14,"")</f>
        <v/>
      </c>
      <c r="W33" s="120" t="str">
        <f t="shared" ca="1" si="6"/>
        <v/>
      </c>
      <c r="X33" s="120" t="str">
        <f t="shared" ca="1" si="7"/>
        <v/>
      </c>
      <c r="Y33" s="120">
        <f t="shared" ca="1" si="8"/>
        <v>0</v>
      </c>
      <c r="Z33" s="120" t="str">
        <f t="shared" ca="1" si="9"/>
        <v/>
      </c>
      <c r="AA33" s="120" t="str">
        <f t="shared" ca="1" si="10"/>
        <v/>
      </c>
      <c r="AB33" s="120">
        <f t="shared" ca="1" si="11"/>
        <v>0</v>
      </c>
      <c r="AC33" s="120" t="str">
        <f t="shared" ca="1" si="12"/>
        <v/>
      </c>
      <c r="AD33" s="120" t="str">
        <f t="shared" ca="1" si="13"/>
        <v/>
      </c>
      <c r="AE33" s="120">
        <f t="shared" ca="1" si="14"/>
        <v>0</v>
      </c>
    </row>
    <row r="34" spans="2:31" ht="22.5" customHeight="1">
      <c r="B34" s="74">
        <f t="shared" si="5"/>
        <v>29</v>
      </c>
      <c r="C34" s="74"/>
      <c r="D34" s="74"/>
      <c r="E34" s="74"/>
      <c r="F34" s="74"/>
      <c r="G34" s="74"/>
      <c r="H34" s="74"/>
      <c r="I34" s="74"/>
      <c r="J34" s="74"/>
      <c r="K34" s="74"/>
      <c r="L34" s="74"/>
      <c r="M34" s="74"/>
      <c r="N34" s="74"/>
      <c r="O34" s="74"/>
      <c r="P34" s="74"/>
      <c r="Q34" s="95" t="str">
        <f t="shared" ca="1" si="0"/>
        <v/>
      </c>
      <c r="R34" s="95" t="str">
        <f t="shared" ca="1" si="1"/>
        <v/>
      </c>
      <c r="S34" s="95" t="str">
        <f t="shared" ca="1" si="2"/>
        <v/>
      </c>
      <c r="T34" s="95" t="str">
        <f t="shared" ca="1" si="3"/>
        <v/>
      </c>
      <c r="U34" s="95" t="str">
        <f t="shared" ca="1" si="4"/>
        <v/>
      </c>
      <c r="V34" s="95" t="str">
        <f ca="1">IF(Y34&gt;0,報告書!$X$14,"")</f>
        <v/>
      </c>
      <c r="W34" s="120" t="str">
        <f t="shared" ca="1" si="6"/>
        <v/>
      </c>
      <c r="X34" s="120" t="str">
        <f t="shared" ca="1" si="7"/>
        <v/>
      </c>
      <c r="Y34" s="120">
        <f t="shared" ca="1" si="8"/>
        <v>0</v>
      </c>
      <c r="Z34" s="120" t="str">
        <f t="shared" ca="1" si="9"/>
        <v/>
      </c>
      <c r="AA34" s="120" t="str">
        <f t="shared" ca="1" si="10"/>
        <v/>
      </c>
      <c r="AB34" s="120">
        <f t="shared" ca="1" si="11"/>
        <v>0</v>
      </c>
      <c r="AC34" s="120" t="str">
        <f t="shared" ca="1" si="12"/>
        <v/>
      </c>
      <c r="AD34" s="120" t="str">
        <f t="shared" ca="1" si="13"/>
        <v/>
      </c>
      <c r="AE34" s="120">
        <f t="shared" ca="1" si="14"/>
        <v>0</v>
      </c>
    </row>
    <row r="35" spans="2:31" ht="22.5" customHeight="1">
      <c r="B35" s="74">
        <f t="shared" si="5"/>
        <v>30</v>
      </c>
      <c r="C35" s="74"/>
      <c r="D35" s="74"/>
      <c r="E35" s="74"/>
      <c r="F35" s="74"/>
      <c r="G35" s="74"/>
      <c r="H35" s="74"/>
      <c r="I35" s="74"/>
      <c r="J35" s="74"/>
      <c r="K35" s="74"/>
      <c r="L35" s="74"/>
      <c r="M35" s="74"/>
      <c r="N35" s="74"/>
      <c r="O35" s="74"/>
      <c r="P35" s="74"/>
      <c r="Q35" s="95" t="str">
        <f t="shared" ca="1" si="0"/>
        <v/>
      </c>
      <c r="R35" s="95" t="str">
        <f t="shared" ca="1" si="1"/>
        <v/>
      </c>
      <c r="S35" s="95" t="str">
        <f t="shared" ca="1" si="2"/>
        <v/>
      </c>
      <c r="T35" s="95" t="str">
        <f t="shared" ca="1" si="3"/>
        <v/>
      </c>
      <c r="U35" s="95" t="str">
        <f t="shared" ca="1" si="4"/>
        <v/>
      </c>
      <c r="V35" s="95" t="str">
        <f ca="1">IF(Y35&gt;0,報告書!$X$14,"")</f>
        <v/>
      </c>
      <c r="W35" s="120" t="str">
        <f t="shared" ca="1" si="6"/>
        <v/>
      </c>
      <c r="X35" s="120" t="str">
        <f t="shared" ca="1" si="7"/>
        <v/>
      </c>
      <c r="Y35" s="120">
        <f t="shared" ca="1" si="8"/>
        <v>0</v>
      </c>
      <c r="Z35" s="120" t="str">
        <f t="shared" ca="1" si="9"/>
        <v/>
      </c>
      <c r="AA35" s="120" t="str">
        <f t="shared" ca="1" si="10"/>
        <v/>
      </c>
      <c r="AB35" s="120">
        <f t="shared" ca="1" si="11"/>
        <v>0</v>
      </c>
      <c r="AC35" s="120" t="str">
        <f t="shared" ca="1" si="12"/>
        <v/>
      </c>
      <c r="AD35" s="120" t="str">
        <f t="shared" ca="1" si="13"/>
        <v/>
      </c>
      <c r="AE35" s="120">
        <f t="shared" ca="1" si="14"/>
        <v>0</v>
      </c>
    </row>
    <row r="36" spans="2:31" ht="22.5" customHeight="1">
      <c r="B36" s="74">
        <f t="shared" si="5"/>
        <v>31</v>
      </c>
      <c r="C36" s="74"/>
      <c r="D36" s="74"/>
      <c r="E36" s="74"/>
      <c r="F36" s="74"/>
      <c r="G36" s="74"/>
      <c r="H36" s="74"/>
      <c r="I36" s="74"/>
      <c r="J36" s="74"/>
      <c r="K36" s="74"/>
      <c r="L36" s="74"/>
      <c r="M36" s="74"/>
      <c r="N36" s="74"/>
      <c r="O36" s="74"/>
      <c r="P36" s="74"/>
      <c r="Q36" s="95" t="str">
        <f t="shared" ca="1" si="0"/>
        <v/>
      </c>
      <c r="R36" s="95" t="str">
        <f t="shared" ca="1" si="1"/>
        <v/>
      </c>
      <c r="S36" s="95" t="str">
        <f t="shared" ca="1" si="2"/>
        <v/>
      </c>
      <c r="T36" s="95" t="str">
        <f t="shared" ca="1" si="3"/>
        <v/>
      </c>
      <c r="U36" s="95" t="str">
        <f t="shared" ca="1" si="4"/>
        <v/>
      </c>
      <c r="V36" s="95" t="str">
        <f ca="1">IF(Y36&gt;0,報告書!$X$14,"")</f>
        <v/>
      </c>
      <c r="W36" s="120" t="str">
        <f t="shared" ca="1" si="6"/>
        <v/>
      </c>
      <c r="X36" s="120" t="str">
        <f t="shared" ca="1" si="7"/>
        <v/>
      </c>
      <c r="Y36" s="120">
        <f t="shared" ca="1" si="8"/>
        <v>0</v>
      </c>
      <c r="Z36" s="120" t="str">
        <f t="shared" ca="1" si="9"/>
        <v/>
      </c>
      <c r="AA36" s="120" t="str">
        <f t="shared" ca="1" si="10"/>
        <v/>
      </c>
      <c r="AB36" s="120">
        <f t="shared" ca="1" si="11"/>
        <v>0</v>
      </c>
      <c r="AC36" s="120" t="str">
        <f t="shared" ca="1" si="12"/>
        <v/>
      </c>
      <c r="AD36" s="120" t="str">
        <f t="shared" ca="1" si="13"/>
        <v/>
      </c>
      <c r="AE36" s="120">
        <f t="shared" ca="1" si="14"/>
        <v>0</v>
      </c>
    </row>
    <row r="37" spans="2:31" ht="22.5" customHeight="1">
      <c r="B37" s="74">
        <f t="shared" si="5"/>
        <v>32</v>
      </c>
      <c r="C37" s="74"/>
      <c r="D37" s="74"/>
      <c r="E37" s="74"/>
      <c r="F37" s="74"/>
      <c r="G37" s="74"/>
      <c r="H37" s="74"/>
      <c r="I37" s="74"/>
      <c r="J37" s="74"/>
      <c r="K37" s="74"/>
      <c r="L37" s="74"/>
      <c r="M37" s="74"/>
      <c r="N37" s="74"/>
      <c r="O37" s="74"/>
      <c r="P37" s="74"/>
      <c r="Q37" s="95" t="str">
        <f t="shared" ca="1" si="0"/>
        <v/>
      </c>
      <c r="R37" s="95" t="str">
        <f t="shared" ca="1" si="1"/>
        <v/>
      </c>
      <c r="S37" s="95" t="str">
        <f t="shared" ca="1" si="2"/>
        <v/>
      </c>
      <c r="T37" s="95" t="str">
        <f t="shared" ca="1" si="3"/>
        <v/>
      </c>
      <c r="U37" s="95" t="str">
        <f t="shared" ca="1" si="4"/>
        <v/>
      </c>
      <c r="V37" s="95" t="str">
        <f ca="1">IF(Y37&gt;0,報告書!$X$14,"")</f>
        <v/>
      </c>
      <c r="W37" s="120" t="str">
        <f t="shared" ca="1" si="6"/>
        <v/>
      </c>
      <c r="X37" s="120" t="str">
        <f t="shared" ca="1" si="7"/>
        <v/>
      </c>
      <c r="Y37" s="120">
        <f t="shared" ca="1" si="8"/>
        <v>0</v>
      </c>
      <c r="Z37" s="120" t="str">
        <f t="shared" ca="1" si="9"/>
        <v/>
      </c>
      <c r="AA37" s="120" t="str">
        <f t="shared" ca="1" si="10"/>
        <v/>
      </c>
      <c r="AB37" s="120">
        <f t="shared" ca="1" si="11"/>
        <v>0</v>
      </c>
      <c r="AC37" s="120" t="str">
        <f t="shared" ca="1" si="12"/>
        <v/>
      </c>
      <c r="AD37" s="120" t="str">
        <f t="shared" ca="1" si="13"/>
        <v/>
      </c>
      <c r="AE37" s="120">
        <f t="shared" ca="1" si="14"/>
        <v>0</v>
      </c>
    </row>
    <row r="38" spans="2:31" ht="22.5" customHeight="1">
      <c r="B38" s="74">
        <f t="shared" si="5"/>
        <v>33</v>
      </c>
      <c r="C38" s="74"/>
      <c r="D38" s="74"/>
      <c r="E38" s="74"/>
      <c r="F38" s="74"/>
      <c r="G38" s="74"/>
      <c r="H38" s="74"/>
      <c r="I38" s="74"/>
      <c r="J38" s="74"/>
      <c r="K38" s="74"/>
      <c r="L38" s="74"/>
      <c r="M38" s="74"/>
      <c r="N38" s="74"/>
      <c r="O38" s="74"/>
      <c r="P38" s="74"/>
      <c r="Q38" s="95" t="str">
        <f t="shared" ca="1" si="0"/>
        <v/>
      </c>
      <c r="R38" s="95" t="str">
        <f t="shared" ca="1" si="1"/>
        <v/>
      </c>
      <c r="S38" s="95" t="str">
        <f t="shared" ca="1" si="2"/>
        <v/>
      </c>
      <c r="T38" s="95" t="str">
        <f t="shared" ca="1" si="3"/>
        <v/>
      </c>
      <c r="U38" s="95" t="str">
        <f t="shared" ca="1" si="4"/>
        <v/>
      </c>
      <c r="V38" s="95" t="str">
        <f ca="1">IF(Y38&gt;0,報告書!$X$14,"")</f>
        <v/>
      </c>
      <c r="W38" s="120" t="str">
        <f t="shared" ca="1" si="6"/>
        <v/>
      </c>
      <c r="X38" s="120" t="str">
        <f t="shared" ca="1" si="7"/>
        <v/>
      </c>
      <c r="Y38" s="120">
        <f t="shared" ca="1" si="8"/>
        <v>0</v>
      </c>
      <c r="Z38" s="120" t="str">
        <f t="shared" ca="1" si="9"/>
        <v/>
      </c>
      <c r="AA38" s="120" t="str">
        <f t="shared" ca="1" si="10"/>
        <v/>
      </c>
      <c r="AB38" s="120">
        <f t="shared" ca="1" si="11"/>
        <v>0</v>
      </c>
      <c r="AC38" s="120" t="str">
        <f t="shared" ca="1" si="12"/>
        <v/>
      </c>
      <c r="AD38" s="120" t="str">
        <f t="shared" ca="1" si="13"/>
        <v/>
      </c>
      <c r="AE38" s="120">
        <f t="shared" ca="1" si="14"/>
        <v>0</v>
      </c>
    </row>
    <row r="39" spans="2:31" ht="22.5" customHeight="1">
      <c r="B39" s="74">
        <f t="shared" si="5"/>
        <v>34</v>
      </c>
      <c r="C39" s="74"/>
      <c r="D39" s="74"/>
      <c r="E39" s="74"/>
      <c r="F39" s="74"/>
      <c r="G39" s="74"/>
      <c r="H39" s="74"/>
      <c r="I39" s="74"/>
      <c r="J39" s="74"/>
      <c r="K39" s="74"/>
      <c r="L39" s="74"/>
      <c r="M39" s="74"/>
      <c r="N39" s="74"/>
      <c r="O39" s="74"/>
      <c r="P39" s="74"/>
      <c r="Q39" s="95" t="str">
        <f t="shared" ca="1" si="0"/>
        <v/>
      </c>
      <c r="R39" s="95" t="str">
        <f t="shared" ca="1" si="1"/>
        <v/>
      </c>
      <c r="S39" s="95" t="str">
        <f t="shared" ca="1" si="2"/>
        <v/>
      </c>
      <c r="T39" s="95" t="str">
        <f t="shared" ca="1" si="3"/>
        <v/>
      </c>
      <c r="U39" s="95" t="str">
        <f t="shared" ca="1" si="4"/>
        <v/>
      </c>
      <c r="V39" s="95" t="str">
        <f ca="1">IF(Y39&gt;0,報告書!$X$14,"")</f>
        <v/>
      </c>
      <c r="W39" s="120" t="str">
        <f t="shared" ca="1" si="6"/>
        <v/>
      </c>
      <c r="X39" s="120" t="str">
        <f t="shared" ca="1" si="7"/>
        <v/>
      </c>
      <c r="Y39" s="120">
        <f t="shared" ca="1" si="8"/>
        <v>0</v>
      </c>
      <c r="Z39" s="120" t="str">
        <f t="shared" ca="1" si="9"/>
        <v/>
      </c>
      <c r="AA39" s="120" t="str">
        <f t="shared" ca="1" si="10"/>
        <v/>
      </c>
      <c r="AB39" s="120">
        <f t="shared" ca="1" si="11"/>
        <v>0</v>
      </c>
      <c r="AC39" s="120" t="str">
        <f t="shared" ca="1" si="12"/>
        <v/>
      </c>
      <c r="AD39" s="120" t="str">
        <f t="shared" ca="1" si="13"/>
        <v/>
      </c>
      <c r="AE39" s="120">
        <f t="shared" ca="1" si="14"/>
        <v>0</v>
      </c>
    </row>
    <row r="40" spans="2:31" ht="22.5" customHeight="1">
      <c r="B40" s="74">
        <f t="shared" si="5"/>
        <v>35</v>
      </c>
      <c r="C40" s="74"/>
      <c r="D40" s="74"/>
      <c r="E40" s="74"/>
      <c r="F40" s="74"/>
      <c r="G40" s="74"/>
      <c r="H40" s="74"/>
      <c r="I40" s="74"/>
      <c r="J40" s="74"/>
      <c r="K40" s="74"/>
      <c r="L40" s="74"/>
      <c r="M40" s="74"/>
      <c r="N40" s="74"/>
      <c r="O40" s="74"/>
      <c r="P40" s="74"/>
      <c r="Q40" s="95" t="str">
        <f t="shared" ca="1" si="0"/>
        <v/>
      </c>
      <c r="R40" s="95" t="str">
        <f t="shared" ca="1" si="1"/>
        <v/>
      </c>
      <c r="S40" s="95" t="str">
        <f t="shared" ca="1" si="2"/>
        <v/>
      </c>
      <c r="T40" s="95" t="str">
        <f t="shared" ca="1" si="3"/>
        <v/>
      </c>
      <c r="U40" s="95" t="str">
        <f t="shared" ca="1" si="4"/>
        <v/>
      </c>
      <c r="V40" s="95" t="str">
        <f ca="1">IF(Y40&gt;0,報告書!$X$14,"")</f>
        <v/>
      </c>
      <c r="W40" s="120" t="str">
        <f t="shared" ca="1" si="6"/>
        <v/>
      </c>
      <c r="X40" s="120" t="str">
        <f t="shared" ca="1" si="7"/>
        <v/>
      </c>
      <c r="Y40" s="120">
        <f t="shared" ca="1" si="8"/>
        <v>0</v>
      </c>
      <c r="Z40" s="120" t="str">
        <f t="shared" ca="1" si="9"/>
        <v/>
      </c>
      <c r="AA40" s="120" t="str">
        <f t="shared" ca="1" si="10"/>
        <v/>
      </c>
      <c r="AB40" s="120">
        <f t="shared" ca="1" si="11"/>
        <v>0</v>
      </c>
      <c r="AC40" s="120" t="str">
        <f t="shared" ca="1" si="12"/>
        <v/>
      </c>
      <c r="AD40" s="120" t="str">
        <f t="shared" ca="1" si="13"/>
        <v/>
      </c>
      <c r="AE40" s="120">
        <f t="shared" ca="1" si="14"/>
        <v>0</v>
      </c>
    </row>
    <row r="41" spans="2:31" ht="22.5" customHeight="1">
      <c r="B41" s="74">
        <f t="shared" si="5"/>
        <v>36</v>
      </c>
      <c r="C41" s="74"/>
      <c r="D41" s="74"/>
      <c r="E41" s="74"/>
      <c r="F41" s="74"/>
      <c r="G41" s="74"/>
      <c r="H41" s="74"/>
      <c r="I41" s="74"/>
      <c r="J41" s="74"/>
      <c r="K41" s="74"/>
      <c r="L41" s="74"/>
      <c r="M41" s="74"/>
      <c r="N41" s="74"/>
      <c r="O41" s="74"/>
      <c r="P41" s="74"/>
      <c r="Q41" s="95" t="str">
        <f t="shared" ca="1" si="0"/>
        <v/>
      </c>
      <c r="R41" s="95" t="str">
        <f t="shared" ca="1" si="1"/>
        <v/>
      </c>
      <c r="S41" s="95" t="str">
        <f t="shared" ca="1" si="2"/>
        <v/>
      </c>
      <c r="T41" s="95" t="str">
        <f t="shared" ca="1" si="3"/>
        <v/>
      </c>
      <c r="U41" s="95" t="str">
        <f t="shared" ca="1" si="4"/>
        <v/>
      </c>
      <c r="V41" s="95" t="str">
        <f ca="1">IF(Y41&gt;0,報告書!$X$14,"")</f>
        <v/>
      </c>
      <c r="W41" s="120" t="str">
        <f t="shared" ca="1" si="6"/>
        <v/>
      </c>
      <c r="X41" s="120" t="str">
        <f t="shared" ca="1" si="7"/>
        <v/>
      </c>
      <c r="Y41" s="120">
        <f t="shared" ca="1" si="8"/>
        <v>0</v>
      </c>
      <c r="Z41" s="120" t="str">
        <f t="shared" ca="1" si="9"/>
        <v/>
      </c>
      <c r="AA41" s="120" t="str">
        <f t="shared" ca="1" si="10"/>
        <v/>
      </c>
      <c r="AB41" s="120">
        <f t="shared" ca="1" si="11"/>
        <v>0</v>
      </c>
      <c r="AC41" s="120" t="str">
        <f t="shared" ca="1" si="12"/>
        <v/>
      </c>
      <c r="AD41" s="120" t="str">
        <f t="shared" ca="1" si="13"/>
        <v/>
      </c>
      <c r="AE41" s="120">
        <f t="shared" ca="1" si="14"/>
        <v>0</v>
      </c>
    </row>
    <row r="42" spans="2:31" ht="22.5" customHeight="1">
      <c r="B42" s="74">
        <f t="shared" si="5"/>
        <v>37</v>
      </c>
      <c r="C42" s="74"/>
      <c r="D42" s="74"/>
      <c r="E42" s="74"/>
      <c r="F42" s="74"/>
      <c r="G42" s="74"/>
      <c r="H42" s="74"/>
      <c r="I42" s="74"/>
      <c r="J42" s="74"/>
      <c r="K42" s="74"/>
      <c r="L42" s="74"/>
      <c r="M42" s="74"/>
      <c r="N42" s="74"/>
      <c r="O42" s="74"/>
      <c r="P42" s="74"/>
      <c r="Q42" s="95" t="str">
        <f t="shared" ca="1" si="0"/>
        <v/>
      </c>
      <c r="R42" s="95" t="str">
        <f t="shared" ca="1" si="1"/>
        <v/>
      </c>
      <c r="S42" s="95" t="str">
        <f t="shared" ca="1" si="2"/>
        <v/>
      </c>
      <c r="T42" s="95" t="str">
        <f t="shared" ca="1" si="3"/>
        <v/>
      </c>
      <c r="U42" s="95" t="str">
        <f t="shared" ca="1" si="4"/>
        <v/>
      </c>
      <c r="V42" s="95" t="str">
        <f ca="1">IF(Y42&gt;0,報告書!$X$14,"")</f>
        <v/>
      </c>
      <c r="W42" s="120" t="str">
        <f t="shared" ca="1" si="6"/>
        <v/>
      </c>
      <c r="X42" s="120" t="str">
        <f t="shared" ca="1" si="7"/>
        <v/>
      </c>
      <c r="Y42" s="120">
        <f t="shared" ca="1" si="8"/>
        <v>0</v>
      </c>
      <c r="Z42" s="120" t="str">
        <f t="shared" ca="1" si="9"/>
        <v/>
      </c>
      <c r="AA42" s="120" t="str">
        <f t="shared" ca="1" si="10"/>
        <v/>
      </c>
      <c r="AB42" s="120">
        <f t="shared" ca="1" si="11"/>
        <v>0</v>
      </c>
      <c r="AC42" s="120" t="str">
        <f t="shared" ca="1" si="12"/>
        <v/>
      </c>
      <c r="AD42" s="120" t="str">
        <f t="shared" ca="1" si="13"/>
        <v/>
      </c>
      <c r="AE42" s="120">
        <f t="shared" ca="1" si="14"/>
        <v>0</v>
      </c>
    </row>
    <row r="43" spans="2:31" ht="22.5" customHeight="1">
      <c r="B43" s="74">
        <f t="shared" si="5"/>
        <v>38</v>
      </c>
      <c r="C43" s="74"/>
      <c r="D43" s="74"/>
      <c r="E43" s="74"/>
      <c r="F43" s="74"/>
      <c r="G43" s="74"/>
      <c r="H43" s="74"/>
      <c r="I43" s="74"/>
      <c r="J43" s="74"/>
      <c r="K43" s="74"/>
      <c r="L43" s="74"/>
      <c r="M43" s="74"/>
      <c r="N43" s="74"/>
      <c r="O43" s="74"/>
      <c r="P43" s="74"/>
      <c r="Q43" s="95" t="str">
        <f t="shared" ca="1" si="0"/>
        <v/>
      </c>
      <c r="R43" s="95" t="str">
        <f t="shared" ca="1" si="1"/>
        <v/>
      </c>
      <c r="S43" s="95" t="str">
        <f t="shared" ca="1" si="2"/>
        <v/>
      </c>
      <c r="T43" s="95" t="str">
        <f t="shared" ca="1" si="3"/>
        <v/>
      </c>
      <c r="U43" s="95" t="str">
        <f t="shared" ca="1" si="4"/>
        <v/>
      </c>
      <c r="V43" s="95" t="str">
        <f ca="1">IF(Y43&gt;0,報告書!$X$14,"")</f>
        <v/>
      </c>
      <c r="W43" s="120" t="str">
        <f t="shared" ca="1" si="6"/>
        <v/>
      </c>
      <c r="X43" s="120" t="str">
        <f t="shared" ca="1" si="7"/>
        <v/>
      </c>
      <c r="Y43" s="120">
        <f t="shared" ca="1" si="8"/>
        <v>0</v>
      </c>
      <c r="Z43" s="120" t="str">
        <f t="shared" ca="1" si="9"/>
        <v/>
      </c>
      <c r="AA43" s="120" t="str">
        <f t="shared" ca="1" si="10"/>
        <v/>
      </c>
      <c r="AB43" s="120">
        <f t="shared" ca="1" si="11"/>
        <v>0</v>
      </c>
      <c r="AC43" s="120" t="str">
        <f t="shared" ca="1" si="12"/>
        <v/>
      </c>
      <c r="AD43" s="120" t="str">
        <f t="shared" ca="1" si="13"/>
        <v/>
      </c>
      <c r="AE43" s="120">
        <f t="shared" ca="1" si="14"/>
        <v>0</v>
      </c>
    </row>
    <row r="44" spans="2:31" ht="22.5" customHeight="1">
      <c r="B44" s="74">
        <f t="shared" si="5"/>
        <v>39</v>
      </c>
      <c r="C44" s="74"/>
      <c r="D44" s="74"/>
      <c r="E44" s="74"/>
      <c r="F44" s="74"/>
      <c r="G44" s="74"/>
      <c r="H44" s="74"/>
      <c r="I44" s="74"/>
      <c r="J44" s="74"/>
      <c r="K44" s="74"/>
      <c r="L44" s="74"/>
      <c r="M44" s="74"/>
      <c r="N44" s="74"/>
      <c r="O44" s="74"/>
      <c r="P44" s="74"/>
      <c r="Q44" s="95" t="str">
        <f t="shared" ca="1" si="0"/>
        <v/>
      </c>
      <c r="R44" s="95" t="str">
        <f t="shared" ca="1" si="1"/>
        <v/>
      </c>
      <c r="S44" s="95" t="str">
        <f t="shared" ca="1" si="2"/>
        <v/>
      </c>
      <c r="T44" s="95" t="str">
        <f t="shared" ca="1" si="3"/>
        <v/>
      </c>
      <c r="U44" s="95" t="str">
        <f t="shared" ca="1" si="4"/>
        <v/>
      </c>
      <c r="V44" s="95" t="str">
        <f ca="1">IF(Y44&gt;0,報告書!$X$14,"")</f>
        <v/>
      </c>
      <c r="W44" s="120" t="str">
        <f t="shared" ca="1" si="6"/>
        <v/>
      </c>
      <c r="X44" s="120" t="str">
        <f t="shared" ca="1" si="7"/>
        <v/>
      </c>
      <c r="Y44" s="120">
        <f t="shared" ca="1" si="8"/>
        <v>0</v>
      </c>
      <c r="Z44" s="120" t="str">
        <f t="shared" ca="1" si="9"/>
        <v/>
      </c>
      <c r="AA44" s="120" t="str">
        <f t="shared" ca="1" si="10"/>
        <v/>
      </c>
      <c r="AB44" s="120">
        <f t="shared" ca="1" si="11"/>
        <v>0</v>
      </c>
      <c r="AC44" s="120" t="str">
        <f t="shared" ca="1" si="12"/>
        <v/>
      </c>
      <c r="AD44" s="120" t="str">
        <f t="shared" ca="1" si="13"/>
        <v/>
      </c>
      <c r="AE44" s="120">
        <f t="shared" ca="1" si="14"/>
        <v>0</v>
      </c>
    </row>
    <row r="45" spans="2:31" ht="22.5" customHeight="1">
      <c r="B45" s="74">
        <f t="shared" si="5"/>
        <v>40</v>
      </c>
      <c r="C45" s="74"/>
      <c r="D45" s="74"/>
      <c r="E45" s="74"/>
      <c r="F45" s="74"/>
      <c r="G45" s="74"/>
      <c r="H45" s="74"/>
      <c r="I45" s="74"/>
      <c r="J45" s="74"/>
      <c r="K45" s="74"/>
      <c r="L45" s="74"/>
      <c r="M45" s="74"/>
      <c r="N45" s="74"/>
      <c r="O45" s="74"/>
      <c r="P45" s="74"/>
      <c r="Q45" s="95" t="str">
        <f t="shared" ca="1" si="0"/>
        <v/>
      </c>
      <c r="R45" s="95" t="str">
        <f t="shared" ca="1" si="1"/>
        <v/>
      </c>
      <c r="S45" s="95" t="str">
        <f t="shared" ca="1" si="2"/>
        <v/>
      </c>
      <c r="T45" s="95" t="str">
        <f t="shared" ca="1" si="3"/>
        <v/>
      </c>
      <c r="U45" s="95" t="str">
        <f t="shared" ca="1" si="4"/>
        <v/>
      </c>
      <c r="V45" s="95" t="str">
        <f ca="1">IF(Y45&gt;0,報告書!$X$14,"")</f>
        <v/>
      </c>
      <c r="W45" s="120" t="str">
        <f t="shared" ca="1" si="6"/>
        <v/>
      </c>
      <c r="X45" s="120" t="str">
        <f t="shared" ca="1" si="7"/>
        <v/>
      </c>
      <c r="Y45" s="120">
        <f t="shared" ca="1" si="8"/>
        <v>0</v>
      </c>
      <c r="Z45" s="120" t="str">
        <f t="shared" ca="1" si="9"/>
        <v/>
      </c>
      <c r="AA45" s="120" t="str">
        <f t="shared" ca="1" si="10"/>
        <v/>
      </c>
      <c r="AB45" s="120">
        <f t="shared" ca="1" si="11"/>
        <v>0</v>
      </c>
      <c r="AC45" s="120" t="str">
        <f t="shared" ca="1" si="12"/>
        <v/>
      </c>
      <c r="AD45" s="120" t="str">
        <f t="shared" ca="1" si="13"/>
        <v/>
      </c>
      <c r="AE45" s="120">
        <f t="shared" ca="1" si="14"/>
        <v>0</v>
      </c>
    </row>
    <row r="46" spans="2:31" ht="22.5" customHeight="1">
      <c r="B46" s="74">
        <f t="shared" si="5"/>
        <v>41</v>
      </c>
      <c r="C46" s="74"/>
      <c r="D46" s="74"/>
      <c r="E46" s="74"/>
      <c r="F46" s="74"/>
      <c r="G46" s="74"/>
      <c r="H46" s="74"/>
      <c r="I46" s="74"/>
      <c r="J46" s="74"/>
      <c r="K46" s="74"/>
      <c r="L46" s="74"/>
      <c r="M46" s="74"/>
      <c r="N46" s="74"/>
      <c r="O46" s="74"/>
      <c r="P46" s="74"/>
      <c r="Q46" s="95" t="str">
        <f t="shared" ca="1" si="0"/>
        <v/>
      </c>
      <c r="R46" s="95" t="str">
        <f t="shared" ca="1" si="1"/>
        <v/>
      </c>
      <c r="S46" s="95" t="str">
        <f t="shared" ca="1" si="2"/>
        <v/>
      </c>
      <c r="T46" s="95" t="str">
        <f t="shared" ca="1" si="3"/>
        <v/>
      </c>
      <c r="U46" s="95" t="str">
        <f t="shared" ca="1" si="4"/>
        <v/>
      </c>
      <c r="V46" s="95" t="str">
        <f ca="1">IF(Y46&gt;0,報告書!$X$14,"")</f>
        <v/>
      </c>
      <c r="W46" s="120" t="str">
        <f t="shared" ca="1" si="6"/>
        <v/>
      </c>
      <c r="X46" s="120" t="str">
        <f t="shared" ca="1" si="7"/>
        <v/>
      </c>
      <c r="Y46" s="120">
        <f t="shared" ca="1" si="8"/>
        <v>0</v>
      </c>
      <c r="Z46" s="120" t="str">
        <f t="shared" ca="1" si="9"/>
        <v/>
      </c>
      <c r="AA46" s="120" t="str">
        <f t="shared" ca="1" si="10"/>
        <v/>
      </c>
      <c r="AB46" s="120">
        <f t="shared" ca="1" si="11"/>
        <v>0</v>
      </c>
      <c r="AC46" s="120" t="str">
        <f t="shared" ca="1" si="12"/>
        <v/>
      </c>
      <c r="AD46" s="120" t="str">
        <f t="shared" ca="1" si="13"/>
        <v/>
      </c>
      <c r="AE46" s="120">
        <f t="shared" ca="1" si="14"/>
        <v>0</v>
      </c>
    </row>
    <row r="47" spans="2:31" ht="22.5" customHeight="1">
      <c r="B47" s="74">
        <f t="shared" si="5"/>
        <v>42</v>
      </c>
      <c r="C47" s="74"/>
      <c r="D47" s="74"/>
      <c r="E47" s="74"/>
      <c r="F47" s="74"/>
      <c r="G47" s="74"/>
      <c r="H47" s="74"/>
      <c r="I47" s="74"/>
      <c r="J47" s="74"/>
      <c r="K47" s="74"/>
      <c r="L47" s="74"/>
      <c r="M47" s="74"/>
      <c r="N47" s="74"/>
      <c r="O47" s="74"/>
      <c r="P47" s="74"/>
      <c r="Q47" s="95" t="str">
        <f t="shared" ca="1" si="0"/>
        <v/>
      </c>
      <c r="R47" s="95" t="str">
        <f t="shared" ca="1" si="1"/>
        <v/>
      </c>
      <c r="S47" s="95" t="str">
        <f t="shared" ca="1" si="2"/>
        <v/>
      </c>
      <c r="T47" s="95" t="str">
        <f t="shared" ca="1" si="3"/>
        <v/>
      </c>
      <c r="U47" s="95" t="str">
        <f t="shared" ca="1" si="4"/>
        <v/>
      </c>
      <c r="V47" s="95" t="str">
        <f ca="1">IF(Y47&gt;0,報告書!$X$14,"")</f>
        <v/>
      </c>
      <c r="W47" s="120" t="str">
        <f t="shared" ca="1" si="6"/>
        <v/>
      </c>
      <c r="X47" s="120" t="str">
        <f t="shared" ca="1" si="7"/>
        <v/>
      </c>
      <c r="Y47" s="120">
        <f t="shared" ca="1" si="8"/>
        <v>0</v>
      </c>
      <c r="Z47" s="120" t="str">
        <f t="shared" ca="1" si="9"/>
        <v/>
      </c>
      <c r="AA47" s="120" t="str">
        <f t="shared" ca="1" si="10"/>
        <v/>
      </c>
      <c r="AB47" s="120">
        <f t="shared" ca="1" si="11"/>
        <v>0</v>
      </c>
      <c r="AC47" s="120" t="str">
        <f t="shared" ca="1" si="12"/>
        <v/>
      </c>
      <c r="AD47" s="120" t="str">
        <f t="shared" ca="1" si="13"/>
        <v/>
      </c>
      <c r="AE47" s="120">
        <f t="shared" ca="1" si="14"/>
        <v>0</v>
      </c>
    </row>
    <row r="48" spans="2:31" ht="22.5" customHeight="1">
      <c r="B48" s="74">
        <f t="shared" si="5"/>
        <v>43</v>
      </c>
      <c r="C48" s="74"/>
      <c r="D48" s="74"/>
      <c r="E48" s="74"/>
      <c r="F48" s="74"/>
      <c r="G48" s="74"/>
      <c r="H48" s="74"/>
      <c r="I48" s="74"/>
      <c r="J48" s="74"/>
      <c r="K48" s="74"/>
      <c r="L48" s="74"/>
      <c r="M48" s="74"/>
      <c r="N48" s="74"/>
      <c r="O48" s="74"/>
      <c r="P48" s="74"/>
      <c r="Q48" s="95" t="str">
        <f t="shared" ca="1" si="0"/>
        <v/>
      </c>
      <c r="R48" s="95" t="str">
        <f t="shared" ca="1" si="1"/>
        <v/>
      </c>
      <c r="S48" s="95" t="str">
        <f t="shared" ca="1" si="2"/>
        <v/>
      </c>
      <c r="T48" s="95" t="str">
        <f t="shared" ca="1" si="3"/>
        <v/>
      </c>
      <c r="U48" s="95" t="str">
        <f t="shared" ca="1" si="4"/>
        <v/>
      </c>
      <c r="V48" s="95" t="str">
        <f ca="1">IF(Y48&gt;0,報告書!$X$14,"")</f>
        <v/>
      </c>
      <c r="W48" s="120" t="str">
        <f t="shared" ca="1" si="6"/>
        <v/>
      </c>
      <c r="X48" s="120" t="str">
        <f t="shared" ca="1" si="7"/>
        <v/>
      </c>
      <c r="Y48" s="120">
        <f t="shared" ca="1" si="8"/>
        <v>0</v>
      </c>
      <c r="Z48" s="120" t="str">
        <f t="shared" ca="1" si="9"/>
        <v/>
      </c>
      <c r="AA48" s="120" t="str">
        <f t="shared" ca="1" si="10"/>
        <v/>
      </c>
      <c r="AB48" s="120">
        <f t="shared" ca="1" si="11"/>
        <v>0</v>
      </c>
      <c r="AC48" s="120" t="str">
        <f t="shared" ca="1" si="12"/>
        <v/>
      </c>
      <c r="AD48" s="120" t="str">
        <f t="shared" ca="1" si="13"/>
        <v/>
      </c>
      <c r="AE48" s="120">
        <f t="shared" ca="1" si="14"/>
        <v>0</v>
      </c>
    </row>
    <row r="49" spans="2:31" ht="22.5" customHeight="1">
      <c r="B49" s="74">
        <f t="shared" si="5"/>
        <v>44</v>
      </c>
      <c r="C49" s="74"/>
      <c r="D49" s="74"/>
      <c r="E49" s="74"/>
      <c r="F49" s="74"/>
      <c r="G49" s="74"/>
      <c r="H49" s="74"/>
      <c r="I49" s="74"/>
      <c r="J49" s="74"/>
      <c r="K49" s="74"/>
      <c r="L49" s="74"/>
      <c r="M49" s="74"/>
      <c r="N49" s="74"/>
      <c r="O49" s="74"/>
      <c r="P49" s="74"/>
      <c r="Q49" s="95" t="str">
        <f t="shared" ca="1" si="0"/>
        <v/>
      </c>
      <c r="R49" s="95" t="str">
        <f t="shared" ca="1" si="1"/>
        <v/>
      </c>
      <c r="S49" s="95" t="str">
        <f t="shared" ca="1" si="2"/>
        <v/>
      </c>
      <c r="T49" s="95" t="str">
        <f t="shared" ca="1" si="3"/>
        <v/>
      </c>
      <c r="U49" s="95" t="str">
        <f t="shared" ca="1" si="4"/>
        <v/>
      </c>
      <c r="V49" s="95" t="str">
        <f ca="1">IF(Y49&gt;0,報告書!$X$14,"")</f>
        <v/>
      </c>
      <c r="W49" s="120" t="str">
        <f t="shared" ca="1" si="6"/>
        <v/>
      </c>
      <c r="X49" s="120" t="str">
        <f t="shared" ca="1" si="7"/>
        <v/>
      </c>
      <c r="Y49" s="120">
        <f t="shared" ca="1" si="8"/>
        <v>0</v>
      </c>
      <c r="Z49" s="120" t="str">
        <f t="shared" ca="1" si="9"/>
        <v/>
      </c>
      <c r="AA49" s="120" t="str">
        <f t="shared" ca="1" si="10"/>
        <v/>
      </c>
      <c r="AB49" s="120">
        <f t="shared" ca="1" si="11"/>
        <v>0</v>
      </c>
      <c r="AC49" s="120" t="str">
        <f t="shared" ca="1" si="12"/>
        <v/>
      </c>
      <c r="AD49" s="120" t="str">
        <f t="shared" ca="1" si="13"/>
        <v/>
      </c>
      <c r="AE49" s="120">
        <f t="shared" ca="1" si="14"/>
        <v>0</v>
      </c>
    </row>
    <row r="50" spans="2:31" ht="22.5" customHeight="1">
      <c r="B50" s="74">
        <f t="shared" si="5"/>
        <v>45</v>
      </c>
      <c r="C50" s="74"/>
      <c r="D50" s="74"/>
      <c r="E50" s="74"/>
      <c r="F50" s="74"/>
      <c r="G50" s="74"/>
      <c r="H50" s="74"/>
      <c r="I50" s="74"/>
      <c r="J50" s="74"/>
      <c r="K50" s="74"/>
      <c r="L50" s="74"/>
      <c r="M50" s="74"/>
      <c r="N50" s="74"/>
      <c r="O50" s="74"/>
      <c r="P50" s="74"/>
      <c r="Q50" s="95" t="str">
        <f t="shared" ca="1" si="0"/>
        <v/>
      </c>
      <c r="R50" s="95" t="str">
        <f t="shared" ca="1" si="1"/>
        <v/>
      </c>
      <c r="S50" s="95" t="str">
        <f t="shared" ca="1" si="2"/>
        <v/>
      </c>
      <c r="T50" s="95" t="str">
        <f t="shared" ca="1" si="3"/>
        <v/>
      </c>
      <c r="U50" s="95" t="str">
        <f t="shared" ca="1" si="4"/>
        <v/>
      </c>
      <c r="V50" s="95" t="str">
        <f ca="1">IF(Y50&gt;0,報告書!$X$14,"")</f>
        <v/>
      </c>
      <c r="W50" s="120" t="str">
        <f t="shared" ca="1" si="6"/>
        <v/>
      </c>
      <c r="X50" s="120" t="str">
        <f t="shared" ca="1" si="7"/>
        <v/>
      </c>
      <c r="Y50" s="120">
        <f t="shared" ca="1" si="8"/>
        <v>0</v>
      </c>
      <c r="Z50" s="120" t="str">
        <f t="shared" ca="1" si="9"/>
        <v/>
      </c>
      <c r="AA50" s="120" t="str">
        <f t="shared" ca="1" si="10"/>
        <v/>
      </c>
      <c r="AB50" s="120">
        <f t="shared" ca="1" si="11"/>
        <v>0</v>
      </c>
      <c r="AC50" s="120" t="str">
        <f t="shared" ca="1" si="12"/>
        <v/>
      </c>
      <c r="AD50" s="120" t="str">
        <f t="shared" ca="1" si="13"/>
        <v/>
      </c>
      <c r="AE50" s="120">
        <f t="shared" ca="1" si="14"/>
        <v>0</v>
      </c>
    </row>
    <row r="51" spans="2:31" ht="22.5" customHeight="1">
      <c r="B51" s="74">
        <f t="shared" si="5"/>
        <v>46</v>
      </c>
      <c r="C51" s="74"/>
      <c r="D51" s="74"/>
      <c r="E51" s="74"/>
      <c r="F51" s="74"/>
      <c r="G51" s="74"/>
      <c r="H51" s="74"/>
      <c r="I51" s="74"/>
      <c r="J51" s="74"/>
      <c r="K51" s="74"/>
      <c r="L51" s="74"/>
      <c r="M51" s="74"/>
      <c r="N51" s="74"/>
      <c r="O51" s="74"/>
      <c r="P51" s="74"/>
      <c r="Q51" s="95" t="str">
        <f t="shared" ca="1" si="0"/>
        <v/>
      </c>
      <c r="R51" s="95" t="str">
        <f t="shared" ca="1" si="1"/>
        <v/>
      </c>
      <c r="S51" s="95" t="str">
        <f t="shared" ca="1" si="2"/>
        <v/>
      </c>
      <c r="T51" s="95" t="str">
        <f t="shared" ca="1" si="3"/>
        <v/>
      </c>
      <c r="U51" s="95" t="str">
        <f t="shared" ca="1" si="4"/>
        <v/>
      </c>
      <c r="V51" s="95" t="str">
        <f ca="1">IF(Y51&gt;0,報告書!$X$14,"")</f>
        <v/>
      </c>
      <c r="W51" s="120" t="str">
        <f t="shared" ca="1" si="6"/>
        <v/>
      </c>
      <c r="X51" s="120" t="str">
        <f t="shared" ca="1" si="7"/>
        <v/>
      </c>
      <c r="Y51" s="120">
        <f t="shared" ca="1" si="8"/>
        <v>0</v>
      </c>
      <c r="Z51" s="120" t="str">
        <f t="shared" ca="1" si="9"/>
        <v/>
      </c>
      <c r="AA51" s="120" t="str">
        <f t="shared" ca="1" si="10"/>
        <v/>
      </c>
      <c r="AB51" s="120">
        <f t="shared" ca="1" si="11"/>
        <v>0</v>
      </c>
      <c r="AC51" s="120" t="str">
        <f t="shared" ca="1" si="12"/>
        <v/>
      </c>
      <c r="AD51" s="120" t="str">
        <f t="shared" ca="1" si="13"/>
        <v/>
      </c>
      <c r="AE51" s="120">
        <f t="shared" ca="1" si="14"/>
        <v>0</v>
      </c>
    </row>
    <row r="52" spans="2:31" ht="22.5" customHeight="1">
      <c r="B52" s="74">
        <f t="shared" si="5"/>
        <v>47</v>
      </c>
      <c r="C52" s="74"/>
      <c r="D52" s="74"/>
      <c r="E52" s="74"/>
      <c r="F52" s="74"/>
      <c r="G52" s="74"/>
      <c r="H52" s="74"/>
      <c r="I52" s="74"/>
      <c r="J52" s="74"/>
      <c r="K52" s="74"/>
      <c r="L52" s="74"/>
      <c r="M52" s="74"/>
      <c r="N52" s="74"/>
      <c r="O52" s="74"/>
      <c r="P52" s="74"/>
      <c r="Q52" s="95" t="str">
        <f t="shared" ca="1" si="0"/>
        <v/>
      </c>
      <c r="R52" s="95" t="str">
        <f t="shared" ca="1" si="1"/>
        <v/>
      </c>
      <c r="S52" s="95" t="str">
        <f t="shared" ca="1" si="2"/>
        <v/>
      </c>
      <c r="T52" s="95" t="str">
        <f t="shared" ca="1" si="3"/>
        <v/>
      </c>
      <c r="U52" s="95" t="str">
        <f t="shared" ca="1" si="4"/>
        <v/>
      </c>
      <c r="V52" s="95" t="str">
        <f ca="1">IF(Y52&gt;0,報告書!$X$14,"")</f>
        <v/>
      </c>
      <c r="W52" s="120" t="str">
        <f t="shared" ca="1" si="6"/>
        <v/>
      </c>
      <c r="X52" s="120" t="str">
        <f t="shared" ca="1" si="7"/>
        <v/>
      </c>
      <c r="Y52" s="120">
        <f t="shared" ca="1" si="8"/>
        <v>0</v>
      </c>
      <c r="Z52" s="120" t="str">
        <f t="shared" ca="1" si="9"/>
        <v/>
      </c>
      <c r="AA52" s="120" t="str">
        <f t="shared" ca="1" si="10"/>
        <v/>
      </c>
      <c r="AB52" s="120">
        <f t="shared" ca="1" si="11"/>
        <v>0</v>
      </c>
      <c r="AC52" s="120" t="str">
        <f t="shared" ca="1" si="12"/>
        <v/>
      </c>
      <c r="AD52" s="120" t="str">
        <f t="shared" ca="1" si="13"/>
        <v/>
      </c>
      <c r="AE52" s="120">
        <f t="shared" ca="1" si="14"/>
        <v>0</v>
      </c>
    </row>
    <row r="53" spans="2:31" ht="22.5" customHeight="1">
      <c r="B53" s="74">
        <f t="shared" si="5"/>
        <v>48</v>
      </c>
      <c r="C53" s="74"/>
      <c r="D53" s="74"/>
      <c r="E53" s="74"/>
      <c r="F53" s="74"/>
      <c r="G53" s="74"/>
      <c r="H53" s="74"/>
      <c r="I53" s="74"/>
      <c r="J53" s="74"/>
      <c r="K53" s="74"/>
      <c r="L53" s="74"/>
      <c r="M53" s="74"/>
      <c r="N53" s="74"/>
      <c r="O53" s="74"/>
      <c r="P53" s="74"/>
      <c r="Q53" s="95" t="str">
        <f t="shared" ca="1" si="0"/>
        <v/>
      </c>
      <c r="R53" s="95" t="str">
        <f t="shared" ca="1" si="1"/>
        <v/>
      </c>
      <c r="S53" s="95" t="str">
        <f t="shared" ca="1" si="2"/>
        <v/>
      </c>
      <c r="T53" s="95" t="str">
        <f t="shared" ca="1" si="3"/>
        <v/>
      </c>
      <c r="U53" s="95" t="str">
        <f t="shared" ca="1" si="4"/>
        <v/>
      </c>
      <c r="V53" s="95" t="str">
        <f ca="1">IF(Y53&gt;0,報告書!$X$14,"")</f>
        <v/>
      </c>
      <c r="W53" s="120" t="str">
        <f t="shared" ca="1" si="6"/>
        <v/>
      </c>
      <c r="X53" s="120" t="str">
        <f t="shared" ca="1" si="7"/>
        <v/>
      </c>
      <c r="Y53" s="120">
        <f t="shared" ca="1" si="8"/>
        <v>0</v>
      </c>
      <c r="Z53" s="120" t="str">
        <f t="shared" ca="1" si="9"/>
        <v/>
      </c>
      <c r="AA53" s="120" t="str">
        <f t="shared" ca="1" si="10"/>
        <v/>
      </c>
      <c r="AB53" s="120">
        <f t="shared" ca="1" si="11"/>
        <v>0</v>
      </c>
      <c r="AC53" s="120" t="str">
        <f t="shared" ca="1" si="12"/>
        <v/>
      </c>
      <c r="AD53" s="120" t="str">
        <f t="shared" ca="1" si="13"/>
        <v/>
      </c>
      <c r="AE53" s="120">
        <f t="shared" ca="1" si="14"/>
        <v>0</v>
      </c>
    </row>
    <row r="54" spans="2:31" ht="22.5" customHeight="1">
      <c r="B54" s="74">
        <f t="shared" si="5"/>
        <v>49</v>
      </c>
      <c r="C54" s="74"/>
      <c r="D54" s="74"/>
      <c r="E54" s="74"/>
      <c r="F54" s="74"/>
      <c r="G54" s="74"/>
      <c r="H54" s="74"/>
      <c r="I54" s="74"/>
      <c r="J54" s="74"/>
      <c r="K54" s="74"/>
      <c r="L54" s="74"/>
      <c r="M54" s="74"/>
      <c r="N54" s="74"/>
      <c r="O54" s="74"/>
      <c r="P54" s="74"/>
      <c r="Q54" s="95" t="str">
        <f t="shared" ca="1" si="0"/>
        <v/>
      </c>
      <c r="R54" s="95" t="str">
        <f t="shared" ca="1" si="1"/>
        <v/>
      </c>
      <c r="S54" s="95" t="str">
        <f t="shared" ca="1" si="2"/>
        <v/>
      </c>
      <c r="T54" s="95" t="str">
        <f t="shared" ca="1" si="3"/>
        <v/>
      </c>
      <c r="U54" s="95" t="str">
        <f t="shared" ca="1" si="4"/>
        <v/>
      </c>
      <c r="V54" s="95" t="str">
        <f ca="1">IF(Y54&gt;0,報告書!$X$14,"")</f>
        <v/>
      </c>
      <c r="W54" s="120" t="str">
        <f t="shared" ca="1" si="6"/>
        <v/>
      </c>
      <c r="X54" s="120" t="str">
        <f t="shared" ca="1" si="7"/>
        <v/>
      </c>
      <c r="Y54" s="120">
        <f t="shared" ca="1" si="8"/>
        <v>0</v>
      </c>
      <c r="Z54" s="120" t="str">
        <f t="shared" ca="1" si="9"/>
        <v/>
      </c>
      <c r="AA54" s="120" t="str">
        <f t="shared" ca="1" si="10"/>
        <v/>
      </c>
      <c r="AB54" s="120">
        <f t="shared" ca="1" si="11"/>
        <v>0</v>
      </c>
      <c r="AC54" s="120" t="str">
        <f t="shared" ca="1" si="12"/>
        <v/>
      </c>
      <c r="AD54" s="120" t="str">
        <f t="shared" ca="1" si="13"/>
        <v/>
      </c>
      <c r="AE54" s="120">
        <f t="shared" ca="1" si="14"/>
        <v>0</v>
      </c>
    </row>
    <row r="55" spans="2:31" ht="22.5" customHeight="1">
      <c r="B55" s="74">
        <f t="shared" si="5"/>
        <v>50</v>
      </c>
      <c r="C55" s="74"/>
      <c r="D55" s="74"/>
      <c r="E55" s="74"/>
      <c r="F55" s="74"/>
      <c r="G55" s="74"/>
      <c r="H55" s="74"/>
      <c r="I55" s="74"/>
      <c r="J55" s="74"/>
      <c r="K55" s="74"/>
      <c r="L55" s="74"/>
      <c r="M55" s="74"/>
      <c r="N55" s="74"/>
      <c r="O55" s="74"/>
      <c r="P55" s="74"/>
      <c r="Q55" s="95" t="str">
        <f t="shared" ca="1" si="0"/>
        <v/>
      </c>
      <c r="R55" s="95" t="str">
        <f t="shared" ca="1" si="1"/>
        <v/>
      </c>
      <c r="S55" s="95" t="str">
        <f t="shared" ca="1" si="2"/>
        <v/>
      </c>
      <c r="T55" s="95" t="str">
        <f t="shared" ca="1" si="3"/>
        <v/>
      </c>
      <c r="U55" s="95" t="str">
        <f t="shared" ca="1" si="4"/>
        <v/>
      </c>
      <c r="V55" s="95" t="str">
        <f ca="1">IF(Y55&gt;0,報告書!$X$14,"")</f>
        <v/>
      </c>
      <c r="W55" s="120" t="str">
        <f t="shared" ca="1" si="6"/>
        <v/>
      </c>
      <c r="X55" s="120" t="str">
        <f t="shared" ca="1" si="7"/>
        <v/>
      </c>
      <c r="Y55" s="120">
        <f t="shared" ca="1" si="8"/>
        <v>0</v>
      </c>
      <c r="Z55" s="120" t="str">
        <f t="shared" ca="1" si="9"/>
        <v/>
      </c>
      <c r="AA55" s="120" t="str">
        <f t="shared" ca="1" si="10"/>
        <v/>
      </c>
      <c r="AB55" s="120">
        <f t="shared" ca="1" si="11"/>
        <v>0</v>
      </c>
      <c r="AC55" s="120" t="str">
        <f t="shared" ca="1" si="12"/>
        <v/>
      </c>
      <c r="AD55" s="120" t="str">
        <f t="shared" ca="1" si="13"/>
        <v/>
      </c>
      <c r="AE55" s="120">
        <f t="shared" ca="1" si="14"/>
        <v>0</v>
      </c>
    </row>
    <row r="56" spans="2:31" ht="22.5" customHeight="1">
      <c r="B56" s="74">
        <f t="shared" si="5"/>
        <v>51</v>
      </c>
      <c r="C56" s="74"/>
      <c r="D56" s="74"/>
      <c r="E56" s="74"/>
      <c r="F56" s="74"/>
      <c r="G56" s="74"/>
      <c r="H56" s="74"/>
      <c r="I56" s="74"/>
      <c r="J56" s="74"/>
      <c r="K56" s="74"/>
      <c r="L56" s="74"/>
      <c r="M56" s="74"/>
      <c r="N56" s="74"/>
      <c r="O56" s="74"/>
      <c r="P56" s="74"/>
      <c r="Q56" s="95" t="str">
        <f t="shared" ca="1" si="0"/>
        <v/>
      </c>
      <c r="R56" s="95" t="str">
        <f t="shared" ca="1" si="1"/>
        <v/>
      </c>
      <c r="S56" s="95" t="str">
        <f t="shared" ca="1" si="2"/>
        <v/>
      </c>
      <c r="T56" s="95" t="str">
        <f t="shared" ca="1" si="3"/>
        <v/>
      </c>
      <c r="U56" s="95" t="str">
        <f t="shared" ca="1" si="4"/>
        <v/>
      </c>
      <c r="V56" s="95" t="str">
        <f ca="1">IF(Y56&gt;0,報告書!$X$14,"")</f>
        <v/>
      </c>
      <c r="W56" s="120" t="str">
        <f t="shared" ca="1" si="6"/>
        <v/>
      </c>
      <c r="X56" s="120" t="str">
        <f t="shared" ca="1" si="7"/>
        <v/>
      </c>
      <c r="Y56" s="120">
        <f t="shared" ca="1" si="8"/>
        <v>0</v>
      </c>
      <c r="Z56" s="120" t="str">
        <f t="shared" ca="1" si="9"/>
        <v/>
      </c>
      <c r="AA56" s="120" t="str">
        <f t="shared" ca="1" si="10"/>
        <v/>
      </c>
      <c r="AB56" s="120">
        <f t="shared" ca="1" si="11"/>
        <v>0</v>
      </c>
      <c r="AC56" s="120" t="str">
        <f t="shared" ca="1" si="12"/>
        <v/>
      </c>
      <c r="AD56" s="120" t="str">
        <f t="shared" ca="1" si="13"/>
        <v/>
      </c>
      <c r="AE56" s="120">
        <f t="shared" ca="1" si="14"/>
        <v>0</v>
      </c>
    </row>
    <row r="57" spans="2:31" ht="22.5" customHeight="1">
      <c r="B57" s="74">
        <f t="shared" si="5"/>
        <v>52</v>
      </c>
      <c r="C57" s="74"/>
      <c r="D57" s="74"/>
      <c r="E57" s="74"/>
      <c r="F57" s="74"/>
      <c r="G57" s="74"/>
      <c r="H57" s="74"/>
      <c r="I57" s="74"/>
      <c r="J57" s="74"/>
      <c r="K57" s="74"/>
      <c r="L57" s="74"/>
      <c r="M57" s="74"/>
      <c r="N57" s="74"/>
      <c r="O57" s="74"/>
      <c r="P57" s="74"/>
      <c r="Q57" s="95" t="str">
        <f t="shared" ca="1" si="0"/>
        <v/>
      </c>
      <c r="R57" s="95" t="str">
        <f t="shared" ca="1" si="1"/>
        <v/>
      </c>
      <c r="S57" s="95" t="str">
        <f t="shared" ca="1" si="2"/>
        <v/>
      </c>
      <c r="T57" s="95" t="str">
        <f t="shared" ca="1" si="3"/>
        <v/>
      </c>
      <c r="U57" s="95" t="str">
        <f t="shared" ca="1" si="4"/>
        <v/>
      </c>
      <c r="V57" s="95" t="str">
        <f ca="1">IF(Y57&gt;0,報告書!$X$14,"")</f>
        <v/>
      </c>
      <c r="W57" s="120" t="str">
        <f t="shared" ca="1" si="6"/>
        <v/>
      </c>
      <c r="X57" s="120" t="str">
        <f t="shared" ca="1" si="7"/>
        <v/>
      </c>
      <c r="Y57" s="120">
        <f t="shared" ca="1" si="8"/>
        <v>0</v>
      </c>
      <c r="Z57" s="120" t="str">
        <f t="shared" ca="1" si="9"/>
        <v/>
      </c>
      <c r="AA57" s="120" t="str">
        <f t="shared" ca="1" si="10"/>
        <v/>
      </c>
      <c r="AB57" s="120">
        <f t="shared" ca="1" si="11"/>
        <v>0</v>
      </c>
      <c r="AC57" s="120" t="str">
        <f t="shared" ca="1" si="12"/>
        <v/>
      </c>
      <c r="AD57" s="120" t="str">
        <f t="shared" ca="1" si="13"/>
        <v/>
      </c>
      <c r="AE57" s="120">
        <f t="shared" ca="1" si="14"/>
        <v>0</v>
      </c>
    </row>
    <row r="58" spans="2:31" ht="22.5" customHeight="1">
      <c r="B58" s="74">
        <f t="shared" si="5"/>
        <v>53</v>
      </c>
      <c r="C58" s="74"/>
      <c r="D58" s="74"/>
      <c r="E58" s="74"/>
      <c r="F58" s="74"/>
      <c r="G58" s="74"/>
      <c r="H58" s="74"/>
      <c r="I58" s="74"/>
      <c r="J58" s="74"/>
      <c r="K58" s="74"/>
      <c r="L58" s="74"/>
      <c r="M58" s="74"/>
      <c r="N58" s="74"/>
      <c r="O58" s="74"/>
      <c r="P58" s="74"/>
      <c r="Q58" s="95" t="str">
        <f t="shared" ca="1" si="0"/>
        <v/>
      </c>
      <c r="R58" s="95" t="str">
        <f t="shared" ca="1" si="1"/>
        <v/>
      </c>
      <c r="S58" s="95" t="str">
        <f t="shared" ca="1" si="2"/>
        <v/>
      </c>
      <c r="T58" s="95" t="str">
        <f t="shared" ca="1" si="3"/>
        <v/>
      </c>
      <c r="U58" s="95" t="str">
        <f t="shared" ca="1" si="4"/>
        <v/>
      </c>
      <c r="V58" s="95" t="str">
        <f ca="1">IF(Y58&gt;0,報告書!$X$14,"")</f>
        <v/>
      </c>
      <c r="W58" s="120" t="str">
        <f t="shared" ca="1" si="6"/>
        <v/>
      </c>
      <c r="X58" s="120" t="str">
        <f t="shared" ca="1" si="7"/>
        <v/>
      </c>
      <c r="Y58" s="120">
        <f t="shared" ca="1" si="8"/>
        <v>0</v>
      </c>
      <c r="Z58" s="120" t="str">
        <f t="shared" ca="1" si="9"/>
        <v/>
      </c>
      <c r="AA58" s="120" t="str">
        <f t="shared" ca="1" si="10"/>
        <v/>
      </c>
      <c r="AB58" s="120">
        <f t="shared" ca="1" si="11"/>
        <v>0</v>
      </c>
      <c r="AC58" s="120" t="str">
        <f t="shared" ca="1" si="12"/>
        <v/>
      </c>
      <c r="AD58" s="120" t="str">
        <f t="shared" ca="1" si="13"/>
        <v/>
      </c>
      <c r="AE58" s="120">
        <f t="shared" ca="1" si="14"/>
        <v>0</v>
      </c>
    </row>
    <row r="59" spans="2:31" ht="22.5" customHeight="1">
      <c r="B59" s="74">
        <f t="shared" si="5"/>
        <v>54</v>
      </c>
      <c r="C59" s="74"/>
      <c r="D59" s="74"/>
      <c r="E59" s="74"/>
      <c r="F59" s="74"/>
      <c r="G59" s="74"/>
      <c r="H59" s="74"/>
      <c r="I59" s="74"/>
      <c r="J59" s="74"/>
      <c r="K59" s="74"/>
      <c r="L59" s="74"/>
      <c r="M59" s="74"/>
      <c r="N59" s="74"/>
      <c r="O59" s="74"/>
      <c r="P59" s="74"/>
      <c r="Q59" s="95" t="str">
        <f t="shared" ca="1" si="0"/>
        <v/>
      </c>
      <c r="R59" s="95" t="str">
        <f t="shared" ca="1" si="1"/>
        <v/>
      </c>
      <c r="S59" s="95" t="str">
        <f t="shared" ca="1" si="2"/>
        <v/>
      </c>
      <c r="T59" s="95" t="str">
        <f t="shared" ca="1" si="3"/>
        <v/>
      </c>
      <c r="U59" s="95" t="str">
        <f t="shared" ca="1" si="4"/>
        <v/>
      </c>
      <c r="V59" s="95" t="str">
        <f ca="1">IF(Y59&gt;0,報告書!$X$14,"")</f>
        <v/>
      </c>
      <c r="W59" s="120" t="str">
        <f t="shared" ca="1" si="6"/>
        <v/>
      </c>
      <c r="X59" s="120" t="str">
        <f t="shared" ca="1" si="7"/>
        <v/>
      </c>
      <c r="Y59" s="120">
        <f t="shared" ca="1" si="8"/>
        <v>0</v>
      </c>
      <c r="Z59" s="120" t="str">
        <f t="shared" ca="1" si="9"/>
        <v/>
      </c>
      <c r="AA59" s="120" t="str">
        <f t="shared" ca="1" si="10"/>
        <v/>
      </c>
      <c r="AB59" s="120">
        <f t="shared" ca="1" si="11"/>
        <v>0</v>
      </c>
      <c r="AC59" s="120" t="str">
        <f t="shared" ca="1" si="12"/>
        <v/>
      </c>
      <c r="AD59" s="120" t="str">
        <f t="shared" ca="1" si="13"/>
        <v/>
      </c>
      <c r="AE59" s="120">
        <f t="shared" ca="1" si="14"/>
        <v>0</v>
      </c>
    </row>
    <row r="60" spans="2:31" ht="22.5" customHeight="1">
      <c r="B60" s="74">
        <f t="shared" si="5"/>
        <v>55</v>
      </c>
      <c r="C60" s="74"/>
      <c r="D60" s="74"/>
      <c r="E60" s="74"/>
      <c r="F60" s="74"/>
      <c r="G60" s="74"/>
      <c r="H60" s="74"/>
      <c r="I60" s="74"/>
      <c r="J60" s="74"/>
      <c r="K60" s="74"/>
      <c r="L60" s="74"/>
      <c r="M60" s="74"/>
      <c r="N60" s="74"/>
      <c r="O60" s="74"/>
      <c r="P60" s="74"/>
      <c r="Q60" s="95" t="str">
        <f t="shared" ca="1" si="0"/>
        <v/>
      </c>
      <c r="R60" s="95" t="str">
        <f t="shared" ca="1" si="1"/>
        <v/>
      </c>
      <c r="S60" s="95" t="str">
        <f t="shared" ca="1" si="2"/>
        <v/>
      </c>
      <c r="T60" s="95" t="str">
        <f t="shared" ca="1" si="3"/>
        <v/>
      </c>
      <c r="U60" s="95" t="str">
        <f t="shared" ca="1" si="4"/>
        <v/>
      </c>
      <c r="V60" s="95" t="str">
        <f ca="1">IF(Y60&gt;0,報告書!$X$14,"")</f>
        <v/>
      </c>
      <c r="W60" s="120" t="str">
        <f t="shared" ca="1" si="6"/>
        <v/>
      </c>
      <c r="X60" s="120" t="str">
        <f t="shared" ca="1" si="7"/>
        <v/>
      </c>
      <c r="Y60" s="120">
        <f t="shared" ca="1" si="8"/>
        <v>0</v>
      </c>
      <c r="Z60" s="120" t="str">
        <f t="shared" ca="1" si="9"/>
        <v/>
      </c>
      <c r="AA60" s="120" t="str">
        <f t="shared" ca="1" si="10"/>
        <v/>
      </c>
      <c r="AB60" s="120">
        <f t="shared" ca="1" si="11"/>
        <v>0</v>
      </c>
      <c r="AC60" s="120" t="str">
        <f t="shared" ca="1" si="12"/>
        <v/>
      </c>
      <c r="AD60" s="120" t="str">
        <f t="shared" ca="1" si="13"/>
        <v/>
      </c>
      <c r="AE60" s="120">
        <f t="shared" ca="1" si="14"/>
        <v>0</v>
      </c>
    </row>
    <row r="61" spans="2:31" ht="22.5" customHeight="1">
      <c r="B61" s="74">
        <f t="shared" si="5"/>
        <v>56</v>
      </c>
      <c r="C61" s="74"/>
      <c r="D61" s="74"/>
      <c r="E61" s="74"/>
      <c r="F61" s="74"/>
      <c r="G61" s="74"/>
      <c r="H61" s="74"/>
      <c r="I61" s="74"/>
      <c r="J61" s="74"/>
      <c r="K61" s="74"/>
      <c r="L61" s="74"/>
      <c r="M61" s="74"/>
      <c r="N61" s="74"/>
      <c r="O61" s="74"/>
      <c r="P61" s="74"/>
      <c r="Q61" s="95" t="str">
        <f t="shared" ca="1" si="0"/>
        <v/>
      </c>
      <c r="R61" s="95" t="str">
        <f t="shared" ca="1" si="1"/>
        <v/>
      </c>
      <c r="S61" s="95" t="str">
        <f t="shared" ca="1" si="2"/>
        <v/>
      </c>
      <c r="T61" s="95" t="str">
        <f t="shared" ca="1" si="3"/>
        <v/>
      </c>
      <c r="U61" s="95" t="str">
        <f t="shared" ca="1" si="4"/>
        <v/>
      </c>
      <c r="V61" s="95" t="str">
        <f ca="1">IF(Y61&gt;0,報告書!$X$14,"")</f>
        <v/>
      </c>
      <c r="W61" s="120" t="str">
        <f t="shared" ca="1" si="6"/>
        <v/>
      </c>
      <c r="X61" s="120" t="str">
        <f t="shared" ca="1" si="7"/>
        <v/>
      </c>
      <c r="Y61" s="120">
        <f t="shared" ca="1" si="8"/>
        <v>0</v>
      </c>
      <c r="Z61" s="120" t="str">
        <f t="shared" ca="1" si="9"/>
        <v/>
      </c>
      <c r="AA61" s="120" t="str">
        <f t="shared" ca="1" si="10"/>
        <v/>
      </c>
      <c r="AB61" s="120">
        <f t="shared" ca="1" si="11"/>
        <v>0</v>
      </c>
      <c r="AC61" s="120" t="str">
        <f t="shared" ca="1" si="12"/>
        <v/>
      </c>
      <c r="AD61" s="120" t="str">
        <f t="shared" ca="1" si="13"/>
        <v/>
      </c>
      <c r="AE61" s="120">
        <f t="shared" ca="1" si="14"/>
        <v>0</v>
      </c>
    </row>
    <row r="62" spans="2:31" ht="22.5" customHeight="1">
      <c r="B62" s="74">
        <f t="shared" si="5"/>
        <v>57</v>
      </c>
      <c r="C62" s="74"/>
      <c r="D62" s="74"/>
      <c r="E62" s="74"/>
      <c r="F62" s="74"/>
      <c r="G62" s="74"/>
      <c r="H62" s="74"/>
      <c r="I62" s="74"/>
      <c r="J62" s="74"/>
      <c r="K62" s="74"/>
      <c r="L62" s="74"/>
      <c r="M62" s="74"/>
      <c r="N62" s="74"/>
      <c r="O62" s="74"/>
      <c r="P62" s="74"/>
      <c r="Q62" s="95" t="str">
        <f t="shared" ca="1" si="0"/>
        <v/>
      </c>
      <c r="R62" s="95" t="str">
        <f t="shared" ca="1" si="1"/>
        <v/>
      </c>
      <c r="S62" s="95" t="str">
        <f t="shared" ca="1" si="2"/>
        <v/>
      </c>
      <c r="T62" s="95" t="str">
        <f t="shared" ca="1" si="3"/>
        <v/>
      </c>
      <c r="U62" s="95" t="str">
        <f t="shared" ca="1" si="4"/>
        <v/>
      </c>
      <c r="V62" s="95" t="str">
        <f ca="1">IF(Y62&gt;0,報告書!$X$14,"")</f>
        <v/>
      </c>
      <c r="W62" s="120" t="str">
        <f t="shared" ca="1" si="6"/>
        <v/>
      </c>
      <c r="X62" s="120" t="str">
        <f t="shared" ca="1" si="7"/>
        <v/>
      </c>
      <c r="Y62" s="120">
        <f t="shared" ca="1" si="8"/>
        <v>0</v>
      </c>
      <c r="Z62" s="120" t="str">
        <f t="shared" ca="1" si="9"/>
        <v/>
      </c>
      <c r="AA62" s="120" t="str">
        <f t="shared" ca="1" si="10"/>
        <v/>
      </c>
      <c r="AB62" s="120">
        <f t="shared" ca="1" si="11"/>
        <v>0</v>
      </c>
      <c r="AC62" s="120" t="str">
        <f t="shared" ca="1" si="12"/>
        <v/>
      </c>
      <c r="AD62" s="120" t="str">
        <f t="shared" ca="1" si="13"/>
        <v/>
      </c>
      <c r="AE62" s="120">
        <f t="shared" ca="1" si="14"/>
        <v>0</v>
      </c>
    </row>
    <row r="63" spans="2:31" ht="22.5" customHeight="1">
      <c r="B63" s="74">
        <f t="shared" si="5"/>
        <v>58</v>
      </c>
      <c r="C63" s="74"/>
      <c r="D63" s="74"/>
      <c r="E63" s="74"/>
      <c r="F63" s="74"/>
      <c r="G63" s="74"/>
      <c r="H63" s="74"/>
      <c r="I63" s="74"/>
      <c r="J63" s="74"/>
      <c r="K63" s="74"/>
      <c r="L63" s="74"/>
      <c r="M63" s="74"/>
      <c r="N63" s="74"/>
      <c r="O63" s="74"/>
      <c r="P63" s="74"/>
      <c r="Q63" s="95" t="str">
        <f t="shared" ca="1" si="0"/>
        <v/>
      </c>
      <c r="R63" s="95" t="str">
        <f t="shared" ca="1" si="1"/>
        <v/>
      </c>
      <c r="S63" s="95" t="str">
        <f t="shared" ca="1" si="2"/>
        <v/>
      </c>
      <c r="T63" s="95" t="str">
        <f t="shared" ca="1" si="3"/>
        <v/>
      </c>
      <c r="U63" s="95" t="str">
        <f t="shared" ca="1" si="4"/>
        <v/>
      </c>
      <c r="V63" s="95" t="str">
        <f ca="1">IF(Y63&gt;0,報告書!$X$14,"")</f>
        <v/>
      </c>
      <c r="W63" s="120" t="str">
        <f t="shared" ca="1" si="6"/>
        <v/>
      </c>
      <c r="X63" s="120" t="str">
        <f t="shared" ca="1" si="7"/>
        <v/>
      </c>
      <c r="Y63" s="120">
        <f t="shared" ca="1" si="8"/>
        <v>0</v>
      </c>
      <c r="Z63" s="120" t="str">
        <f t="shared" ca="1" si="9"/>
        <v/>
      </c>
      <c r="AA63" s="120" t="str">
        <f t="shared" ca="1" si="10"/>
        <v/>
      </c>
      <c r="AB63" s="120">
        <f t="shared" ca="1" si="11"/>
        <v>0</v>
      </c>
      <c r="AC63" s="120" t="str">
        <f t="shared" ca="1" si="12"/>
        <v/>
      </c>
      <c r="AD63" s="120" t="str">
        <f t="shared" ca="1" si="13"/>
        <v/>
      </c>
      <c r="AE63" s="120">
        <f t="shared" ca="1" si="14"/>
        <v>0</v>
      </c>
    </row>
    <row r="64" spans="2:31" ht="22.5" customHeight="1">
      <c r="B64" s="74">
        <f t="shared" si="5"/>
        <v>59</v>
      </c>
      <c r="C64" s="74"/>
      <c r="D64" s="74"/>
      <c r="E64" s="74"/>
      <c r="F64" s="74"/>
      <c r="G64" s="74"/>
      <c r="H64" s="74"/>
      <c r="I64" s="74"/>
      <c r="J64" s="74"/>
      <c r="K64" s="74"/>
      <c r="L64" s="74"/>
      <c r="M64" s="74"/>
      <c r="N64" s="74"/>
      <c r="O64" s="74"/>
      <c r="P64" s="74"/>
      <c r="Q64" s="95" t="str">
        <f t="shared" ca="1" si="0"/>
        <v/>
      </c>
      <c r="R64" s="95" t="str">
        <f t="shared" ca="1" si="1"/>
        <v/>
      </c>
      <c r="S64" s="95" t="str">
        <f t="shared" ca="1" si="2"/>
        <v/>
      </c>
      <c r="T64" s="95" t="str">
        <f t="shared" ca="1" si="3"/>
        <v/>
      </c>
      <c r="U64" s="95" t="str">
        <f t="shared" ca="1" si="4"/>
        <v/>
      </c>
      <c r="V64" s="95" t="str">
        <f ca="1">IF(Y64&gt;0,報告書!$X$14,"")</f>
        <v/>
      </c>
      <c r="W64" s="120" t="str">
        <f t="shared" ca="1" si="6"/>
        <v/>
      </c>
      <c r="X64" s="120" t="str">
        <f t="shared" ca="1" si="7"/>
        <v/>
      </c>
      <c r="Y64" s="120">
        <f t="shared" ca="1" si="8"/>
        <v>0</v>
      </c>
      <c r="Z64" s="120" t="str">
        <f t="shared" ca="1" si="9"/>
        <v/>
      </c>
      <c r="AA64" s="120" t="str">
        <f t="shared" ca="1" si="10"/>
        <v/>
      </c>
      <c r="AB64" s="120">
        <f t="shared" ca="1" si="11"/>
        <v>0</v>
      </c>
      <c r="AC64" s="120" t="str">
        <f t="shared" ca="1" si="12"/>
        <v/>
      </c>
      <c r="AD64" s="120" t="str">
        <f t="shared" ca="1" si="13"/>
        <v/>
      </c>
      <c r="AE64" s="120">
        <f t="shared" ca="1" si="14"/>
        <v>0</v>
      </c>
    </row>
    <row r="65" spans="2:31" ht="22.5" customHeight="1">
      <c r="B65" s="74">
        <f t="shared" si="5"/>
        <v>60</v>
      </c>
      <c r="C65" s="74"/>
      <c r="D65" s="74"/>
      <c r="E65" s="74"/>
      <c r="F65" s="74"/>
      <c r="G65" s="74"/>
      <c r="H65" s="74"/>
      <c r="I65" s="74"/>
      <c r="J65" s="74"/>
      <c r="K65" s="74"/>
      <c r="L65" s="74"/>
      <c r="M65" s="74"/>
      <c r="N65" s="74"/>
      <c r="O65" s="74"/>
      <c r="P65" s="74"/>
      <c r="Q65" s="95" t="str">
        <f t="shared" ca="1" si="0"/>
        <v/>
      </c>
      <c r="R65" s="95" t="str">
        <f t="shared" ca="1" si="1"/>
        <v/>
      </c>
      <c r="S65" s="95" t="str">
        <f t="shared" ca="1" si="2"/>
        <v/>
      </c>
      <c r="T65" s="95" t="str">
        <f t="shared" ca="1" si="3"/>
        <v/>
      </c>
      <c r="U65" s="95" t="str">
        <f t="shared" ca="1" si="4"/>
        <v/>
      </c>
      <c r="V65" s="95" t="str">
        <f ca="1">IF(Y65&gt;0,報告書!$X$14,"")</f>
        <v/>
      </c>
      <c r="W65" s="120" t="str">
        <f t="shared" ca="1" si="6"/>
        <v/>
      </c>
      <c r="X65" s="120" t="str">
        <f t="shared" ca="1" si="7"/>
        <v/>
      </c>
      <c r="Y65" s="120">
        <f t="shared" ca="1" si="8"/>
        <v>0</v>
      </c>
      <c r="Z65" s="120" t="str">
        <f t="shared" ca="1" si="9"/>
        <v/>
      </c>
      <c r="AA65" s="120" t="str">
        <f t="shared" ca="1" si="10"/>
        <v/>
      </c>
      <c r="AB65" s="120">
        <f t="shared" ca="1" si="11"/>
        <v>0</v>
      </c>
      <c r="AC65" s="120" t="str">
        <f t="shared" ca="1" si="12"/>
        <v/>
      </c>
      <c r="AD65" s="120" t="str">
        <f t="shared" ca="1" si="13"/>
        <v/>
      </c>
      <c r="AE65" s="120">
        <f t="shared" ca="1" si="14"/>
        <v>0</v>
      </c>
    </row>
    <row r="66" spans="2:31" ht="22.5" customHeight="1">
      <c r="B66" s="74">
        <f t="shared" si="5"/>
        <v>61</v>
      </c>
      <c r="C66" s="74"/>
      <c r="D66" s="74"/>
      <c r="E66" s="74"/>
      <c r="F66" s="74"/>
      <c r="G66" s="74"/>
      <c r="H66" s="74"/>
      <c r="I66" s="74"/>
      <c r="J66" s="74"/>
      <c r="K66" s="74"/>
      <c r="L66" s="74"/>
      <c r="M66" s="74"/>
      <c r="N66" s="74"/>
      <c r="O66" s="74"/>
      <c r="P66" s="74"/>
      <c r="Q66" s="95" t="str">
        <f t="shared" ca="1" si="0"/>
        <v/>
      </c>
      <c r="R66" s="95" t="str">
        <f t="shared" ca="1" si="1"/>
        <v/>
      </c>
      <c r="S66" s="95" t="str">
        <f t="shared" ca="1" si="2"/>
        <v/>
      </c>
      <c r="T66" s="95" t="str">
        <f t="shared" ca="1" si="3"/>
        <v/>
      </c>
      <c r="U66" s="95" t="str">
        <f t="shared" ca="1" si="4"/>
        <v/>
      </c>
      <c r="V66" s="95" t="str">
        <f ca="1">IF(Y66&gt;0,報告書!$X$14,"")</f>
        <v/>
      </c>
      <c r="W66" s="120" t="str">
        <f t="shared" ca="1" si="6"/>
        <v/>
      </c>
      <c r="X66" s="120" t="str">
        <f t="shared" ca="1" si="7"/>
        <v/>
      </c>
      <c r="Y66" s="120">
        <f t="shared" ca="1" si="8"/>
        <v>0</v>
      </c>
      <c r="Z66" s="120" t="str">
        <f t="shared" ca="1" si="9"/>
        <v/>
      </c>
      <c r="AA66" s="120" t="str">
        <f t="shared" ca="1" si="10"/>
        <v/>
      </c>
      <c r="AB66" s="120">
        <f t="shared" ca="1" si="11"/>
        <v>0</v>
      </c>
      <c r="AC66" s="120" t="str">
        <f t="shared" ca="1" si="12"/>
        <v/>
      </c>
      <c r="AD66" s="120" t="str">
        <f t="shared" ca="1" si="13"/>
        <v/>
      </c>
      <c r="AE66" s="120">
        <f t="shared" ca="1" si="14"/>
        <v>0</v>
      </c>
    </row>
    <row r="67" spans="2:31" ht="22.5" customHeight="1">
      <c r="B67" s="74">
        <f t="shared" si="5"/>
        <v>62</v>
      </c>
      <c r="C67" s="74"/>
      <c r="D67" s="74"/>
      <c r="E67" s="74"/>
      <c r="F67" s="74"/>
      <c r="G67" s="74"/>
      <c r="H67" s="74"/>
      <c r="I67" s="74"/>
      <c r="J67" s="74"/>
      <c r="K67" s="74"/>
      <c r="L67" s="74"/>
      <c r="M67" s="74"/>
      <c r="N67" s="74"/>
      <c r="O67" s="74"/>
      <c r="P67" s="74"/>
      <c r="Q67" s="95" t="str">
        <f t="shared" ca="1" si="0"/>
        <v/>
      </c>
      <c r="R67" s="95" t="str">
        <f t="shared" ca="1" si="1"/>
        <v/>
      </c>
      <c r="S67" s="95" t="str">
        <f t="shared" ca="1" si="2"/>
        <v/>
      </c>
      <c r="T67" s="95" t="str">
        <f t="shared" ca="1" si="3"/>
        <v/>
      </c>
      <c r="U67" s="95" t="str">
        <f t="shared" ca="1" si="4"/>
        <v/>
      </c>
      <c r="V67" s="95" t="str">
        <f ca="1">IF(Y67&gt;0,報告書!$X$14,"")</f>
        <v/>
      </c>
      <c r="W67" s="120" t="str">
        <f t="shared" ca="1" si="6"/>
        <v/>
      </c>
      <c r="X67" s="120" t="str">
        <f t="shared" ca="1" si="7"/>
        <v/>
      </c>
      <c r="Y67" s="120">
        <f t="shared" ca="1" si="8"/>
        <v>0</v>
      </c>
      <c r="Z67" s="120" t="str">
        <f t="shared" ca="1" si="9"/>
        <v/>
      </c>
      <c r="AA67" s="120" t="str">
        <f t="shared" ca="1" si="10"/>
        <v/>
      </c>
      <c r="AB67" s="120">
        <f t="shared" ca="1" si="11"/>
        <v>0</v>
      </c>
      <c r="AC67" s="120" t="str">
        <f t="shared" ca="1" si="12"/>
        <v/>
      </c>
      <c r="AD67" s="120" t="str">
        <f t="shared" ca="1" si="13"/>
        <v/>
      </c>
      <c r="AE67" s="120">
        <f t="shared" ca="1" si="14"/>
        <v>0</v>
      </c>
    </row>
    <row r="68" spans="2:31" ht="22.5" customHeight="1">
      <c r="B68" s="74">
        <f t="shared" si="5"/>
        <v>63</v>
      </c>
      <c r="C68" s="74"/>
      <c r="D68" s="74"/>
      <c r="E68" s="74"/>
      <c r="F68" s="74"/>
      <c r="G68" s="74"/>
      <c r="H68" s="74"/>
      <c r="I68" s="74"/>
      <c r="J68" s="74"/>
      <c r="K68" s="74"/>
      <c r="L68" s="74"/>
      <c r="M68" s="74"/>
      <c r="N68" s="74"/>
      <c r="O68" s="74"/>
      <c r="P68" s="74"/>
      <c r="Q68" s="95" t="str">
        <f t="shared" ca="1" si="0"/>
        <v/>
      </c>
      <c r="R68" s="95" t="str">
        <f t="shared" ca="1" si="1"/>
        <v/>
      </c>
      <c r="S68" s="95" t="str">
        <f t="shared" ca="1" si="2"/>
        <v/>
      </c>
      <c r="T68" s="95" t="str">
        <f t="shared" ca="1" si="3"/>
        <v/>
      </c>
      <c r="U68" s="95" t="str">
        <f t="shared" ca="1" si="4"/>
        <v/>
      </c>
      <c r="V68" s="95" t="str">
        <f ca="1">IF(Y68&gt;0,報告書!$X$14,"")</f>
        <v/>
      </c>
      <c r="W68" s="120" t="str">
        <f t="shared" ca="1" si="6"/>
        <v/>
      </c>
      <c r="X68" s="120" t="str">
        <f t="shared" ca="1" si="7"/>
        <v/>
      </c>
      <c r="Y68" s="120">
        <f t="shared" ca="1" si="8"/>
        <v>0</v>
      </c>
      <c r="Z68" s="120" t="str">
        <f t="shared" ca="1" si="9"/>
        <v/>
      </c>
      <c r="AA68" s="120" t="str">
        <f t="shared" ca="1" si="10"/>
        <v/>
      </c>
      <c r="AB68" s="120">
        <f t="shared" ca="1" si="11"/>
        <v>0</v>
      </c>
      <c r="AC68" s="120" t="str">
        <f t="shared" ca="1" si="12"/>
        <v/>
      </c>
      <c r="AD68" s="120" t="str">
        <f t="shared" ca="1" si="13"/>
        <v/>
      </c>
      <c r="AE68" s="120">
        <f t="shared" ca="1" si="14"/>
        <v>0</v>
      </c>
    </row>
    <row r="69" spans="2:31" ht="22.5" customHeight="1">
      <c r="B69" s="74">
        <f t="shared" si="5"/>
        <v>64</v>
      </c>
      <c r="C69" s="74"/>
      <c r="D69" s="74"/>
      <c r="E69" s="74"/>
      <c r="F69" s="74"/>
      <c r="G69" s="74"/>
      <c r="H69" s="74"/>
      <c r="I69" s="74"/>
      <c r="J69" s="74"/>
      <c r="K69" s="74"/>
      <c r="L69" s="74"/>
      <c r="M69" s="74"/>
      <c r="N69" s="74"/>
      <c r="O69" s="74"/>
      <c r="P69" s="74"/>
      <c r="Q69" s="95" t="str">
        <f t="shared" ca="1" si="0"/>
        <v/>
      </c>
      <c r="R69" s="95" t="str">
        <f t="shared" ca="1" si="1"/>
        <v/>
      </c>
      <c r="S69" s="95" t="str">
        <f t="shared" ca="1" si="2"/>
        <v/>
      </c>
      <c r="T69" s="95" t="str">
        <f t="shared" ca="1" si="3"/>
        <v/>
      </c>
      <c r="U69" s="95" t="str">
        <f t="shared" ca="1" si="4"/>
        <v/>
      </c>
      <c r="V69" s="95" t="str">
        <f ca="1">IF(Y69&gt;0,報告書!$X$14,"")</f>
        <v/>
      </c>
      <c r="W69" s="120" t="str">
        <f t="shared" ca="1" si="6"/>
        <v/>
      </c>
      <c r="X69" s="120" t="str">
        <f t="shared" ca="1" si="7"/>
        <v/>
      </c>
      <c r="Y69" s="120">
        <f t="shared" ca="1" si="8"/>
        <v>0</v>
      </c>
      <c r="Z69" s="120" t="str">
        <f t="shared" ca="1" si="9"/>
        <v/>
      </c>
      <c r="AA69" s="120" t="str">
        <f t="shared" ca="1" si="10"/>
        <v/>
      </c>
      <c r="AB69" s="120">
        <f t="shared" ca="1" si="11"/>
        <v>0</v>
      </c>
      <c r="AC69" s="120" t="str">
        <f t="shared" ca="1" si="12"/>
        <v/>
      </c>
      <c r="AD69" s="120" t="str">
        <f t="shared" ca="1" si="13"/>
        <v/>
      </c>
      <c r="AE69" s="120">
        <f t="shared" ca="1" si="14"/>
        <v>0</v>
      </c>
    </row>
    <row r="70" spans="2:31" ht="22.5" customHeight="1">
      <c r="B70" s="74">
        <f t="shared" si="5"/>
        <v>65</v>
      </c>
      <c r="C70" s="74"/>
      <c r="D70" s="74"/>
      <c r="E70" s="74"/>
      <c r="F70" s="74"/>
      <c r="G70" s="74"/>
      <c r="H70" s="74"/>
      <c r="I70" s="74"/>
      <c r="J70" s="74"/>
      <c r="K70" s="74"/>
      <c r="L70" s="74"/>
      <c r="M70" s="74"/>
      <c r="N70" s="74"/>
      <c r="O70" s="74"/>
      <c r="P70" s="74"/>
      <c r="Q70" s="95" t="str">
        <f t="shared" ref="Q70:Q105" ca="1" si="15">IFERROR(INDIRECT("個票"&amp;$B70&amp;"！$t$7"),"")</f>
        <v/>
      </c>
      <c r="R70" s="95" t="str">
        <f t="shared" ref="R70:R105" ca="1" si="16">IFERROR(INDIRECT("個票"&amp;$B70&amp;"！$h$7"),"")</f>
        <v/>
      </c>
      <c r="S70" s="95" t="str">
        <f t="shared" ref="S70:S105" ca="1" si="17">IFERROR(INDIRECT("個票"&amp;$B70&amp;"！$l$10"),"")</f>
        <v/>
      </c>
      <c r="T70" s="95" t="str">
        <f t="shared" ref="T70:T105" ca="1" si="18">IFERROR(INDIRECT("個票"&amp;$B70&amp;"！$w$9"),"")</f>
        <v/>
      </c>
      <c r="U70" s="95" t="str">
        <f t="shared" ref="U70:U105" ca="1" si="19">IFERROR(INDIRECT("個票"&amp;$B70&amp;"！$ｄ$9")&amp;INDIRECT("個票"&amp;$B70&amp;"！$ｈ$9"),"")</f>
        <v/>
      </c>
      <c r="V70" s="95" t="str">
        <f ca="1">IF(Y70&gt;0,報告書!$X$14,"")</f>
        <v/>
      </c>
      <c r="W70" s="120" t="str">
        <f t="shared" ca="1" si="6"/>
        <v/>
      </c>
      <c r="X70" s="120" t="str">
        <f t="shared" ca="1" si="7"/>
        <v/>
      </c>
      <c r="Y70" s="120">
        <f t="shared" ca="1" si="8"/>
        <v>0</v>
      </c>
      <c r="Z70" s="120" t="str">
        <f t="shared" ca="1" si="9"/>
        <v/>
      </c>
      <c r="AA70" s="120" t="str">
        <f t="shared" ca="1" si="10"/>
        <v/>
      </c>
      <c r="AB70" s="120">
        <f t="shared" ca="1" si="11"/>
        <v>0</v>
      </c>
      <c r="AC70" s="120" t="str">
        <f t="shared" ca="1" si="12"/>
        <v/>
      </c>
      <c r="AD70" s="120" t="str">
        <f t="shared" ca="1" si="13"/>
        <v/>
      </c>
      <c r="AE70" s="120">
        <f t="shared" ca="1" si="14"/>
        <v>0</v>
      </c>
    </row>
    <row r="71" spans="2:31" ht="22.5" customHeight="1">
      <c r="B71" s="74">
        <f t="shared" ref="B71:B105" si="20">ROW()-5</f>
        <v>66</v>
      </c>
      <c r="C71" s="74"/>
      <c r="D71" s="74"/>
      <c r="E71" s="74"/>
      <c r="F71" s="74"/>
      <c r="G71" s="74"/>
      <c r="H71" s="74"/>
      <c r="I71" s="74"/>
      <c r="J71" s="74"/>
      <c r="K71" s="74"/>
      <c r="L71" s="74"/>
      <c r="M71" s="74"/>
      <c r="N71" s="74"/>
      <c r="O71" s="74"/>
      <c r="P71" s="74"/>
      <c r="Q71" s="95" t="str">
        <f t="shared" ca="1" si="15"/>
        <v/>
      </c>
      <c r="R71" s="95" t="str">
        <f t="shared" ca="1" si="16"/>
        <v/>
      </c>
      <c r="S71" s="95" t="str">
        <f t="shared" ca="1" si="17"/>
        <v/>
      </c>
      <c r="T71" s="95" t="str">
        <f t="shared" ca="1" si="18"/>
        <v/>
      </c>
      <c r="U71" s="95" t="str">
        <f t="shared" ca="1" si="19"/>
        <v/>
      </c>
      <c r="V71" s="95" t="str">
        <f ca="1">IF(Y71&gt;0,報告書!$X$14,"")</f>
        <v/>
      </c>
      <c r="W71" s="120" t="str">
        <f t="shared" ref="W71:W105" ca="1" si="21">IFERROR(INDIRECT("個票"&amp;$B71&amp;"！$Y$28"),"")</f>
        <v/>
      </c>
      <c r="X71" s="120" t="str">
        <f t="shared" ref="X71:X105" ca="1" si="22">IFERROR(INDIRECT("個票"&amp;$B71&amp;"！$Y$48"),"")</f>
        <v/>
      </c>
      <c r="Y71" s="120">
        <f t="shared" ref="Y71:Y105" ca="1" si="23">SUM(W71:X71)</f>
        <v>0</v>
      </c>
      <c r="Z71" s="120" t="str">
        <f t="shared" ref="Z71:Z105" ca="1" si="24">IFERROR(INDIRECT("個票"&amp;$B71&amp;"！$AD$28"),"")</f>
        <v/>
      </c>
      <c r="AA71" s="120" t="str">
        <f t="shared" ref="AA71:AA105" ca="1" si="25">IFERROR(INDIRECT("個票"&amp;$B71&amp;"！$AD$48"),"")</f>
        <v/>
      </c>
      <c r="AB71" s="120">
        <f t="shared" ref="AB71:AB105" ca="1" si="26">SUM(Z71:AA71)</f>
        <v>0</v>
      </c>
      <c r="AC71" s="120" t="str">
        <f t="shared" ref="AC71:AC105" ca="1" si="27">IFERROR(INDIRECT("個票"&amp;$B71&amp;"！$AI$28"),"")</f>
        <v/>
      </c>
      <c r="AD71" s="120" t="str">
        <f t="shared" ref="AD71:AD105" ca="1" si="28">IFERROR(INDIRECT("個票"&amp;$B71&amp;"！$AI$48"),"")</f>
        <v/>
      </c>
      <c r="AE71" s="120">
        <f t="shared" ref="AE71:AE105" ca="1" si="29">SUM(AC71:AD71)</f>
        <v>0</v>
      </c>
    </row>
    <row r="72" spans="2:31" ht="22.5" customHeight="1">
      <c r="B72" s="74">
        <f t="shared" si="20"/>
        <v>67</v>
      </c>
      <c r="C72" s="74"/>
      <c r="D72" s="74"/>
      <c r="E72" s="74"/>
      <c r="F72" s="74"/>
      <c r="G72" s="74"/>
      <c r="H72" s="74"/>
      <c r="I72" s="74"/>
      <c r="J72" s="74"/>
      <c r="K72" s="74"/>
      <c r="L72" s="74"/>
      <c r="M72" s="74"/>
      <c r="N72" s="74"/>
      <c r="O72" s="74"/>
      <c r="P72" s="74"/>
      <c r="Q72" s="95" t="str">
        <f t="shared" ca="1" si="15"/>
        <v/>
      </c>
      <c r="R72" s="95" t="str">
        <f t="shared" ca="1" si="16"/>
        <v/>
      </c>
      <c r="S72" s="95" t="str">
        <f t="shared" ca="1" si="17"/>
        <v/>
      </c>
      <c r="T72" s="95" t="str">
        <f t="shared" ca="1" si="18"/>
        <v/>
      </c>
      <c r="U72" s="95" t="str">
        <f t="shared" ca="1" si="19"/>
        <v/>
      </c>
      <c r="V72" s="95" t="str">
        <f ca="1">IF(Y72&gt;0,報告書!$X$14,"")</f>
        <v/>
      </c>
      <c r="W72" s="120" t="str">
        <f t="shared" ca="1" si="21"/>
        <v/>
      </c>
      <c r="X72" s="120" t="str">
        <f t="shared" ca="1" si="22"/>
        <v/>
      </c>
      <c r="Y72" s="120">
        <f t="shared" ca="1" si="23"/>
        <v>0</v>
      </c>
      <c r="Z72" s="120" t="str">
        <f t="shared" ca="1" si="24"/>
        <v/>
      </c>
      <c r="AA72" s="120" t="str">
        <f t="shared" ca="1" si="25"/>
        <v/>
      </c>
      <c r="AB72" s="120">
        <f t="shared" ca="1" si="26"/>
        <v>0</v>
      </c>
      <c r="AC72" s="120" t="str">
        <f t="shared" ca="1" si="27"/>
        <v/>
      </c>
      <c r="AD72" s="120" t="str">
        <f t="shared" ca="1" si="28"/>
        <v/>
      </c>
      <c r="AE72" s="120">
        <f t="shared" ca="1" si="29"/>
        <v>0</v>
      </c>
    </row>
    <row r="73" spans="2:31" ht="22.5" customHeight="1">
      <c r="B73" s="74">
        <f t="shared" si="20"/>
        <v>68</v>
      </c>
      <c r="C73" s="74"/>
      <c r="D73" s="74"/>
      <c r="E73" s="74"/>
      <c r="F73" s="74"/>
      <c r="G73" s="74"/>
      <c r="H73" s="74"/>
      <c r="I73" s="74"/>
      <c r="J73" s="74"/>
      <c r="K73" s="74"/>
      <c r="L73" s="74"/>
      <c r="M73" s="74"/>
      <c r="N73" s="74"/>
      <c r="O73" s="74"/>
      <c r="P73" s="74"/>
      <c r="Q73" s="95" t="str">
        <f t="shared" ca="1" si="15"/>
        <v/>
      </c>
      <c r="R73" s="95" t="str">
        <f t="shared" ca="1" si="16"/>
        <v/>
      </c>
      <c r="S73" s="95" t="str">
        <f t="shared" ca="1" si="17"/>
        <v/>
      </c>
      <c r="T73" s="95" t="str">
        <f t="shared" ca="1" si="18"/>
        <v/>
      </c>
      <c r="U73" s="95" t="str">
        <f t="shared" ca="1" si="19"/>
        <v/>
      </c>
      <c r="V73" s="95" t="str">
        <f ca="1">IF(Y73&gt;0,報告書!$X$14,"")</f>
        <v/>
      </c>
      <c r="W73" s="120" t="str">
        <f t="shared" ca="1" si="21"/>
        <v/>
      </c>
      <c r="X73" s="120" t="str">
        <f t="shared" ca="1" si="22"/>
        <v/>
      </c>
      <c r="Y73" s="120">
        <f t="shared" ca="1" si="23"/>
        <v>0</v>
      </c>
      <c r="Z73" s="120" t="str">
        <f t="shared" ca="1" si="24"/>
        <v/>
      </c>
      <c r="AA73" s="120" t="str">
        <f t="shared" ca="1" si="25"/>
        <v/>
      </c>
      <c r="AB73" s="120">
        <f t="shared" ca="1" si="26"/>
        <v>0</v>
      </c>
      <c r="AC73" s="120" t="str">
        <f t="shared" ca="1" si="27"/>
        <v/>
      </c>
      <c r="AD73" s="120" t="str">
        <f t="shared" ca="1" si="28"/>
        <v/>
      </c>
      <c r="AE73" s="120">
        <f t="shared" ca="1" si="29"/>
        <v>0</v>
      </c>
    </row>
    <row r="74" spans="2:31" ht="22.5" customHeight="1">
      <c r="B74" s="74">
        <f t="shared" si="20"/>
        <v>69</v>
      </c>
      <c r="C74" s="74"/>
      <c r="D74" s="74"/>
      <c r="E74" s="74"/>
      <c r="F74" s="74"/>
      <c r="G74" s="74"/>
      <c r="H74" s="74"/>
      <c r="I74" s="74"/>
      <c r="J74" s="74"/>
      <c r="K74" s="74"/>
      <c r="L74" s="74"/>
      <c r="M74" s="74"/>
      <c r="N74" s="74"/>
      <c r="O74" s="74"/>
      <c r="P74" s="74"/>
      <c r="Q74" s="95" t="str">
        <f t="shared" ca="1" si="15"/>
        <v/>
      </c>
      <c r="R74" s="95" t="str">
        <f t="shared" ca="1" si="16"/>
        <v/>
      </c>
      <c r="S74" s="95" t="str">
        <f t="shared" ca="1" si="17"/>
        <v/>
      </c>
      <c r="T74" s="95" t="str">
        <f t="shared" ca="1" si="18"/>
        <v/>
      </c>
      <c r="U74" s="95" t="str">
        <f t="shared" ca="1" si="19"/>
        <v/>
      </c>
      <c r="V74" s="95" t="str">
        <f ca="1">IF(Y74&gt;0,報告書!$X$14,"")</f>
        <v/>
      </c>
      <c r="W74" s="120" t="str">
        <f t="shared" ca="1" si="21"/>
        <v/>
      </c>
      <c r="X74" s="120" t="str">
        <f t="shared" ca="1" si="22"/>
        <v/>
      </c>
      <c r="Y74" s="120">
        <f t="shared" ca="1" si="23"/>
        <v>0</v>
      </c>
      <c r="Z74" s="120" t="str">
        <f t="shared" ca="1" si="24"/>
        <v/>
      </c>
      <c r="AA74" s="120" t="str">
        <f t="shared" ca="1" si="25"/>
        <v/>
      </c>
      <c r="AB74" s="120">
        <f t="shared" ca="1" si="26"/>
        <v>0</v>
      </c>
      <c r="AC74" s="120" t="str">
        <f t="shared" ca="1" si="27"/>
        <v/>
      </c>
      <c r="AD74" s="120" t="str">
        <f t="shared" ca="1" si="28"/>
        <v/>
      </c>
      <c r="AE74" s="120">
        <f t="shared" ca="1" si="29"/>
        <v>0</v>
      </c>
    </row>
    <row r="75" spans="2:31" ht="22.5" customHeight="1">
      <c r="B75" s="74">
        <f t="shared" si="20"/>
        <v>70</v>
      </c>
      <c r="C75" s="74"/>
      <c r="D75" s="74"/>
      <c r="E75" s="74"/>
      <c r="F75" s="74"/>
      <c r="G75" s="74"/>
      <c r="H75" s="74"/>
      <c r="I75" s="74"/>
      <c r="J75" s="74"/>
      <c r="K75" s="74"/>
      <c r="L75" s="74"/>
      <c r="M75" s="74"/>
      <c r="N75" s="74"/>
      <c r="O75" s="74"/>
      <c r="P75" s="74"/>
      <c r="Q75" s="95" t="str">
        <f t="shared" ca="1" si="15"/>
        <v/>
      </c>
      <c r="R75" s="95" t="str">
        <f t="shared" ca="1" si="16"/>
        <v/>
      </c>
      <c r="S75" s="95" t="str">
        <f t="shared" ca="1" si="17"/>
        <v/>
      </c>
      <c r="T75" s="95" t="str">
        <f t="shared" ca="1" si="18"/>
        <v/>
      </c>
      <c r="U75" s="95" t="str">
        <f t="shared" ca="1" si="19"/>
        <v/>
      </c>
      <c r="V75" s="95" t="str">
        <f ca="1">IF(Y75&gt;0,報告書!$X$14,"")</f>
        <v/>
      </c>
      <c r="W75" s="120" t="str">
        <f t="shared" ca="1" si="21"/>
        <v/>
      </c>
      <c r="X75" s="120" t="str">
        <f t="shared" ca="1" si="22"/>
        <v/>
      </c>
      <c r="Y75" s="120">
        <f t="shared" ca="1" si="23"/>
        <v>0</v>
      </c>
      <c r="Z75" s="120" t="str">
        <f t="shared" ca="1" si="24"/>
        <v/>
      </c>
      <c r="AA75" s="120" t="str">
        <f t="shared" ca="1" si="25"/>
        <v/>
      </c>
      <c r="AB75" s="120">
        <f t="shared" ca="1" si="26"/>
        <v>0</v>
      </c>
      <c r="AC75" s="120" t="str">
        <f t="shared" ca="1" si="27"/>
        <v/>
      </c>
      <c r="AD75" s="120" t="str">
        <f t="shared" ca="1" si="28"/>
        <v/>
      </c>
      <c r="AE75" s="120">
        <f t="shared" ca="1" si="29"/>
        <v>0</v>
      </c>
    </row>
    <row r="76" spans="2:31" ht="22.5" customHeight="1">
      <c r="B76" s="74">
        <f t="shared" si="20"/>
        <v>71</v>
      </c>
      <c r="C76" s="74"/>
      <c r="D76" s="74"/>
      <c r="E76" s="74"/>
      <c r="F76" s="74"/>
      <c r="G76" s="74"/>
      <c r="H76" s="74"/>
      <c r="I76" s="74"/>
      <c r="J76" s="74"/>
      <c r="K76" s="74"/>
      <c r="L76" s="74"/>
      <c r="M76" s="74"/>
      <c r="N76" s="74"/>
      <c r="O76" s="74"/>
      <c r="P76" s="74"/>
      <c r="Q76" s="95" t="str">
        <f t="shared" ca="1" si="15"/>
        <v/>
      </c>
      <c r="R76" s="95" t="str">
        <f t="shared" ca="1" si="16"/>
        <v/>
      </c>
      <c r="S76" s="95" t="str">
        <f t="shared" ca="1" si="17"/>
        <v/>
      </c>
      <c r="T76" s="95" t="str">
        <f t="shared" ca="1" si="18"/>
        <v/>
      </c>
      <c r="U76" s="95" t="str">
        <f t="shared" ca="1" si="19"/>
        <v/>
      </c>
      <c r="V76" s="95" t="str">
        <f ca="1">IF(Y76&gt;0,報告書!$X$14,"")</f>
        <v/>
      </c>
      <c r="W76" s="120" t="str">
        <f t="shared" ca="1" si="21"/>
        <v/>
      </c>
      <c r="X76" s="120" t="str">
        <f t="shared" ca="1" si="22"/>
        <v/>
      </c>
      <c r="Y76" s="120">
        <f t="shared" ca="1" si="23"/>
        <v>0</v>
      </c>
      <c r="Z76" s="120" t="str">
        <f t="shared" ca="1" si="24"/>
        <v/>
      </c>
      <c r="AA76" s="120" t="str">
        <f t="shared" ca="1" si="25"/>
        <v/>
      </c>
      <c r="AB76" s="120">
        <f t="shared" ca="1" si="26"/>
        <v>0</v>
      </c>
      <c r="AC76" s="120" t="str">
        <f t="shared" ca="1" si="27"/>
        <v/>
      </c>
      <c r="AD76" s="120" t="str">
        <f t="shared" ca="1" si="28"/>
        <v/>
      </c>
      <c r="AE76" s="120">
        <f t="shared" ca="1" si="29"/>
        <v>0</v>
      </c>
    </row>
    <row r="77" spans="2:31" ht="22.5" customHeight="1">
      <c r="B77" s="74">
        <f t="shared" si="20"/>
        <v>72</v>
      </c>
      <c r="C77" s="74"/>
      <c r="D77" s="74"/>
      <c r="E77" s="74"/>
      <c r="F77" s="74"/>
      <c r="G77" s="74"/>
      <c r="H77" s="74"/>
      <c r="I77" s="74"/>
      <c r="J77" s="74"/>
      <c r="K77" s="74"/>
      <c r="L77" s="74"/>
      <c r="M77" s="74"/>
      <c r="N77" s="74"/>
      <c r="O77" s="74"/>
      <c r="P77" s="74"/>
      <c r="Q77" s="95" t="str">
        <f t="shared" ca="1" si="15"/>
        <v/>
      </c>
      <c r="R77" s="95" t="str">
        <f t="shared" ca="1" si="16"/>
        <v/>
      </c>
      <c r="S77" s="95" t="str">
        <f t="shared" ca="1" si="17"/>
        <v/>
      </c>
      <c r="T77" s="95" t="str">
        <f t="shared" ca="1" si="18"/>
        <v/>
      </c>
      <c r="U77" s="95" t="str">
        <f t="shared" ca="1" si="19"/>
        <v/>
      </c>
      <c r="V77" s="95" t="str">
        <f ca="1">IF(Y77&gt;0,報告書!$X$14,"")</f>
        <v/>
      </c>
      <c r="W77" s="120" t="str">
        <f t="shared" ca="1" si="21"/>
        <v/>
      </c>
      <c r="X77" s="120" t="str">
        <f t="shared" ca="1" si="22"/>
        <v/>
      </c>
      <c r="Y77" s="120">
        <f t="shared" ca="1" si="23"/>
        <v>0</v>
      </c>
      <c r="Z77" s="120" t="str">
        <f t="shared" ca="1" si="24"/>
        <v/>
      </c>
      <c r="AA77" s="120" t="str">
        <f t="shared" ca="1" si="25"/>
        <v/>
      </c>
      <c r="AB77" s="120">
        <f t="shared" ca="1" si="26"/>
        <v>0</v>
      </c>
      <c r="AC77" s="120" t="str">
        <f t="shared" ca="1" si="27"/>
        <v/>
      </c>
      <c r="AD77" s="120" t="str">
        <f t="shared" ca="1" si="28"/>
        <v/>
      </c>
      <c r="AE77" s="120">
        <f t="shared" ca="1" si="29"/>
        <v>0</v>
      </c>
    </row>
    <row r="78" spans="2:31" ht="22.5" customHeight="1">
      <c r="B78" s="74">
        <f t="shared" si="20"/>
        <v>73</v>
      </c>
      <c r="C78" s="74"/>
      <c r="D78" s="74"/>
      <c r="E78" s="74"/>
      <c r="F78" s="74"/>
      <c r="G78" s="74"/>
      <c r="H78" s="74"/>
      <c r="I78" s="74"/>
      <c r="J78" s="74"/>
      <c r="K78" s="74"/>
      <c r="L78" s="74"/>
      <c r="M78" s="74"/>
      <c r="N78" s="74"/>
      <c r="O78" s="74"/>
      <c r="P78" s="74"/>
      <c r="Q78" s="95" t="str">
        <f t="shared" ca="1" si="15"/>
        <v/>
      </c>
      <c r="R78" s="95" t="str">
        <f t="shared" ca="1" si="16"/>
        <v/>
      </c>
      <c r="S78" s="95" t="str">
        <f t="shared" ca="1" si="17"/>
        <v/>
      </c>
      <c r="T78" s="95" t="str">
        <f t="shared" ca="1" si="18"/>
        <v/>
      </c>
      <c r="U78" s="95" t="str">
        <f t="shared" ca="1" si="19"/>
        <v/>
      </c>
      <c r="V78" s="95" t="str">
        <f ca="1">IF(Y78&gt;0,報告書!$X$14,"")</f>
        <v/>
      </c>
      <c r="W78" s="120" t="str">
        <f t="shared" ca="1" si="21"/>
        <v/>
      </c>
      <c r="X78" s="120" t="str">
        <f t="shared" ca="1" si="22"/>
        <v/>
      </c>
      <c r="Y78" s="120">
        <f t="shared" ca="1" si="23"/>
        <v>0</v>
      </c>
      <c r="Z78" s="120" t="str">
        <f t="shared" ca="1" si="24"/>
        <v/>
      </c>
      <c r="AA78" s="120" t="str">
        <f t="shared" ca="1" si="25"/>
        <v/>
      </c>
      <c r="AB78" s="120">
        <f t="shared" ca="1" si="26"/>
        <v>0</v>
      </c>
      <c r="AC78" s="120" t="str">
        <f t="shared" ca="1" si="27"/>
        <v/>
      </c>
      <c r="AD78" s="120" t="str">
        <f t="shared" ca="1" si="28"/>
        <v/>
      </c>
      <c r="AE78" s="120">
        <f t="shared" ca="1" si="29"/>
        <v>0</v>
      </c>
    </row>
    <row r="79" spans="2:31" ht="22.5" customHeight="1">
      <c r="B79" s="74">
        <f t="shared" si="20"/>
        <v>74</v>
      </c>
      <c r="C79" s="74"/>
      <c r="D79" s="74"/>
      <c r="E79" s="74"/>
      <c r="F79" s="74"/>
      <c r="G79" s="74"/>
      <c r="H79" s="74"/>
      <c r="I79" s="74"/>
      <c r="J79" s="74"/>
      <c r="K79" s="74"/>
      <c r="L79" s="74"/>
      <c r="M79" s="74"/>
      <c r="N79" s="74"/>
      <c r="O79" s="74"/>
      <c r="P79" s="74"/>
      <c r="Q79" s="95" t="str">
        <f t="shared" ca="1" si="15"/>
        <v/>
      </c>
      <c r="R79" s="95" t="str">
        <f t="shared" ca="1" si="16"/>
        <v/>
      </c>
      <c r="S79" s="95" t="str">
        <f t="shared" ca="1" si="17"/>
        <v/>
      </c>
      <c r="T79" s="95" t="str">
        <f t="shared" ca="1" si="18"/>
        <v/>
      </c>
      <c r="U79" s="95" t="str">
        <f t="shared" ca="1" si="19"/>
        <v/>
      </c>
      <c r="V79" s="95" t="str">
        <f ca="1">IF(Y79&gt;0,報告書!$X$14,"")</f>
        <v/>
      </c>
      <c r="W79" s="120" t="str">
        <f t="shared" ca="1" si="21"/>
        <v/>
      </c>
      <c r="X79" s="120" t="str">
        <f t="shared" ca="1" si="22"/>
        <v/>
      </c>
      <c r="Y79" s="120">
        <f t="shared" ca="1" si="23"/>
        <v>0</v>
      </c>
      <c r="Z79" s="120" t="str">
        <f t="shared" ca="1" si="24"/>
        <v/>
      </c>
      <c r="AA79" s="120" t="str">
        <f t="shared" ca="1" si="25"/>
        <v/>
      </c>
      <c r="AB79" s="120">
        <f t="shared" ca="1" si="26"/>
        <v>0</v>
      </c>
      <c r="AC79" s="120" t="str">
        <f t="shared" ca="1" si="27"/>
        <v/>
      </c>
      <c r="AD79" s="120" t="str">
        <f t="shared" ca="1" si="28"/>
        <v/>
      </c>
      <c r="AE79" s="120">
        <f t="shared" ca="1" si="29"/>
        <v>0</v>
      </c>
    </row>
    <row r="80" spans="2:31" ht="22.5" customHeight="1">
      <c r="B80" s="74">
        <f t="shared" si="20"/>
        <v>75</v>
      </c>
      <c r="C80" s="74"/>
      <c r="D80" s="74"/>
      <c r="E80" s="74"/>
      <c r="F80" s="74"/>
      <c r="G80" s="74"/>
      <c r="H80" s="74"/>
      <c r="I80" s="74"/>
      <c r="J80" s="74"/>
      <c r="K80" s="74"/>
      <c r="L80" s="74"/>
      <c r="M80" s="74"/>
      <c r="N80" s="74"/>
      <c r="O80" s="74"/>
      <c r="P80" s="74"/>
      <c r="Q80" s="95" t="str">
        <f t="shared" ca="1" si="15"/>
        <v/>
      </c>
      <c r="R80" s="95" t="str">
        <f t="shared" ca="1" si="16"/>
        <v/>
      </c>
      <c r="S80" s="95" t="str">
        <f t="shared" ca="1" si="17"/>
        <v/>
      </c>
      <c r="T80" s="95" t="str">
        <f t="shared" ca="1" si="18"/>
        <v/>
      </c>
      <c r="U80" s="95" t="str">
        <f t="shared" ca="1" si="19"/>
        <v/>
      </c>
      <c r="V80" s="95" t="str">
        <f ca="1">IF(Y80&gt;0,報告書!$X$14,"")</f>
        <v/>
      </c>
      <c r="W80" s="120" t="str">
        <f t="shared" ca="1" si="21"/>
        <v/>
      </c>
      <c r="X80" s="120" t="str">
        <f t="shared" ca="1" si="22"/>
        <v/>
      </c>
      <c r="Y80" s="120">
        <f t="shared" ca="1" si="23"/>
        <v>0</v>
      </c>
      <c r="Z80" s="120" t="str">
        <f t="shared" ca="1" si="24"/>
        <v/>
      </c>
      <c r="AA80" s="120" t="str">
        <f t="shared" ca="1" si="25"/>
        <v/>
      </c>
      <c r="AB80" s="120">
        <f t="shared" ca="1" si="26"/>
        <v>0</v>
      </c>
      <c r="AC80" s="120" t="str">
        <f t="shared" ca="1" si="27"/>
        <v/>
      </c>
      <c r="AD80" s="120" t="str">
        <f t="shared" ca="1" si="28"/>
        <v/>
      </c>
      <c r="AE80" s="120">
        <f t="shared" ca="1" si="29"/>
        <v>0</v>
      </c>
    </row>
    <row r="81" spans="2:31" ht="22.5" customHeight="1">
      <c r="B81" s="74">
        <f t="shared" si="20"/>
        <v>76</v>
      </c>
      <c r="C81" s="74"/>
      <c r="D81" s="74"/>
      <c r="E81" s="74"/>
      <c r="F81" s="74"/>
      <c r="G81" s="74"/>
      <c r="H81" s="74"/>
      <c r="I81" s="74"/>
      <c r="J81" s="74"/>
      <c r="K81" s="74"/>
      <c r="L81" s="74"/>
      <c r="M81" s="74"/>
      <c r="N81" s="74"/>
      <c r="O81" s="74"/>
      <c r="P81" s="74"/>
      <c r="Q81" s="95" t="str">
        <f t="shared" ca="1" si="15"/>
        <v/>
      </c>
      <c r="R81" s="95" t="str">
        <f t="shared" ca="1" si="16"/>
        <v/>
      </c>
      <c r="S81" s="95" t="str">
        <f t="shared" ca="1" si="17"/>
        <v/>
      </c>
      <c r="T81" s="95" t="str">
        <f t="shared" ca="1" si="18"/>
        <v/>
      </c>
      <c r="U81" s="95" t="str">
        <f t="shared" ca="1" si="19"/>
        <v/>
      </c>
      <c r="V81" s="95" t="str">
        <f ca="1">IF(Y81&gt;0,報告書!$X$14,"")</f>
        <v/>
      </c>
      <c r="W81" s="120" t="str">
        <f t="shared" ca="1" si="21"/>
        <v/>
      </c>
      <c r="X81" s="120" t="str">
        <f t="shared" ca="1" si="22"/>
        <v/>
      </c>
      <c r="Y81" s="120">
        <f t="shared" ca="1" si="23"/>
        <v>0</v>
      </c>
      <c r="Z81" s="120" t="str">
        <f t="shared" ca="1" si="24"/>
        <v/>
      </c>
      <c r="AA81" s="120" t="str">
        <f t="shared" ca="1" si="25"/>
        <v/>
      </c>
      <c r="AB81" s="120">
        <f t="shared" ca="1" si="26"/>
        <v>0</v>
      </c>
      <c r="AC81" s="120" t="str">
        <f t="shared" ca="1" si="27"/>
        <v/>
      </c>
      <c r="AD81" s="120" t="str">
        <f t="shared" ca="1" si="28"/>
        <v/>
      </c>
      <c r="AE81" s="120">
        <f t="shared" ca="1" si="29"/>
        <v>0</v>
      </c>
    </row>
    <row r="82" spans="2:31" ht="22.5" customHeight="1">
      <c r="B82" s="74">
        <f t="shared" si="20"/>
        <v>77</v>
      </c>
      <c r="C82" s="74"/>
      <c r="D82" s="74"/>
      <c r="E82" s="74"/>
      <c r="F82" s="74"/>
      <c r="G82" s="74"/>
      <c r="H82" s="74"/>
      <c r="I82" s="74"/>
      <c r="J82" s="74"/>
      <c r="K82" s="74"/>
      <c r="L82" s="74"/>
      <c r="M82" s="74"/>
      <c r="N82" s="74"/>
      <c r="O82" s="74"/>
      <c r="P82" s="74"/>
      <c r="Q82" s="95" t="str">
        <f t="shared" ca="1" si="15"/>
        <v/>
      </c>
      <c r="R82" s="95" t="str">
        <f t="shared" ca="1" si="16"/>
        <v/>
      </c>
      <c r="S82" s="95" t="str">
        <f t="shared" ca="1" si="17"/>
        <v/>
      </c>
      <c r="T82" s="95" t="str">
        <f t="shared" ca="1" si="18"/>
        <v/>
      </c>
      <c r="U82" s="95" t="str">
        <f t="shared" ca="1" si="19"/>
        <v/>
      </c>
      <c r="V82" s="95" t="str">
        <f ca="1">IF(Y82&gt;0,報告書!$X$14,"")</f>
        <v/>
      </c>
      <c r="W82" s="120" t="str">
        <f t="shared" ca="1" si="21"/>
        <v/>
      </c>
      <c r="X82" s="120" t="str">
        <f t="shared" ca="1" si="22"/>
        <v/>
      </c>
      <c r="Y82" s="120">
        <f t="shared" ca="1" si="23"/>
        <v>0</v>
      </c>
      <c r="Z82" s="120" t="str">
        <f t="shared" ca="1" si="24"/>
        <v/>
      </c>
      <c r="AA82" s="120" t="str">
        <f t="shared" ca="1" si="25"/>
        <v/>
      </c>
      <c r="AB82" s="120">
        <f t="shared" ca="1" si="26"/>
        <v>0</v>
      </c>
      <c r="AC82" s="120" t="str">
        <f t="shared" ca="1" si="27"/>
        <v/>
      </c>
      <c r="AD82" s="120" t="str">
        <f t="shared" ca="1" si="28"/>
        <v/>
      </c>
      <c r="AE82" s="120">
        <f t="shared" ca="1" si="29"/>
        <v>0</v>
      </c>
    </row>
    <row r="83" spans="2:31" ht="22.5" customHeight="1">
      <c r="B83" s="74">
        <f t="shared" si="20"/>
        <v>78</v>
      </c>
      <c r="C83" s="74"/>
      <c r="D83" s="74"/>
      <c r="E83" s="74"/>
      <c r="F83" s="74"/>
      <c r="G83" s="74"/>
      <c r="H83" s="74"/>
      <c r="I83" s="74"/>
      <c r="J83" s="74"/>
      <c r="K83" s="74"/>
      <c r="L83" s="74"/>
      <c r="M83" s="74"/>
      <c r="N83" s="74"/>
      <c r="O83" s="74"/>
      <c r="P83" s="74"/>
      <c r="Q83" s="95" t="str">
        <f t="shared" ca="1" si="15"/>
        <v/>
      </c>
      <c r="R83" s="95" t="str">
        <f t="shared" ca="1" si="16"/>
        <v/>
      </c>
      <c r="S83" s="95" t="str">
        <f t="shared" ca="1" si="17"/>
        <v/>
      </c>
      <c r="T83" s="95" t="str">
        <f t="shared" ca="1" si="18"/>
        <v/>
      </c>
      <c r="U83" s="95" t="str">
        <f t="shared" ca="1" si="19"/>
        <v/>
      </c>
      <c r="V83" s="95" t="str">
        <f ca="1">IF(Y83&gt;0,報告書!$X$14,"")</f>
        <v/>
      </c>
      <c r="W83" s="120" t="str">
        <f t="shared" ca="1" si="21"/>
        <v/>
      </c>
      <c r="X83" s="120" t="str">
        <f t="shared" ca="1" si="22"/>
        <v/>
      </c>
      <c r="Y83" s="120">
        <f t="shared" ca="1" si="23"/>
        <v>0</v>
      </c>
      <c r="Z83" s="120" t="str">
        <f t="shared" ca="1" si="24"/>
        <v/>
      </c>
      <c r="AA83" s="120" t="str">
        <f t="shared" ca="1" si="25"/>
        <v/>
      </c>
      <c r="AB83" s="120">
        <f t="shared" ca="1" si="26"/>
        <v>0</v>
      </c>
      <c r="AC83" s="120" t="str">
        <f t="shared" ca="1" si="27"/>
        <v/>
      </c>
      <c r="AD83" s="120" t="str">
        <f t="shared" ca="1" si="28"/>
        <v/>
      </c>
      <c r="AE83" s="120">
        <f t="shared" ca="1" si="29"/>
        <v>0</v>
      </c>
    </row>
    <row r="84" spans="2:31" ht="22.5" customHeight="1">
      <c r="B84" s="74">
        <f t="shared" si="20"/>
        <v>79</v>
      </c>
      <c r="C84" s="74"/>
      <c r="D84" s="74"/>
      <c r="E84" s="74"/>
      <c r="F84" s="74"/>
      <c r="G84" s="74"/>
      <c r="H84" s="74"/>
      <c r="I84" s="74"/>
      <c r="J84" s="74"/>
      <c r="K84" s="74"/>
      <c r="L84" s="74"/>
      <c r="M84" s="74"/>
      <c r="N84" s="74"/>
      <c r="O84" s="74"/>
      <c r="P84" s="74"/>
      <c r="Q84" s="95" t="str">
        <f t="shared" ca="1" si="15"/>
        <v/>
      </c>
      <c r="R84" s="95" t="str">
        <f t="shared" ca="1" si="16"/>
        <v/>
      </c>
      <c r="S84" s="95" t="str">
        <f t="shared" ca="1" si="17"/>
        <v/>
      </c>
      <c r="T84" s="95" t="str">
        <f t="shared" ca="1" si="18"/>
        <v/>
      </c>
      <c r="U84" s="95" t="str">
        <f t="shared" ca="1" si="19"/>
        <v/>
      </c>
      <c r="V84" s="95" t="str">
        <f ca="1">IF(Y84&gt;0,報告書!$X$14,"")</f>
        <v/>
      </c>
      <c r="W84" s="120" t="str">
        <f t="shared" ca="1" si="21"/>
        <v/>
      </c>
      <c r="X84" s="120" t="str">
        <f t="shared" ca="1" si="22"/>
        <v/>
      </c>
      <c r="Y84" s="120">
        <f t="shared" ca="1" si="23"/>
        <v>0</v>
      </c>
      <c r="Z84" s="120" t="str">
        <f t="shared" ca="1" si="24"/>
        <v/>
      </c>
      <c r="AA84" s="120" t="str">
        <f t="shared" ca="1" si="25"/>
        <v/>
      </c>
      <c r="AB84" s="120">
        <f t="shared" ca="1" si="26"/>
        <v>0</v>
      </c>
      <c r="AC84" s="120" t="str">
        <f t="shared" ca="1" si="27"/>
        <v/>
      </c>
      <c r="AD84" s="120" t="str">
        <f t="shared" ca="1" si="28"/>
        <v/>
      </c>
      <c r="AE84" s="120">
        <f t="shared" ca="1" si="29"/>
        <v>0</v>
      </c>
    </row>
    <row r="85" spans="2:31" ht="22.5" customHeight="1">
      <c r="B85" s="74">
        <f t="shared" si="20"/>
        <v>80</v>
      </c>
      <c r="C85" s="74"/>
      <c r="D85" s="74"/>
      <c r="E85" s="74"/>
      <c r="F85" s="74"/>
      <c r="G85" s="74"/>
      <c r="H85" s="74"/>
      <c r="I85" s="74"/>
      <c r="J85" s="74"/>
      <c r="K85" s="74"/>
      <c r="L85" s="74"/>
      <c r="M85" s="74"/>
      <c r="N85" s="74"/>
      <c r="O85" s="74"/>
      <c r="P85" s="74"/>
      <c r="Q85" s="95" t="str">
        <f t="shared" ca="1" si="15"/>
        <v/>
      </c>
      <c r="R85" s="95" t="str">
        <f t="shared" ca="1" si="16"/>
        <v/>
      </c>
      <c r="S85" s="95" t="str">
        <f t="shared" ca="1" si="17"/>
        <v/>
      </c>
      <c r="T85" s="95" t="str">
        <f t="shared" ca="1" si="18"/>
        <v/>
      </c>
      <c r="U85" s="95" t="str">
        <f t="shared" ca="1" si="19"/>
        <v/>
      </c>
      <c r="V85" s="95" t="str">
        <f ca="1">IF(Y85&gt;0,報告書!$X$14,"")</f>
        <v/>
      </c>
      <c r="W85" s="120" t="str">
        <f t="shared" ca="1" si="21"/>
        <v/>
      </c>
      <c r="X85" s="120" t="str">
        <f t="shared" ca="1" si="22"/>
        <v/>
      </c>
      <c r="Y85" s="120">
        <f t="shared" ca="1" si="23"/>
        <v>0</v>
      </c>
      <c r="Z85" s="120" t="str">
        <f t="shared" ca="1" si="24"/>
        <v/>
      </c>
      <c r="AA85" s="120" t="str">
        <f t="shared" ca="1" si="25"/>
        <v/>
      </c>
      <c r="AB85" s="120">
        <f t="shared" ca="1" si="26"/>
        <v>0</v>
      </c>
      <c r="AC85" s="120" t="str">
        <f t="shared" ca="1" si="27"/>
        <v/>
      </c>
      <c r="AD85" s="120" t="str">
        <f t="shared" ca="1" si="28"/>
        <v/>
      </c>
      <c r="AE85" s="120">
        <f t="shared" ca="1" si="29"/>
        <v>0</v>
      </c>
    </row>
    <row r="86" spans="2:31" ht="22.5" customHeight="1">
      <c r="B86" s="74">
        <f t="shared" si="20"/>
        <v>81</v>
      </c>
      <c r="C86" s="74"/>
      <c r="D86" s="74"/>
      <c r="E86" s="74"/>
      <c r="F86" s="74"/>
      <c r="G86" s="74"/>
      <c r="H86" s="74"/>
      <c r="I86" s="74"/>
      <c r="J86" s="74"/>
      <c r="K86" s="74"/>
      <c r="L86" s="74"/>
      <c r="M86" s="74"/>
      <c r="N86" s="74"/>
      <c r="O86" s="74"/>
      <c r="P86" s="74"/>
      <c r="Q86" s="95" t="str">
        <f t="shared" ca="1" si="15"/>
        <v/>
      </c>
      <c r="R86" s="95" t="str">
        <f t="shared" ca="1" si="16"/>
        <v/>
      </c>
      <c r="S86" s="95" t="str">
        <f t="shared" ca="1" si="17"/>
        <v/>
      </c>
      <c r="T86" s="95" t="str">
        <f t="shared" ca="1" si="18"/>
        <v/>
      </c>
      <c r="U86" s="95" t="str">
        <f t="shared" ca="1" si="19"/>
        <v/>
      </c>
      <c r="V86" s="95" t="str">
        <f ca="1">IF(Y86&gt;0,報告書!$X$14,"")</f>
        <v/>
      </c>
      <c r="W86" s="120" t="str">
        <f t="shared" ca="1" si="21"/>
        <v/>
      </c>
      <c r="X86" s="120" t="str">
        <f t="shared" ca="1" si="22"/>
        <v/>
      </c>
      <c r="Y86" s="120">
        <f t="shared" ca="1" si="23"/>
        <v>0</v>
      </c>
      <c r="Z86" s="120" t="str">
        <f t="shared" ca="1" si="24"/>
        <v/>
      </c>
      <c r="AA86" s="120" t="str">
        <f t="shared" ca="1" si="25"/>
        <v/>
      </c>
      <c r="AB86" s="120">
        <f t="shared" ca="1" si="26"/>
        <v>0</v>
      </c>
      <c r="AC86" s="120" t="str">
        <f t="shared" ca="1" si="27"/>
        <v/>
      </c>
      <c r="AD86" s="120" t="str">
        <f t="shared" ca="1" si="28"/>
        <v/>
      </c>
      <c r="AE86" s="120">
        <f t="shared" ca="1" si="29"/>
        <v>0</v>
      </c>
    </row>
    <row r="87" spans="2:31" ht="22.5" customHeight="1">
      <c r="B87" s="74">
        <f t="shared" si="20"/>
        <v>82</v>
      </c>
      <c r="C87" s="74"/>
      <c r="D87" s="74"/>
      <c r="E87" s="74"/>
      <c r="F87" s="74"/>
      <c r="G87" s="74"/>
      <c r="H87" s="74"/>
      <c r="I87" s="74"/>
      <c r="J87" s="74"/>
      <c r="K87" s="74"/>
      <c r="L87" s="74"/>
      <c r="M87" s="74"/>
      <c r="N87" s="74"/>
      <c r="O87" s="74"/>
      <c r="P87" s="74"/>
      <c r="Q87" s="95" t="str">
        <f t="shared" ca="1" si="15"/>
        <v/>
      </c>
      <c r="R87" s="95" t="str">
        <f t="shared" ca="1" si="16"/>
        <v/>
      </c>
      <c r="S87" s="95" t="str">
        <f t="shared" ca="1" si="17"/>
        <v/>
      </c>
      <c r="T87" s="95" t="str">
        <f t="shared" ca="1" si="18"/>
        <v/>
      </c>
      <c r="U87" s="95" t="str">
        <f t="shared" ca="1" si="19"/>
        <v/>
      </c>
      <c r="V87" s="95" t="str">
        <f ca="1">IF(Y87&gt;0,報告書!$X$14,"")</f>
        <v/>
      </c>
      <c r="W87" s="120" t="str">
        <f t="shared" ca="1" si="21"/>
        <v/>
      </c>
      <c r="X87" s="120" t="str">
        <f t="shared" ca="1" si="22"/>
        <v/>
      </c>
      <c r="Y87" s="120">
        <f t="shared" ca="1" si="23"/>
        <v>0</v>
      </c>
      <c r="Z87" s="120" t="str">
        <f t="shared" ca="1" si="24"/>
        <v/>
      </c>
      <c r="AA87" s="120" t="str">
        <f t="shared" ca="1" si="25"/>
        <v/>
      </c>
      <c r="AB87" s="120">
        <f t="shared" ca="1" si="26"/>
        <v>0</v>
      </c>
      <c r="AC87" s="120" t="str">
        <f t="shared" ca="1" si="27"/>
        <v/>
      </c>
      <c r="AD87" s="120" t="str">
        <f t="shared" ca="1" si="28"/>
        <v/>
      </c>
      <c r="AE87" s="120">
        <f t="shared" ca="1" si="29"/>
        <v>0</v>
      </c>
    </row>
    <row r="88" spans="2:31" ht="22.5" customHeight="1">
      <c r="B88" s="74">
        <f t="shared" si="20"/>
        <v>83</v>
      </c>
      <c r="C88" s="74"/>
      <c r="D88" s="74"/>
      <c r="E88" s="74"/>
      <c r="F88" s="74"/>
      <c r="G88" s="74"/>
      <c r="H88" s="74"/>
      <c r="I88" s="74"/>
      <c r="J88" s="74"/>
      <c r="K88" s="74"/>
      <c r="L88" s="74"/>
      <c r="M88" s="74"/>
      <c r="N88" s="74"/>
      <c r="O88" s="74"/>
      <c r="P88" s="74"/>
      <c r="Q88" s="95" t="str">
        <f t="shared" ca="1" si="15"/>
        <v/>
      </c>
      <c r="R88" s="95" t="str">
        <f t="shared" ca="1" si="16"/>
        <v/>
      </c>
      <c r="S88" s="95" t="str">
        <f t="shared" ca="1" si="17"/>
        <v/>
      </c>
      <c r="T88" s="95" t="str">
        <f t="shared" ca="1" si="18"/>
        <v/>
      </c>
      <c r="U88" s="95" t="str">
        <f t="shared" ca="1" si="19"/>
        <v/>
      </c>
      <c r="V88" s="95" t="str">
        <f ca="1">IF(Y88&gt;0,報告書!$X$14,"")</f>
        <v/>
      </c>
      <c r="W88" s="120" t="str">
        <f t="shared" ca="1" si="21"/>
        <v/>
      </c>
      <c r="X88" s="120" t="str">
        <f t="shared" ca="1" si="22"/>
        <v/>
      </c>
      <c r="Y88" s="120">
        <f t="shared" ca="1" si="23"/>
        <v>0</v>
      </c>
      <c r="Z88" s="120" t="str">
        <f t="shared" ca="1" si="24"/>
        <v/>
      </c>
      <c r="AA88" s="120" t="str">
        <f t="shared" ca="1" si="25"/>
        <v/>
      </c>
      <c r="AB88" s="120">
        <f t="shared" ca="1" si="26"/>
        <v>0</v>
      </c>
      <c r="AC88" s="120" t="str">
        <f t="shared" ca="1" si="27"/>
        <v/>
      </c>
      <c r="AD88" s="120" t="str">
        <f t="shared" ca="1" si="28"/>
        <v/>
      </c>
      <c r="AE88" s="120">
        <f t="shared" ca="1" si="29"/>
        <v>0</v>
      </c>
    </row>
    <row r="89" spans="2:31" ht="22.5" customHeight="1">
      <c r="B89" s="74">
        <f t="shared" si="20"/>
        <v>84</v>
      </c>
      <c r="C89" s="74"/>
      <c r="D89" s="74"/>
      <c r="E89" s="74"/>
      <c r="F89" s="74"/>
      <c r="G89" s="74"/>
      <c r="H89" s="74"/>
      <c r="I89" s="74"/>
      <c r="J89" s="74"/>
      <c r="K89" s="74"/>
      <c r="L89" s="74"/>
      <c r="M89" s="74"/>
      <c r="N89" s="74"/>
      <c r="O89" s="74"/>
      <c r="P89" s="74"/>
      <c r="Q89" s="95" t="str">
        <f t="shared" ca="1" si="15"/>
        <v/>
      </c>
      <c r="R89" s="95" t="str">
        <f t="shared" ca="1" si="16"/>
        <v/>
      </c>
      <c r="S89" s="95" t="str">
        <f t="shared" ca="1" si="17"/>
        <v/>
      </c>
      <c r="T89" s="95" t="str">
        <f t="shared" ca="1" si="18"/>
        <v/>
      </c>
      <c r="U89" s="95" t="str">
        <f t="shared" ca="1" si="19"/>
        <v/>
      </c>
      <c r="V89" s="95" t="str">
        <f ca="1">IF(Y89&gt;0,報告書!$X$14,"")</f>
        <v/>
      </c>
      <c r="W89" s="120" t="str">
        <f t="shared" ca="1" si="21"/>
        <v/>
      </c>
      <c r="X89" s="120" t="str">
        <f t="shared" ca="1" si="22"/>
        <v/>
      </c>
      <c r="Y89" s="120">
        <f t="shared" ca="1" si="23"/>
        <v>0</v>
      </c>
      <c r="Z89" s="120" t="str">
        <f t="shared" ca="1" si="24"/>
        <v/>
      </c>
      <c r="AA89" s="120" t="str">
        <f t="shared" ca="1" si="25"/>
        <v/>
      </c>
      <c r="AB89" s="120">
        <f t="shared" ca="1" si="26"/>
        <v>0</v>
      </c>
      <c r="AC89" s="120" t="str">
        <f t="shared" ca="1" si="27"/>
        <v/>
      </c>
      <c r="AD89" s="120" t="str">
        <f t="shared" ca="1" si="28"/>
        <v/>
      </c>
      <c r="AE89" s="120">
        <f t="shared" ca="1" si="29"/>
        <v>0</v>
      </c>
    </row>
    <row r="90" spans="2:31" ht="22.5" customHeight="1">
      <c r="B90" s="74">
        <f t="shared" si="20"/>
        <v>85</v>
      </c>
      <c r="C90" s="74"/>
      <c r="D90" s="74"/>
      <c r="E90" s="74"/>
      <c r="F90" s="74"/>
      <c r="G90" s="74"/>
      <c r="H90" s="74"/>
      <c r="I90" s="74"/>
      <c r="J90" s="74"/>
      <c r="K90" s="74"/>
      <c r="L90" s="74"/>
      <c r="M90" s="74"/>
      <c r="N90" s="74"/>
      <c r="O90" s="74"/>
      <c r="P90" s="74"/>
      <c r="Q90" s="95" t="str">
        <f t="shared" ca="1" si="15"/>
        <v/>
      </c>
      <c r="R90" s="95" t="str">
        <f t="shared" ca="1" si="16"/>
        <v/>
      </c>
      <c r="S90" s="95" t="str">
        <f t="shared" ca="1" si="17"/>
        <v/>
      </c>
      <c r="T90" s="95" t="str">
        <f t="shared" ca="1" si="18"/>
        <v/>
      </c>
      <c r="U90" s="95" t="str">
        <f t="shared" ca="1" si="19"/>
        <v/>
      </c>
      <c r="V90" s="95" t="str">
        <f ca="1">IF(Y90&gt;0,報告書!$X$14,"")</f>
        <v/>
      </c>
      <c r="W90" s="120" t="str">
        <f t="shared" ca="1" si="21"/>
        <v/>
      </c>
      <c r="X90" s="120" t="str">
        <f t="shared" ca="1" si="22"/>
        <v/>
      </c>
      <c r="Y90" s="120">
        <f t="shared" ca="1" si="23"/>
        <v>0</v>
      </c>
      <c r="Z90" s="120" t="str">
        <f t="shared" ca="1" si="24"/>
        <v/>
      </c>
      <c r="AA90" s="120" t="str">
        <f t="shared" ca="1" si="25"/>
        <v/>
      </c>
      <c r="AB90" s="120">
        <f t="shared" ca="1" si="26"/>
        <v>0</v>
      </c>
      <c r="AC90" s="120" t="str">
        <f t="shared" ca="1" si="27"/>
        <v/>
      </c>
      <c r="AD90" s="120" t="str">
        <f t="shared" ca="1" si="28"/>
        <v/>
      </c>
      <c r="AE90" s="120">
        <f t="shared" ca="1" si="29"/>
        <v>0</v>
      </c>
    </row>
    <row r="91" spans="2:31" ht="22.5" customHeight="1">
      <c r="B91" s="74">
        <f t="shared" si="20"/>
        <v>86</v>
      </c>
      <c r="C91" s="74"/>
      <c r="D91" s="74"/>
      <c r="E91" s="74"/>
      <c r="F91" s="74"/>
      <c r="G91" s="74"/>
      <c r="H91" s="74"/>
      <c r="I91" s="74"/>
      <c r="J91" s="74"/>
      <c r="K91" s="74"/>
      <c r="L91" s="74"/>
      <c r="M91" s="74"/>
      <c r="N91" s="74"/>
      <c r="O91" s="74"/>
      <c r="P91" s="74"/>
      <c r="Q91" s="95" t="str">
        <f t="shared" ca="1" si="15"/>
        <v/>
      </c>
      <c r="R91" s="95" t="str">
        <f t="shared" ca="1" si="16"/>
        <v/>
      </c>
      <c r="S91" s="95" t="str">
        <f t="shared" ca="1" si="17"/>
        <v/>
      </c>
      <c r="T91" s="95" t="str">
        <f t="shared" ca="1" si="18"/>
        <v/>
      </c>
      <c r="U91" s="95" t="str">
        <f t="shared" ca="1" si="19"/>
        <v/>
      </c>
      <c r="V91" s="95" t="str">
        <f ca="1">IF(Y91&gt;0,報告書!$X$14,"")</f>
        <v/>
      </c>
      <c r="W91" s="120" t="str">
        <f t="shared" ca="1" si="21"/>
        <v/>
      </c>
      <c r="X91" s="120" t="str">
        <f t="shared" ca="1" si="22"/>
        <v/>
      </c>
      <c r="Y91" s="120">
        <f t="shared" ca="1" si="23"/>
        <v>0</v>
      </c>
      <c r="Z91" s="120" t="str">
        <f t="shared" ca="1" si="24"/>
        <v/>
      </c>
      <c r="AA91" s="120" t="str">
        <f t="shared" ca="1" si="25"/>
        <v/>
      </c>
      <c r="AB91" s="120">
        <f t="shared" ca="1" si="26"/>
        <v>0</v>
      </c>
      <c r="AC91" s="120" t="str">
        <f t="shared" ca="1" si="27"/>
        <v/>
      </c>
      <c r="AD91" s="120" t="str">
        <f t="shared" ca="1" si="28"/>
        <v/>
      </c>
      <c r="AE91" s="120">
        <f t="shared" ca="1" si="29"/>
        <v>0</v>
      </c>
    </row>
    <row r="92" spans="2:31" ht="22.5" customHeight="1">
      <c r="B92" s="74">
        <f t="shared" si="20"/>
        <v>87</v>
      </c>
      <c r="C92" s="74"/>
      <c r="D92" s="74"/>
      <c r="E92" s="74"/>
      <c r="F92" s="74"/>
      <c r="G92" s="74"/>
      <c r="H92" s="74"/>
      <c r="I92" s="74"/>
      <c r="J92" s="74"/>
      <c r="K92" s="74"/>
      <c r="L92" s="74"/>
      <c r="M92" s="74"/>
      <c r="N92" s="74"/>
      <c r="O92" s="74"/>
      <c r="P92" s="74"/>
      <c r="Q92" s="95" t="str">
        <f t="shared" ca="1" si="15"/>
        <v/>
      </c>
      <c r="R92" s="95" t="str">
        <f t="shared" ca="1" si="16"/>
        <v/>
      </c>
      <c r="S92" s="95" t="str">
        <f t="shared" ca="1" si="17"/>
        <v/>
      </c>
      <c r="T92" s="95" t="str">
        <f t="shared" ca="1" si="18"/>
        <v/>
      </c>
      <c r="U92" s="95" t="str">
        <f t="shared" ca="1" si="19"/>
        <v/>
      </c>
      <c r="V92" s="95" t="str">
        <f ca="1">IF(Y92&gt;0,報告書!$X$14,"")</f>
        <v/>
      </c>
      <c r="W92" s="120" t="str">
        <f t="shared" ca="1" si="21"/>
        <v/>
      </c>
      <c r="X92" s="120" t="str">
        <f t="shared" ca="1" si="22"/>
        <v/>
      </c>
      <c r="Y92" s="120">
        <f t="shared" ca="1" si="23"/>
        <v>0</v>
      </c>
      <c r="Z92" s="120" t="str">
        <f t="shared" ca="1" si="24"/>
        <v/>
      </c>
      <c r="AA92" s="120" t="str">
        <f t="shared" ca="1" si="25"/>
        <v/>
      </c>
      <c r="AB92" s="120">
        <f t="shared" ca="1" si="26"/>
        <v>0</v>
      </c>
      <c r="AC92" s="120" t="str">
        <f t="shared" ca="1" si="27"/>
        <v/>
      </c>
      <c r="AD92" s="120" t="str">
        <f t="shared" ca="1" si="28"/>
        <v/>
      </c>
      <c r="AE92" s="120">
        <f t="shared" ca="1" si="29"/>
        <v>0</v>
      </c>
    </row>
    <row r="93" spans="2:31" ht="22.5" customHeight="1">
      <c r="B93" s="74">
        <f t="shared" si="20"/>
        <v>88</v>
      </c>
      <c r="C93" s="74"/>
      <c r="D93" s="74"/>
      <c r="E93" s="74"/>
      <c r="F93" s="74"/>
      <c r="G93" s="74"/>
      <c r="H93" s="74"/>
      <c r="I93" s="74"/>
      <c r="J93" s="74"/>
      <c r="K93" s="74"/>
      <c r="L93" s="74"/>
      <c r="M93" s="74"/>
      <c r="N93" s="74"/>
      <c r="O93" s="74"/>
      <c r="P93" s="74"/>
      <c r="Q93" s="95" t="str">
        <f t="shared" ca="1" si="15"/>
        <v/>
      </c>
      <c r="R93" s="95" t="str">
        <f t="shared" ca="1" si="16"/>
        <v/>
      </c>
      <c r="S93" s="95" t="str">
        <f t="shared" ca="1" si="17"/>
        <v/>
      </c>
      <c r="T93" s="95" t="str">
        <f t="shared" ca="1" si="18"/>
        <v/>
      </c>
      <c r="U93" s="95" t="str">
        <f t="shared" ca="1" si="19"/>
        <v/>
      </c>
      <c r="V93" s="95" t="str">
        <f ca="1">IF(Y93&gt;0,報告書!$X$14,"")</f>
        <v/>
      </c>
      <c r="W93" s="120" t="str">
        <f t="shared" ca="1" si="21"/>
        <v/>
      </c>
      <c r="X93" s="120" t="str">
        <f t="shared" ca="1" si="22"/>
        <v/>
      </c>
      <c r="Y93" s="120">
        <f t="shared" ca="1" si="23"/>
        <v>0</v>
      </c>
      <c r="Z93" s="120" t="str">
        <f t="shared" ca="1" si="24"/>
        <v/>
      </c>
      <c r="AA93" s="120" t="str">
        <f t="shared" ca="1" si="25"/>
        <v/>
      </c>
      <c r="AB93" s="120">
        <f t="shared" ca="1" si="26"/>
        <v>0</v>
      </c>
      <c r="AC93" s="120" t="str">
        <f t="shared" ca="1" si="27"/>
        <v/>
      </c>
      <c r="AD93" s="120" t="str">
        <f t="shared" ca="1" si="28"/>
        <v/>
      </c>
      <c r="AE93" s="120">
        <f t="shared" ca="1" si="29"/>
        <v>0</v>
      </c>
    </row>
    <row r="94" spans="2:31" ht="22.5" customHeight="1">
      <c r="B94" s="74">
        <f t="shared" si="20"/>
        <v>89</v>
      </c>
      <c r="C94" s="74"/>
      <c r="D94" s="74"/>
      <c r="E94" s="74"/>
      <c r="F94" s="74"/>
      <c r="G94" s="74"/>
      <c r="H94" s="74"/>
      <c r="I94" s="74"/>
      <c r="J94" s="74"/>
      <c r="K94" s="74"/>
      <c r="L94" s="74"/>
      <c r="M94" s="74"/>
      <c r="N94" s="74"/>
      <c r="O94" s="74"/>
      <c r="P94" s="74"/>
      <c r="Q94" s="95" t="str">
        <f t="shared" ca="1" si="15"/>
        <v/>
      </c>
      <c r="R94" s="95" t="str">
        <f t="shared" ca="1" si="16"/>
        <v/>
      </c>
      <c r="S94" s="95" t="str">
        <f t="shared" ca="1" si="17"/>
        <v/>
      </c>
      <c r="T94" s="95" t="str">
        <f t="shared" ca="1" si="18"/>
        <v/>
      </c>
      <c r="U94" s="95" t="str">
        <f t="shared" ca="1" si="19"/>
        <v/>
      </c>
      <c r="V94" s="95" t="str">
        <f ca="1">IF(Y94&gt;0,報告書!$X$14,"")</f>
        <v/>
      </c>
      <c r="W94" s="120" t="str">
        <f t="shared" ca="1" si="21"/>
        <v/>
      </c>
      <c r="X94" s="120" t="str">
        <f t="shared" ca="1" si="22"/>
        <v/>
      </c>
      <c r="Y94" s="120">
        <f t="shared" ca="1" si="23"/>
        <v>0</v>
      </c>
      <c r="Z94" s="120" t="str">
        <f t="shared" ca="1" si="24"/>
        <v/>
      </c>
      <c r="AA94" s="120" t="str">
        <f t="shared" ca="1" si="25"/>
        <v/>
      </c>
      <c r="AB94" s="120">
        <f t="shared" ca="1" si="26"/>
        <v>0</v>
      </c>
      <c r="AC94" s="120" t="str">
        <f t="shared" ca="1" si="27"/>
        <v/>
      </c>
      <c r="AD94" s="120" t="str">
        <f t="shared" ca="1" si="28"/>
        <v/>
      </c>
      <c r="AE94" s="120">
        <f t="shared" ca="1" si="29"/>
        <v>0</v>
      </c>
    </row>
    <row r="95" spans="2:31" ht="22.5" customHeight="1">
      <c r="B95" s="74">
        <f t="shared" si="20"/>
        <v>90</v>
      </c>
      <c r="C95" s="74"/>
      <c r="D95" s="74"/>
      <c r="E95" s="74"/>
      <c r="F95" s="74"/>
      <c r="G95" s="74"/>
      <c r="H95" s="74"/>
      <c r="I95" s="74"/>
      <c r="J95" s="74"/>
      <c r="K95" s="74"/>
      <c r="L95" s="74"/>
      <c r="M95" s="74"/>
      <c r="N95" s="74"/>
      <c r="O95" s="74"/>
      <c r="P95" s="74"/>
      <c r="Q95" s="95" t="str">
        <f t="shared" ca="1" si="15"/>
        <v/>
      </c>
      <c r="R95" s="95" t="str">
        <f t="shared" ca="1" si="16"/>
        <v/>
      </c>
      <c r="S95" s="95" t="str">
        <f t="shared" ca="1" si="17"/>
        <v/>
      </c>
      <c r="T95" s="95" t="str">
        <f t="shared" ca="1" si="18"/>
        <v/>
      </c>
      <c r="U95" s="95" t="str">
        <f t="shared" ca="1" si="19"/>
        <v/>
      </c>
      <c r="V95" s="95" t="str">
        <f ca="1">IF(Y95&gt;0,報告書!$X$14,"")</f>
        <v/>
      </c>
      <c r="W95" s="120" t="str">
        <f t="shared" ca="1" si="21"/>
        <v/>
      </c>
      <c r="X95" s="120" t="str">
        <f t="shared" ca="1" si="22"/>
        <v/>
      </c>
      <c r="Y95" s="120">
        <f t="shared" ca="1" si="23"/>
        <v>0</v>
      </c>
      <c r="Z95" s="120" t="str">
        <f t="shared" ca="1" si="24"/>
        <v/>
      </c>
      <c r="AA95" s="120" t="str">
        <f t="shared" ca="1" si="25"/>
        <v/>
      </c>
      <c r="AB95" s="120">
        <f t="shared" ca="1" si="26"/>
        <v>0</v>
      </c>
      <c r="AC95" s="120" t="str">
        <f t="shared" ca="1" si="27"/>
        <v/>
      </c>
      <c r="AD95" s="120" t="str">
        <f t="shared" ca="1" si="28"/>
        <v/>
      </c>
      <c r="AE95" s="120">
        <f t="shared" ca="1" si="29"/>
        <v>0</v>
      </c>
    </row>
    <row r="96" spans="2:31" ht="22.5" customHeight="1">
      <c r="B96" s="74">
        <f t="shared" si="20"/>
        <v>91</v>
      </c>
      <c r="C96" s="74"/>
      <c r="D96" s="74"/>
      <c r="E96" s="74"/>
      <c r="F96" s="74"/>
      <c r="G96" s="74"/>
      <c r="H96" s="74"/>
      <c r="I96" s="74"/>
      <c r="J96" s="74"/>
      <c r="K96" s="74"/>
      <c r="L96" s="74"/>
      <c r="M96" s="74"/>
      <c r="N96" s="74"/>
      <c r="O96" s="74"/>
      <c r="P96" s="74"/>
      <c r="Q96" s="95" t="str">
        <f t="shared" ca="1" si="15"/>
        <v/>
      </c>
      <c r="R96" s="95" t="str">
        <f t="shared" ca="1" si="16"/>
        <v/>
      </c>
      <c r="S96" s="95" t="str">
        <f t="shared" ca="1" si="17"/>
        <v/>
      </c>
      <c r="T96" s="95" t="str">
        <f t="shared" ca="1" si="18"/>
        <v/>
      </c>
      <c r="U96" s="95" t="str">
        <f t="shared" ca="1" si="19"/>
        <v/>
      </c>
      <c r="V96" s="95" t="str">
        <f ca="1">IF(Y96&gt;0,報告書!$X$14,"")</f>
        <v/>
      </c>
      <c r="W96" s="120" t="str">
        <f t="shared" ca="1" si="21"/>
        <v/>
      </c>
      <c r="X96" s="120" t="str">
        <f t="shared" ca="1" si="22"/>
        <v/>
      </c>
      <c r="Y96" s="120">
        <f t="shared" ca="1" si="23"/>
        <v>0</v>
      </c>
      <c r="Z96" s="120" t="str">
        <f t="shared" ca="1" si="24"/>
        <v/>
      </c>
      <c r="AA96" s="120" t="str">
        <f t="shared" ca="1" si="25"/>
        <v/>
      </c>
      <c r="AB96" s="120">
        <f t="shared" ca="1" si="26"/>
        <v>0</v>
      </c>
      <c r="AC96" s="120" t="str">
        <f t="shared" ca="1" si="27"/>
        <v/>
      </c>
      <c r="AD96" s="120" t="str">
        <f t="shared" ca="1" si="28"/>
        <v/>
      </c>
      <c r="AE96" s="120">
        <f t="shared" ca="1" si="29"/>
        <v>0</v>
      </c>
    </row>
    <row r="97" spans="2:31" ht="22.5" customHeight="1">
      <c r="B97" s="74">
        <f t="shared" si="20"/>
        <v>92</v>
      </c>
      <c r="C97" s="74"/>
      <c r="D97" s="74"/>
      <c r="E97" s="74"/>
      <c r="F97" s="74"/>
      <c r="G97" s="74"/>
      <c r="H97" s="74"/>
      <c r="I97" s="74"/>
      <c r="J97" s="74"/>
      <c r="K97" s="74"/>
      <c r="L97" s="74"/>
      <c r="M97" s="74"/>
      <c r="N97" s="74"/>
      <c r="O97" s="74"/>
      <c r="P97" s="74"/>
      <c r="Q97" s="95" t="str">
        <f t="shared" ca="1" si="15"/>
        <v/>
      </c>
      <c r="R97" s="95" t="str">
        <f t="shared" ca="1" si="16"/>
        <v/>
      </c>
      <c r="S97" s="95" t="str">
        <f t="shared" ca="1" si="17"/>
        <v/>
      </c>
      <c r="T97" s="95" t="str">
        <f t="shared" ca="1" si="18"/>
        <v/>
      </c>
      <c r="U97" s="95" t="str">
        <f t="shared" ca="1" si="19"/>
        <v/>
      </c>
      <c r="V97" s="95" t="str">
        <f ca="1">IF(Y97&gt;0,報告書!$X$14,"")</f>
        <v/>
      </c>
      <c r="W97" s="120" t="str">
        <f t="shared" ca="1" si="21"/>
        <v/>
      </c>
      <c r="X97" s="120" t="str">
        <f t="shared" ca="1" si="22"/>
        <v/>
      </c>
      <c r="Y97" s="120">
        <f t="shared" ca="1" si="23"/>
        <v>0</v>
      </c>
      <c r="Z97" s="120" t="str">
        <f t="shared" ca="1" si="24"/>
        <v/>
      </c>
      <c r="AA97" s="120" t="str">
        <f t="shared" ca="1" si="25"/>
        <v/>
      </c>
      <c r="AB97" s="120">
        <f t="shared" ca="1" si="26"/>
        <v>0</v>
      </c>
      <c r="AC97" s="120" t="str">
        <f t="shared" ca="1" si="27"/>
        <v/>
      </c>
      <c r="AD97" s="120" t="str">
        <f t="shared" ca="1" si="28"/>
        <v/>
      </c>
      <c r="AE97" s="120">
        <f t="shared" ca="1" si="29"/>
        <v>0</v>
      </c>
    </row>
    <row r="98" spans="2:31" ht="22.5" customHeight="1">
      <c r="B98" s="74">
        <f t="shared" si="20"/>
        <v>93</v>
      </c>
      <c r="C98" s="74"/>
      <c r="D98" s="74"/>
      <c r="E98" s="74"/>
      <c r="F98" s="74"/>
      <c r="G98" s="74"/>
      <c r="H98" s="74"/>
      <c r="I98" s="74"/>
      <c r="J98" s="74"/>
      <c r="K98" s="74"/>
      <c r="L98" s="74"/>
      <c r="M98" s="74"/>
      <c r="N98" s="74"/>
      <c r="O98" s="74"/>
      <c r="P98" s="74"/>
      <c r="Q98" s="95" t="str">
        <f t="shared" ca="1" si="15"/>
        <v/>
      </c>
      <c r="R98" s="95" t="str">
        <f t="shared" ca="1" si="16"/>
        <v/>
      </c>
      <c r="S98" s="95" t="str">
        <f t="shared" ca="1" si="17"/>
        <v/>
      </c>
      <c r="T98" s="95" t="str">
        <f t="shared" ca="1" si="18"/>
        <v/>
      </c>
      <c r="U98" s="95" t="str">
        <f t="shared" ca="1" si="19"/>
        <v/>
      </c>
      <c r="V98" s="95" t="str">
        <f ca="1">IF(Y98&gt;0,報告書!$X$14,"")</f>
        <v/>
      </c>
      <c r="W98" s="120" t="str">
        <f t="shared" ca="1" si="21"/>
        <v/>
      </c>
      <c r="X98" s="120" t="str">
        <f t="shared" ca="1" si="22"/>
        <v/>
      </c>
      <c r="Y98" s="120">
        <f t="shared" ca="1" si="23"/>
        <v>0</v>
      </c>
      <c r="Z98" s="120" t="str">
        <f t="shared" ca="1" si="24"/>
        <v/>
      </c>
      <c r="AA98" s="120" t="str">
        <f t="shared" ca="1" si="25"/>
        <v/>
      </c>
      <c r="AB98" s="120">
        <f t="shared" ca="1" si="26"/>
        <v>0</v>
      </c>
      <c r="AC98" s="120" t="str">
        <f t="shared" ca="1" si="27"/>
        <v/>
      </c>
      <c r="AD98" s="120" t="str">
        <f t="shared" ca="1" si="28"/>
        <v/>
      </c>
      <c r="AE98" s="120">
        <f t="shared" ca="1" si="29"/>
        <v>0</v>
      </c>
    </row>
    <row r="99" spans="2:31" ht="22.5" customHeight="1">
      <c r="B99" s="74">
        <f t="shared" si="20"/>
        <v>94</v>
      </c>
      <c r="C99" s="74"/>
      <c r="D99" s="74"/>
      <c r="E99" s="74"/>
      <c r="F99" s="74"/>
      <c r="G99" s="74"/>
      <c r="H99" s="74"/>
      <c r="I99" s="74"/>
      <c r="J99" s="74"/>
      <c r="K99" s="74"/>
      <c r="L99" s="74"/>
      <c r="M99" s="74"/>
      <c r="N99" s="74"/>
      <c r="O99" s="74"/>
      <c r="P99" s="74"/>
      <c r="Q99" s="95" t="str">
        <f t="shared" ca="1" si="15"/>
        <v/>
      </c>
      <c r="R99" s="95" t="str">
        <f t="shared" ca="1" si="16"/>
        <v/>
      </c>
      <c r="S99" s="95" t="str">
        <f t="shared" ca="1" si="17"/>
        <v/>
      </c>
      <c r="T99" s="95" t="str">
        <f t="shared" ca="1" si="18"/>
        <v/>
      </c>
      <c r="U99" s="95" t="str">
        <f t="shared" ca="1" si="19"/>
        <v/>
      </c>
      <c r="V99" s="95" t="str">
        <f ca="1">IF(Y99&gt;0,報告書!$X$14,"")</f>
        <v/>
      </c>
      <c r="W99" s="120" t="str">
        <f t="shared" ca="1" si="21"/>
        <v/>
      </c>
      <c r="X99" s="120" t="str">
        <f t="shared" ca="1" si="22"/>
        <v/>
      </c>
      <c r="Y99" s="120">
        <f t="shared" ca="1" si="23"/>
        <v>0</v>
      </c>
      <c r="Z99" s="120" t="str">
        <f t="shared" ca="1" si="24"/>
        <v/>
      </c>
      <c r="AA99" s="120" t="str">
        <f t="shared" ca="1" si="25"/>
        <v/>
      </c>
      <c r="AB99" s="120">
        <f t="shared" ca="1" si="26"/>
        <v>0</v>
      </c>
      <c r="AC99" s="120" t="str">
        <f t="shared" ca="1" si="27"/>
        <v/>
      </c>
      <c r="AD99" s="120" t="str">
        <f t="shared" ca="1" si="28"/>
        <v/>
      </c>
      <c r="AE99" s="120">
        <f t="shared" ca="1" si="29"/>
        <v>0</v>
      </c>
    </row>
    <row r="100" spans="2:31" ht="22.5" customHeight="1">
      <c r="B100" s="74">
        <f t="shared" si="20"/>
        <v>95</v>
      </c>
      <c r="C100" s="74"/>
      <c r="D100" s="74"/>
      <c r="E100" s="74"/>
      <c r="F100" s="74"/>
      <c r="G100" s="74"/>
      <c r="H100" s="74"/>
      <c r="I100" s="74"/>
      <c r="J100" s="74"/>
      <c r="K100" s="74"/>
      <c r="L100" s="74"/>
      <c r="M100" s="74"/>
      <c r="N100" s="74"/>
      <c r="O100" s="74"/>
      <c r="P100" s="74"/>
      <c r="Q100" s="95" t="str">
        <f t="shared" ca="1" si="15"/>
        <v/>
      </c>
      <c r="R100" s="95" t="str">
        <f t="shared" ca="1" si="16"/>
        <v/>
      </c>
      <c r="S100" s="95" t="str">
        <f t="shared" ca="1" si="17"/>
        <v/>
      </c>
      <c r="T100" s="95" t="str">
        <f t="shared" ca="1" si="18"/>
        <v/>
      </c>
      <c r="U100" s="95" t="str">
        <f t="shared" ca="1" si="19"/>
        <v/>
      </c>
      <c r="V100" s="95" t="str">
        <f ca="1">IF(Y100&gt;0,報告書!$X$14,"")</f>
        <v/>
      </c>
      <c r="W100" s="120" t="str">
        <f t="shared" ca="1" si="21"/>
        <v/>
      </c>
      <c r="X100" s="120" t="str">
        <f t="shared" ca="1" si="22"/>
        <v/>
      </c>
      <c r="Y100" s="120">
        <f t="shared" ca="1" si="23"/>
        <v>0</v>
      </c>
      <c r="Z100" s="120" t="str">
        <f t="shared" ca="1" si="24"/>
        <v/>
      </c>
      <c r="AA100" s="120" t="str">
        <f t="shared" ca="1" si="25"/>
        <v/>
      </c>
      <c r="AB100" s="120">
        <f t="shared" ca="1" si="26"/>
        <v>0</v>
      </c>
      <c r="AC100" s="120" t="str">
        <f t="shared" ca="1" si="27"/>
        <v/>
      </c>
      <c r="AD100" s="120" t="str">
        <f t="shared" ca="1" si="28"/>
        <v/>
      </c>
      <c r="AE100" s="120">
        <f t="shared" ca="1" si="29"/>
        <v>0</v>
      </c>
    </row>
    <row r="101" spans="2:31" ht="22.5" customHeight="1">
      <c r="B101" s="74">
        <f t="shared" si="20"/>
        <v>96</v>
      </c>
      <c r="C101" s="74"/>
      <c r="D101" s="74"/>
      <c r="E101" s="74"/>
      <c r="F101" s="74"/>
      <c r="G101" s="74"/>
      <c r="H101" s="74"/>
      <c r="I101" s="74"/>
      <c r="J101" s="74"/>
      <c r="K101" s="74"/>
      <c r="L101" s="74"/>
      <c r="M101" s="74"/>
      <c r="N101" s="74"/>
      <c r="O101" s="74"/>
      <c r="P101" s="74"/>
      <c r="Q101" s="95" t="str">
        <f t="shared" ca="1" si="15"/>
        <v/>
      </c>
      <c r="R101" s="95" t="str">
        <f t="shared" ca="1" si="16"/>
        <v/>
      </c>
      <c r="S101" s="95" t="str">
        <f t="shared" ca="1" si="17"/>
        <v/>
      </c>
      <c r="T101" s="95" t="str">
        <f t="shared" ca="1" si="18"/>
        <v/>
      </c>
      <c r="U101" s="95" t="str">
        <f t="shared" ca="1" si="19"/>
        <v/>
      </c>
      <c r="V101" s="95" t="str">
        <f ca="1">IF(Y101&gt;0,報告書!$X$14,"")</f>
        <v/>
      </c>
      <c r="W101" s="120" t="str">
        <f t="shared" ca="1" si="21"/>
        <v/>
      </c>
      <c r="X101" s="120" t="str">
        <f t="shared" ca="1" si="22"/>
        <v/>
      </c>
      <c r="Y101" s="120">
        <f t="shared" ca="1" si="23"/>
        <v>0</v>
      </c>
      <c r="Z101" s="120" t="str">
        <f t="shared" ca="1" si="24"/>
        <v/>
      </c>
      <c r="AA101" s="120" t="str">
        <f t="shared" ca="1" si="25"/>
        <v/>
      </c>
      <c r="AB101" s="120">
        <f t="shared" ca="1" si="26"/>
        <v>0</v>
      </c>
      <c r="AC101" s="120" t="str">
        <f t="shared" ca="1" si="27"/>
        <v/>
      </c>
      <c r="AD101" s="120" t="str">
        <f t="shared" ca="1" si="28"/>
        <v/>
      </c>
      <c r="AE101" s="120">
        <f t="shared" ca="1" si="29"/>
        <v>0</v>
      </c>
    </row>
    <row r="102" spans="2:31" ht="22.5" customHeight="1">
      <c r="B102" s="74">
        <f t="shared" si="20"/>
        <v>97</v>
      </c>
      <c r="C102" s="74"/>
      <c r="D102" s="74"/>
      <c r="E102" s="74"/>
      <c r="F102" s="74"/>
      <c r="G102" s="74"/>
      <c r="H102" s="74"/>
      <c r="I102" s="74"/>
      <c r="J102" s="74"/>
      <c r="K102" s="74"/>
      <c r="L102" s="74"/>
      <c r="M102" s="74"/>
      <c r="N102" s="74"/>
      <c r="O102" s="74"/>
      <c r="P102" s="74"/>
      <c r="Q102" s="95" t="str">
        <f t="shared" ca="1" si="15"/>
        <v/>
      </c>
      <c r="R102" s="95" t="str">
        <f t="shared" ca="1" si="16"/>
        <v/>
      </c>
      <c r="S102" s="95" t="str">
        <f t="shared" ca="1" si="17"/>
        <v/>
      </c>
      <c r="T102" s="95" t="str">
        <f t="shared" ca="1" si="18"/>
        <v/>
      </c>
      <c r="U102" s="95" t="str">
        <f t="shared" ca="1" si="19"/>
        <v/>
      </c>
      <c r="V102" s="95" t="str">
        <f ca="1">IF(Y102&gt;0,報告書!$X$14,"")</f>
        <v/>
      </c>
      <c r="W102" s="120" t="str">
        <f t="shared" ca="1" si="21"/>
        <v/>
      </c>
      <c r="X102" s="120" t="str">
        <f t="shared" ca="1" si="22"/>
        <v/>
      </c>
      <c r="Y102" s="120">
        <f t="shared" ca="1" si="23"/>
        <v>0</v>
      </c>
      <c r="Z102" s="120" t="str">
        <f t="shared" ca="1" si="24"/>
        <v/>
      </c>
      <c r="AA102" s="120" t="str">
        <f t="shared" ca="1" si="25"/>
        <v/>
      </c>
      <c r="AB102" s="120">
        <f t="shared" ca="1" si="26"/>
        <v>0</v>
      </c>
      <c r="AC102" s="120" t="str">
        <f t="shared" ca="1" si="27"/>
        <v/>
      </c>
      <c r="AD102" s="120" t="str">
        <f t="shared" ca="1" si="28"/>
        <v/>
      </c>
      <c r="AE102" s="120">
        <f t="shared" ca="1" si="29"/>
        <v>0</v>
      </c>
    </row>
    <row r="103" spans="2:31" ht="22.5" customHeight="1">
      <c r="B103" s="74">
        <f t="shared" si="20"/>
        <v>98</v>
      </c>
      <c r="C103" s="74"/>
      <c r="D103" s="74"/>
      <c r="E103" s="74"/>
      <c r="F103" s="74"/>
      <c r="G103" s="74"/>
      <c r="H103" s="74"/>
      <c r="I103" s="74"/>
      <c r="J103" s="74"/>
      <c r="K103" s="74"/>
      <c r="L103" s="74"/>
      <c r="M103" s="74"/>
      <c r="N103" s="74"/>
      <c r="O103" s="74"/>
      <c r="P103" s="74"/>
      <c r="Q103" s="95" t="str">
        <f t="shared" ca="1" si="15"/>
        <v/>
      </c>
      <c r="R103" s="95" t="str">
        <f t="shared" ca="1" si="16"/>
        <v/>
      </c>
      <c r="S103" s="95" t="str">
        <f t="shared" ca="1" si="17"/>
        <v/>
      </c>
      <c r="T103" s="95" t="str">
        <f t="shared" ca="1" si="18"/>
        <v/>
      </c>
      <c r="U103" s="95" t="str">
        <f t="shared" ca="1" si="19"/>
        <v/>
      </c>
      <c r="V103" s="95" t="str">
        <f ca="1">IF(Y103&gt;0,報告書!$X$14,"")</f>
        <v/>
      </c>
      <c r="W103" s="120" t="str">
        <f t="shared" ca="1" si="21"/>
        <v/>
      </c>
      <c r="X103" s="120" t="str">
        <f t="shared" ca="1" si="22"/>
        <v/>
      </c>
      <c r="Y103" s="120">
        <f t="shared" ca="1" si="23"/>
        <v>0</v>
      </c>
      <c r="Z103" s="120" t="str">
        <f t="shared" ca="1" si="24"/>
        <v/>
      </c>
      <c r="AA103" s="120" t="str">
        <f t="shared" ca="1" si="25"/>
        <v/>
      </c>
      <c r="AB103" s="120">
        <f t="shared" ca="1" si="26"/>
        <v>0</v>
      </c>
      <c r="AC103" s="120" t="str">
        <f t="shared" ca="1" si="27"/>
        <v/>
      </c>
      <c r="AD103" s="120" t="str">
        <f t="shared" ca="1" si="28"/>
        <v/>
      </c>
      <c r="AE103" s="120">
        <f t="shared" ca="1" si="29"/>
        <v>0</v>
      </c>
    </row>
    <row r="104" spans="2:31" ht="22.5" customHeight="1">
      <c r="B104" s="74">
        <f t="shared" si="20"/>
        <v>99</v>
      </c>
      <c r="C104" s="74"/>
      <c r="D104" s="74"/>
      <c r="E104" s="74"/>
      <c r="F104" s="74"/>
      <c r="G104" s="74"/>
      <c r="H104" s="74"/>
      <c r="I104" s="74"/>
      <c r="J104" s="74"/>
      <c r="K104" s="74"/>
      <c r="L104" s="74"/>
      <c r="M104" s="74"/>
      <c r="N104" s="74"/>
      <c r="O104" s="74"/>
      <c r="P104" s="74"/>
      <c r="Q104" s="95" t="str">
        <f t="shared" ca="1" si="15"/>
        <v/>
      </c>
      <c r="R104" s="95" t="str">
        <f t="shared" ca="1" si="16"/>
        <v/>
      </c>
      <c r="S104" s="95" t="str">
        <f t="shared" ca="1" si="17"/>
        <v/>
      </c>
      <c r="T104" s="95" t="str">
        <f t="shared" ca="1" si="18"/>
        <v/>
      </c>
      <c r="U104" s="95" t="str">
        <f t="shared" ca="1" si="19"/>
        <v/>
      </c>
      <c r="V104" s="95" t="str">
        <f ca="1">IF(Y104&gt;0,報告書!$X$14,"")</f>
        <v/>
      </c>
      <c r="W104" s="120" t="str">
        <f t="shared" ca="1" si="21"/>
        <v/>
      </c>
      <c r="X104" s="120" t="str">
        <f t="shared" ca="1" si="22"/>
        <v/>
      </c>
      <c r="Y104" s="120">
        <f t="shared" ca="1" si="23"/>
        <v>0</v>
      </c>
      <c r="Z104" s="120" t="str">
        <f t="shared" ca="1" si="24"/>
        <v/>
      </c>
      <c r="AA104" s="120" t="str">
        <f t="shared" ca="1" si="25"/>
        <v/>
      </c>
      <c r="AB104" s="120">
        <f t="shared" ca="1" si="26"/>
        <v>0</v>
      </c>
      <c r="AC104" s="120" t="str">
        <f t="shared" ca="1" si="27"/>
        <v/>
      </c>
      <c r="AD104" s="120" t="str">
        <f t="shared" ca="1" si="28"/>
        <v/>
      </c>
      <c r="AE104" s="120">
        <f t="shared" ca="1" si="29"/>
        <v>0</v>
      </c>
    </row>
    <row r="105" spans="2:31" ht="22.5" customHeight="1">
      <c r="B105" s="74">
        <f t="shared" si="20"/>
        <v>100</v>
      </c>
      <c r="C105" s="74"/>
      <c r="D105" s="74"/>
      <c r="E105" s="74"/>
      <c r="F105" s="74"/>
      <c r="G105" s="74"/>
      <c r="H105" s="74"/>
      <c r="I105" s="74"/>
      <c r="J105" s="74"/>
      <c r="K105" s="74"/>
      <c r="L105" s="74"/>
      <c r="M105" s="74"/>
      <c r="N105" s="74"/>
      <c r="O105" s="74"/>
      <c r="P105" s="74"/>
      <c r="Q105" s="95" t="str">
        <f t="shared" ca="1" si="15"/>
        <v/>
      </c>
      <c r="R105" s="95" t="str">
        <f t="shared" ca="1" si="16"/>
        <v/>
      </c>
      <c r="S105" s="95" t="str">
        <f t="shared" ca="1" si="17"/>
        <v/>
      </c>
      <c r="T105" s="95" t="str">
        <f t="shared" ca="1" si="18"/>
        <v/>
      </c>
      <c r="U105" s="95" t="str">
        <f t="shared" ca="1" si="19"/>
        <v/>
      </c>
      <c r="V105" s="95" t="str">
        <f ca="1">IF(Y105&gt;0,報告書!$X$14,"")</f>
        <v/>
      </c>
      <c r="W105" s="120" t="str">
        <f t="shared" ca="1" si="21"/>
        <v/>
      </c>
      <c r="X105" s="120" t="str">
        <f t="shared" ca="1" si="22"/>
        <v/>
      </c>
      <c r="Y105" s="120">
        <f t="shared" ca="1" si="23"/>
        <v>0</v>
      </c>
      <c r="Z105" s="120" t="str">
        <f t="shared" ca="1" si="24"/>
        <v/>
      </c>
      <c r="AA105" s="120" t="str">
        <f t="shared" ca="1" si="25"/>
        <v/>
      </c>
      <c r="AB105" s="120">
        <f t="shared" ca="1" si="26"/>
        <v>0</v>
      </c>
      <c r="AC105" s="120" t="str">
        <f t="shared" ca="1" si="27"/>
        <v/>
      </c>
      <c r="AD105" s="120" t="str">
        <f t="shared" ca="1" si="28"/>
        <v/>
      </c>
      <c r="AE105" s="120">
        <f t="shared" ca="1" si="29"/>
        <v>0</v>
      </c>
    </row>
  </sheetData>
  <mergeCells count="28">
    <mergeCell ref="W3:Y3"/>
    <mergeCell ref="Z3:AB3"/>
    <mergeCell ref="AC3:AE3"/>
    <mergeCell ref="Q2:AE2"/>
    <mergeCell ref="J3:J4"/>
    <mergeCell ref="Q3:Q4"/>
    <mergeCell ref="R3:R4"/>
    <mergeCell ref="S3:S4"/>
    <mergeCell ref="T3:T4"/>
    <mergeCell ref="U3:U4"/>
    <mergeCell ref="V3:V4"/>
    <mergeCell ref="N3:N4"/>
    <mergeCell ref="O3:O4"/>
    <mergeCell ref="P3:P4"/>
    <mergeCell ref="M3:M4"/>
    <mergeCell ref="B2:B4"/>
    <mergeCell ref="C2:H2"/>
    <mergeCell ref="I2:L2"/>
    <mergeCell ref="M2:P2"/>
    <mergeCell ref="C3:C4"/>
    <mergeCell ref="D3:D4"/>
    <mergeCell ref="E3:E4"/>
    <mergeCell ref="F3:F4"/>
    <mergeCell ref="G3:G4"/>
    <mergeCell ref="H3:H4"/>
    <mergeCell ref="I3:I4"/>
    <mergeCell ref="K3:K4"/>
    <mergeCell ref="L3:L4"/>
  </mergeCells>
  <phoneticPr fontId="5"/>
  <dataValidations count="1">
    <dataValidation type="list" allowBlank="1" showInputMessage="1" showErrorMessage="1" sqref="S5:S105" xr:uid="{31E40782-31BF-4149-8A54-42F3E04E87FC}">
      <formula1>#REF!</formula1>
    </dataValidation>
  </dataValidations>
  <printOptions horizontalCentered="1"/>
  <pageMargins left="0.19685039370078741" right="0.19685039370078741" top="0.59055118110236227" bottom="0.39370078740157483" header="0" footer="0"/>
  <pageSetup paperSize="9" scale="8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30</v>
      </c>
      <c r="B1" s="6"/>
      <c r="C1" s="5" t="s">
        <v>31</v>
      </c>
      <c r="I1" s="5"/>
      <c r="J1" s="5"/>
    </row>
    <row r="2" spans="1:15" ht="27" customHeight="1">
      <c r="A2" s="8" t="s">
        <v>32</v>
      </c>
      <c r="B2" s="9"/>
      <c r="C2" s="10"/>
      <c r="D2" s="10"/>
      <c r="E2" s="10"/>
      <c r="F2" s="10"/>
      <c r="G2" s="10"/>
      <c r="H2" s="11"/>
      <c r="I2" s="319" t="s">
        <v>33</v>
      </c>
      <c r="J2" s="320"/>
    </row>
    <row r="3" spans="1:15" ht="30" customHeight="1">
      <c r="A3" s="12"/>
      <c r="B3" s="13"/>
      <c r="C3" s="14"/>
      <c r="D3" s="14"/>
      <c r="E3" s="14"/>
      <c r="F3" s="14"/>
      <c r="G3" s="15" t="s">
        <v>34</v>
      </c>
      <c r="H3" s="16"/>
    </row>
    <row r="4" spans="1:15" ht="71.25" customHeight="1">
      <c r="A4" s="17"/>
      <c r="B4" s="18"/>
      <c r="C4" s="321" t="s">
        <v>35</v>
      </c>
      <c r="D4" s="322"/>
      <c r="E4" s="322"/>
      <c r="F4" s="323"/>
      <c r="G4" s="324" t="s">
        <v>36</v>
      </c>
      <c r="H4" s="325"/>
    </row>
    <row r="5" spans="1:15" ht="19" customHeight="1">
      <c r="A5" s="19"/>
      <c r="B5" s="20"/>
      <c r="C5" s="326" t="s">
        <v>37</v>
      </c>
      <c r="D5" s="21">
        <v>1</v>
      </c>
      <c r="E5" s="327" t="s">
        <v>38</v>
      </c>
      <c r="F5" s="21" t="s">
        <v>39</v>
      </c>
      <c r="G5" s="22">
        <v>653</v>
      </c>
      <c r="H5" s="23" t="s">
        <v>40</v>
      </c>
      <c r="K5" s="24"/>
      <c r="L5" s="25"/>
      <c r="M5" s="24"/>
      <c r="N5" s="25"/>
      <c r="O5" s="26"/>
    </row>
    <row r="6" spans="1:15" ht="19" customHeight="1">
      <c r="A6" s="19"/>
      <c r="B6" s="20"/>
      <c r="C6" s="326"/>
      <c r="D6" s="21">
        <v>2</v>
      </c>
      <c r="E6" s="327"/>
      <c r="F6" s="21" t="s">
        <v>41</v>
      </c>
      <c r="G6" s="22">
        <v>831</v>
      </c>
      <c r="H6" s="23" t="s">
        <v>40</v>
      </c>
      <c r="K6" s="24"/>
      <c r="L6" s="25"/>
      <c r="M6" s="24"/>
      <c r="N6" s="25"/>
      <c r="O6" s="26"/>
    </row>
    <row r="7" spans="1:15" ht="19" customHeight="1">
      <c r="A7" s="19"/>
      <c r="B7" s="20"/>
      <c r="C7" s="326"/>
      <c r="D7" s="21">
        <v>3</v>
      </c>
      <c r="E7" s="327"/>
      <c r="F7" s="21" t="s">
        <v>42</v>
      </c>
      <c r="G7" s="22">
        <v>1075</v>
      </c>
      <c r="H7" s="23" t="s">
        <v>40</v>
      </c>
      <c r="K7" s="24"/>
      <c r="L7" s="25"/>
      <c r="M7" s="24"/>
      <c r="N7" s="25"/>
      <c r="O7" s="26"/>
    </row>
    <row r="8" spans="1:15" ht="19" customHeight="1">
      <c r="A8" s="19"/>
      <c r="B8" s="20"/>
      <c r="C8" s="326"/>
      <c r="D8" s="21">
        <v>4</v>
      </c>
      <c r="E8" s="328" t="s">
        <v>43</v>
      </c>
      <c r="F8" s="328"/>
      <c r="G8" s="22">
        <v>305</v>
      </c>
      <c r="H8" s="23" t="s">
        <v>40</v>
      </c>
      <c r="K8" s="24"/>
      <c r="L8" s="25"/>
      <c r="M8" s="24"/>
      <c r="N8" s="25"/>
      <c r="O8" s="26"/>
    </row>
    <row r="9" spans="1:15" ht="19" customHeight="1">
      <c r="A9" s="19"/>
      <c r="B9" s="20"/>
      <c r="C9" s="326"/>
      <c r="D9" s="21">
        <v>5</v>
      </c>
      <c r="E9" s="327" t="s">
        <v>44</v>
      </c>
      <c r="F9" s="327"/>
      <c r="G9" s="22">
        <v>340</v>
      </c>
      <c r="H9" s="23" t="s">
        <v>40</v>
      </c>
      <c r="K9" s="24"/>
      <c r="L9" s="25"/>
      <c r="M9" s="24"/>
      <c r="N9" s="25"/>
      <c r="O9" s="26"/>
    </row>
    <row r="10" spans="1:15" ht="19" customHeight="1">
      <c r="A10" s="19"/>
      <c r="B10" s="20"/>
      <c r="C10" s="326"/>
      <c r="D10" s="21">
        <v>6</v>
      </c>
      <c r="E10" s="327" t="s">
        <v>45</v>
      </c>
      <c r="F10" s="21" t="s">
        <v>39</v>
      </c>
      <c r="G10" s="22">
        <v>642</v>
      </c>
      <c r="H10" s="23" t="s">
        <v>40</v>
      </c>
      <c r="K10" s="24"/>
      <c r="L10" s="25"/>
      <c r="M10" s="24"/>
      <c r="N10" s="25"/>
      <c r="O10" s="26"/>
    </row>
    <row r="11" spans="1:15" ht="19" customHeight="1">
      <c r="A11" s="19"/>
      <c r="B11" s="20"/>
      <c r="C11" s="326"/>
      <c r="D11" s="21">
        <v>7</v>
      </c>
      <c r="E11" s="327"/>
      <c r="F11" s="21" t="s">
        <v>41</v>
      </c>
      <c r="G11" s="22">
        <v>776</v>
      </c>
      <c r="H11" s="23" t="s">
        <v>40</v>
      </c>
      <c r="K11" s="24"/>
      <c r="L11" s="25"/>
      <c r="M11" s="24"/>
      <c r="N11" s="25"/>
      <c r="O11" s="26"/>
    </row>
    <row r="12" spans="1:15" ht="19" customHeight="1">
      <c r="A12" s="19"/>
      <c r="B12" s="20"/>
      <c r="C12" s="326"/>
      <c r="D12" s="21">
        <v>8</v>
      </c>
      <c r="E12" s="327"/>
      <c r="F12" s="21" t="s">
        <v>42</v>
      </c>
      <c r="G12" s="22">
        <v>1272</v>
      </c>
      <c r="H12" s="23" t="s">
        <v>40</v>
      </c>
      <c r="K12" s="24"/>
      <c r="L12" s="25"/>
      <c r="M12" s="24"/>
      <c r="N12" s="25"/>
      <c r="O12" s="26"/>
    </row>
    <row r="13" spans="1:15" ht="19" customHeight="1">
      <c r="A13" s="19"/>
      <c r="B13" s="20"/>
      <c r="C13" s="27" t="s">
        <v>46</v>
      </c>
      <c r="D13" s="21">
        <v>9</v>
      </c>
      <c r="E13" s="327" t="s">
        <v>47</v>
      </c>
      <c r="F13" s="327"/>
      <c r="G13" s="22">
        <v>44</v>
      </c>
      <c r="H13" s="23" t="s">
        <v>48</v>
      </c>
      <c r="K13" s="24"/>
      <c r="L13" s="26"/>
      <c r="M13" s="26"/>
      <c r="N13" s="25"/>
      <c r="O13" s="24"/>
    </row>
    <row r="14" spans="1:15" ht="19" customHeight="1">
      <c r="A14" s="19"/>
      <c r="B14" s="20"/>
      <c r="C14" s="326" t="s">
        <v>49</v>
      </c>
      <c r="D14" s="21">
        <v>10</v>
      </c>
      <c r="E14" s="327" t="s">
        <v>50</v>
      </c>
      <c r="F14" s="327"/>
      <c r="G14" s="22">
        <v>500</v>
      </c>
      <c r="H14" s="23" t="s">
        <v>40</v>
      </c>
      <c r="K14" s="24"/>
      <c r="L14" s="25"/>
      <c r="M14" s="24"/>
      <c r="N14" s="25"/>
      <c r="O14" s="26"/>
    </row>
    <row r="15" spans="1:15" ht="19" customHeight="1">
      <c r="A15" s="19"/>
      <c r="B15" s="20"/>
      <c r="C15" s="326"/>
      <c r="D15" s="21">
        <v>11</v>
      </c>
      <c r="E15" s="327" t="s">
        <v>51</v>
      </c>
      <c r="F15" s="327"/>
      <c r="G15" s="22">
        <v>431</v>
      </c>
      <c r="H15" s="23" t="s">
        <v>40</v>
      </c>
      <c r="K15" s="24"/>
      <c r="L15" s="25"/>
      <c r="M15" s="24"/>
      <c r="N15" s="25"/>
      <c r="O15" s="26"/>
    </row>
    <row r="16" spans="1:15" ht="19" customHeight="1">
      <c r="A16" s="19"/>
      <c r="B16" s="20"/>
      <c r="C16" s="326"/>
      <c r="D16" s="21">
        <v>12</v>
      </c>
      <c r="E16" s="327" t="s">
        <v>52</v>
      </c>
      <c r="F16" s="327"/>
      <c r="G16" s="22">
        <v>464</v>
      </c>
      <c r="H16" s="23" t="s">
        <v>40</v>
      </c>
      <c r="K16" s="24"/>
      <c r="L16" s="25"/>
      <c r="M16" s="24"/>
      <c r="N16" s="25"/>
      <c r="O16" s="26"/>
    </row>
    <row r="17" spans="1:28" ht="19" customHeight="1">
      <c r="A17" s="19"/>
      <c r="B17" s="20"/>
      <c r="C17" s="326"/>
      <c r="D17" s="21">
        <v>13</v>
      </c>
      <c r="E17" s="327" t="s">
        <v>53</v>
      </c>
      <c r="F17" s="327"/>
      <c r="G17" s="22">
        <v>153</v>
      </c>
      <c r="H17" s="23" t="s">
        <v>40</v>
      </c>
      <c r="K17" s="24"/>
      <c r="L17" s="25"/>
      <c r="M17" s="24"/>
      <c r="N17" s="25"/>
      <c r="O17" s="26"/>
    </row>
    <row r="18" spans="1:28" ht="19" customHeight="1">
      <c r="A18" s="19"/>
      <c r="B18" s="20"/>
      <c r="C18" s="326"/>
      <c r="D18" s="21">
        <v>14</v>
      </c>
      <c r="E18" s="327" t="s">
        <v>54</v>
      </c>
      <c r="F18" s="327"/>
      <c r="G18" s="22">
        <v>1002</v>
      </c>
      <c r="H18" s="23" t="s">
        <v>40</v>
      </c>
      <c r="K18" s="24"/>
      <c r="L18" s="25"/>
      <c r="M18" s="24"/>
      <c r="N18" s="25"/>
      <c r="O18" s="26"/>
    </row>
    <row r="19" spans="1:28" ht="19" customHeight="1">
      <c r="A19" s="19"/>
      <c r="B19" s="20"/>
      <c r="C19" s="326"/>
      <c r="D19" s="21">
        <v>15</v>
      </c>
      <c r="E19" s="327" t="s">
        <v>55</v>
      </c>
      <c r="F19" s="327"/>
      <c r="G19" s="22">
        <v>573</v>
      </c>
      <c r="H19" s="23" t="s">
        <v>40</v>
      </c>
      <c r="K19" s="24"/>
      <c r="L19" s="25"/>
      <c r="M19" s="24"/>
      <c r="N19" s="25"/>
      <c r="O19" s="26"/>
    </row>
    <row r="20" spans="1:28" ht="19" customHeight="1">
      <c r="A20" s="19"/>
      <c r="B20" s="20"/>
      <c r="C20" s="326"/>
      <c r="D20" s="21">
        <v>16</v>
      </c>
      <c r="E20" s="327" t="s">
        <v>56</v>
      </c>
      <c r="F20" s="327"/>
      <c r="G20" s="22">
        <v>227</v>
      </c>
      <c r="H20" s="23" t="s">
        <v>40</v>
      </c>
      <c r="K20" s="24"/>
      <c r="L20" s="25"/>
      <c r="M20" s="24"/>
      <c r="N20" s="25"/>
      <c r="O20" s="26"/>
    </row>
    <row r="21" spans="1:28" s="28" customFormat="1" ht="19" customHeight="1">
      <c r="A21" s="19"/>
      <c r="B21" s="20"/>
      <c r="C21" s="326"/>
      <c r="D21" s="21">
        <v>17</v>
      </c>
      <c r="E21" s="327" t="s">
        <v>57</v>
      </c>
      <c r="F21" s="327"/>
      <c r="G21" s="22">
        <v>252</v>
      </c>
      <c r="H21" s="23" t="s">
        <v>40</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26"/>
      <c r="D22" s="21">
        <v>18</v>
      </c>
      <c r="E22" s="330" t="s">
        <v>58</v>
      </c>
      <c r="F22" s="330"/>
      <c r="G22" s="22">
        <v>82</v>
      </c>
      <c r="H22" s="23" t="s">
        <v>40</v>
      </c>
      <c r="K22" s="24"/>
      <c r="L22" s="25"/>
      <c r="M22" s="24"/>
      <c r="N22" s="25"/>
      <c r="O22" s="26"/>
    </row>
    <row r="23" spans="1:28" ht="19" customHeight="1">
      <c r="A23" s="19"/>
      <c r="B23" s="20"/>
      <c r="C23" s="331" t="s">
        <v>59</v>
      </c>
      <c r="D23" s="21">
        <v>19</v>
      </c>
      <c r="E23" s="327" t="s">
        <v>60</v>
      </c>
      <c r="F23" s="327"/>
      <c r="G23" s="22">
        <v>637</v>
      </c>
      <c r="H23" s="23" t="s">
        <v>40</v>
      </c>
      <c r="K23" s="24"/>
      <c r="L23" s="25"/>
      <c r="M23" s="24"/>
      <c r="N23" s="25"/>
      <c r="O23" s="26"/>
    </row>
    <row r="24" spans="1:28" ht="19" customHeight="1">
      <c r="A24" s="19"/>
      <c r="B24" s="20"/>
      <c r="C24" s="331"/>
      <c r="D24" s="21">
        <v>20</v>
      </c>
      <c r="E24" s="327" t="s">
        <v>61</v>
      </c>
      <c r="F24" s="327"/>
      <c r="G24" s="22">
        <v>873</v>
      </c>
      <c r="H24" s="23" t="s">
        <v>40</v>
      </c>
      <c r="K24" s="24"/>
      <c r="L24" s="25"/>
      <c r="M24" s="24"/>
      <c r="N24" s="25"/>
      <c r="O24" s="26"/>
    </row>
    <row r="25" spans="1:28" ht="19" customHeight="1">
      <c r="A25" s="19"/>
      <c r="B25" s="20"/>
      <c r="C25" s="331" t="s">
        <v>62</v>
      </c>
      <c r="D25" s="21">
        <v>21</v>
      </c>
      <c r="E25" s="327" t="s">
        <v>63</v>
      </c>
      <c r="F25" s="327"/>
      <c r="G25" s="22">
        <v>40</v>
      </c>
      <c r="H25" s="23" t="s">
        <v>48</v>
      </c>
      <c r="K25" s="24"/>
      <c r="L25" s="26"/>
      <c r="M25" s="26"/>
      <c r="N25" s="25"/>
      <c r="O25" s="24"/>
    </row>
    <row r="26" spans="1:28" ht="19" customHeight="1">
      <c r="A26" s="19"/>
      <c r="B26" s="20"/>
      <c r="C26" s="331"/>
      <c r="D26" s="21">
        <v>22</v>
      </c>
      <c r="E26" s="327" t="s">
        <v>64</v>
      </c>
      <c r="F26" s="327"/>
      <c r="G26" s="22">
        <v>48</v>
      </c>
      <c r="H26" s="23" t="s">
        <v>48</v>
      </c>
      <c r="K26" s="24"/>
      <c r="L26" s="26"/>
      <c r="M26" s="26"/>
      <c r="N26" s="25"/>
      <c r="O26" s="24"/>
    </row>
    <row r="27" spans="1:28" ht="19" customHeight="1">
      <c r="A27" s="19"/>
      <c r="B27" s="20"/>
      <c r="C27" s="331"/>
      <c r="D27" s="21">
        <v>23</v>
      </c>
      <c r="E27" s="327" t="s">
        <v>65</v>
      </c>
      <c r="F27" s="327"/>
      <c r="G27" s="22">
        <v>39</v>
      </c>
      <c r="H27" s="23" t="s">
        <v>48</v>
      </c>
      <c r="K27" s="24"/>
      <c r="L27" s="26"/>
      <c r="M27" s="26"/>
      <c r="N27" s="25"/>
      <c r="O27" s="24"/>
    </row>
    <row r="28" spans="1:28" ht="19" customHeight="1">
      <c r="A28" s="19"/>
      <c r="B28" s="20"/>
      <c r="C28" s="331"/>
      <c r="D28" s="21">
        <v>24</v>
      </c>
      <c r="E28" s="327" t="s">
        <v>66</v>
      </c>
      <c r="F28" s="327"/>
      <c r="G28" s="22">
        <v>48</v>
      </c>
      <c r="H28" s="23" t="s">
        <v>48</v>
      </c>
      <c r="K28" s="24"/>
      <c r="L28" s="26"/>
      <c r="M28" s="26"/>
      <c r="N28" s="25"/>
      <c r="O28" s="24"/>
    </row>
    <row r="29" spans="1:28" ht="19" customHeight="1">
      <c r="A29" s="19"/>
      <c r="B29" s="20"/>
      <c r="C29" s="331"/>
      <c r="D29" s="21">
        <v>25</v>
      </c>
      <c r="E29" s="327" t="s">
        <v>67</v>
      </c>
      <c r="F29" s="327"/>
      <c r="G29" s="22">
        <v>43</v>
      </c>
      <c r="H29" s="23" t="s">
        <v>48</v>
      </c>
      <c r="K29" s="24"/>
      <c r="L29" s="26"/>
      <c r="M29" s="26"/>
      <c r="N29" s="25"/>
      <c r="O29" s="24"/>
    </row>
    <row r="30" spans="1:28" ht="19" customHeight="1">
      <c r="A30" s="19"/>
      <c r="B30" s="20"/>
      <c r="C30" s="331"/>
      <c r="D30" s="21">
        <v>26</v>
      </c>
      <c r="E30" s="327" t="s">
        <v>68</v>
      </c>
      <c r="F30" s="327"/>
      <c r="G30" s="22">
        <v>48</v>
      </c>
      <c r="H30" s="23" t="s">
        <v>48</v>
      </c>
      <c r="K30" s="24"/>
      <c r="L30" s="26"/>
      <c r="M30" s="26"/>
      <c r="N30" s="25"/>
      <c r="O30" s="24"/>
    </row>
    <row r="31" spans="1:28" ht="19" customHeight="1">
      <c r="A31" s="19"/>
      <c r="B31" s="20"/>
      <c r="C31" s="331"/>
      <c r="D31" s="21">
        <v>27</v>
      </c>
      <c r="E31" s="328" t="s">
        <v>69</v>
      </c>
      <c r="F31" s="328"/>
      <c r="G31" s="22">
        <v>37</v>
      </c>
      <c r="H31" s="23" t="s">
        <v>48</v>
      </c>
      <c r="K31" s="24"/>
      <c r="L31" s="26"/>
      <c r="M31" s="26"/>
      <c r="N31" s="25"/>
      <c r="O31" s="24"/>
    </row>
    <row r="32" spans="1:28" ht="19" customHeight="1">
      <c r="A32" s="29"/>
      <c r="B32" s="30"/>
      <c r="C32" s="331"/>
      <c r="D32" s="21">
        <v>28</v>
      </c>
      <c r="E32" s="328" t="s">
        <v>70</v>
      </c>
      <c r="F32" s="328"/>
      <c r="G32" s="22">
        <v>37</v>
      </c>
      <c r="H32" s="23" t="s">
        <v>48</v>
      </c>
      <c r="K32" s="24"/>
      <c r="L32" s="26"/>
      <c r="M32" s="26"/>
      <c r="N32" s="25"/>
      <c r="O32" s="24"/>
    </row>
    <row r="33" spans="1:10" ht="246.75" customHeight="1">
      <c r="A33" s="31" t="s">
        <v>71</v>
      </c>
      <c r="B33" s="32"/>
      <c r="C33" s="33"/>
      <c r="D33" s="34"/>
      <c r="E33" s="35"/>
      <c r="F33" s="36"/>
      <c r="G33" s="332" t="s">
        <v>72</v>
      </c>
      <c r="H33" s="333"/>
    </row>
    <row r="34" spans="1:10" ht="70.5" customHeight="1">
      <c r="A34" s="37" t="s">
        <v>73</v>
      </c>
      <c r="B34" s="38"/>
      <c r="C34" s="39"/>
      <c r="D34" s="40"/>
      <c r="E34" s="41"/>
      <c r="F34" s="42"/>
      <c r="G34" s="334" t="s">
        <v>74</v>
      </c>
      <c r="H34" s="335"/>
    </row>
    <row r="35" spans="1:10" ht="21" customHeight="1">
      <c r="A35" s="43" t="s">
        <v>75</v>
      </c>
      <c r="B35" s="43"/>
      <c r="C35" s="26"/>
      <c r="D35" s="26"/>
      <c r="E35" s="43"/>
      <c r="F35" s="26"/>
      <c r="G35" s="44"/>
      <c r="H35" s="44"/>
    </row>
    <row r="36" spans="1:10" ht="21" customHeight="1">
      <c r="A36" s="7" t="s">
        <v>76</v>
      </c>
    </row>
    <row r="37" spans="1:10" ht="21" customHeight="1">
      <c r="A37" s="7" t="s">
        <v>77</v>
      </c>
    </row>
    <row r="38" spans="1:10" ht="21" customHeight="1">
      <c r="B38" s="7" t="s">
        <v>78</v>
      </c>
    </row>
    <row r="39" spans="1:10" ht="21" customHeight="1">
      <c r="A39" s="7" t="s">
        <v>79</v>
      </c>
    </row>
    <row r="40" spans="1:10">
      <c r="A40" s="7" t="s">
        <v>80</v>
      </c>
    </row>
    <row r="41" spans="1:10">
      <c r="A41" s="7" t="s">
        <v>81</v>
      </c>
    </row>
    <row r="42" spans="1:10">
      <c r="A42" s="7" t="s">
        <v>82</v>
      </c>
    </row>
    <row r="44" spans="1:10" ht="19">
      <c r="I44" s="329" t="s">
        <v>83</v>
      </c>
      <c r="J44" s="329"/>
    </row>
    <row r="45" spans="1:10" ht="21">
      <c r="I45" s="45"/>
      <c r="J45" s="45"/>
    </row>
    <row r="48" spans="1:10" ht="19">
      <c r="A48" s="8" t="s">
        <v>84</v>
      </c>
      <c r="B48" s="9"/>
      <c r="C48" s="10"/>
      <c r="D48" s="10"/>
      <c r="E48" s="10"/>
      <c r="F48" s="10"/>
      <c r="G48" s="10"/>
      <c r="H48" s="46"/>
      <c r="I48" s="46"/>
      <c r="J48" s="11"/>
    </row>
    <row r="49" spans="1:10" ht="16.5">
      <c r="A49" s="12"/>
      <c r="B49" s="13"/>
      <c r="C49" s="14"/>
      <c r="D49" s="14"/>
      <c r="E49" s="14"/>
      <c r="F49" s="14"/>
      <c r="G49" s="336" t="s">
        <v>85</v>
      </c>
      <c r="H49" s="337"/>
      <c r="I49" s="336" t="s">
        <v>86</v>
      </c>
      <c r="J49" s="337"/>
    </row>
    <row r="50" spans="1:10" ht="14.25" customHeight="1">
      <c r="A50" s="17"/>
      <c r="B50" s="18"/>
      <c r="C50" s="321" t="s">
        <v>87</v>
      </c>
      <c r="D50" s="322"/>
      <c r="E50" s="322"/>
      <c r="F50" s="323"/>
      <c r="G50" s="341" t="s">
        <v>88</v>
      </c>
      <c r="H50" s="342"/>
      <c r="I50" s="345" t="s">
        <v>89</v>
      </c>
      <c r="J50" s="346"/>
    </row>
    <row r="51" spans="1:10" ht="29.25" customHeight="1">
      <c r="A51" s="47"/>
      <c r="B51" s="48"/>
      <c r="C51" s="338"/>
      <c r="D51" s="339"/>
      <c r="E51" s="339"/>
      <c r="F51" s="340"/>
      <c r="G51" s="343"/>
      <c r="H51" s="344"/>
      <c r="I51" s="347"/>
      <c r="J51" s="348"/>
    </row>
    <row r="52" spans="1:10" ht="21">
      <c r="A52" s="19"/>
      <c r="B52" s="20"/>
      <c r="C52" s="326" t="s">
        <v>37</v>
      </c>
      <c r="D52" s="21">
        <v>1</v>
      </c>
      <c r="E52" s="327" t="s">
        <v>38</v>
      </c>
      <c r="F52" s="21" t="s">
        <v>39</v>
      </c>
      <c r="G52" s="49">
        <v>20</v>
      </c>
      <c r="H52" s="50" t="s">
        <v>90</v>
      </c>
      <c r="I52" s="22">
        <v>200</v>
      </c>
      <c r="J52" s="50" t="s">
        <v>40</v>
      </c>
    </row>
    <row r="53" spans="1:10" ht="21">
      <c r="A53" s="19"/>
      <c r="B53" s="20"/>
      <c r="C53" s="326"/>
      <c r="D53" s="21">
        <v>2</v>
      </c>
      <c r="E53" s="327"/>
      <c r="F53" s="21" t="s">
        <v>41</v>
      </c>
      <c r="G53" s="49">
        <v>20</v>
      </c>
      <c r="H53" s="50" t="s">
        <v>90</v>
      </c>
      <c r="I53" s="22">
        <v>200</v>
      </c>
      <c r="J53" s="50" t="s">
        <v>40</v>
      </c>
    </row>
    <row r="54" spans="1:10" ht="21">
      <c r="A54" s="19"/>
      <c r="B54" s="20"/>
      <c r="C54" s="326"/>
      <c r="D54" s="21">
        <v>3</v>
      </c>
      <c r="E54" s="327"/>
      <c r="F54" s="21" t="s">
        <v>42</v>
      </c>
      <c r="G54" s="49">
        <v>20</v>
      </c>
      <c r="H54" s="50" t="s">
        <v>90</v>
      </c>
      <c r="I54" s="22">
        <v>200</v>
      </c>
      <c r="J54" s="50" t="s">
        <v>40</v>
      </c>
    </row>
    <row r="55" spans="1:10" ht="21">
      <c r="A55" s="19"/>
      <c r="B55" s="20"/>
      <c r="C55" s="326"/>
      <c r="D55" s="21">
        <v>4</v>
      </c>
      <c r="E55" s="328" t="s">
        <v>43</v>
      </c>
      <c r="F55" s="328"/>
      <c r="G55" s="49">
        <v>20</v>
      </c>
      <c r="H55" s="50" t="s">
        <v>90</v>
      </c>
      <c r="I55" s="22">
        <v>200</v>
      </c>
      <c r="J55" s="50" t="s">
        <v>40</v>
      </c>
    </row>
    <row r="56" spans="1:10" ht="21">
      <c r="A56" s="19"/>
      <c r="B56" s="20"/>
      <c r="C56" s="326"/>
      <c r="D56" s="21">
        <v>5</v>
      </c>
      <c r="E56" s="327" t="s">
        <v>44</v>
      </c>
      <c r="F56" s="327"/>
      <c r="G56" s="49">
        <v>20</v>
      </c>
      <c r="H56" s="50" t="s">
        <v>90</v>
      </c>
      <c r="I56" s="22">
        <v>200</v>
      </c>
      <c r="J56" s="50" t="s">
        <v>40</v>
      </c>
    </row>
    <row r="57" spans="1:10" ht="21">
      <c r="A57" s="19"/>
      <c r="B57" s="20"/>
      <c r="C57" s="326"/>
      <c r="D57" s="21">
        <v>6</v>
      </c>
      <c r="E57" s="327" t="s">
        <v>45</v>
      </c>
      <c r="F57" s="21" t="s">
        <v>39</v>
      </c>
      <c r="G57" s="49">
        <v>20</v>
      </c>
      <c r="H57" s="50" t="s">
        <v>90</v>
      </c>
      <c r="I57" s="22">
        <v>200</v>
      </c>
      <c r="J57" s="50" t="s">
        <v>40</v>
      </c>
    </row>
    <row r="58" spans="1:10" ht="21">
      <c r="A58" s="19"/>
      <c r="B58" s="20"/>
      <c r="C58" s="326"/>
      <c r="D58" s="21">
        <v>7</v>
      </c>
      <c r="E58" s="327"/>
      <c r="F58" s="21" t="s">
        <v>41</v>
      </c>
      <c r="G58" s="49">
        <v>20</v>
      </c>
      <c r="H58" s="50" t="s">
        <v>90</v>
      </c>
      <c r="I58" s="22">
        <v>200</v>
      </c>
      <c r="J58" s="50" t="s">
        <v>40</v>
      </c>
    </row>
    <row r="59" spans="1:10" ht="21">
      <c r="A59" s="19"/>
      <c r="B59" s="20"/>
      <c r="C59" s="326"/>
      <c r="D59" s="21">
        <v>8</v>
      </c>
      <c r="E59" s="327"/>
      <c r="F59" s="21" t="s">
        <v>42</v>
      </c>
      <c r="G59" s="49">
        <v>20</v>
      </c>
      <c r="H59" s="50" t="s">
        <v>90</v>
      </c>
      <c r="I59" s="22">
        <v>200</v>
      </c>
      <c r="J59" s="50" t="s">
        <v>40</v>
      </c>
    </row>
    <row r="60" spans="1:10" ht="21">
      <c r="A60" s="19"/>
      <c r="B60" s="20"/>
      <c r="C60" s="27" t="s">
        <v>46</v>
      </c>
      <c r="D60" s="21">
        <v>9</v>
      </c>
      <c r="E60" s="327" t="s">
        <v>47</v>
      </c>
      <c r="F60" s="327"/>
      <c r="G60" s="49">
        <v>20</v>
      </c>
      <c r="H60" s="50" t="s">
        <v>90</v>
      </c>
      <c r="I60" s="22">
        <v>200</v>
      </c>
      <c r="J60" s="50" t="s">
        <v>40</v>
      </c>
    </row>
    <row r="61" spans="1:10" ht="21">
      <c r="A61" s="19"/>
      <c r="B61" s="20"/>
      <c r="C61" s="326" t="s">
        <v>49</v>
      </c>
      <c r="D61" s="21">
        <v>10</v>
      </c>
      <c r="E61" s="327" t="s">
        <v>50</v>
      </c>
      <c r="F61" s="327"/>
      <c r="G61" s="49">
        <v>20</v>
      </c>
      <c r="H61" s="50" t="s">
        <v>90</v>
      </c>
      <c r="I61" s="22">
        <v>200</v>
      </c>
      <c r="J61" s="50" t="s">
        <v>40</v>
      </c>
    </row>
    <row r="62" spans="1:10" ht="21">
      <c r="A62" s="19"/>
      <c r="B62" s="20"/>
      <c r="C62" s="326"/>
      <c r="D62" s="21">
        <v>11</v>
      </c>
      <c r="E62" s="327" t="s">
        <v>51</v>
      </c>
      <c r="F62" s="327"/>
      <c r="G62" s="49">
        <v>20</v>
      </c>
      <c r="H62" s="50" t="s">
        <v>90</v>
      </c>
      <c r="I62" s="22">
        <v>200</v>
      </c>
      <c r="J62" s="50" t="s">
        <v>40</v>
      </c>
    </row>
    <row r="63" spans="1:10" ht="21">
      <c r="A63" s="19"/>
      <c r="B63" s="20"/>
      <c r="C63" s="326"/>
      <c r="D63" s="21">
        <v>12</v>
      </c>
      <c r="E63" s="327" t="s">
        <v>52</v>
      </c>
      <c r="F63" s="327"/>
      <c r="G63" s="49">
        <v>20</v>
      </c>
      <c r="H63" s="50" t="s">
        <v>90</v>
      </c>
      <c r="I63" s="22">
        <v>200</v>
      </c>
      <c r="J63" s="50" t="s">
        <v>40</v>
      </c>
    </row>
    <row r="64" spans="1:10" ht="21">
      <c r="A64" s="19"/>
      <c r="B64" s="20"/>
      <c r="C64" s="326"/>
      <c r="D64" s="21">
        <v>13</v>
      </c>
      <c r="E64" s="327" t="s">
        <v>53</v>
      </c>
      <c r="F64" s="327"/>
      <c r="G64" s="49">
        <v>20</v>
      </c>
      <c r="H64" s="50" t="s">
        <v>90</v>
      </c>
      <c r="I64" s="22">
        <v>200</v>
      </c>
      <c r="J64" s="50" t="s">
        <v>40</v>
      </c>
    </row>
    <row r="65" spans="1:10" ht="21">
      <c r="A65" s="19"/>
      <c r="B65" s="20"/>
      <c r="C65" s="326"/>
      <c r="D65" s="21">
        <v>14</v>
      </c>
      <c r="E65" s="327" t="s">
        <v>54</v>
      </c>
      <c r="F65" s="327"/>
      <c r="G65" s="49">
        <v>20</v>
      </c>
      <c r="H65" s="50" t="s">
        <v>90</v>
      </c>
      <c r="I65" s="22">
        <v>200</v>
      </c>
      <c r="J65" s="50" t="s">
        <v>40</v>
      </c>
    </row>
    <row r="66" spans="1:10" ht="21">
      <c r="A66" s="19"/>
      <c r="B66" s="20"/>
      <c r="C66" s="326"/>
      <c r="D66" s="21">
        <v>15</v>
      </c>
      <c r="E66" s="327" t="s">
        <v>55</v>
      </c>
      <c r="F66" s="327"/>
      <c r="G66" s="49">
        <v>20</v>
      </c>
      <c r="H66" s="50" t="s">
        <v>90</v>
      </c>
      <c r="I66" s="22">
        <v>200</v>
      </c>
      <c r="J66" s="50" t="s">
        <v>40</v>
      </c>
    </row>
    <row r="67" spans="1:10" ht="21">
      <c r="A67" s="19"/>
      <c r="B67" s="20"/>
      <c r="C67" s="326"/>
      <c r="D67" s="51">
        <v>16</v>
      </c>
      <c r="E67" s="349" t="s">
        <v>56</v>
      </c>
      <c r="F67" s="52" t="s">
        <v>91</v>
      </c>
      <c r="G67" s="53" t="s">
        <v>92</v>
      </c>
      <c r="H67" s="50" t="s">
        <v>90</v>
      </c>
      <c r="I67" s="351">
        <v>200</v>
      </c>
      <c r="J67" s="351" t="s">
        <v>40</v>
      </c>
    </row>
    <row r="68" spans="1:10" ht="21">
      <c r="A68" s="19"/>
      <c r="B68" s="20"/>
      <c r="C68" s="326"/>
      <c r="D68" s="51">
        <v>17</v>
      </c>
      <c r="E68" s="350"/>
      <c r="F68" s="52" t="s">
        <v>93</v>
      </c>
      <c r="G68" s="53" t="s">
        <v>94</v>
      </c>
      <c r="H68" s="50" t="s">
        <v>90</v>
      </c>
      <c r="I68" s="352"/>
      <c r="J68" s="352"/>
    </row>
    <row r="69" spans="1:10" ht="21">
      <c r="A69" s="19"/>
      <c r="B69" s="20"/>
      <c r="C69" s="326"/>
      <c r="D69" s="51">
        <v>18</v>
      </c>
      <c r="E69" s="327" t="s">
        <v>57</v>
      </c>
      <c r="F69" s="327"/>
      <c r="G69" s="49">
        <v>20</v>
      </c>
      <c r="H69" s="50" t="s">
        <v>90</v>
      </c>
      <c r="I69" s="22">
        <v>200</v>
      </c>
      <c r="J69" s="50" t="s">
        <v>40</v>
      </c>
    </row>
    <row r="70" spans="1:10" ht="21">
      <c r="A70" s="19"/>
      <c r="B70" s="20"/>
      <c r="C70" s="326"/>
      <c r="D70" s="51">
        <v>19</v>
      </c>
      <c r="E70" s="330" t="s">
        <v>58</v>
      </c>
      <c r="F70" s="330"/>
      <c r="G70" s="49">
        <v>20</v>
      </c>
      <c r="H70" s="50" t="s">
        <v>90</v>
      </c>
      <c r="I70" s="22">
        <v>200</v>
      </c>
      <c r="J70" s="50" t="s">
        <v>40</v>
      </c>
    </row>
    <row r="71" spans="1:10" ht="21">
      <c r="A71" s="19"/>
      <c r="B71" s="20"/>
      <c r="C71" s="331" t="s">
        <v>59</v>
      </c>
      <c r="D71" s="51">
        <v>20</v>
      </c>
      <c r="E71" s="327" t="s">
        <v>60</v>
      </c>
      <c r="F71" s="327"/>
      <c r="G71" s="49">
        <v>20</v>
      </c>
      <c r="H71" s="50" t="s">
        <v>90</v>
      </c>
      <c r="I71" s="22">
        <v>200</v>
      </c>
      <c r="J71" s="50" t="s">
        <v>40</v>
      </c>
    </row>
    <row r="72" spans="1:10" ht="21">
      <c r="A72" s="19"/>
      <c r="B72" s="20"/>
      <c r="C72" s="331"/>
      <c r="D72" s="51">
        <v>21</v>
      </c>
      <c r="E72" s="327" t="s">
        <v>61</v>
      </c>
      <c r="F72" s="327"/>
      <c r="G72" s="49">
        <v>20</v>
      </c>
      <c r="H72" s="50" t="s">
        <v>90</v>
      </c>
      <c r="I72" s="22">
        <v>200</v>
      </c>
      <c r="J72" s="50" t="s">
        <v>40</v>
      </c>
    </row>
    <row r="73" spans="1:10" ht="21">
      <c r="A73" s="19"/>
      <c r="B73" s="20"/>
      <c r="C73" s="331" t="s">
        <v>62</v>
      </c>
      <c r="D73" s="51">
        <v>22</v>
      </c>
      <c r="E73" s="327" t="s">
        <v>63</v>
      </c>
      <c r="F73" s="327"/>
      <c r="G73" s="49" t="s">
        <v>95</v>
      </c>
      <c r="H73" s="50" t="s">
        <v>95</v>
      </c>
      <c r="I73" s="50" t="s">
        <v>95</v>
      </c>
      <c r="J73" s="50" t="s">
        <v>95</v>
      </c>
    </row>
    <row r="74" spans="1:10" ht="21">
      <c r="A74" s="19"/>
      <c r="B74" s="20"/>
      <c r="C74" s="331"/>
      <c r="D74" s="51">
        <v>23</v>
      </c>
      <c r="E74" s="327" t="s">
        <v>64</v>
      </c>
      <c r="F74" s="327"/>
      <c r="G74" s="49" t="s">
        <v>95</v>
      </c>
      <c r="H74" s="50" t="s">
        <v>95</v>
      </c>
      <c r="I74" s="50" t="s">
        <v>95</v>
      </c>
      <c r="J74" s="50" t="s">
        <v>95</v>
      </c>
    </row>
    <row r="75" spans="1:10" ht="21">
      <c r="A75" s="19"/>
      <c r="B75" s="20"/>
      <c r="C75" s="331"/>
      <c r="D75" s="51">
        <v>24</v>
      </c>
      <c r="E75" s="327" t="s">
        <v>65</v>
      </c>
      <c r="F75" s="327"/>
      <c r="G75" s="49" t="s">
        <v>95</v>
      </c>
      <c r="H75" s="50" t="s">
        <v>95</v>
      </c>
      <c r="I75" s="50" t="s">
        <v>95</v>
      </c>
      <c r="J75" s="50" t="s">
        <v>95</v>
      </c>
    </row>
    <row r="76" spans="1:10" ht="21">
      <c r="A76" s="19"/>
      <c r="B76" s="20"/>
      <c r="C76" s="331"/>
      <c r="D76" s="51">
        <v>25</v>
      </c>
      <c r="E76" s="327" t="s">
        <v>66</v>
      </c>
      <c r="F76" s="327"/>
      <c r="G76" s="49" t="s">
        <v>95</v>
      </c>
      <c r="H76" s="50" t="s">
        <v>95</v>
      </c>
      <c r="I76" s="50" t="s">
        <v>95</v>
      </c>
      <c r="J76" s="50" t="s">
        <v>95</v>
      </c>
    </row>
    <row r="77" spans="1:10" ht="21">
      <c r="A77" s="19"/>
      <c r="B77" s="20"/>
      <c r="C77" s="331"/>
      <c r="D77" s="51">
        <v>26</v>
      </c>
      <c r="E77" s="327" t="s">
        <v>67</v>
      </c>
      <c r="F77" s="327"/>
      <c r="G77" s="49" t="s">
        <v>95</v>
      </c>
      <c r="H77" s="50" t="s">
        <v>95</v>
      </c>
      <c r="I77" s="50" t="s">
        <v>95</v>
      </c>
      <c r="J77" s="50" t="s">
        <v>95</v>
      </c>
    </row>
    <row r="78" spans="1:10" ht="21">
      <c r="A78" s="19"/>
      <c r="B78" s="20"/>
      <c r="C78" s="331"/>
      <c r="D78" s="51">
        <v>27</v>
      </c>
      <c r="E78" s="327" t="s">
        <v>68</v>
      </c>
      <c r="F78" s="327"/>
      <c r="G78" s="49" t="s">
        <v>95</v>
      </c>
      <c r="H78" s="50" t="s">
        <v>95</v>
      </c>
      <c r="I78" s="50" t="s">
        <v>95</v>
      </c>
      <c r="J78" s="50" t="s">
        <v>95</v>
      </c>
    </row>
    <row r="79" spans="1:10" ht="21">
      <c r="A79" s="19"/>
      <c r="B79" s="20"/>
      <c r="C79" s="331"/>
      <c r="D79" s="51">
        <v>28</v>
      </c>
      <c r="E79" s="328" t="s">
        <v>69</v>
      </c>
      <c r="F79" s="328"/>
      <c r="G79" s="49" t="s">
        <v>95</v>
      </c>
      <c r="H79" s="50" t="s">
        <v>95</v>
      </c>
      <c r="I79" s="50" t="s">
        <v>95</v>
      </c>
      <c r="J79" s="50" t="s">
        <v>95</v>
      </c>
    </row>
    <row r="80" spans="1:10" ht="21">
      <c r="A80" s="29"/>
      <c r="B80" s="30"/>
      <c r="C80" s="331"/>
      <c r="D80" s="51">
        <v>29</v>
      </c>
      <c r="E80" s="328" t="s">
        <v>70</v>
      </c>
      <c r="F80" s="328"/>
      <c r="G80" s="49" t="s">
        <v>95</v>
      </c>
      <c r="H80" s="50" t="s">
        <v>95</v>
      </c>
      <c r="I80" s="50" t="s">
        <v>95</v>
      </c>
      <c r="J80" s="50" t="s">
        <v>95</v>
      </c>
    </row>
    <row r="81" spans="1:10" ht="123" customHeight="1">
      <c r="A81" s="31" t="s">
        <v>96</v>
      </c>
      <c r="B81" s="32"/>
      <c r="C81" s="33"/>
      <c r="D81" s="34"/>
      <c r="E81" s="35"/>
      <c r="F81" s="36"/>
      <c r="G81" s="356"/>
      <c r="H81" s="357"/>
      <c r="I81" s="54" t="s">
        <v>97</v>
      </c>
      <c r="J81" s="55"/>
    </row>
    <row r="82" spans="1:10" ht="81" customHeight="1">
      <c r="A82" s="37" t="s">
        <v>73</v>
      </c>
      <c r="B82" s="38"/>
      <c r="C82" s="39"/>
      <c r="D82" s="40"/>
      <c r="E82" s="41"/>
      <c r="F82" s="42"/>
      <c r="G82" s="334" t="s">
        <v>98</v>
      </c>
      <c r="H82" s="335"/>
      <c r="I82" s="334" t="s">
        <v>99</v>
      </c>
      <c r="J82" s="335"/>
    </row>
    <row r="83" spans="1:10">
      <c r="A83" s="43" t="s">
        <v>75</v>
      </c>
      <c r="B83" s="43"/>
    </row>
    <row r="84" spans="1:10">
      <c r="A84" s="7" t="s">
        <v>76</v>
      </c>
    </row>
    <row r="85" spans="1:10">
      <c r="A85" s="7" t="s">
        <v>100</v>
      </c>
    </row>
    <row r="86" spans="1:10">
      <c r="B86" s="7" t="s">
        <v>101</v>
      </c>
    </row>
    <row r="87" spans="1:10">
      <c r="A87" s="7" t="s">
        <v>79</v>
      </c>
      <c r="C87" s="56"/>
      <c r="D87" s="56"/>
      <c r="E87" s="56"/>
      <c r="F87" s="56"/>
      <c r="G87" s="56"/>
      <c r="H87" s="56"/>
    </row>
    <row r="88" spans="1:10">
      <c r="A88" s="7" t="s">
        <v>102</v>
      </c>
      <c r="B88" s="43"/>
      <c r="C88" s="56"/>
      <c r="D88" s="56"/>
      <c r="E88" s="56"/>
      <c r="F88" s="56"/>
      <c r="G88" s="56"/>
      <c r="H88" s="56"/>
    </row>
    <row r="89" spans="1:10">
      <c r="A89" s="7" t="s">
        <v>103</v>
      </c>
      <c r="C89" s="56"/>
      <c r="D89" s="56"/>
      <c r="E89" s="56"/>
      <c r="F89" s="56"/>
      <c r="G89" s="56"/>
      <c r="H89" s="56"/>
    </row>
    <row r="90" spans="1:10">
      <c r="A90" s="7" t="s">
        <v>104</v>
      </c>
      <c r="C90" s="56"/>
      <c r="D90" s="56"/>
      <c r="E90" s="56"/>
      <c r="F90" s="56"/>
      <c r="G90" s="56"/>
      <c r="H90" s="56"/>
    </row>
    <row r="91" spans="1:10">
      <c r="A91" s="7" t="s">
        <v>105</v>
      </c>
      <c r="C91" s="56"/>
      <c r="D91" s="56"/>
      <c r="E91" s="56"/>
      <c r="F91" s="56"/>
      <c r="G91" s="56"/>
      <c r="H91" s="56"/>
    </row>
    <row r="92" spans="1:10">
      <c r="A92" s="43" t="s">
        <v>106</v>
      </c>
      <c r="C92" s="56"/>
      <c r="D92" s="56"/>
      <c r="E92" s="56"/>
      <c r="F92" s="56"/>
      <c r="H92" s="56"/>
    </row>
    <row r="93" spans="1:10">
      <c r="A93" s="7" t="s">
        <v>107</v>
      </c>
    </row>
    <row r="94" spans="1:10">
      <c r="A94" s="7" t="s">
        <v>108</v>
      </c>
      <c r="B94" s="43"/>
      <c r="E94" s="57"/>
      <c r="F94" s="57"/>
      <c r="G94" s="57"/>
      <c r="H94" s="57"/>
    </row>
    <row r="95" spans="1:10">
      <c r="A95" s="7" t="s">
        <v>109</v>
      </c>
      <c r="B95" s="43"/>
      <c r="E95" s="57"/>
      <c r="F95" s="57"/>
      <c r="G95" s="57"/>
      <c r="H95" s="57"/>
    </row>
    <row r="96" spans="1:10">
      <c r="A96" s="7" t="s">
        <v>110</v>
      </c>
      <c r="E96" s="57"/>
      <c r="F96" s="57"/>
      <c r="G96" s="57"/>
      <c r="H96" s="57"/>
    </row>
    <row r="97" spans="1:10">
      <c r="A97" s="7" t="s">
        <v>111</v>
      </c>
      <c r="E97" s="57"/>
      <c r="F97" s="57"/>
      <c r="G97" s="57"/>
      <c r="H97" s="57"/>
    </row>
    <row r="99" spans="1:10" ht="19">
      <c r="A99" s="8" t="s">
        <v>112</v>
      </c>
      <c r="B99" s="9"/>
      <c r="C99" s="10"/>
      <c r="D99" s="10"/>
      <c r="E99" s="10"/>
      <c r="F99" s="10"/>
      <c r="G99" s="58"/>
      <c r="H99" s="58"/>
      <c r="I99" s="58"/>
      <c r="J99" s="59"/>
    </row>
    <row r="100" spans="1:10" ht="19">
      <c r="A100" s="12"/>
      <c r="B100" s="60"/>
      <c r="C100" s="60"/>
      <c r="D100" s="60"/>
      <c r="E100" s="60"/>
      <c r="F100" s="60"/>
      <c r="G100" s="358" t="s">
        <v>113</v>
      </c>
      <c r="H100" s="359"/>
      <c r="I100" s="359"/>
      <c r="J100" s="360"/>
    </row>
    <row r="101" spans="1:10" ht="16.5">
      <c r="A101" s="12"/>
      <c r="B101" s="60"/>
      <c r="C101" s="60"/>
      <c r="D101" s="60"/>
      <c r="E101" s="60"/>
      <c r="F101" s="60"/>
      <c r="G101" s="361" t="s">
        <v>114</v>
      </c>
      <c r="H101" s="362"/>
      <c r="I101" s="362"/>
      <c r="J101" s="363"/>
    </row>
    <row r="102" spans="1:10" ht="44.25" customHeight="1">
      <c r="A102" s="31" t="s">
        <v>115</v>
      </c>
      <c r="B102" s="32"/>
      <c r="C102" s="34"/>
      <c r="D102" s="34"/>
      <c r="E102" s="35"/>
      <c r="F102" s="36"/>
      <c r="G102" s="334" t="s">
        <v>116</v>
      </c>
      <c r="H102" s="364"/>
      <c r="I102" s="364"/>
      <c r="J102" s="335"/>
    </row>
    <row r="103" spans="1:10" ht="52.5" customHeight="1">
      <c r="A103" s="37" t="s">
        <v>73</v>
      </c>
      <c r="B103" s="38"/>
      <c r="C103" s="40"/>
      <c r="D103" s="40"/>
      <c r="E103" s="41"/>
      <c r="F103" s="42"/>
      <c r="G103" s="353" t="s">
        <v>117</v>
      </c>
      <c r="H103" s="354"/>
      <c r="I103" s="354"/>
      <c r="J103" s="355"/>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5"/>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161</v>
      </c>
    </row>
    <row r="2" spans="1:4">
      <c r="A2">
        <v>1</v>
      </c>
      <c r="B2" t="s">
        <v>162</v>
      </c>
      <c r="C2">
        <v>200</v>
      </c>
      <c r="D2" t="s">
        <v>118</v>
      </c>
    </row>
    <row r="3" spans="1:4">
      <c r="A3">
        <v>2</v>
      </c>
      <c r="B3" t="s">
        <v>163</v>
      </c>
      <c r="C3">
        <v>300</v>
      </c>
      <c r="D3" t="s">
        <v>118</v>
      </c>
    </row>
    <row r="4" spans="1:4">
      <c r="A4">
        <v>3</v>
      </c>
      <c r="B4" t="s">
        <v>164</v>
      </c>
      <c r="C4">
        <v>400</v>
      </c>
      <c r="D4" t="s">
        <v>118</v>
      </c>
    </row>
    <row r="5" spans="1:4">
      <c r="A5">
        <v>4</v>
      </c>
      <c r="B5" t="s">
        <v>165</v>
      </c>
      <c r="C5">
        <v>500</v>
      </c>
      <c r="D5" t="s">
        <v>118</v>
      </c>
    </row>
    <row r="6" spans="1:4">
      <c r="A6">
        <v>5</v>
      </c>
      <c r="B6" t="s">
        <v>122</v>
      </c>
      <c r="C6">
        <v>200</v>
      </c>
      <c r="D6" t="s">
        <v>118</v>
      </c>
    </row>
    <row r="7" spans="1:4">
      <c r="A7">
        <v>6</v>
      </c>
      <c r="B7" t="s">
        <v>123</v>
      </c>
      <c r="C7">
        <v>200</v>
      </c>
      <c r="D7" t="s">
        <v>118</v>
      </c>
    </row>
    <row r="8" spans="1:4">
      <c r="A8">
        <v>7</v>
      </c>
      <c r="B8" t="s">
        <v>124</v>
      </c>
      <c r="C8">
        <v>200</v>
      </c>
      <c r="D8" t="s">
        <v>118</v>
      </c>
    </row>
    <row r="9" spans="1:4">
      <c r="A9">
        <v>8</v>
      </c>
      <c r="B9" t="s">
        <v>166</v>
      </c>
      <c r="C9">
        <v>200</v>
      </c>
      <c r="D9" t="s">
        <v>118</v>
      </c>
    </row>
    <row r="10" spans="1:4">
      <c r="A10">
        <v>9</v>
      </c>
      <c r="B10" t="s">
        <v>167</v>
      </c>
      <c r="C10">
        <v>300</v>
      </c>
      <c r="D10" t="s">
        <v>121</v>
      </c>
    </row>
    <row r="11" spans="1:4">
      <c r="A11">
        <v>10</v>
      </c>
      <c r="B11" t="s">
        <v>168</v>
      </c>
      <c r="C11">
        <v>400</v>
      </c>
      <c r="D11" t="s">
        <v>121</v>
      </c>
    </row>
    <row r="12" spans="1:4">
      <c r="A12">
        <v>11</v>
      </c>
      <c r="B12" t="s">
        <v>169</v>
      </c>
      <c r="C12">
        <v>200</v>
      </c>
      <c r="D12" t="s">
        <v>118</v>
      </c>
    </row>
    <row r="13" spans="1:4">
      <c r="A13">
        <v>12</v>
      </c>
      <c r="B13" t="s">
        <v>203</v>
      </c>
      <c r="C13">
        <v>200</v>
      </c>
      <c r="D13" t="s">
        <v>118</v>
      </c>
    </row>
    <row r="14" spans="1:4">
      <c r="A14">
        <v>13</v>
      </c>
      <c r="B14" t="s">
        <v>128</v>
      </c>
      <c r="C14">
        <v>200</v>
      </c>
      <c r="D14" t="s">
        <v>118</v>
      </c>
    </row>
    <row r="15" spans="1:4">
      <c r="A15">
        <v>14</v>
      </c>
      <c r="B15" t="s">
        <v>125</v>
      </c>
      <c r="C15">
        <v>200</v>
      </c>
      <c r="D15" t="s">
        <v>118</v>
      </c>
    </row>
    <row r="16" spans="1:4">
      <c r="A16">
        <v>15</v>
      </c>
      <c r="B16" t="s">
        <v>126</v>
      </c>
      <c r="C16">
        <v>200</v>
      </c>
      <c r="D16" t="s">
        <v>118</v>
      </c>
    </row>
    <row r="17" spans="1:6">
      <c r="A17">
        <v>16</v>
      </c>
      <c r="B17" t="s">
        <v>170</v>
      </c>
      <c r="C17">
        <v>200</v>
      </c>
      <c r="D17" t="s">
        <v>118</v>
      </c>
    </row>
    <row r="18" spans="1:6">
      <c r="A18">
        <v>17</v>
      </c>
      <c r="B18" t="s">
        <v>119</v>
      </c>
      <c r="C18">
        <v>200</v>
      </c>
      <c r="D18" t="s">
        <v>118</v>
      </c>
    </row>
    <row r="19" spans="1:6">
      <c r="A19">
        <v>18</v>
      </c>
      <c r="B19" t="s">
        <v>129</v>
      </c>
      <c r="C19">
        <v>200</v>
      </c>
      <c r="D19" t="s">
        <v>118</v>
      </c>
    </row>
    <row r="20" spans="1:6">
      <c r="A20">
        <v>19</v>
      </c>
      <c r="B20" t="s">
        <v>171</v>
      </c>
      <c r="C20">
        <v>200</v>
      </c>
      <c r="D20" t="s">
        <v>118</v>
      </c>
    </row>
    <row r="21" spans="1:6">
      <c r="A21">
        <v>20</v>
      </c>
      <c r="B21" t="s">
        <v>204</v>
      </c>
      <c r="C21">
        <v>200</v>
      </c>
      <c r="D21" t="s">
        <v>118</v>
      </c>
    </row>
    <row r="22" spans="1:6">
      <c r="A22">
        <v>21</v>
      </c>
      <c r="B22" t="s">
        <v>130</v>
      </c>
      <c r="C22">
        <v>200</v>
      </c>
      <c r="D22" t="s">
        <v>118</v>
      </c>
    </row>
    <row r="23" spans="1:6">
      <c r="A23">
        <v>22</v>
      </c>
      <c r="B23" t="s">
        <v>127</v>
      </c>
      <c r="C23">
        <v>200</v>
      </c>
      <c r="D23" t="s">
        <v>118</v>
      </c>
    </row>
    <row r="24" spans="1:6">
      <c r="A24">
        <v>23</v>
      </c>
      <c r="B24" t="s">
        <v>131</v>
      </c>
      <c r="C24">
        <v>6</v>
      </c>
      <c r="D24" t="s">
        <v>121</v>
      </c>
      <c r="E24">
        <v>18</v>
      </c>
      <c r="F24" t="s">
        <v>180</v>
      </c>
    </row>
    <row r="25" spans="1:6">
      <c r="A25">
        <v>24</v>
      </c>
      <c r="B25" t="s">
        <v>133</v>
      </c>
      <c r="C25">
        <v>6</v>
      </c>
      <c r="D25" t="s">
        <v>121</v>
      </c>
      <c r="E25">
        <v>18</v>
      </c>
      <c r="F25" t="s">
        <v>180</v>
      </c>
    </row>
    <row r="26" spans="1:6">
      <c r="A26">
        <v>25</v>
      </c>
      <c r="B26" t="s">
        <v>134</v>
      </c>
      <c r="C26">
        <v>6</v>
      </c>
      <c r="D26" t="s">
        <v>121</v>
      </c>
      <c r="E26">
        <v>18</v>
      </c>
      <c r="F26" t="s">
        <v>180</v>
      </c>
    </row>
    <row r="27" spans="1:6">
      <c r="A27">
        <v>26</v>
      </c>
      <c r="B27" t="s">
        <v>132</v>
      </c>
      <c r="C27">
        <v>6</v>
      </c>
      <c r="D27" t="s">
        <v>121</v>
      </c>
      <c r="E27">
        <v>18</v>
      </c>
      <c r="F27" t="s">
        <v>180</v>
      </c>
    </row>
    <row r="28" spans="1:6">
      <c r="A28">
        <v>27</v>
      </c>
      <c r="B28" t="s">
        <v>120</v>
      </c>
      <c r="C28">
        <v>6</v>
      </c>
      <c r="D28" t="s">
        <v>121</v>
      </c>
      <c r="E28">
        <v>18</v>
      </c>
      <c r="F28" t="s">
        <v>180</v>
      </c>
    </row>
    <row r="29" spans="1:6">
      <c r="A29">
        <v>28</v>
      </c>
      <c r="B29" t="s">
        <v>172</v>
      </c>
      <c r="C29">
        <v>6</v>
      </c>
      <c r="D29" t="s">
        <v>121</v>
      </c>
      <c r="E29">
        <v>18</v>
      </c>
      <c r="F29" t="s">
        <v>180</v>
      </c>
    </row>
    <row r="30" spans="1:6">
      <c r="A30">
        <v>29</v>
      </c>
      <c r="B30" t="s">
        <v>173</v>
      </c>
      <c r="C30">
        <v>6</v>
      </c>
      <c r="D30" t="s">
        <v>121</v>
      </c>
      <c r="E30">
        <v>18</v>
      </c>
      <c r="F30" t="s">
        <v>180</v>
      </c>
    </row>
    <row r="32" spans="1:6">
      <c r="B32" t="s">
        <v>181</v>
      </c>
    </row>
    <row r="33" spans="2:2">
      <c r="B33" t="s">
        <v>182</v>
      </c>
    </row>
    <row r="34" spans="2:2">
      <c r="B34" t="s">
        <v>183</v>
      </c>
    </row>
    <row r="35" spans="2:2">
      <c r="B35" t="s">
        <v>184</v>
      </c>
    </row>
    <row r="36" spans="2:2">
      <c r="B36" t="s">
        <v>185</v>
      </c>
    </row>
    <row r="37" spans="2:2">
      <c r="B37" t="s">
        <v>186</v>
      </c>
    </row>
    <row r="38" spans="2:2">
      <c r="B38" t="s">
        <v>187</v>
      </c>
    </row>
    <row r="39" spans="2:2">
      <c r="B39" t="s">
        <v>188</v>
      </c>
    </row>
    <row r="40" spans="2:2">
      <c r="B40" t="s">
        <v>189</v>
      </c>
    </row>
    <row r="41" spans="2:2">
      <c r="B41" t="s">
        <v>190</v>
      </c>
    </row>
    <row r="42" spans="2:2">
      <c r="B42" t="s">
        <v>191</v>
      </c>
    </row>
    <row r="43" spans="2:2">
      <c r="B43" t="s">
        <v>192</v>
      </c>
    </row>
    <row r="44" spans="2:2">
      <c r="B44" t="s">
        <v>26</v>
      </c>
    </row>
    <row r="45" spans="2:2">
      <c r="B45" t="s">
        <v>193</v>
      </c>
    </row>
    <row r="46" spans="2:2">
      <c r="B46" t="s">
        <v>194</v>
      </c>
    </row>
    <row r="47" spans="2:2">
      <c r="B47" t="s">
        <v>195</v>
      </c>
    </row>
    <row r="48" spans="2:2">
      <c r="B48" t="s">
        <v>196</v>
      </c>
    </row>
    <row r="49" spans="2:2">
      <c r="B49" t="s">
        <v>197</v>
      </c>
    </row>
    <row r="50" spans="2:2">
      <c r="B50" t="s">
        <v>198</v>
      </c>
    </row>
    <row r="51" spans="2:2">
      <c r="B51" t="s">
        <v>199</v>
      </c>
    </row>
    <row r="52" spans="2:2">
      <c r="B52" t="s">
        <v>135</v>
      </c>
    </row>
    <row r="53" spans="2:2">
      <c r="B53" t="s">
        <v>136</v>
      </c>
    </row>
    <row r="54" spans="2:2">
      <c r="B54" t="s">
        <v>137</v>
      </c>
    </row>
    <row r="55" spans="2:2">
      <c r="B55" t="s">
        <v>138</v>
      </c>
    </row>
    <row r="56" spans="2:2">
      <c r="B56" t="s">
        <v>139</v>
      </c>
    </row>
    <row r="57" spans="2:2">
      <c r="B57" t="s">
        <v>140</v>
      </c>
    </row>
    <row r="58" spans="2:2">
      <c r="B58" t="s">
        <v>141</v>
      </c>
    </row>
    <row r="59" spans="2:2">
      <c r="B59" t="s">
        <v>142</v>
      </c>
    </row>
    <row r="60" spans="2:2">
      <c r="B60" t="s">
        <v>143</v>
      </c>
    </row>
    <row r="61" spans="2:2">
      <c r="B61" t="s">
        <v>144</v>
      </c>
    </row>
    <row r="62" spans="2:2">
      <c r="B62" t="s">
        <v>145</v>
      </c>
    </row>
    <row r="63" spans="2:2">
      <c r="B63" t="s">
        <v>146</v>
      </c>
    </row>
    <row r="64" spans="2:2">
      <c r="B64" t="s">
        <v>147</v>
      </c>
    </row>
    <row r="65" spans="2:2">
      <c r="B65" t="s">
        <v>148</v>
      </c>
    </row>
    <row r="66" spans="2:2">
      <c r="B66" t="s">
        <v>149</v>
      </c>
    </row>
    <row r="67" spans="2:2">
      <c r="B67" t="s">
        <v>150</v>
      </c>
    </row>
    <row r="68" spans="2:2">
      <c r="B68" t="s">
        <v>151</v>
      </c>
    </row>
    <row r="69" spans="2:2">
      <c r="B69" t="s">
        <v>152</v>
      </c>
    </row>
    <row r="70" spans="2:2">
      <c r="B70" t="s">
        <v>153</v>
      </c>
    </row>
    <row r="71" spans="2:2">
      <c r="B71" t="s">
        <v>154</v>
      </c>
    </row>
    <row r="72" spans="2:2">
      <c r="B72" t="s">
        <v>155</v>
      </c>
    </row>
    <row r="73" spans="2:2">
      <c r="B73" t="s">
        <v>156</v>
      </c>
    </row>
    <row r="74" spans="2:2">
      <c r="B74" t="s">
        <v>157</v>
      </c>
    </row>
    <row r="75" spans="2:2">
      <c r="B75" t="s">
        <v>158</v>
      </c>
    </row>
    <row r="76" spans="2:2">
      <c r="B76" t="s">
        <v>159</v>
      </c>
    </row>
    <row r="77" spans="2:2">
      <c r="B77" t="s">
        <v>160</v>
      </c>
    </row>
    <row r="78" spans="2:2">
      <c r="B78" t="s">
        <v>200</v>
      </c>
    </row>
  </sheetData>
  <phoneticPr fontId="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(はじめにお読み下さい)報告書の使い方 </vt:lpstr>
      <vt:lpstr>報告書</vt:lpstr>
      <vt:lpstr>実績額一覧</vt:lpstr>
      <vt:lpstr>個票1</vt:lpstr>
      <vt:lpstr>誓約書</vt:lpstr>
      <vt:lpstr>県転記用シート</vt:lpstr>
      <vt:lpstr>単価表</vt:lpstr>
      <vt:lpstr>リスト</vt:lpstr>
      <vt:lpstr>県転記用シート!Print_Area</vt:lpstr>
      <vt:lpstr>個票1!Print_Area</vt:lpstr>
      <vt:lpstr>実績額一覧!Print_Area</vt:lpstr>
      <vt:lpstr>誓約書!Print_Area</vt:lpstr>
      <vt:lpstr>単価表!Print_Area</vt:lpstr>
      <vt:lpstr>報告書!Print_Area</vt:lpstr>
      <vt:lpstr>実績額一覧!Print_Titles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村田　康倫</dc:creator>
  <cp:keywords/>
  <dc:description/>
  <cp:lastModifiedBy>岡山県長寿社会課</cp:lastModifiedBy>
  <cp:revision/>
  <cp:lastPrinted>2026-02-06T13:02:03Z</cp:lastPrinted>
  <dcterms:created xsi:type="dcterms:W3CDTF">2018-06-19T01:27:02Z</dcterms:created>
  <dcterms:modified xsi:type="dcterms:W3CDTF">2026-07-31T06:15:04Z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