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8600A51A-FA04-4AFF-9629-B1DA85BC3959}" xr6:coauthVersionLast="47" xr6:coauthVersionMax="47" xr10:uidLastSave="{00000000-0000-0000-0000-000000000000}"/>
  <bookViews>
    <workbookView xWindow="-120" yWindow="-120" windowWidth="20730" windowHeight="11040" tabRatio="743" xr2:uid="{00000000-000D-0000-FFFF-FFFF00000000}"/>
  </bookViews>
  <sheets>
    <sheet name="原稿 " sheetId="14" r:id="rId1"/>
  </sheets>
  <externalReferences>
    <externalReference r:id="rId2"/>
  </externalReferences>
  <definedNames>
    <definedName name="_Key1" localSheetId="0" hidden="1">'[1]C-17県内総生産'!#REF!</definedName>
    <definedName name="_Key1" hidden="1">'[1]C-17県内総生産'!#REF!</definedName>
    <definedName name="_Order1" hidden="1">255</definedName>
    <definedName name="_Sort" localSheetId="0" hidden="1">'[1]C-17県内総生産'!#REF!</definedName>
    <definedName name="_Sort" hidden="1">'[1]C-17県内総生産'!#REF!</definedName>
    <definedName name="HTML1_1" hidden="1">"'[４.xls]Sheet1'!$A$3:$J$41"</definedName>
    <definedName name="HTML1_10" hidden="1">""</definedName>
    <definedName name="HTML1_11" hidden="1">1</definedName>
    <definedName name="HTML1_12" hidden="1">"C:\My Documents\MyHTML.htm"</definedName>
    <definedName name="HTML1_2" hidden="1">1</definedName>
    <definedName name="HTML1_3" hidden="1">"４."</definedName>
    <definedName name="HTML1_4" hidden="1">"Sheet1"</definedName>
    <definedName name="HTML1_5" hidden="1">""</definedName>
    <definedName name="HTML1_6" hidden="1">-4146</definedName>
    <definedName name="HTML1_7" hidden="1">-4146</definedName>
    <definedName name="HTML1_8" hidden="1">"96/07/11"</definedName>
    <definedName name="HTML1_9" hidden="1">"統計管理課"</definedName>
    <definedName name="HTML2_1" hidden="1">"'[４.xls]Sheet2'!$A$1:$J$25"</definedName>
    <definedName name="HTML2_10" hidden="1">""</definedName>
    <definedName name="HTML2_11" hidden="1">1</definedName>
    <definedName name="HTML2_12" hidden="1">"C:\My Documents\MyHTML.htm"</definedName>
    <definedName name="HTML2_2" hidden="1">1</definedName>
    <definedName name="HTML2_3" hidden="1">"４."</definedName>
    <definedName name="HTML2_4" hidden="1">"Sheet2"</definedName>
    <definedName name="HTML2_5" hidden="1">""</definedName>
    <definedName name="HTML2_6" hidden="1">-4146</definedName>
    <definedName name="HTML2_7" hidden="1">-4146</definedName>
    <definedName name="HTML2_8" hidden="1">"96/07/11"</definedName>
    <definedName name="HTML2_9" hidden="1">"統計管理課"</definedName>
    <definedName name="HTMLCount" hidden="1">2</definedName>
    <definedName name="_xlnm.Print_Area" localSheetId="0">'原稿 '!$A$1:$I$49</definedName>
    <definedName name="_xlnm.Print_Area">#REF!</definedName>
    <definedName name="PRINT_AREA_MI" localSheetId="0">#REF!</definedName>
    <definedName name="PRINT_AREA_MI">#REF!</definedName>
    <definedName name="_xlnm.Print_Titles" localSheetId="0">#REF!</definedName>
    <definedName name="_xlnm.Print_Titles">#REF!</definedName>
    <definedName name="PRINT_TITLES_MI" localSheetId="0">#REF!</definedName>
    <definedName name="PRINT_TITLES_MI">#REF!</definedName>
    <definedName name="占有" localSheetId="0">#REF!</definedName>
    <definedName name="占有">#REF!</definedName>
    <definedName name="増減順位" localSheetId="0">#REF!</definedName>
    <definedName name="増減順位">#REF!</definedName>
    <definedName name="第１表" localSheetId="0">#REF!</definedName>
    <definedName name="第１表">#REF!</definedName>
    <definedName name="動態" localSheetId="0">#REF!</definedName>
    <definedName name="動態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" i="14" l="1"/>
  <c r="H56" i="14"/>
  <c r="D71" i="14"/>
  <c r="C71" i="14"/>
  <c r="G70" i="14"/>
  <c r="F70" i="14"/>
  <c r="D70" i="14"/>
  <c r="C70" i="14"/>
  <c r="G69" i="14"/>
  <c r="F69" i="14"/>
  <c r="D69" i="14"/>
  <c r="C69" i="14"/>
  <c r="G68" i="14"/>
  <c r="F68" i="14"/>
  <c r="D68" i="14"/>
  <c r="C68" i="14"/>
  <c r="G67" i="14"/>
  <c r="F67" i="14"/>
  <c r="D67" i="14"/>
  <c r="D75" i="14" s="1"/>
  <c r="C67" i="14"/>
  <c r="E71" i="14" s="1"/>
  <c r="G66" i="14"/>
  <c r="F66" i="14"/>
  <c r="D66" i="14"/>
  <c r="C66" i="14"/>
  <c r="G65" i="14"/>
  <c r="F65" i="14"/>
  <c r="D65" i="14"/>
  <c r="C65" i="14"/>
  <c r="G64" i="14"/>
  <c r="F64" i="14"/>
  <c r="D64" i="14"/>
  <c r="C64" i="14"/>
  <c r="G63" i="14"/>
  <c r="F63" i="14"/>
  <c r="D63" i="14"/>
  <c r="C63" i="14"/>
  <c r="G62" i="14"/>
  <c r="F62" i="14"/>
  <c r="D62" i="14"/>
  <c r="C62" i="14"/>
  <c r="G61" i="14"/>
  <c r="F61" i="14"/>
  <c r="D61" i="14"/>
  <c r="C61" i="14"/>
  <c r="G60" i="14"/>
  <c r="F60" i="14"/>
  <c r="D60" i="14"/>
  <c r="C60" i="14"/>
  <c r="G59" i="14"/>
  <c r="F59" i="14"/>
  <c r="D59" i="14"/>
  <c r="C59" i="14"/>
  <c r="G58" i="14"/>
  <c r="F58" i="14"/>
  <c r="D58" i="14"/>
  <c r="C58" i="14"/>
  <c r="G57" i="14"/>
  <c r="G74" i="14" s="1"/>
  <c r="F57" i="14"/>
  <c r="F74" i="14" s="1"/>
  <c r="D57" i="14"/>
  <c r="D74" i="14" s="1"/>
  <c r="C57" i="14"/>
  <c r="C74" i="14" s="1"/>
  <c r="G56" i="14"/>
  <c r="F56" i="14"/>
  <c r="D56" i="14"/>
  <c r="C56" i="14"/>
  <c r="G55" i="14"/>
  <c r="F55" i="14"/>
  <c r="D55" i="14"/>
  <c r="C55" i="14"/>
  <c r="G54" i="14"/>
  <c r="G73" i="14" s="1"/>
  <c r="F54" i="14"/>
  <c r="F73" i="14" s="1"/>
  <c r="D54" i="14"/>
  <c r="D72" i="14" s="1"/>
  <c r="E56" i="14"/>
  <c r="G53" i="14"/>
  <c r="F53" i="14"/>
  <c r="L22" i="14"/>
  <c r="H22" i="14"/>
  <c r="G71" i="14" s="1"/>
  <c r="F71" i="14"/>
  <c r="L21" i="14"/>
  <c r="L20" i="14"/>
  <c r="L19" i="14"/>
  <c r="L18" i="14"/>
  <c r="L17" i="14"/>
  <c r="L16" i="14"/>
  <c r="L15" i="14"/>
  <c r="L14" i="14"/>
  <c r="L13" i="14"/>
  <c r="L12" i="14"/>
  <c r="L11" i="14"/>
  <c r="L10" i="14"/>
  <c r="L9" i="14"/>
  <c r="L8" i="14"/>
  <c r="L7" i="14"/>
  <c r="L6" i="14"/>
  <c r="L5" i="14"/>
  <c r="I66" i="14" l="1"/>
  <c r="I71" i="14"/>
  <c r="G75" i="14"/>
  <c r="I56" i="14"/>
  <c r="I72" i="14" s="1"/>
  <c r="H71" i="14"/>
  <c r="H66" i="14"/>
  <c r="H72" i="14"/>
  <c r="C75" i="14"/>
  <c r="E66" i="14"/>
  <c r="E72" i="14"/>
  <c r="F72" i="14"/>
  <c r="C73" i="14"/>
  <c r="C72" i="14"/>
  <c r="G72" i="14"/>
  <c r="D73" i="14"/>
  <c r="F75" i="14"/>
</calcChain>
</file>

<file path=xl/sharedStrings.xml><?xml version="1.0" encoding="utf-8"?>
<sst xmlns="http://schemas.openxmlformats.org/spreadsheetml/2006/main" count="81" uniqueCount="57">
  <si>
    <t>区　分</t>
  </si>
  <si>
    <t>０～４</t>
  </si>
  <si>
    <t>５～９</t>
  </si>
  <si>
    <t>10～14</t>
  </si>
  <si>
    <t>15～19</t>
  </si>
  <si>
    <t>20～24</t>
  </si>
  <si>
    <t>25～29</t>
  </si>
  <si>
    <t>30～34</t>
  </si>
  <si>
    <t>35～39</t>
  </si>
  <si>
    <t>40～44</t>
  </si>
  <si>
    <t>45～49</t>
  </si>
  <si>
    <t>50～54</t>
  </si>
  <si>
    <t>55～59</t>
  </si>
  <si>
    <t>60～64</t>
  </si>
  <si>
    <t>65～69</t>
  </si>
  <si>
    <t>70～74</t>
  </si>
  <si>
    <t>75～79</t>
  </si>
  <si>
    <t>計不詳除く</t>
    <rPh sb="0" eb="1">
      <t>ケイ</t>
    </rPh>
    <rPh sb="1" eb="3">
      <t>フショウ</t>
    </rPh>
    <rPh sb="3" eb="4">
      <t>ノゾ</t>
    </rPh>
    <phoneticPr fontId="3"/>
  </si>
  <si>
    <t>0～4歳</t>
  </si>
  <si>
    <t>5～9歳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</si>
  <si>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</si>
  <si>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</si>
  <si>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</si>
  <si>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</si>
  <si>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</si>
  <si>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</si>
  <si>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</si>
  <si>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</si>
  <si>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</si>
  <si>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</si>
  <si>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</si>
  <si>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</si>
  <si>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</si>
  <si>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</si>
  <si>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</si>
  <si>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85歳以上</t>
    <rPh sb="2" eb="3">
      <t>サイ</t>
    </rPh>
    <rPh sb="3" eb="5">
      <t>イジョウ</t>
    </rPh>
    <phoneticPr fontId="5"/>
  </si>
  <si>
    <t>85歳以上</t>
    <rPh sb="3" eb="5">
      <t>イジョウ</t>
    </rPh>
    <phoneticPr fontId="5"/>
  </si>
  <si>
    <t>80～84</t>
    <phoneticPr fontId="5"/>
  </si>
  <si>
    <t>0～14</t>
    <phoneticPr fontId="3"/>
  </si>
  <si>
    <t>15～64</t>
    <phoneticPr fontId="3"/>
  </si>
  <si>
    <t>65～</t>
    <phoneticPr fontId="3"/>
  </si>
  <si>
    <t>男</t>
    <rPh sb="0" eb="1">
      <t>オトコ</t>
    </rPh>
    <phoneticPr fontId="5"/>
  </si>
  <si>
    <t>女</t>
    <rPh sb="0" eb="1">
      <t>オンナ</t>
    </rPh>
    <phoneticPr fontId="5"/>
  </si>
  <si>
    <t>総数</t>
    <rPh sb="0" eb="2">
      <t>ソウスウ</t>
    </rPh>
    <phoneticPr fontId="5"/>
  </si>
  <si>
    <t>　付表-３　岡山県の年齢別人口</t>
    <rPh sb="1" eb="3">
      <t>フヒョウ</t>
    </rPh>
    <rPh sb="6" eb="9">
      <t>オカヤマケン</t>
    </rPh>
    <rPh sb="10" eb="13">
      <t>ネンレイベツ</t>
    </rPh>
    <rPh sb="13" eb="15">
      <t>ジンコウ</t>
    </rPh>
    <phoneticPr fontId="0"/>
  </si>
  <si>
    <t>＜男＞</t>
    <rPh sb="1" eb="2">
      <t>オトコ</t>
    </rPh>
    <phoneticPr fontId="5"/>
  </si>
  <si>
    <t>＜女＞</t>
    <rPh sb="1" eb="2">
      <t>オンナ</t>
    </rPh>
    <phoneticPr fontId="5"/>
  </si>
  <si>
    <t>（単位：人）</t>
    <rPh sb="1" eb="3">
      <t>タンイ</t>
    </rPh>
    <rPh sb="4" eb="5">
      <t>ニン</t>
    </rPh>
    <phoneticPr fontId="5"/>
  </si>
  <si>
    <t>2020年</t>
    <rPh sb="4" eb="5">
      <t>ネン</t>
    </rPh>
    <phoneticPr fontId="3"/>
  </si>
  <si>
    <t>※2020年の人口は、年齢不詳を除く。</t>
    <rPh sb="5" eb="6">
      <t>ネン</t>
    </rPh>
    <rPh sb="7" eb="9">
      <t>ジンコウ</t>
    </rPh>
    <rPh sb="11" eb="13">
      <t>ネンレイ</t>
    </rPh>
    <rPh sb="13" eb="15">
      <t>フショウ</t>
    </rPh>
    <rPh sb="16" eb="17">
      <t>ノゾ</t>
    </rPh>
    <phoneticPr fontId="5"/>
  </si>
  <si>
    <t>令和２年（2020年）</t>
    <rPh sb="0" eb="2">
      <t>レイワ</t>
    </rPh>
    <rPh sb="3" eb="4">
      <t>ネン</t>
    </rPh>
    <rPh sb="9" eb="10">
      <t>ネン</t>
    </rPh>
    <phoneticPr fontId="5"/>
  </si>
  <si>
    <t>2050年</t>
  </si>
  <si>
    <t>2050年</t>
    <rPh sb="4" eb="5">
      <t>ネン</t>
    </rPh>
    <phoneticPr fontId="3"/>
  </si>
  <si>
    <t>(2050年）</t>
    <rPh sb="5" eb="6">
      <t>ネン</t>
    </rPh>
    <phoneticPr fontId="5"/>
  </si>
  <si>
    <t>※2020年（国勢調査）の総数には、年齢不詳を含む。</t>
    <rPh sb="5" eb="6">
      <t>ネン</t>
    </rPh>
    <rPh sb="7" eb="11">
      <t>コクセイチョウサ</t>
    </rPh>
    <rPh sb="13" eb="15">
      <t>ソウスウ</t>
    </rPh>
    <rPh sb="18" eb="20">
      <t>ネンレイ</t>
    </rPh>
    <rPh sb="20" eb="22">
      <t>フショウ</t>
    </rPh>
    <rPh sb="23" eb="24">
      <t>フク</t>
    </rPh>
    <phoneticPr fontId="5"/>
  </si>
  <si>
    <t>資料出所：</t>
    <rPh sb="2" eb="4">
      <t>シュッショ</t>
    </rPh>
    <phoneticPr fontId="5"/>
  </si>
  <si>
    <t>総務省「国勢調査（2020年）」、国立社会保障・人口問題研究所「日本の地域別将来推計人口（2050年）」</t>
    <rPh sb="13" eb="14">
      <t>ネン</t>
    </rPh>
    <rPh sb="49" eb="50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</si>
</sst>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[Red]#,##0"/>
    <numFmt numFmtId="177" formatCode="#,##0_ "/>
  </numFmts>
  <fonts count="17">
    <font>
      <sz val="11"/>
      <name val="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sz val="12"/>
      <name val="System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4"/>
      <color theme="0"/>
      <name val="ＭＳ Ｐゴシック"/>
      <family val="3"/>
      <charset val="128"/>
    </font>
    <font>
      <sz val="8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38" fontId="4" fillId="0" borderId="0" applyFont="0" applyFill="0" applyBorder="0" applyAlignment="0" applyProtection="0"/>
    <xf numFmtId="0" fontId="2" fillId="0" borderId="0"/>
    <xf numFmtId="0" fontId="6" fillId="0" borderId="0"/>
    <xf numFmtId="0" fontId="7" fillId="0" borderId="0">
      <alignment vertical="center"/>
    </xf>
    <xf numFmtId="38" fontId="2" fillId="0" borderId="0" applyFont="0" applyFill="0" applyBorder="0" applyAlignment="0" applyProtection="0"/>
    <xf numFmtId="0" fontId="4" fillId="0" borderId="0"/>
    <xf numFmtId="38" fontId="4" fillId="0" borderId="0" applyFont="0" applyFill="0" applyBorder="0" applyAlignment="0" applyProtection="0"/>
    <xf numFmtId="0" fontId="7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0" fillId="0" borderId="0"/>
  </cellStyleXfs>
  <cellXfs count="42">
    <xf numFmtId="0" fontId="0" fillId="0" borderId="0" xfId="0"/>
    <xf numFmtId="0" fontId="8" fillId="0" borderId="0" xfId="2" applyFont="1"/>
    <xf numFmtId="0" fontId="9" fillId="0" borderId="0" xfId="2" applyFont="1"/>
    <xf numFmtId="0" fontId="10" fillId="0" borderId="0" xfId="6" applyFont="1" applyAlignment="1">
      <alignment vertical="center"/>
    </xf>
    <xf numFmtId="0" fontId="10" fillId="0" borderId="0" xfId="6" applyFont="1" applyAlignment="1">
      <alignment horizontal="left" vertical="center"/>
    </xf>
    <xf numFmtId="38" fontId="10" fillId="0" borderId="0" xfId="7" applyFont="1" applyAlignment="1">
      <alignment vertical="center"/>
    </xf>
    <xf numFmtId="0" fontId="2" fillId="0" borderId="0" xfId="2"/>
    <xf numFmtId="0" fontId="2" fillId="0" borderId="0" xfId="2" applyAlignment="1">
      <alignment horizontal="center"/>
    </xf>
    <xf numFmtId="0" fontId="2" fillId="0" borderId="0" xfId="2" applyAlignment="1">
      <alignment horizontal="left"/>
    </xf>
    <xf numFmtId="0" fontId="2" fillId="0" borderId="1" xfId="2" applyBorder="1" applyAlignment="1">
      <alignment horizontal="center" vertical="center" wrapText="1"/>
    </xf>
    <xf numFmtId="0" fontId="2" fillId="0" borderId="1" xfId="2" applyBorder="1" applyAlignment="1">
      <alignment horizontal="center" vertical="center"/>
    </xf>
    <xf numFmtId="0" fontId="2" fillId="0" borderId="1" xfId="2" applyBorder="1" applyAlignment="1">
      <alignment horizontal="center"/>
    </xf>
    <xf numFmtId="0" fontId="2" fillId="0" borderId="0" xfId="2" applyAlignment="1">
      <alignment vertical="center"/>
    </xf>
    <xf numFmtId="176" fontId="2" fillId="0" borderId="0" xfId="2" applyNumberFormat="1"/>
    <xf numFmtId="0" fontId="2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38" fontId="2" fillId="0" borderId="1" xfId="1" applyFont="1" applyBorder="1" applyAlignment="1">
      <alignment horizontal="center" vertical="center" wrapText="1"/>
    </xf>
    <xf numFmtId="38" fontId="2" fillId="0" borderId="1" xfId="1" applyFont="1" applyBorder="1" applyAlignment="1">
      <alignment horizontal="center"/>
    </xf>
    <xf numFmtId="0" fontId="10" fillId="0" borderId="0" xfId="0" applyFont="1" applyAlignment="1">
      <alignment vertical="center"/>
    </xf>
    <xf numFmtId="0" fontId="10" fillId="0" borderId="0" xfId="0" quotePrefix="1" applyFont="1" applyAlignment="1">
      <alignment vertical="center"/>
    </xf>
    <xf numFmtId="0" fontId="2" fillId="0" borderId="0" xfId="2" applyAlignment="1">
      <alignment horizontal="right"/>
    </xf>
    <xf numFmtId="38" fontId="1" fillId="0" borderId="1" xfId="1" applyFont="1" applyFill="1" applyBorder="1" applyAlignment="1">
      <alignment horizontal="center" vertical="center"/>
    </xf>
    <xf numFmtId="38" fontId="2" fillId="0" borderId="0" xfId="2" applyNumberFormat="1" applyAlignment="1">
      <alignment vertical="center"/>
    </xf>
    <xf numFmtId="0" fontId="9" fillId="0" borderId="0" xfId="2" applyFont="1" applyAlignment="1">
      <alignment horizontal="center" vertical="top"/>
    </xf>
    <xf numFmtId="0" fontId="9" fillId="0" borderId="2" xfId="2" applyFont="1" applyBorder="1" applyAlignment="1">
      <alignment horizontal="left" vertical="top" wrapText="1"/>
    </xf>
    <xf numFmtId="0" fontId="9" fillId="0" borderId="0" xfId="2" applyFont="1" applyAlignment="1">
      <alignment horizontal="left" vertical="top" wrapText="1"/>
    </xf>
    <xf numFmtId="0" fontId="12" fillId="0" borderId="0" xfId="2" applyFont="1"/>
    <xf numFmtId="0" fontId="13" fillId="0" borderId="0" xfId="2" applyFont="1"/>
    <xf numFmtId="0" fontId="13" fillId="0" borderId="0" xfId="2" applyFont="1" applyAlignment="1">
      <alignment horizontal="center"/>
    </xf>
    <xf numFmtId="0" fontId="13" fillId="0" borderId="0" xfId="2" applyFont="1" applyAlignment="1">
      <alignment vertical="center"/>
    </xf>
    <xf numFmtId="0" fontId="14" fillId="0" borderId="0" xfId="2" applyFont="1"/>
    <xf numFmtId="38" fontId="15" fillId="0" borderId="0" xfId="7" applyFont="1" applyAlignment="1">
      <alignment vertical="center"/>
    </xf>
    <xf numFmtId="0" fontId="12" fillId="0" borderId="0" xfId="2" applyFont="1" applyAlignment="1">
      <alignment horizontal="center"/>
    </xf>
    <xf numFmtId="0" fontId="12" fillId="0" borderId="0" xfId="2" applyFont="1" applyAlignment="1">
      <alignment vertical="center"/>
    </xf>
    <xf numFmtId="176" fontId="12" fillId="0" borderId="0" xfId="2" applyNumberFormat="1" applyFont="1"/>
    <xf numFmtId="0" fontId="12" fillId="0" borderId="0" xfId="2" applyFont="1" applyBorder="1"/>
    <xf numFmtId="0" fontId="12" fillId="0" borderId="0" xfId="2" applyFont="1" applyBorder="1" applyAlignment="1">
      <alignment horizontal="center"/>
    </xf>
    <xf numFmtId="0" fontId="12" fillId="0" borderId="0" xfId="2" applyFont="1" applyBorder="1" applyAlignment="1">
      <alignment vertical="center"/>
    </xf>
    <xf numFmtId="0" fontId="12" fillId="0" borderId="0" xfId="2" applyFont="1" applyBorder="1" applyAlignment="1">
      <alignment horizontal="center" vertical="center"/>
    </xf>
    <xf numFmtId="0" fontId="16" fillId="0" borderId="0" xfId="2" applyFont="1" applyBorder="1" applyAlignment="1">
      <alignment horizontal="center" vertical="center" wrapText="1"/>
    </xf>
    <xf numFmtId="177" fontId="12" fillId="0" borderId="0" xfId="2" applyNumberFormat="1" applyFont="1" applyBorder="1"/>
    <xf numFmtId="176" fontId="12" fillId="0" borderId="0" xfId="2" applyNumberFormat="1" applyFont="1" applyBorder="1"/>
  </cellXfs>
  <cellStyles count="13">
    <cellStyle name="桁区切り" xfId="1" builtinId="6"/>
    <cellStyle name="桁区切り 2" xfId="5" xr:uid="{00000000-0005-0000-0000-000001000000}"/>
    <cellStyle name="桁区切り 3" xfId="7" xr:uid="{00000000-0005-0000-0000-000002000000}"/>
    <cellStyle name="標準" xfId="0" builtinId="0"/>
    <cellStyle name="標準 2" xfId="3" xr:uid="{00000000-0005-0000-0000-000004000000}"/>
    <cellStyle name="標準 2 2" xfId="8" xr:uid="{00000000-0005-0000-0000-000005000000}"/>
    <cellStyle name="標準 2 3" xfId="9" xr:uid="{00000000-0005-0000-0000-000006000000}"/>
    <cellStyle name="標準 3" xfId="4" xr:uid="{00000000-0005-0000-0000-000007000000}"/>
    <cellStyle name="標準 3 2" xfId="6" xr:uid="{00000000-0005-0000-0000-000008000000}"/>
    <cellStyle name="標準 4" xfId="11" xr:uid="{00000000-0005-0000-0000-000009000000}"/>
    <cellStyle name="標準 5" xfId="12" xr:uid="{00000000-0005-0000-0000-00000A000000}"/>
    <cellStyle name="標準 5 2" xfId="10" xr:uid="{00000000-0005-0000-0000-00000B000000}"/>
    <cellStyle name="標準_人口ピラミッド" xfId="2" xr:uid="{00000000-0005-0000-0000-00000C000000}"/>
  </cellStyles>
  <dxfs count="0"/>
  <tableStyles count="0" defaultTableStyle="TableStyleMedium9" defaultPivotStyle="PivotStyleLight16"/>
  <colors>
    <mruColors>
      <color rgb="FFFFCCFF"/>
      <color rgb="FFFFFFFF"/>
      <color rgb="FFFFFF99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r>
              <a:rPr lang="ja-JP" altLang="en-US"/>
              <a:t>女</a:t>
            </a:r>
          </a:p>
        </c:rich>
      </c:tx>
      <c:layout>
        <c:manualLayout>
          <c:xMode val="edge"/>
          <c:yMode val="edge"/>
          <c:x val="0.76873656203933405"/>
          <c:y val="0.31287807586925986"/>
        </c:manualLayout>
      </c:layout>
      <c:overlay val="0"/>
      <c:spPr>
        <a:solidFill>
          <a:srgbClr val="FFCCFF"/>
        </a:solidFill>
        <a:ln w="3175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4708029788959318"/>
          <c:y val="0.17206453875517819"/>
          <c:w val="0.73863320743443694"/>
          <c:h val="0.769529128446577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'原稿 '!$D$53</c:f>
              <c:strCache>
                <c:ptCount val="1"/>
                <c:pt idx="0">
                  <c:v>2020年</c:v>
                </c:pt>
              </c:strCache>
            </c:strRef>
          </c:tx>
          <c:spPr>
            <a:pattFill prst="dkDnDiag">
              <a:fgClr>
                <a:srgbClr val="FFCCFF"/>
              </a:fgClr>
              <a:bgClr>
                <a:srgbClr val="FFFFFF"/>
              </a:bgClr>
            </a:pattFill>
            <a:ln w="12700">
              <a:solidFill>
                <a:srgbClr val="FF00FF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1" i="0" u="none" strike="noStrike" baseline="0">
                    <a:solidFill>
                      <a:srgbClr val="000000"/>
                    </a:solidFill>
                    <a:latin typeface="+mn-ea"/>
                    <a:ea typeface="+mn-ea"/>
                    <a:cs typeface="ＭＳ Ｐ明朝"/>
                  </a:defRPr>
                </a:pPr>
                <a:endParaRPr lang="ja-JP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'原稿 '!$B$54:$B$71</c:f>
              <c:strCache>
                <c:ptCount val="18"/>
                <c:pt idx="0">
                  <c:v>０～４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85歳以上</c:v>
                </c:pt>
              </c:strCache>
            </c:strRef>
          </c:cat>
          <c:val>
            <c:numRef>
              <c:f>'原稿 '!$D$54:$D$71</c:f>
              <c:numCache>
                <c:formatCode>#,##0_ </c:formatCode>
                <c:ptCount val="18"/>
                <c:pt idx="0">
                  <c:v>33936</c:v>
                </c:pt>
                <c:pt idx="1">
                  <c:v>37941</c:v>
                </c:pt>
                <c:pt idx="2">
                  <c:v>39551</c:v>
                </c:pt>
                <c:pt idx="3">
                  <c:v>43264</c:v>
                </c:pt>
                <c:pt idx="4">
                  <c:v>43892</c:v>
                </c:pt>
                <c:pt idx="5">
                  <c:v>41335</c:v>
                </c:pt>
                <c:pt idx="6">
                  <c:v>45220</c:v>
                </c:pt>
                <c:pt idx="7">
                  <c:v>50858</c:v>
                </c:pt>
                <c:pt idx="8">
                  <c:v>57320</c:v>
                </c:pt>
                <c:pt idx="9">
                  <c:v>68628</c:v>
                </c:pt>
                <c:pt idx="10">
                  <c:v>57664</c:v>
                </c:pt>
                <c:pt idx="11">
                  <c:v>54195</c:v>
                </c:pt>
                <c:pt idx="12">
                  <c:v>56111</c:v>
                </c:pt>
                <c:pt idx="13">
                  <c:v>61874</c:v>
                </c:pt>
                <c:pt idx="14">
                  <c:v>74921</c:v>
                </c:pt>
                <c:pt idx="15">
                  <c:v>60538</c:v>
                </c:pt>
                <c:pt idx="16">
                  <c:v>47839</c:v>
                </c:pt>
                <c:pt idx="17">
                  <c:v>72905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29-4312-887D-7C3336848FE1}"/>
            </c:ext>
          </c:extLst>
        </c:ser>
        <c:ser>
          <c:idx val="1"/>
          <c:order val="1"/>
          <c:tx>
            <c:strRef>
              <c:f>'原稿 '!$C$53</c:f>
              <c:strCache>
                <c:ptCount val="1"/>
                <c:pt idx="0">
                  <c:v>2020年</c:v>
                </c:pt>
              </c:strCache>
            </c:strRef>
          </c:tx>
          <c:spPr>
            <a:pattFill prst="dkUpDiag">
              <a:fgClr>
                <a:schemeClr val="tx2">
                  <a:lumMod val="40000"/>
                  <a:lumOff val="60000"/>
                </a:schemeClr>
              </a:fgClr>
              <a:bgClr>
                <a:srgbClr val="FFFFFF"/>
              </a:bgClr>
            </a:pattFill>
            <a:ln w="12700">
              <a:solidFill>
                <a:srgbClr val="3366FF"/>
              </a:solidFill>
              <a:prstDash val="solid"/>
            </a:ln>
          </c:spPr>
          <c:invertIfNegative val="0"/>
          <c:cat>
            <c:strRef>
              <c:f>'原稿 '!$B$54:$B$71</c:f>
              <c:strCache>
                <c:ptCount val="18"/>
                <c:pt idx="0">
                  <c:v>０～４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85歳以上</c:v>
                </c:pt>
              </c:strCache>
            </c:strRef>
          </c:cat>
          <c:val>
            <c:numRef>
              <c:f>'原稿 '!$C$54:$C$71</c:f>
              <c:numCache>
                <c:formatCode>#,##0_ </c:formatCode>
                <c:ptCount val="18"/>
                <c:pt idx="0">
                  <c:v>-35280</c:v>
                </c:pt>
                <c:pt idx="1">
                  <c:v>-40117</c:v>
                </c:pt>
                <c:pt idx="2">
                  <c:v>-42527</c:v>
                </c:pt>
                <c:pt idx="3">
                  <c:v>-45167</c:v>
                </c:pt>
                <c:pt idx="4">
                  <c:v>-44168</c:v>
                </c:pt>
                <c:pt idx="5">
                  <c:v>-42628</c:v>
                </c:pt>
                <c:pt idx="6">
                  <c:v>-45373</c:v>
                </c:pt>
                <c:pt idx="7">
                  <c:v>-50602</c:v>
                </c:pt>
                <c:pt idx="8">
                  <c:v>-57847</c:v>
                </c:pt>
                <c:pt idx="9">
                  <c:v>-68339</c:v>
                </c:pt>
                <c:pt idx="10">
                  <c:v>-55488</c:v>
                </c:pt>
                <c:pt idx="11">
                  <c:v>-51515</c:v>
                </c:pt>
                <c:pt idx="12">
                  <c:v>-52780</c:v>
                </c:pt>
                <c:pt idx="13">
                  <c:v>-58063</c:v>
                </c:pt>
                <c:pt idx="14">
                  <c:v>-66474</c:v>
                </c:pt>
                <c:pt idx="15">
                  <c:v>-49163</c:v>
                </c:pt>
                <c:pt idx="16">
                  <c:v>-33582</c:v>
                </c:pt>
                <c:pt idx="17">
                  <c:v>-32632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29-4312-887D-7C3336848FE1}"/>
            </c:ext>
          </c:extLst>
        </c:ser>
        <c:ser>
          <c:idx val="3"/>
          <c:order val="2"/>
          <c:tx>
            <c:strRef>
              <c:f>'原稿 '!$G$53</c:f>
              <c:strCache>
                <c:ptCount val="1"/>
                <c:pt idx="0">
                  <c:v>2050年</c:v>
                </c:pt>
              </c:strCache>
            </c:strRef>
          </c:tx>
          <c:spPr>
            <a:noFill/>
            <a:ln w="25400">
              <a:solidFill>
                <a:srgbClr val="FF0000"/>
              </a:solidFill>
              <a:prstDash val="solid"/>
            </a:ln>
          </c:spPr>
          <c:invertIfNegative val="0"/>
          <c:cat>
            <c:strRef>
              <c:f>'原稿 '!$B$54:$B$71</c:f>
              <c:strCache>
                <c:ptCount val="18"/>
                <c:pt idx="0">
                  <c:v>０～４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85歳以上</c:v>
                </c:pt>
              </c:strCache>
            </c:strRef>
          </c:cat>
          <c:val>
            <c:numRef>
              <c:f>'原稿 '!$G$54:$G$71</c:f>
              <c:numCache>
                <c:formatCode>#,##0_ </c:formatCode>
                <c:ptCount val="18"/>
                <c:pt idx="0">
                  <c:v>23510</c:v>
                </c:pt>
                <c:pt idx="1">
                  <c:v>25746</c:v>
                </c:pt>
                <c:pt idx="2">
                  <c:v>27545</c:v>
                </c:pt>
                <c:pt idx="3">
                  <c:v>29473</c:v>
                </c:pt>
                <c:pt idx="4">
                  <c:v>31486</c:v>
                </c:pt>
                <c:pt idx="5">
                  <c:v>31083</c:v>
                </c:pt>
                <c:pt idx="6">
                  <c:v>35384</c:v>
                </c:pt>
                <c:pt idx="7">
                  <c:v>39444</c:v>
                </c:pt>
                <c:pt idx="8">
                  <c:v>40825</c:v>
                </c:pt>
                <c:pt idx="9">
                  <c:v>42668</c:v>
                </c:pt>
                <c:pt idx="10">
                  <c:v>44307</c:v>
                </c:pt>
                <c:pt idx="11">
                  <c:v>42912</c:v>
                </c:pt>
                <c:pt idx="12">
                  <c:v>46650</c:v>
                </c:pt>
                <c:pt idx="13">
                  <c:v>51671</c:v>
                </c:pt>
                <c:pt idx="14">
                  <c:v>56921</c:v>
                </c:pt>
                <c:pt idx="15">
                  <c:v>65763</c:v>
                </c:pt>
                <c:pt idx="16">
                  <c:v>51531</c:v>
                </c:pt>
                <c:pt idx="17">
                  <c:v>94775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29-4312-887D-7C3336848FE1}"/>
            </c:ext>
          </c:extLst>
        </c:ser>
        <c:ser>
          <c:idx val="2"/>
          <c:order val="3"/>
          <c:tx>
            <c:strRef>
              <c:f>'原稿 '!$F$53</c:f>
              <c:strCache>
                <c:ptCount val="1"/>
                <c:pt idx="0">
                  <c:v>2050年</c:v>
                </c:pt>
              </c:strCache>
            </c:strRef>
          </c:tx>
          <c:spPr>
            <a:noFill/>
            <a:ln w="25400">
              <a:solidFill>
                <a:srgbClr val="0066CC"/>
              </a:solidFill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50" b="1">
                    <a:ln>
                      <a:noFill/>
                    </a:ln>
                    <a:latin typeface="+mn-ea"/>
                    <a:ea typeface="+mn-ea"/>
                  </a:defRPr>
                </a:pPr>
                <a:endParaRPr lang="ja-JP"/>
              </a:p>
            </c:txPr>
            <c:dLblPos val="inBase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'原稿 '!$B$54:$B$71</c:f>
              <c:strCache>
                <c:ptCount val="18"/>
                <c:pt idx="0">
                  <c:v>０～４</c:v>
                </c:pt>
                <c:pt idx="1">
                  <c:v>５～９</c:v>
                </c:pt>
                <c:pt idx="2">
                  <c:v>10～14</c:v>
                </c:pt>
                <c:pt idx="3">
                  <c:v>15～19</c:v>
                </c:pt>
                <c:pt idx="4">
                  <c:v>20～24</c:v>
                </c:pt>
                <c:pt idx="5">
                  <c:v>25～29</c:v>
                </c:pt>
                <c:pt idx="6">
                  <c:v>30～34</c:v>
                </c:pt>
                <c:pt idx="7">
                  <c:v>35～39</c:v>
                </c:pt>
                <c:pt idx="8">
                  <c:v>40～44</c:v>
                </c:pt>
                <c:pt idx="9">
                  <c:v>45～49</c:v>
                </c:pt>
                <c:pt idx="10">
                  <c:v>50～54</c:v>
                </c:pt>
                <c:pt idx="11">
                  <c:v>55～59</c:v>
                </c:pt>
                <c:pt idx="12">
                  <c:v>60～64</c:v>
                </c:pt>
                <c:pt idx="13">
                  <c:v>65～69</c:v>
                </c:pt>
                <c:pt idx="14">
                  <c:v>70～74</c:v>
                </c:pt>
                <c:pt idx="15">
                  <c:v>75～79</c:v>
                </c:pt>
                <c:pt idx="16">
                  <c:v>80～84</c:v>
                </c:pt>
                <c:pt idx="17">
                  <c:v>85歳以上</c:v>
                </c:pt>
              </c:strCache>
            </c:strRef>
          </c:cat>
          <c:val>
            <c:numRef>
              <c:f>'原稿 '!$F$54:$F$71</c:f>
              <c:numCache>
                <c:formatCode>#,##0_ </c:formatCode>
                <c:ptCount val="18"/>
                <c:pt idx="0">
                  <c:v>-24712</c:v>
                </c:pt>
                <c:pt idx="1">
                  <c:v>-27095</c:v>
                </c:pt>
                <c:pt idx="2">
                  <c:v>-28928</c:v>
                </c:pt>
                <c:pt idx="3">
                  <c:v>-30210</c:v>
                </c:pt>
                <c:pt idx="4">
                  <c:v>-31024</c:v>
                </c:pt>
                <c:pt idx="5">
                  <c:v>-31696</c:v>
                </c:pt>
                <c:pt idx="6">
                  <c:v>-36515</c:v>
                </c:pt>
                <c:pt idx="7">
                  <c:v>-41231</c:v>
                </c:pt>
                <c:pt idx="8">
                  <c:v>-43381</c:v>
                </c:pt>
                <c:pt idx="9">
                  <c:v>-45286</c:v>
                </c:pt>
                <c:pt idx="10">
                  <c:v>-47414</c:v>
                </c:pt>
                <c:pt idx="11">
                  <c:v>-45008</c:v>
                </c:pt>
                <c:pt idx="12">
                  <c:v>-46542</c:v>
                </c:pt>
                <c:pt idx="13">
                  <c:v>-49637</c:v>
                </c:pt>
                <c:pt idx="14">
                  <c:v>-53208</c:v>
                </c:pt>
                <c:pt idx="15">
                  <c:v>-57559</c:v>
                </c:pt>
                <c:pt idx="16">
                  <c:v>-39733</c:v>
                </c:pt>
                <c:pt idx="17">
                  <c:v>-49587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29-4312-887D-7C3336848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8683680"/>
        <c:axId val="248684072"/>
      </c:barChart>
      <c:catAx>
        <c:axId val="24868368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  <a:cs typeface="HG丸ｺﾞｼｯｸM-PRO"/>
                  </a:defRPr>
                </a:pPr>
                <a:r>
                  <a:rPr lang="ja-JP" altLang="en-US"/>
                  <a:t>男</a:t>
                </a:r>
              </a:p>
            </c:rich>
          </c:tx>
          <c:layout>
            <c:manualLayout>
              <c:xMode val="edge"/>
              <c:yMode val="edge"/>
              <c:x val="0.17403051447837314"/>
              <c:y val="0.31110252787616627"/>
            </c:manualLayout>
          </c:layout>
          <c:overlay val="0"/>
          <c:spPr>
            <a:solidFill>
              <a:schemeClr val="accent5">
                <a:lumMod val="40000"/>
                <a:lumOff val="60000"/>
              </a:schemeClr>
            </a:solidFill>
            <a:ln w="3175">
              <a:solidFill>
                <a:srgbClr val="000000"/>
              </a:solidFill>
              <a:prstDash val="solid"/>
            </a:ln>
          </c:spPr>
        </c:title>
        <c:numFmt formatCode="General" sourceLinked="1"/>
        <c:majorTickMark val="none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2486840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8684072"/>
        <c:scaling>
          <c:orientation val="minMax"/>
          <c:min val="-100000"/>
        </c:scaling>
        <c:delete val="0"/>
        <c:axPos val="b"/>
        <c:title>
          <c:tx>
            <c:rich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明朝"/>
                    <a:ea typeface="ＭＳ Ｐ明朝"/>
                    <a:cs typeface="ＭＳ Ｐ明朝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千人</a:t>
                </a:r>
                <a:r>
                  <a:rPr lang="en-US" altLang="ja-JP"/>
                  <a:t>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90432349614834728"/>
              <c:y val="0.9477688315276380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ysClr val="windowText" lastClr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  <c:crossAx val="248683680"/>
        <c:crosses val="autoZero"/>
        <c:crossBetween val="between"/>
        <c:majorUnit val="20000"/>
        <c:minorUnit val="447.29079999999959"/>
        <c:dispUnits>
          <c:builtInUnit val="thousands"/>
        </c:dispUnits>
      </c:valAx>
      <c:spPr>
        <a:solidFill>
          <a:srgbClr val="FFFFFF"/>
        </a:solidFill>
        <a:ln w="9525">
          <a:solidFill>
            <a:schemeClr val="tx1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32941587179651355"/>
          <c:y val="5.6553559547571526E-2"/>
          <c:w val="0.27001890617331381"/>
          <c:h val="9.8469936766886243E-2"/>
        </c:manualLayout>
      </c:layout>
      <c:overlay val="0"/>
      <c:txPr>
        <a:bodyPr/>
        <a:lstStyle/>
        <a:p>
          <a:pPr>
            <a:defRPr sz="1000">
              <a:latin typeface="ＭＳ ゴシック" pitchFamily="49" charset="-128"/>
              <a:ea typeface="ＭＳ ゴシック" pitchFamily="49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ＭＳ Ｐ明朝"/>
          <a:ea typeface="ＭＳ Ｐ明朝"/>
          <a:cs typeface="ＭＳ Ｐ明朝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0.98399999999999999" l="0.78700000000000003" r="0.78700000000000003" t="0.98399999999999999" header="0.5" footer="0.5"/>
    <c:pageSetup paperSize="9" orientation="landscape" horizontalDpi="-3" verticalDpi="12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2623</xdr:colOff>
      <xdr:row>27</xdr:row>
      <xdr:rowOff>38928</xdr:rowOff>
    </xdr:from>
    <xdr:to>
      <xdr:col>8</xdr:col>
      <xdr:colOff>1518</xdr:colOff>
      <xdr:row>45</xdr:row>
      <xdr:rowOff>134179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408013</xdr:colOff>
      <xdr:row>34</xdr:row>
      <xdr:rowOff>67503</xdr:rowOff>
    </xdr:from>
    <xdr:to>
      <xdr:col>7</xdr:col>
      <xdr:colOff>674712</xdr:colOff>
      <xdr:row>34</xdr:row>
      <xdr:rowOff>67504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 flipH="1" flipV="1">
          <a:off x="705975" y="6564041"/>
          <a:ext cx="4809391" cy="1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</xdr:col>
      <xdr:colOff>520359</xdr:colOff>
      <xdr:row>42</xdr:row>
      <xdr:rowOff>23292</xdr:rowOff>
    </xdr:from>
    <xdr:to>
      <xdr:col>7</xdr:col>
      <xdr:colOff>482259</xdr:colOff>
      <xdr:row>42</xdr:row>
      <xdr:rowOff>31484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 bwMode="auto">
        <a:xfrm flipH="1">
          <a:off x="818152" y="8795051"/>
          <a:ext cx="4507624" cy="8192"/>
        </a:xfrm>
        <a:prstGeom prst="lin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0.88697</cdr:x>
      <cdr:y>0.17209</cdr:y>
    </cdr:from>
    <cdr:to>
      <cdr:x>0.95718</cdr:x>
      <cdr:y>0.38918</cdr:y>
    </cdr:to>
    <cdr:sp macro="" textlink="">
      <cdr:nvSpPr>
        <cdr:cNvPr id="5" name="正方形/長方形 4"/>
        <cdr:cNvSpPr/>
      </cdr:nvSpPr>
      <cdr:spPr>
        <a:xfrm xmlns:a="http://schemas.openxmlformats.org/drawingml/2006/main">
          <a:off x="4808480" y="888724"/>
          <a:ext cx="380625" cy="1121082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 w="9525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 vert="eaVert" anchor="ctr"/>
        <a:lstStyle xmlns:a="http://schemas.openxmlformats.org/drawingml/2006/main"/>
        <a:p xmlns:a="http://schemas.openxmlformats.org/drawingml/2006/main">
          <a:pPr algn="ctr"/>
          <a:r>
            <a:rPr lang="ja-JP" altLang="en-US" sz="1000">
              <a:solidFill>
                <a:schemeClr val="tx1"/>
              </a:solidFill>
            </a:rPr>
            <a:t>老 年 人 口</a:t>
          </a:r>
          <a:endParaRPr lang="ja-JP" sz="1000">
            <a:solidFill>
              <a:schemeClr val="tx1"/>
            </a:solidFill>
          </a:endParaRPr>
        </a:p>
      </cdr:txBody>
    </cdr:sp>
  </cdr:relSizeAnchor>
  <cdr:relSizeAnchor xmlns:cdr="http://schemas.openxmlformats.org/drawingml/2006/chartDrawing">
    <cdr:from>
      <cdr:x>0.88697</cdr:x>
      <cdr:y>0.38918</cdr:y>
    </cdr:from>
    <cdr:to>
      <cdr:x>0.95718</cdr:x>
      <cdr:y>0.81379</cdr:y>
    </cdr:to>
    <cdr:sp macro="" textlink="">
      <cdr:nvSpPr>
        <cdr:cNvPr id="6" name="正方形/長方形 5"/>
        <cdr:cNvSpPr/>
      </cdr:nvSpPr>
      <cdr:spPr>
        <a:xfrm xmlns:a="http://schemas.openxmlformats.org/drawingml/2006/main">
          <a:off x="4797705" y="1994334"/>
          <a:ext cx="379773" cy="2175881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eaVert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000">
              <a:solidFill>
                <a:sysClr val="windowText" lastClr="000000"/>
              </a:solidFill>
            </a:rPr>
            <a:t>生  産  年  齢  人  口</a:t>
          </a:r>
          <a:endParaRPr lang="ja-JP" sz="10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0.88697</cdr:x>
      <cdr:y>0.8145</cdr:y>
    </cdr:from>
    <cdr:to>
      <cdr:x>0.95718</cdr:x>
      <cdr:y>0.94087</cdr:y>
    </cdr:to>
    <cdr:sp macro="" textlink="">
      <cdr:nvSpPr>
        <cdr:cNvPr id="7" name="正方形/長方形 6"/>
        <cdr:cNvSpPr/>
      </cdr:nvSpPr>
      <cdr:spPr>
        <a:xfrm xmlns:a="http://schemas.openxmlformats.org/drawingml/2006/main">
          <a:off x="4797705" y="4173843"/>
          <a:ext cx="379772" cy="647606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eaVert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000">
              <a:solidFill>
                <a:sysClr val="windowText" lastClr="000000"/>
              </a:solidFill>
            </a:rPr>
            <a:t>年少人口</a:t>
          </a:r>
          <a:endParaRPr lang="ja-JP" sz="10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0.07642</cdr:x>
      <cdr:y>0.17166</cdr:y>
    </cdr:from>
    <cdr:to>
      <cdr:x>0.14663</cdr:x>
      <cdr:y>0.38723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447675" y="840405"/>
          <a:ext cx="411282" cy="1055398"/>
        </a:xfrm>
        <a:prstGeom xmlns:a="http://schemas.openxmlformats.org/drawingml/2006/main" prst="rect">
          <a:avLst/>
        </a:prstGeom>
        <a:solidFill xmlns:a="http://schemas.openxmlformats.org/drawingml/2006/main">
          <a:srgbClr val="CCFFFF"/>
        </a:solidFill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eaVert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000">
              <a:solidFill>
                <a:sysClr val="windowText" lastClr="000000"/>
              </a:solidFill>
            </a:rPr>
            <a:t>老 年 人 口</a:t>
          </a:r>
          <a:endParaRPr lang="ja-JP" sz="10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0.07642</cdr:x>
      <cdr:y>0.38723</cdr:y>
    </cdr:from>
    <cdr:to>
      <cdr:x>0.14663</cdr:x>
      <cdr:y>0.81733</cdr:y>
    </cdr:to>
    <cdr:sp macro="" textlink="">
      <cdr:nvSpPr>
        <cdr:cNvPr id="9" name="正方形/長方形 8"/>
        <cdr:cNvSpPr/>
      </cdr:nvSpPr>
      <cdr:spPr>
        <a:xfrm xmlns:a="http://schemas.openxmlformats.org/drawingml/2006/main">
          <a:off x="413363" y="1984340"/>
          <a:ext cx="379773" cy="2204017"/>
        </a:xfrm>
        <a:prstGeom xmlns:a="http://schemas.openxmlformats.org/drawingml/2006/main" prst="rect">
          <a:avLst/>
        </a:prstGeom>
        <a:solidFill xmlns:a="http://schemas.openxmlformats.org/drawingml/2006/main">
          <a:srgbClr val="FFFFCC"/>
        </a:solidFill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eaVert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000">
              <a:solidFill>
                <a:sysClr val="windowText" lastClr="000000"/>
              </a:solidFill>
            </a:rPr>
            <a:t>生  産  年  齢  人  口</a:t>
          </a:r>
          <a:endParaRPr lang="ja-JP" sz="10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0.07582</cdr:x>
      <cdr:y>0.81591</cdr:y>
    </cdr:from>
    <cdr:to>
      <cdr:x>0.14603</cdr:x>
      <cdr:y>0.94194</cdr:y>
    </cdr:to>
    <cdr:sp macro="" textlink="">
      <cdr:nvSpPr>
        <cdr:cNvPr id="10" name="正方形/長方形 9"/>
        <cdr:cNvSpPr/>
      </cdr:nvSpPr>
      <cdr:spPr>
        <a:xfrm xmlns:a="http://schemas.openxmlformats.org/drawingml/2006/main">
          <a:off x="410110" y="4181101"/>
          <a:ext cx="379772" cy="645828"/>
        </a:xfrm>
        <a:prstGeom xmlns:a="http://schemas.openxmlformats.org/drawingml/2006/main" prst="rect">
          <a:avLst/>
        </a:prstGeom>
        <a:solidFill xmlns:a="http://schemas.openxmlformats.org/drawingml/2006/main">
          <a:srgbClr val="CCFFCC"/>
        </a:solidFill>
        <a:ln xmlns:a="http://schemas.openxmlformats.org/drawingml/2006/main" w="9525" cap="flat" cmpd="sng" algn="ctr">
          <a:solidFill>
            <a:sysClr val="windowText" lastClr="000000"/>
          </a:solidFill>
          <a:prstDash val="solid"/>
        </a:ln>
        <a:effectLst xmlns:a="http://schemas.openxmlformats.org/drawingml/2006/main"/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="eaVert" anchor="ctr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ja-JP" altLang="en-US" sz="1000">
              <a:solidFill>
                <a:sysClr val="windowText" lastClr="000000"/>
              </a:solidFill>
            </a:rPr>
            <a:t>年少人口</a:t>
          </a:r>
          <a:endParaRPr lang="ja-JP" sz="1000">
            <a:solidFill>
              <a:sysClr val="windowText" lastClr="000000"/>
            </a:solidFill>
          </a:endParaRPr>
        </a:p>
      </cdr:txBody>
    </cdr:sp>
  </cdr:relSizeAnchor>
  <cdr:relSizeAnchor xmlns:cdr="http://schemas.openxmlformats.org/drawingml/2006/chartDrawing">
    <cdr:from>
      <cdr:x>0.04065</cdr:x>
      <cdr:y>0.95113</cdr:y>
    </cdr:from>
    <cdr:to>
      <cdr:x>0.15285</cdr:x>
      <cdr:y>0.98684</cdr:y>
    </cdr:to>
    <cdr:sp macro="" textlink="">
      <cdr:nvSpPr>
        <cdr:cNvPr id="12" name="テキスト ボックス 11"/>
        <cdr:cNvSpPr txBox="1"/>
      </cdr:nvSpPr>
      <cdr:spPr>
        <a:xfrm xmlns:a="http://schemas.openxmlformats.org/drawingml/2006/main">
          <a:off x="238125" y="4819650"/>
          <a:ext cx="6572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（千人）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oukeikanri\kikaku%20(E)\H13_100&#12398;&#25351;&#27161;\&#65315;&#32076;&#28168;&#27963;&#21205;16&#65374;31\C-17&#30476;&#20869;&#32207;&#29983;&#2998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-17県内総生産"/>
      <sheetName val="案１"/>
      <sheetName val="冊子原稿"/>
      <sheetName val="案２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</sheetPr>
  <dimension ref="A1:O83"/>
  <sheetViews>
    <sheetView tabSelected="1" zoomScale="75" zoomScaleNormal="75" zoomScaleSheetLayoutView="75" workbookViewId="0"/>
  </sheetViews>
  <sheetFormatPr defaultColWidth="10" defaultRowHeight="14.25"/>
  <cols>
    <col min="1" max="1" width="4.25" style="1" customWidth="1"/>
    <col min="2" max="4" width="12.625" style="1" customWidth="1"/>
    <col min="5" max="5" width="1.75" style="1" customWidth="1"/>
    <col min="6" max="8" width="12.625" style="1" customWidth="1"/>
    <col min="9" max="9" width="1.75" style="1" customWidth="1"/>
    <col min="10" max="10" width="3.125" style="1" customWidth="1"/>
    <col min="11" max="11" width="2.125" style="1" customWidth="1"/>
    <col min="12" max="12" width="12.25" style="26" customWidth="1"/>
    <col min="13" max="17" width="10" style="1" customWidth="1"/>
    <col min="18" max="257" width="10" style="1"/>
    <col min="258" max="259" width="10.75" style="1" customWidth="1"/>
    <col min="260" max="261" width="9.625" style="1" customWidth="1"/>
    <col min="262" max="263" width="10.75" style="1" customWidth="1"/>
    <col min="264" max="265" width="9.625" style="1" customWidth="1"/>
    <col min="266" max="266" width="3.125" style="1" customWidth="1"/>
    <col min="267" max="267" width="2.125" style="1" customWidth="1"/>
    <col min="268" max="268" width="12.25" style="1" customWidth="1"/>
    <col min="269" max="273" width="10" style="1" customWidth="1"/>
    <col min="274" max="513" width="10" style="1"/>
    <col min="514" max="515" width="10.75" style="1" customWidth="1"/>
    <col min="516" max="517" width="9.625" style="1" customWidth="1"/>
    <col min="518" max="519" width="10.75" style="1" customWidth="1"/>
    <col min="520" max="521" width="9.625" style="1" customWidth="1"/>
    <col min="522" max="522" width="3.125" style="1" customWidth="1"/>
    <col min="523" max="523" width="2.125" style="1" customWidth="1"/>
    <col min="524" max="524" width="12.25" style="1" customWidth="1"/>
    <col min="525" max="529" width="10" style="1" customWidth="1"/>
    <col min="530" max="769" width="10" style="1"/>
    <col min="770" max="771" width="10.75" style="1" customWidth="1"/>
    <col min="772" max="773" width="9.625" style="1" customWidth="1"/>
    <col min="774" max="775" width="10.75" style="1" customWidth="1"/>
    <col min="776" max="777" width="9.625" style="1" customWidth="1"/>
    <col min="778" max="778" width="3.125" style="1" customWidth="1"/>
    <col min="779" max="779" width="2.125" style="1" customWidth="1"/>
    <col min="780" max="780" width="12.25" style="1" customWidth="1"/>
    <col min="781" max="785" width="10" style="1" customWidth="1"/>
    <col min="786" max="1025" width="10" style="1"/>
    <col min="1026" max="1027" width="10.75" style="1" customWidth="1"/>
    <col min="1028" max="1029" width="9.625" style="1" customWidth="1"/>
    <col min="1030" max="1031" width="10.75" style="1" customWidth="1"/>
    <col min="1032" max="1033" width="9.625" style="1" customWidth="1"/>
    <col min="1034" max="1034" width="3.125" style="1" customWidth="1"/>
    <col min="1035" max="1035" width="2.125" style="1" customWidth="1"/>
    <col min="1036" max="1036" width="12.25" style="1" customWidth="1"/>
    <col min="1037" max="1041" width="10" style="1" customWidth="1"/>
    <col min="1042" max="1281" width="10" style="1"/>
    <col min="1282" max="1283" width="10.75" style="1" customWidth="1"/>
    <col min="1284" max="1285" width="9.625" style="1" customWidth="1"/>
    <col min="1286" max="1287" width="10.75" style="1" customWidth="1"/>
    <col min="1288" max="1289" width="9.625" style="1" customWidth="1"/>
    <col min="1290" max="1290" width="3.125" style="1" customWidth="1"/>
    <col min="1291" max="1291" width="2.125" style="1" customWidth="1"/>
    <col min="1292" max="1292" width="12.25" style="1" customWidth="1"/>
    <col min="1293" max="1297" width="10" style="1" customWidth="1"/>
    <col min="1298" max="1537" width="10" style="1"/>
    <col min="1538" max="1539" width="10.75" style="1" customWidth="1"/>
    <col min="1540" max="1541" width="9.625" style="1" customWidth="1"/>
    <col min="1542" max="1543" width="10.75" style="1" customWidth="1"/>
    <col min="1544" max="1545" width="9.625" style="1" customWidth="1"/>
    <col min="1546" max="1546" width="3.125" style="1" customWidth="1"/>
    <col min="1547" max="1547" width="2.125" style="1" customWidth="1"/>
    <col min="1548" max="1548" width="12.25" style="1" customWidth="1"/>
    <col min="1549" max="1553" width="10" style="1" customWidth="1"/>
    <col min="1554" max="1793" width="10" style="1"/>
    <col min="1794" max="1795" width="10.75" style="1" customWidth="1"/>
    <col min="1796" max="1797" width="9.625" style="1" customWidth="1"/>
    <col min="1798" max="1799" width="10.75" style="1" customWidth="1"/>
    <col min="1800" max="1801" width="9.625" style="1" customWidth="1"/>
    <col min="1802" max="1802" width="3.125" style="1" customWidth="1"/>
    <col min="1803" max="1803" width="2.125" style="1" customWidth="1"/>
    <col min="1804" max="1804" width="12.25" style="1" customWidth="1"/>
    <col min="1805" max="1809" width="10" style="1" customWidth="1"/>
    <col min="1810" max="2049" width="10" style="1"/>
    <col min="2050" max="2051" width="10.75" style="1" customWidth="1"/>
    <col min="2052" max="2053" width="9.625" style="1" customWidth="1"/>
    <col min="2054" max="2055" width="10.75" style="1" customWidth="1"/>
    <col min="2056" max="2057" width="9.625" style="1" customWidth="1"/>
    <col min="2058" max="2058" width="3.125" style="1" customWidth="1"/>
    <col min="2059" max="2059" width="2.125" style="1" customWidth="1"/>
    <col min="2060" max="2060" width="12.25" style="1" customWidth="1"/>
    <col min="2061" max="2065" width="10" style="1" customWidth="1"/>
    <col min="2066" max="2305" width="10" style="1"/>
    <col min="2306" max="2307" width="10.75" style="1" customWidth="1"/>
    <col min="2308" max="2309" width="9.625" style="1" customWidth="1"/>
    <col min="2310" max="2311" width="10.75" style="1" customWidth="1"/>
    <col min="2312" max="2313" width="9.625" style="1" customWidth="1"/>
    <col min="2314" max="2314" width="3.125" style="1" customWidth="1"/>
    <col min="2315" max="2315" width="2.125" style="1" customWidth="1"/>
    <col min="2316" max="2316" width="12.25" style="1" customWidth="1"/>
    <col min="2317" max="2321" width="10" style="1" customWidth="1"/>
    <col min="2322" max="2561" width="10" style="1"/>
    <col min="2562" max="2563" width="10.75" style="1" customWidth="1"/>
    <col min="2564" max="2565" width="9.625" style="1" customWidth="1"/>
    <col min="2566" max="2567" width="10.75" style="1" customWidth="1"/>
    <col min="2568" max="2569" width="9.625" style="1" customWidth="1"/>
    <col min="2570" max="2570" width="3.125" style="1" customWidth="1"/>
    <col min="2571" max="2571" width="2.125" style="1" customWidth="1"/>
    <col min="2572" max="2572" width="12.25" style="1" customWidth="1"/>
    <col min="2573" max="2577" width="10" style="1" customWidth="1"/>
    <col min="2578" max="2817" width="10" style="1"/>
    <col min="2818" max="2819" width="10.75" style="1" customWidth="1"/>
    <col min="2820" max="2821" width="9.625" style="1" customWidth="1"/>
    <col min="2822" max="2823" width="10.75" style="1" customWidth="1"/>
    <col min="2824" max="2825" width="9.625" style="1" customWidth="1"/>
    <col min="2826" max="2826" width="3.125" style="1" customWidth="1"/>
    <col min="2827" max="2827" width="2.125" style="1" customWidth="1"/>
    <col min="2828" max="2828" width="12.25" style="1" customWidth="1"/>
    <col min="2829" max="2833" width="10" style="1" customWidth="1"/>
    <col min="2834" max="3073" width="10" style="1"/>
    <col min="3074" max="3075" width="10.75" style="1" customWidth="1"/>
    <col min="3076" max="3077" width="9.625" style="1" customWidth="1"/>
    <col min="3078" max="3079" width="10.75" style="1" customWidth="1"/>
    <col min="3080" max="3081" width="9.625" style="1" customWidth="1"/>
    <col min="3082" max="3082" width="3.125" style="1" customWidth="1"/>
    <col min="3083" max="3083" width="2.125" style="1" customWidth="1"/>
    <col min="3084" max="3084" width="12.25" style="1" customWidth="1"/>
    <col min="3085" max="3089" width="10" style="1" customWidth="1"/>
    <col min="3090" max="3329" width="10" style="1"/>
    <col min="3330" max="3331" width="10.75" style="1" customWidth="1"/>
    <col min="3332" max="3333" width="9.625" style="1" customWidth="1"/>
    <col min="3334" max="3335" width="10.75" style="1" customWidth="1"/>
    <col min="3336" max="3337" width="9.625" style="1" customWidth="1"/>
    <col min="3338" max="3338" width="3.125" style="1" customWidth="1"/>
    <col min="3339" max="3339" width="2.125" style="1" customWidth="1"/>
    <col min="3340" max="3340" width="12.25" style="1" customWidth="1"/>
    <col min="3341" max="3345" width="10" style="1" customWidth="1"/>
    <col min="3346" max="3585" width="10" style="1"/>
    <col min="3586" max="3587" width="10.75" style="1" customWidth="1"/>
    <col min="3588" max="3589" width="9.625" style="1" customWidth="1"/>
    <col min="3590" max="3591" width="10.75" style="1" customWidth="1"/>
    <col min="3592" max="3593" width="9.625" style="1" customWidth="1"/>
    <col min="3594" max="3594" width="3.125" style="1" customWidth="1"/>
    <col min="3595" max="3595" width="2.125" style="1" customWidth="1"/>
    <col min="3596" max="3596" width="12.25" style="1" customWidth="1"/>
    <col min="3597" max="3601" width="10" style="1" customWidth="1"/>
    <col min="3602" max="3841" width="10" style="1"/>
    <col min="3842" max="3843" width="10.75" style="1" customWidth="1"/>
    <col min="3844" max="3845" width="9.625" style="1" customWidth="1"/>
    <col min="3846" max="3847" width="10.75" style="1" customWidth="1"/>
    <col min="3848" max="3849" width="9.625" style="1" customWidth="1"/>
    <col min="3850" max="3850" width="3.125" style="1" customWidth="1"/>
    <col min="3851" max="3851" width="2.125" style="1" customWidth="1"/>
    <col min="3852" max="3852" width="12.25" style="1" customWidth="1"/>
    <col min="3853" max="3857" width="10" style="1" customWidth="1"/>
    <col min="3858" max="4097" width="10" style="1"/>
    <col min="4098" max="4099" width="10.75" style="1" customWidth="1"/>
    <col min="4100" max="4101" width="9.625" style="1" customWidth="1"/>
    <col min="4102" max="4103" width="10.75" style="1" customWidth="1"/>
    <col min="4104" max="4105" width="9.625" style="1" customWidth="1"/>
    <col min="4106" max="4106" width="3.125" style="1" customWidth="1"/>
    <col min="4107" max="4107" width="2.125" style="1" customWidth="1"/>
    <col min="4108" max="4108" width="12.25" style="1" customWidth="1"/>
    <col min="4109" max="4113" width="10" style="1" customWidth="1"/>
    <col min="4114" max="4353" width="10" style="1"/>
    <col min="4354" max="4355" width="10.75" style="1" customWidth="1"/>
    <col min="4356" max="4357" width="9.625" style="1" customWidth="1"/>
    <col min="4358" max="4359" width="10.75" style="1" customWidth="1"/>
    <col min="4360" max="4361" width="9.625" style="1" customWidth="1"/>
    <col min="4362" max="4362" width="3.125" style="1" customWidth="1"/>
    <col min="4363" max="4363" width="2.125" style="1" customWidth="1"/>
    <col min="4364" max="4364" width="12.25" style="1" customWidth="1"/>
    <col min="4365" max="4369" width="10" style="1" customWidth="1"/>
    <col min="4370" max="4609" width="10" style="1"/>
    <col min="4610" max="4611" width="10.75" style="1" customWidth="1"/>
    <col min="4612" max="4613" width="9.625" style="1" customWidth="1"/>
    <col min="4614" max="4615" width="10.75" style="1" customWidth="1"/>
    <col min="4616" max="4617" width="9.625" style="1" customWidth="1"/>
    <col min="4618" max="4618" width="3.125" style="1" customWidth="1"/>
    <col min="4619" max="4619" width="2.125" style="1" customWidth="1"/>
    <col min="4620" max="4620" width="12.25" style="1" customWidth="1"/>
    <col min="4621" max="4625" width="10" style="1" customWidth="1"/>
    <col min="4626" max="4865" width="10" style="1"/>
    <col min="4866" max="4867" width="10.75" style="1" customWidth="1"/>
    <col min="4868" max="4869" width="9.625" style="1" customWidth="1"/>
    <col min="4870" max="4871" width="10.75" style="1" customWidth="1"/>
    <col min="4872" max="4873" width="9.625" style="1" customWidth="1"/>
    <col min="4874" max="4874" width="3.125" style="1" customWidth="1"/>
    <col min="4875" max="4875" width="2.125" style="1" customWidth="1"/>
    <col min="4876" max="4876" width="12.25" style="1" customWidth="1"/>
    <col min="4877" max="4881" width="10" style="1" customWidth="1"/>
    <col min="4882" max="5121" width="10" style="1"/>
    <col min="5122" max="5123" width="10.75" style="1" customWidth="1"/>
    <col min="5124" max="5125" width="9.625" style="1" customWidth="1"/>
    <col min="5126" max="5127" width="10.75" style="1" customWidth="1"/>
    <col min="5128" max="5129" width="9.625" style="1" customWidth="1"/>
    <col min="5130" max="5130" width="3.125" style="1" customWidth="1"/>
    <col min="5131" max="5131" width="2.125" style="1" customWidth="1"/>
    <col min="5132" max="5132" width="12.25" style="1" customWidth="1"/>
    <col min="5133" max="5137" width="10" style="1" customWidth="1"/>
    <col min="5138" max="5377" width="10" style="1"/>
    <col min="5378" max="5379" width="10.75" style="1" customWidth="1"/>
    <col min="5380" max="5381" width="9.625" style="1" customWidth="1"/>
    <col min="5382" max="5383" width="10.75" style="1" customWidth="1"/>
    <col min="5384" max="5385" width="9.625" style="1" customWidth="1"/>
    <col min="5386" max="5386" width="3.125" style="1" customWidth="1"/>
    <col min="5387" max="5387" width="2.125" style="1" customWidth="1"/>
    <col min="5388" max="5388" width="12.25" style="1" customWidth="1"/>
    <col min="5389" max="5393" width="10" style="1" customWidth="1"/>
    <col min="5394" max="5633" width="10" style="1"/>
    <col min="5634" max="5635" width="10.75" style="1" customWidth="1"/>
    <col min="5636" max="5637" width="9.625" style="1" customWidth="1"/>
    <col min="5638" max="5639" width="10.75" style="1" customWidth="1"/>
    <col min="5640" max="5641" width="9.625" style="1" customWidth="1"/>
    <col min="5642" max="5642" width="3.125" style="1" customWidth="1"/>
    <col min="5643" max="5643" width="2.125" style="1" customWidth="1"/>
    <col min="5644" max="5644" width="12.25" style="1" customWidth="1"/>
    <col min="5645" max="5649" width="10" style="1" customWidth="1"/>
    <col min="5650" max="5889" width="10" style="1"/>
    <col min="5890" max="5891" width="10.75" style="1" customWidth="1"/>
    <col min="5892" max="5893" width="9.625" style="1" customWidth="1"/>
    <col min="5894" max="5895" width="10.75" style="1" customWidth="1"/>
    <col min="5896" max="5897" width="9.625" style="1" customWidth="1"/>
    <col min="5898" max="5898" width="3.125" style="1" customWidth="1"/>
    <col min="5899" max="5899" width="2.125" style="1" customWidth="1"/>
    <col min="5900" max="5900" width="12.25" style="1" customWidth="1"/>
    <col min="5901" max="5905" width="10" style="1" customWidth="1"/>
    <col min="5906" max="6145" width="10" style="1"/>
    <col min="6146" max="6147" width="10.75" style="1" customWidth="1"/>
    <col min="6148" max="6149" width="9.625" style="1" customWidth="1"/>
    <col min="6150" max="6151" width="10.75" style="1" customWidth="1"/>
    <col min="6152" max="6153" width="9.625" style="1" customWidth="1"/>
    <col min="6154" max="6154" width="3.125" style="1" customWidth="1"/>
    <col min="6155" max="6155" width="2.125" style="1" customWidth="1"/>
    <col min="6156" max="6156" width="12.25" style="1" customWidth="1"/>
    <col min="6157" max="6161" width="10" style="1" customWidth="1"/>
    <col min="6162" max="6401" width="10" style="1"/>
    <col min="6402" max="6403" width="10.75" style="1" customWidth="1"/>
    <col min="6404" max="6405" width="9.625" style="1" customWidth="1"/>
    <col min="6406" max="6407" width="10.75" style="1" customWidth="1"/>
    <col min="6408" max="6409" width="9.625" style="1" customWidth="1"/>
    <col min="6410" max="6410" width="3.125" style="1" customWidth="1"/>
    <col min="6411" max="6411" width="2.125" style="1" customWidth="1"/>
    <col min="6412" max="6412" width="12.25" style="1" customWidth="1"/>
    <col min="6413" max="6417" width="10" style="1" customWidth="1"/>
    <col min="6418" max="6657" width="10" style="1"/>
    <col min="6658" max="6659" width="10.75" style="1" customWidth="1"/>
    <col min="6660" max="6661" width="9.625" style="1" customWidth="1"/>
    <col min="6662" max="6663" width="10.75" style="1" customWidth="1"/>
    <col min="6664" max="6665" width="9.625" style="1" customWidth="1"/>
    <col min="6666" max="6666" width="3.125" style="1" customWidth="1"/>
    <col min="6667" max="6667" width="2.125" style="1" customWidth="1"/>
    <col min="6668" max="6668" width="12.25" style="1" customWidth="1"/>
    <col min="6669" max="6673" width="10" style="1" customWidth="1"/>
    <col min="6674" max="6913" width="10" style="1"/>
    <col min="6914" max="6915" width="10.75" style="1" customWidth="1"/>
    <col min="6916" max="6917" width="9.625" style="1" customWidth="1"/>
    <col min="6918" max="6919" width="10.75" style="1" customWidth="1"/>
    <col min="6920" max="6921" width="9.625" style="1" customWidth="1"/>
    <col min="6922" max="6922" width="3.125" style="1" customWidth="1"/>
    <col min="6923" max="6923" width="2.125" style="1" customWidth="1"/>
    <col min="6924" max="6924" width="12.25" style="1" customWidth="1"/>
    <col min="6925" max="6929" width="10" style="1" customWidth="1"/>
    <col min="6930" max="7169" width="10" style="1"/>
    <col min="7170" max="7171" width="10.75" style="1" customWidth="1"/>
    <col min="7172" max="7173" width="9.625" style="1" customWidth="1"/>
    <col min="7174" max="7175" width="10.75" style="1" customWidth="1"/>
    <col min="7176" max="7177" width="9.625" style="1" customWidth="1"/>
    <col min="7178" max="7178" width="3.125" style="1" customWidth="1"/>
    <col min="7179" max="7179" width="2.125" style="1" customWidth="1"/>
    <col min="7180" max="7180" width="12.25" style="1" customWidth="1"/>
    <col min="7181" max="7185" width="10" style="1" customWidth="1"/>
    <col min="7186" max="7425" width="10" style="1"/>
    <col min="7426" max="7427" width="10.75" style="1" customWidth="1"/>
    <col min="7428" max="7429" width="9.625" style="1" customWidth="1"/>
    <col min="7430" max="7431" width="10.75" style="1" customWidth="1"/>
    <col min="7432" max="7433" width="9.625" style="1" customWidth="1"/>
    <col min="7434" max="7434" width="3.125" style="1" customWidth="1"/>
    <col min="7435" max="7435" width="2.125" style="1" customWidth="1"/>
    <col min="7436" max="7436" width="12.25" style="1" customWidth="1"/>
    <col min="7437" max="7441" width="10" style="1" customWidth="1"/>
    <col min="7442" max="7681" width="10" style="1"/>
    <col min="7682" max="7683" width="10.75" style="1" customWidth="1"/>
    <col min="7684" max="7685" width="9.625" style="1" customWidth="1"/>
    <col min="7686" max="7687" width="10.75" style="1" customWidth="1"/>
    <col min="7688" max="7689" width="9.625" style="1" customWidth="1"/>
    <col min="7690" max="7690" width="3.125" style="1" customWidth="1"/>
    <col min="7691" max="7691" width="2.125" style="1" customWidth="1"/>
    <col min="7692" max="7692" width="12.25" style="1" customWidth="1"/>
    <col min="7693" max="7697" width="10" style="1" customWidth="1"/>
    <col min="7698" max="7937" width="10" style="1"/>
    <col min="7938" max="7939" width="10.75" style="1" customWidth="1"/>
    <col min="7940" max="7941" width="9.625" style="1" customWidth="1"/>
    <col min="7942" max="7943" width="10.75" style="1" customWidth="1"/>
    <col min="7944" max="7945" width="9.625" style="1" customWidth="1"/>
    <col min="7946" max="7946" width="3.125" style="1" customWidth="1"/>
    <col min="7947" max="7947" width="2.125" style="1" customWidth="1"/>
    <col min="7948" max="7948" width="12.25" style="1" customWidth="1"/>
    <col min="7949" max="7953" width="10" style="1" customWidth="1"/>
    <col min="7954" max="8193" width="10" style="1"/>
    <col min="8194" max="8195" width="10.75" style="1" customWidth="1"/>
    <col min="8196" max="8197" width="9.625" style="1" customWidth="1"/>
    <col min="8198" max="8199" width="10.75" style="1" customWidth="1"/>
    <col min="8200" max="8201" width="9.625" style="1" customWidth="1"/>
    <col min="8202" max="8202" width="3.125" style="1" customWidth="1"/>
    <col min="8203" max="8203" width="2.125" style="1" customWidth="1"/>
    <col min="8204" max="8204" width="12.25" style="1" customWidth="1"/>
    <col min="8205" max="8209" width="10" style="1" customWidth="1"/>
    <col min="8210" max="8449" width="10" style="1"/>
    <col min="8450" max="8451" width="10.75" style="1" customWidth="1"/>
    <col min="8452" max="8453" width="9.625" style="1" customWidth="1"/>
    <col min="8454" max="8455" width="10.75" style="1" customWidth="1"/>
    <col min="8456" max="8457" width="9.625" style="1" customWidth="1"/>
    <col min="8458" max="8458" width="3.125" style="1" customWidth="1"/>
    <col min="8459" max="8459" width="2.125" style="1" customWidth="1"/>
    <col min="8460" max="8460" width="12.25" style="1" customWidth="1"/>
    <col min="8461" max="8465" width="10" style="1" customWidth="1"/>
    <col min="8466" max="8705" width="10" style="1"/>
    <col min="8706" max="8707" width="10.75" style="1" customWidth="1"/>
    <col min="8708" max="8709" width="9.625" style="1" customWidth="1"/>
    <col min="8710" max="8711" width="10.75" style="1" customWidth="1"/>
    <col min="8712" max="8713" width="9.625" style="1" customWidth="1"/>
    <col min="8714" max="8714" width="3.125" style="1" customWidth="1"/>
    <col min="8715" max="8715" width="2.125" style="1" customWidth="1"/>
    <col min="8716" max="8716" width="12.25" style="1" customWidth="1"/>
    <col min="8717" max="8721" width="10" style="1" customWidth="1"/>
    <col min="8722" max="8961" width="10" style="1"/>
    <col min="8962" max="8963" width="10.75" style="1" customWidth="1"/>
    <col min="8964" max="8965" width="9.625" style="1" customWidth="1"/>
    <col min="8966" max="8967" width="10.75" style="1" customWidth="1"/>
    <col min="8968" max="8969" width="9.625" style="1" customWidth="1"/>
    <col min="8970" max="8970" width="3.125" style="1" customWidth="1"/>
    <col min="8971" max="8971" width="2.125" style="1" customWidth="1"/>
    <col min="8972" max="8972" width="12.25" style="1" customWidth="1"/>
    <col min="8973" max="8977" width="10" style="1" customWidth="1"/>
    <col min="8978" max="9217" width="10" style="1"/>
    <col min="9218" max="9219" width="10.75" style="1" customWidth="1"/>
    <col min="9220" max="9221" width="9.625" style="1" customWidth="1"/>
    <col min="9222" max="9223" width="10.75" style="1" customWidth="1"/>
    <col min="9224" max="9225" width="9.625" style="1" customWidth="1"/>
    <col min="9226" max="9226" width="3.125" style="1" customWidth="1"/>
    <col min="9227" max="9227" width="2.125" style="1" customWidth="1"/>
    <col min="9228" max="9228" width="12.25" style="1" customWidth="1"/>
    <col min="9229" max="9233" width="10" style="1" customWidth="1"/>
    <col min="9234" max="9473" width="10" style="1"/>
    <col min="9474" max="9475" width="10.75" style="1" customWidth="1"/>
    <col min="9476" max="9477" width="9.625" style="1" customWidth="1"/>
    <col min="9478" max="9479" width="10.75" style="1" customWidth="1"/>
    <col min="9480" max="9481" width="9.625" style="1" customWidth="1"/>
    <col min="9482" max="9482" width="3.125" style="1" customWidth="1"/>
    <col min="9483" max="9483" width="2.125" style="1" customWidth="1"/>
    <col min="9484" max="9484" width="12.25" style="1" customWidth="1"/>
    <col min="9485" max="9489" width="10" style="1" customWidth="1"/>
    <col min="9490" max="9729" width="10" style="1"/>
    <col min="9730" max="9731" width="10.75" style="1" customWidth="1"/>
    <col min="9732" max="9733" width="9.625" style="1" customWidth="1"/>
    <col min="9734" max="9735" width="10.75" style="1" customWidth="1"/>
    <col min="9736" max="9737" width="9.625" style="1" customWidth="1"/>
    <col min="9738" max="9738" width="3.125" style="1" customWidth="1"/>
    <col min="9739" max="9739" width="2.125" style="1" customWidth="1"/>
    <col min="9740" max="9740" width="12.25" style="1" customWidth="1"/>
    <col min="9741" max="9745" width="10" style="1" customWidth="1"/>
    <col min="9746" max="9985" width="10" style="1"/>
    <col min="9986" max="9987" width="10.75" style="1" customWidth="1"/>
    <col min="9988" max="9989" width="9.625" style="1" customWidth="1"/>
    <col min="9990" max="9991" width="10.75" style="1" customWidth="1"/>
    <col min="9992" max="9993" width="9.625" style="1" customWidth="1"/>
    <col min="9994" max="9994" width="3.125" style="1" customWidth="1"/>
    <col min="9995" max="9995" width="2.125" style="1" customWidth="1"/>
    <col min="9996" max="9996" width="12.25" style="1" customWidth="1"/>
    <col min="9997" max="10001" width="10" style="1" customWidth="1"/>
    <col min="10002" max="10241" width="10" style="1"/>
    <col min="10242" max="10243" width="10.75" style="1" customWidth="1"/>
    <col min="10244" max="10245" width="9.625" style="1" customWidth="1"/>
    <col min="10246" max="10247" width="10.75" style="1" customWidth="1"/>
    <col min="10248" max="10249" width="9.625" style="1" customWidth="1"/>
    <col min="10250" max="10250" width="3.125" style="1" customWidth="1"/>
    <col min="10251" max="10251" width="2.125" style="1" customWidth="1"/>
    <col min="10252" max="10252" width="12.25" style="1" customWidth="1"/>
    <col min="10253" max="10257" width="10" style="1" customWidth="1"/>
    <col min="10258" max="10497" width="10" style="1"/>
    <col min="10498" max="10499" width="10.75" style="1" customWidth="1"/>
    <col min="10500" max="10501" width="9.625" style="1" customWidth="1"/>
    <col min="10502" max="10503" width="10.75" style="1" customWidth="1"/>
    <col min="10504" max="10505" width="9.625" style="1" customWidth="1"/>
    <col min="10506" max="10506" width="3.125" style="1" customWidth="1"/>
    <col min="10507" max="10507" width="2.125" style="1" customWidth="1"/>
    <col min="10508" max="10508" width="12.25" style="1" customWidth="1"/>
    <col min="10509" max="10513" width="10" style="1" customWidth="1"/>
    <col min="10514" max="10753" width="10" style="1"/>
    <col min="10754" max="10755" width="10.75" style="1" customWidth="1"/>
    <col min="10756" max="10757" width="9.625" style="1" customWidth="1"/>
    <col min="10758" max="10759" width="10.75" style="1" customWidth="1"/>
    <col min="10760" max="10761" width="9.625" style="1" customWidth="1"/>
    <col min="10762" max="10762" width="3.125" style="1" customWidth="1"/>
    <col min="10763" max="10763" width="2.125" style="1" customWidth="1"/>
    <col min="10764" max="10764" width="12.25" style="1" customWidth="1"/>
    <col min="10765" max="10769" width="10" style="1" customWidth="1"/>
    <col min="10770" max="11009" width="10" style="1"/>
    <col min="11010" max="11011" width="10.75" style="1" customWidth="1"/>
    <col min="11012" max="11013" width="9.625" style="1" customWidth="1"/>
    <col min="11014" max="11015" width="10.75" style="1" customWidth="1"/>
    <col min="11016" max="11017" width="9.625" style="1" customWidth="1"/>
    <col min="11018" max="11018" width="3.125" style="1" customWidth="1"/>
    <col min="11019" max="11019" width="2.125" style="1" customWidth="1"/>
    <col min="11020" max="11020" width="12.25" style="1" customWidth="1"/>
    <col min="11021" max="11025" width="10" style="1" customWidth="1"/>
    <col min="11026" max="11265" width="10" style="1"/>
    <col min="11266" max="11267" width="10.75" style="1" customWidth="1"/>
    <col min="11268" max="11269" width="9.625" style="1" customWidth="1"/>
    <col min="11270" max="11271" width="10.75" style="1" customWidth="1"/>
    <col min="11272" max="11273" width="9.625" style="1" customWidth="1"/>
    <col min="11274" max="11274" width="3.125" style="1" customWidth="1"/>
    <col min="11275" max="11275" width="2.125" style="1" customWidth="1"/>
    <col min="11276" max="11276" width="12.25" style="1" customWidth="1"/>
    <col min="11277" max="11281" width="10" style="1" customWidth="1"/>
    <col min="11282" max="11521" width="10" style="1"/>
    <col min="11522" max="11523" width="10.75" style="1" customWidth="1"/>
    <col min="11524" max="11525" width="9.625" style="1" customWidth="1"/>
    <col min="11526" max="11527" width="10.75" style="1" customWidth="1"/>
    <col min="11528" max="11529" width="9.625" style="1" customWidth="1"/>
    <col min="11530" max="11530" width="3.125" style="1" customWidth="1"/>
    <col min="11531" max="11531" width="2.125" style="1" customWidth="1"/>
    <col min="11532" max="11532" width="12.25" style="1" customWidth="1"/>
    <col min="11533" max="11537" width="10" style="1" customWidth="1"/>
    <col min="11538" max="11777" width="10" style="1"/>
    <col min="11778" max="11779" width="10.75" style="1" customWidth="1"/>
    <col min="11780" max="11781" width="9.625" style="1" customWidth="1"/>
    <col min="11782" max="11783" width="10.75" style="1" customWidth="1"/>
    <col min="11784" max="11785" width="9.625" style="1" customWidth="1"/>
    <col min="11786" max="11786" width="3.125" style="1" customWidth="1"/>
    <col min="11787" max="11787" width="2.125" style="1" customWidth="1"/>
    <col min="11788" max="11788" width="12.25" style="1" customWidth="1"/>
    <col min="11789" max="11793" width="10" style="1" customWidth="1"/>
    <col min="11794" max="12033" width="10" style="1"/>
    <col min="12034" max="12035" width="10.75" style="1" customWidth="1"/>
    <col min="12036" max="12037" width="9.625" style="1" customWidth="1"/>
    <col min="12038" max="12039" width="10.75" style="1" customWidth="1"/>
    <col min="12040" max="12041" width="9.625" style="1" customWidth="1"/>
    <col min="12042" max="12042" width="3.125" style="1" customWidth="1"/>
    <col min="12043" max="12043" width="2.125" style="1" customWidth="1"/>
    <col min="12044" max="12044" width="12.25" style="1" customWidth="1"/>
    <col min="12045" max="12049" width="10" style="1" customWidth="1"/>
    <col min="12050" max="12289" width="10" style="1"/>
    <col min="12290" max="12291" width="10.75" style="1" customWidth="1"/>
    <col min="12292" max="12293" width="9.625" style="1" customWidth="1"/>
    <col min="12294" max="12295" width="10.75" style="1" customWidth="1"/>
    <col min="12296" max="12297" width="9.625" style="1" customWidth="1"/>
    <col min="12298" max="12298" width="3.125" style="1" customWidth="1"/>
    <col min="12299" max="12299" width="2.125" style="1" customWidth="1"/>
    <col min="12300" max="12300" width="12.25" style="1" customWidth="1"/>
    <col min="12301" max="12305" width="10" style="1" customWidth="1"/>
    <col min="12306" max="12545" width="10" style="1"/>
    <col min="12546" max="12547" width="10.75" style="1" customWidth="1"/>
    <col min="12548" max="12549" width="9.625" style="1" customWidth="1"/>
    <col min="12550" max="12551" width="10.75" style="1" customWidth="1"/>
    <col min="12552" max="12553" width="9.625" style="1" customWidth="1"/>
    <col min="12554" max="12554" width="3.125" style="1" customWidth="1"/>
    <col min="12555" max="12555" width="2.125" style="1" customWidth="1"/>
    <col min="12556" max="12556" width="12.25" style="1" customWidth="1"/>
    <col min="12557" max="12561" width="10" style="1" customWidth="1"/>
    <col min="12562" max="12801" width="10" style="1"/>
    <col min="12802" max="12803" width="10.75" style="1" customWidth="1"/>
    <col min="12804" max="12805" width="9.625" style="1" customWidth="1"/>
    <col min="12806" max="12807" width="10.75" style="1" customWidth="1"/>
    <col min="12808" max="12809" width="9.625" style="1" customWidth="1"/>
    <col min="12810" max="12810" width="3.125" style="1" customWidth="1"/>
    <col min="12811" max="12811" width="2.125" style="1" customWidth="1"/>
    <col min="12812" max="12812" width="12.25" style="1" customWidth="1"/>
    <col min="12813" max="12817" width="10" style="1" customWidth="1"/>
    <col min="12818" max="13057" width="10" style="1"/>
    <col min="13058" max="13059" width="10.75" style="1" customWidth="1"/>
    <col min="13060" max="13061" width="9.625" style="1" customWidth="1"/>
    <col min="13062" max="13063" width="10.75" style="1" customWidth="1"/>
    <col min="13064" max="13065" width="9.625" style="1" customWidth="1"/>
    <col min="13066" max="13066" width="3.125" style="1" customWidth="1"/>
    <col min="13067" max="13067" width="2.125" style="1" customWidth="1"/>
    <col min="13068" max="13068" width="12.25" style="1" customWidth="1"/>
    <col min="13069" max="13073" width="10" style="1" customWidth="1"/>
    <col min="13074" max="13313" width="10" style="1"/>
    <col min="13314" max="13315" width="10.75" style="1" customWidth="1"/>
    <col min="13316" max="13317" width="9.625" style="1" customWidth="1"/>
    <col min="13318" max="13319" width="10.75" style="1" customWidth="1"/>
    <col min="13320" max="13321" width="9.625" style="1" customWidth="1"/>
    <col min="13322" max="13322" width="3.125" style="1" customWidth="1"/>
    <col min="13323" max="13323" width="2.125" style="1" customWidth="1"/>
    <col min="13324" max="13324" width="12.25" style="1" customWidth="1"/>
    <col min="13325" max="13329" width="10" style="1" customWidth="1"/>
    <col min="13330" max="13569" width="10" style="1"/>
    <col min="13570" max="13571" width="10.75" style="1" customWidth="1"/>
    <col min="13572" max="13573" width="9.625" style="1" customWidth="1"/>
    <col min="13574" max="13575" width="10.75" style="1" customWidth="1"/>
    <col min="13576" max="13577" width="9.625" style="1" customWidth="1"/>
    <col min="13578" max="13578" width="3.125" style="1" customWidth="1"/>
    <col min="13579" max="13579" width="2.125" style="1" customWidth="1"/>
    <col min="13580" max="13580" width="12.25" style="1" customWidth="1"/>
    <col min="13581" max="13585" width="10" style="1" customWidth="1"/>
    <col min="13586" max="13825" width="10" style="1"/>
    <col min="13826" max="13827" width="10.75" style="1" customWidth="1"/>
    <col min="13828" max="13829" width="9.625" style="1" customWidth="1"/>
    <col min="13830" max="13831" width="10.75" style="1" customWidth="1"/>
    <col min="13832" max="13833" width="9.625" style="1" customWidth="1"/>
    <col min="13834" max="13834" width="3.125" style="1" customWidth="1"/>
    <col min="13835" max="13835" width="2.125" style="1" customWidth="1"/>
    <col min="13836" max="13836" width="12.25" style="1" customWidth="1"/>
    <col min="13837" max="13841" width="10" style="1" customWidth="1"/>
    <col min="13842" max="14081" width="10" style="1"/>
    <col min="14082" max="14083" width="10.75" style="1" customWidth="1"/>
    <col min="14084" max="14085" width="9.625" style="1" customWidth="1"/>
    <col min="14086" max="14087" width="10.75" style="1" customWidth="1"/>
    <col min="14088" max="14089" width="9.625" style="1" customWidth="1"/>
    <col min="14090" max="14090" width="3.125" style="1" customWidth="1"/>
    <col min="14091" max="14091" width="2.125" style="1" customWidth="1"/>
    <col min="14092" max="14092" width="12.25" style="1" customWidth="1"/>
    <col min="14093" max="14097" width="10" style="1" customWidth="1"/>
    <col min="14098" max="14337" width="10" style="1"/>
    <col min="14338" max="14339" width="10.75" style="1" customWidth="1"/>
    <col min="14340" max="14341" width="9.625" style="1" customWidth="1"/>
    <col min="14342" max="14343" width="10.75" style="1" customWidth="1"/>
    <col min="14344" max="14345" width="9.625" style="1" customWidth="1"/>
    <col min="14346" max="14346" width="3.125" style="1" customWidth="1"/>
    <col min="14347" max="14347" width="2.125" style="1" customWidth="1"/>
    <col min="14348" max="14348" width="12.25" style="1" customWidth="1"/>
    <col min="14349" max="14353" width="10" style="1" customWidth="1"/>
    <col min="14354" max="14593" width="10" style="1"/>
    <col min="14594" max="14595" width="10.75" style="1" customWidth="1"/>
    <col min="14596" max="14597" width="9.625" style="1" customWidth="1"/>
    <col min="14598" max="14599" width="10.75" style="1" customWidth="1"/>
    <col min="14600" max="14601" width="9.625" style="1" customWidth="1"/>
    <col min="14602" max="14602" width="3.125" style="1" customWidth="1"/>
    <col min="14603" max="14603" width="2.125" style="1" customWidth="1"/>
    <col min="14604" max="14604" width="12.25" style="1" customWidth="1"/>
    <col min="14605" max="14609" width="10" style="1" customWidth="1"/>
    <col min="14610" max="14849" width="10" style="1"/>
    <col min="14850" max="14851" width="10.75" style="1" customWidth="1"/>
    <col min="14852" max="14853" width="9.625" style="1" customWidth="1"/>
    <col min="14854" max="14855" width="10.75" style="1" customWidth="1"/>
    <col min="14856" max="14857" width="9.625" style="1" customWidth="1"/>
    <col min="14858" max="14858" width="3.125" style="1" customWidth="1"/>
    <col min="14859" max="14859" width="2.125" style="1" customWidth="1"/>
    <col min="14860" max="14860" width="12.25" style="1" customWidth="1"/>
    <col min="14861" max="14865" width="10" style="1" customWidth="1"/>
    <col min="14866" max="15105" width="10" style="1"/>
    <col min="15106" max="15107" width="10.75" style="1" customWidth="1"/>
    <col min="15108" max="15109" width="9.625" style="1" customWidth="1"/>
    <col min="15110" max="15111" width="10.75" style="1" customWidth="1"/>
    <col min="15112" max="15113" width="9.625" style="1" customWidth="1"/>
    <col min="15114" max="15114" width="3.125" style="1" customWidth="1"/>
    <col min="15115" max="15115" width="2.125" style="1" customWidth="1"/>
    <col min="15116" max="15116" width="12.25" style="1" customWidth="1"/>
    <col min="15117" max="15121" width="10" style="1" customWidth="1"/>
    <col min="15122" max="15361" width="10" style="1"/>
    <col min="15362" max="15363" width="10.75" style="1" customWidth="1"/>
    <col min="15364" max="15365" width="9.625" style="1" customWidth="1"/>
    <col min="15366" max="15367" width="10.75" style="1" customWidth="1"/>
    <col min="15368" max="15369" width="9.625" style="1" customWidth="1"/>
    <col min="15370" max="15370" width="3.125" style="1" customWidth="1"/>
    <col min="15371" max="15371" width="2.125" style="1" customWidth="1"/>
    <col min="15372" max="15372" width="12.25" style="1" customWidth="1"/>
    <col min="15373" max="15377" width="10" style="1" customWidth="1"/>
    <col min="15378" max="15617" width="10" style="1"/>
    <col min="15618" max="15619" width="10.75" style="1" customWidth="1"/>
    <col min="15620" max="15621" width="9.625" style="1" customWidth="1"/>
    <col min="15622" max="15623" width="10.75" style="1" customWidth="1"/>
    <col min="15624" max="15625" width="9.625" style="1" customWidth="1"/>
    <col min="15626" max="15626" width="3.125" style="1" customWidth="1"/>
    <col min="15627" max="15627" width="2.125" style="1" customWidth="1"/>
    <col min="15628" max="15628" width="12.25" style="1" customWidth="1"/>
    <col min="15629" max="15633" width="10" style="1" customWidth="1"/>
    <col min="15634" max="15873" width="10" style="1"/>
    <col min="15874" max="15875" width="10.75" style="1" customWidth="1"/>
    <col min="15876" max="15877" width="9.625" style="1" customWidth="1"/>
    <col min="15878" max="15879" width="10.75" style="1" customWidth="1"/>
    <col min="15880" max="15881" width="9.625" style="1" customWidth="1"/>
    <col min="15882" max="15882" width="3.125" style="1" customWidth="1"/>
    <col min="15883" max="15883" width="2.125" style="1" customWidth="1"/>
    <col min="15884" max="15884" width="12.25" style="1" customWidth="1"/>
    <col min="15885" max="15889" width="10" style="1" customWidth="1"/>
    <col min="15890" max="16129" width="10" style="1"/>
    <col min="16130" max="16131" width="10.75" style="1" customWidth="1"/>
    <col min="16132" max="16133" width="9.625" style="1" customWidth="1"/>
    <col min="16134" max="16135" width="10.75" style="1" customWidth="1"/>
    <col min="16136" max="16137" width="9.625" style="1" customWidth="1"/>
    <col min="16138" max="16138" width="3.125" style="1" customWidth="1"/>
    <col min="16139" max="16139" width="2.125" style="1" customWidth="1"/>
    <col min="16140" max="16140" width="12.25" style="1" customWidth="1"/>
    <col min="16141" max="16145" width="10" style="1" customWidth="1"/>
    <col min="16146" max="16384" width="10" style="1"/>
  </cols>
  <sheetData>
    <row r="1" spans="1:13" ht="21.95" customHeight="1">
      <c r="A1" s="18" t="s">
        <v>44</v>
      </c>
      <c r="B1" s="19"/>
      <c r="C1" s="19"/>
    </row>
    <row r="2" spans="1:13" s="6" customFormat="1" ht="13.5">
      <c r="B2" s="6" t="s">
        <v>45</v>
      </c>
      <c r="C2" s="7"/>
      <c r="D2" s="7"/>
      <c r="F2" s="8" t="s">
        <v>46</v>
      </c>
      <c r="G2" s="7"/>
      <c r="H2" s="20" t="s">
        <v>47</v>
      </c>
      <c r="L2" s="27"/>
    </row>
    <row r="3" spans="1:13" s="7" customFormat="1" ht="13.5">
      <c r="B3" s="11"/>
      <c r="C3" s="9" t="s">
        <v>48</v>
      </c>
      <c r="D3" s="9" t="s">
        <v>52</v>
      </c>
      <c r="F3" s="10"/>
      <c r="G3" s="9" t="s">
        <v>48</v>
      </c>
      <c r="H3" s="9" t="s">
        <v>51</v>
      </c>
      <c r="L3" s="28"/>
    </row>
    <row r="4" spans="1:13" s="12" customFormat="1" ht="13.5">
      <c r="B4" s="10" t="s">
        <v>43</v>
      </c>
      <c r="C4" s="16">
        <v>908045</v>
      </c>
      <c r="D4" s="16">
        <v>728766</v>
      </c>
      <c r="F4" s="10" t="s">
        <v>43</v>
      </c>
      <c r="G4" s="16">
        <v>980387</v>
      </c>
      <c r="H4" s="16">
        <v>781694</v>
      </c>
      <c r="L4" s="29"/>
      <c r="M4" s="22"/>
    </row>
    <row r="5" spans="1:13" s="6" customFormat="1" ht="13.5">
      <c r="B5" s="10" t="s">
        <v>18</v>
      </c>
      <c r="C5" s="21">
        <v>35280</v>
      </c>
      <c r="D5" s="17">
        <v>24712</v>
      </c>
      <c r="F5" s="10" t="s">
        <v>18</v>
      </c>
      <c r="G5" s="21">
        <v>33936</v>
      </c>
      <c r="H5" s="17">
        <v>23510</v>
      </c>
      <c r="L5" s="27">
        <f>C5*(-1)</f>
        <v>-35280</v>
      </c>
    </row>
    <row r="6" spans="1:13" s="6" customFormat="1" ht="13.5">
      <c r="B6" s="10" t="s">
        <v>19</v>
      </c>
      <c r="C6" s="21">
        <v>40117</v>
      </c>
      <c r="D6" s="17">
        <v>27095</v>
      </c>
      <c r="F6" s="10" t="s">
        <v>19</v>
      </c>
      <c r="G6" s="21">
        <v>37941</v>
      </c>
      <c r="H6" s="17">
        <v>25746</v>
      </c>
      <c r="L6" s="27">
        <f t="shared" ref="L6:L22" si="0">C6*(-1)</f>
        <v>-40117</v>
      </c>
    </row>
    <row r="7" spans="1:13" s="6" customFormat="1" ht="13.5">
      <c r="B7" s="10" t="s">
        <v>20</v>
      </c>
      <c r="C7" s="21">
        <v>42527</v>
      </c>
      <c r="D7" s="17">
        <v>28928</v>
      </c>
      <c r="E7" s="13"/>
      <c r="F7" s="10" t="s">
        <v>20</v>
      </c>
      <c r="G7" s="21">
        <v>39551</v>
      </c>
      <c r="H7" s="17">
        <v>27545</v>
      </c>
      <c r="I7" s="13"/>
      <c r="J7" s="13"/>
      <c r="L7" s="27">
        <f t="shared" si="0"/>
        <v>-42527</v>
      </c>
    </row>
    <row r="8" spans="1:13" s="6" customFormat="1" ht="13.5">
      <c r="B8" s="10" t="s">
        <v>21</v>
      </c>
      <c r="C8" s="21">
        <v>45167</v>
      </c>
      <c r="D8" s="17">
        <v>30210</v>
      </c>
      <c r="F8" s="10" t="s">
        <v>21</v>
      </c>
      <c r="G8" s="21">
        <v>43264</v>
      </c>
      <c r="H8" s="17">
        <v>29473</v>
      </c>
      <c r="L8" s="27">
        <f t="shared" si="0"/>
        <v>-45167</v>
      </c>
    </row>
    <row r="9" spans="1:13" s="6" customFormat="1" ht="13.5">
      <c r="B9" s="10" t="s">
        <v>22</v>
      </c>
      <c r="C9" s="21">
        <v>44168</v>
      </c>
      <c r="D9" s="17">
        <v>31024</v>
      </c>
      <c r="F9" s="10" t="s">
        <v>22</v>
      </c>
      <c r="G9" s="21">
        <v>43892</v>
      </c>
      <c r="H9" s="17">
        <v>31486</v>
      </c>
      <c r="L9" s="27">
        <f t="shared" si="0"/>
        <v>-44168</v>
      </c>
    </row>
    <row r="10" spans="1:13" s="6" customFormat="1" ht="13.5">
      <c r="B10" s="10" t="s">
        <v>23</v>
      </c>
      <c r="C10" s="21">
        <v>42628</v>
      </c>
      <c r="D10" s="17">
        <v>31696</v>
      </c>
      <c r="F10" s="10" t="s">
        <v>23</v>
      </c>
      <c r="G10" s="21">
        <v>41335</v>
      </c>
      <c r="H10" s="17">
        <v>31083</v>
      </c>
      <c r="L10" s="27">
        <f t="shared" si="0"/>
        <v>-42628</v>
      </c>
    </row>
    <row r="11" spans="1:13" s="6" customFormat="1" ht="13.5">
      <c r="B11" s="10" t="s">
        <v>24</v>
      </c>
      <c r="C11" s="21">
        <v>45373</v>
      </c>
      <c r="D11" s="17">
        <v>36515</v>
      </c>
      <c r="F11" s="10" t="s">
        <v>24</v>
      </c>
      <c r="G11" s="21">
        <v>45220</v>
      </c>
      <c r="H11" s="17">
        <v>35384</v>
      </c>
      <c r="L11" s="27">
        <f t="shared" si="0"/>
        <v>-45373</v>
      </c>
    </row>
    <row r="12" spans="1:13" s="6" customFormat="1" ht="13.5">
      <c r="B12" s="10" t="s">
        <v>25</v>
      </c>
      <c r="C12" s="21">
        <v>50602</v>
      </c>
      <c r="D12" s="17">
        <v>41231</v>
      </c>
      <c r="F12" s="10" t="s">
        <v>25</v>
      </c>
      <c r="G12" s="21">
        <v>50858</v>
      </c>
      <c r="H12" s="17">
        <v>39444</v>
      </c>
      <c r="L12" s="27">
        <f t="shared" si="0"/>
        <v>-50602</v>
      </c>
    </row>
    <row r="13" spans="1:13" s="6" customFormat="1" ht="13.5">
      <c r="B13" s="10" t="s">
        <v>26</v>
      </c>
      <c r="C13" s="21">
        <v>57847</v>
      </c>
      <c r="D13" s="17">
        <v>43381</v>
      </c>
      <c r="F13" s="10" t="s">
        <v>26</v>
      </c>
      <c r="G13" s="21">
        <v>57320</v>
      </c>
      <c r="H13" s="17">
        <v>40825</v>
      </c>
      <c r="L13" s="27">
        <f t="shared" si="0"/>
        <v>-57847</v>
      </c>
    </row>
    <row r="14" spans="1:13" s="6" customFormat="1" ht="13.5">
      <c r="B14" s="10" t="s">
        <v>27</v>
      </c>
      <c r="C14" s="21">
        <v>68339</v>
      </c>
      <c r="D14" s="17">
        <v>45286</v>
      </c>
      <c r="F14" s="10" t="s">
        <v>27</v>
      </c>
      <c r="G14" s="21">
        <v>68628</v>
      </c>
      <c r="H14" s="17">
        <v>42668</v>
      </c>
      <c r="L14" s="27">
        <f t="shared" si="0"/>
        <v>-68339</v>
      </c>
    </row>
    <row r="15" spans="1:13" s="6" customFormat="1" ht="13.5">
      <c r="B15" s="10" t="s">
        <v>28</v>
      </c>
      <c r="C15" s="21">
        <v>55488</v>
      </c>
      <c r="D15" s="17">
        <v>47414</v>
      </c>
      <c r="F15" s="10" t="s">
        <v>28</v>
      </c>
      <c r="G15" s="21">
        <v>57664</v>
      </c>
      <c r="H15" s="17">
        <v>44307</v>
      </c>
      <c r="L15" s="27">
        <f t="shared" si="0"/>
        <v>-55488</v>
      </c>
    </row>
    <row r="16" spans="1:13" s="6" customFormat="1" ht="13.5">
      <c r="B16" s="10" t="s">
        <v>29</v>
      </c>
      <c r="C16" s="21">
        <v>51515</v>
      </c>
      <c r="D16" s="17">
        <v>45008</v>
      </c>
      <c r="F16" s="10" t="s">
        <v>29</v>
      </c>
      <c r="G16" s="21">
        <v>54195</v>
      </c>
      <c r="H16" s="17">
        <v>42912</v>
      </c>
      <c r="L16" s="27">
        <f t="shared" si="0"/>
        <v>-51515</v>
      </c>
    </row>
    <row r="17" spans="1:13" s="6" customFormat="1" ht="13.5">
      <c r="B17" s="10" t="s">
        <v>30</v>
      </c>
      <c r="C17" s="21">
        <v>52780</v>
      </c>
      <c r="D17" s="17">
        <v>46542</v>
      </c>
      <c r="E17" s="13"/>
      <c r="F17" s="10" t="s">
        <v>30</v>
      </c>
      <c r="G17" s="21">
        <v>56111</v>
      </c>
      <c r="H17" s="17">
        <v>46650</v>
      </c>
      <c r="I17" s="13"/>
      <c r="J17" s="13"/>
      <c r="L17" s="27">
        <f t="shared" si="0"/>
        <v>-52780</v>
      </c>
    </row>
    <row r="18" spans="1:13" s="6" customFormat="1" ht="13.5">
      <c r="B18" s="10" t="s">
        <v>31</v>
      </c>
      <c r="C18" s="21">
        <v>58063</v>
      </c>
      <c r="D18" s="17">
        <v>49637</v>
      </c>
      <c r="F18" s="10" t="s">
        <v>31</v>
      </c>
      <c r="G18" s="21">
        <v>61874</v>
      </c>
      <c r="H18" s="17">
        <v>51671</v>
      </c>
      <c r="L18" s="27">
        <f t="shared" si="0"/>
        <v>-58063</v>
      </c>
    </row>
    <row r="19" spans="1:13" s="6" customFormat="1" ht="13.5">
      <c r="B19" s="10" t="s">
        <v>32</v>
      </c>
      <c r="C19" s="21">
        <v>66474</v>
      </c>
      <c r="D19" s="17">
        <v>53208</v>
      </c>
      <c r="E19" s="13"/>
      <c r="F19" s="10" t="s">
        <v>32</v>
      </c>
      <c r="G19" s="21">
        <v>74921</v>
      </c>
      <c r="H19" s="17">
        <v>56921</v>
      </c>
      <c r="I19" s="13"/>
      <c r="L19" s="27">
        <f t="shared" si="0"/>
        <v>-66474</v>
      </c>
    </row>
    <row r="20" spans="1:13" s="6" customFormat="1" ht="13.5">
      <c r="B20" s="10" t="s">
        <v>33</v>
      </c>
      <c r="C20" s="21">
        <v>49163</v>
      </c>
      <c r="D20" s="17">
        <v>57559</v>
      </c>
      <c r="F20" s="10" t="s">
        <v>33</v>
      </c>
      <c r="G20" s="21">
        <v>60538</v>
      </c>
      <c r="H20" s="17">
        <v>65763</v>
      </c>
      <c r="L20" s="27">
        <f t="shared" si="0"/>
        <v>-49163</v>
      </c>
    </row>
    <row r="21" spans="1:13" s="6" customFormat="1" ht="13.5">
      <c r="B21" s="10" t="s">
        <v>34</v>
      </c>
      <c r="C21" s="21">
        <v>33582</v>
      </c>
      <c r="D21" s="17">
        <v>39733</v>
      </c>
      <c r="E21" s="13"/>
      <c r="F21" s="10" t="s">
        <v>34</v>
      </c>
      <c r="G21" s="21">
        <v>47839</v>
      </c>
      <c r="H21" s="17">
        <v>51531</v>
      </c>
      <c r="I21" s="13"/>
      <c r="J21" s="13"/>
      <c r="L21" s="27">
        <f t="shared" si="0"/>
        <v>-33582</v>
      </c>
      <c r="M21" s="13"/>
    </row>
    <row r="22" spans="1:13" s="6" customFormat="1" ht="14.25" customHeight="1">
      <c r="B22" s="10" t="s">
        <v>36</v>
      </c>
      <c r="C22" s="17">
        <v>32632</v>
      </c>
      <c r="D22" s="17">
        <v>49587</v>
      </c>
      <c r="E22" s="13"/>
      <c r="F22" s="10" t="s">
        <v>36</v>
      </c>
      <c r="G22" s="17">
        <v>72905</v>
      </c>
      <c r="H22" s="17">
        <f>H4-SUM(H5:H21)</f>
        <v>94775</v>
      </c>
      <c r="I22" s="13"/>
      <c r="J22" s="13"/>
      <c r="L22" s="27">
        <f t="shared" si="0"/>
        <v>-32632</v>
      </c>
    </row>
    <row r="23" spans="1:13" s="2" customFormat="1" ht="12">
      <c r="B23" s="23" t="s">
        <v>55</v>
      </c>
      <c r="C23" s="24" t="s">
        <v>56</v>
      </c>
      <c r="D23" s="24"/>
      <c r="L23" s="30"/>
    </row>
    <row r="24" spans="1:13" s="2" customFormat="1" ht="12">
      <c r="B24" s="23"/>
      <c r="C24" s="25"/>
      <c r="D24" s="25"/>
      <c r="L24" s="30"/>
    </row>
    <row r="25" spans="1:13" s="2" customFormat="1" ht="12">
      <c r="B25" s="23"/>
      <c r="C25" s="25"/>
      <c r="D25" s="25"/>
      <c r="L25" s="30"/>
    </row>
    <row r="26" spans="1:13" s="2" customFormat="1" ht="12">
      <c r="C26" s="25"/>
      <c r="D26" s="25"/>
      <c r="L26" s="30"/>
    </row>
    <row r="27" spans="1:13" s="6" customFormat="1" ht="13.5">
      <c r="A27" s="14"/>
      <c r="B27" s="2" t="s">
        <v>54</v>
      </c>
      <c r="C27" s="15"/>
      <c r="L27" s="27"/>
    </row>
    <row r="28" spans="1:13" ht="21.95" customHeight="1"/>
    <row r="29" spans="1:13" ht="21.95" customHeight="1"/>
    <row r="30" spans="1:13" ht="21.95" customHeight="1"/>
    <row r="31" spans="1:13" ht="21.95" customHeight="1"/>
    <row r="32" spans="1:13" ht="21.95" customHeight="1"/>
    <row r="33" spans="2:13" ht="21.95" customHeight="1"/>
    <row r="34" spans="2:13" ht="21.95" customHeight="1"/>
    <row r="35" spans="2:13" ht="21.95" customHeight="1"/>
    <row r="36" spans="2:13" ht="21.95" customHeight="1"/>
    <row r="37" spans="2:13" ht="21.95" customHeight="1"/>
    <row r="38" spans="2:13" ht="21.95" customHeight="1"/>
    <row r="39" spans="2:13" ht="21.95" customHeight="1"/>
    <row r="40" spans="2:13" ht="21.95" customHeight="1"/>
    <row r="41" spans="2:13" ht="21.95" customHeight="1"/>
    <row r="42" spans="2:13" ht="21.95" customHeight="1"/>
    <row r="43" spans="2:13" ht="21.95" customHeight="1"/>
    <row r="44" spans="2:13" ht="21.95" customHeight="1"/>
    <row r="45" spans="2:13" ht="21.95" customHeight="1"/>
    <row r="46" spans="2:13" s="2" customFormat="1" ht="21.75" customHeight="1">
      <c r="B46" s="2" t="s">
        <v>49</v>
      </c>
      <c r="L46" s="30"/>
    </row>
    <row r="48" spans="2:13" s="3" customFormat="1" ht="22.15" customHeight="1">
      <c r="C48" s="4"/>
      <c r="D48" s="5"/>
      <c r="E48" s="5"/>
      <c r="F48" s="5"/>
      <c r="G48" s="5"/>
      <c r="H48" s="5"/>
      <c r="I48" s="5"/>
      <c r="J48" s="5"/>
      <c r="K48" s="5"/>
      <c r="L48" s="31"/>
      <c r="M48" s="5"/>
    </row>
    <row r="50" spans="1:15" s="26" customFormat="1"/>
    <row r="51" spans="1:15" s="26" customFormat="1">
      <c r="A51" s="35"/>
      <c r="B51" s="35"/>
      <c r="C51" s="35" t="s">
        <v>50</v>
      </c>
      <c r="D51" s="35"/>
      <c r="E51" s="35"/>
      <c r="F51" s="35" t="s">
        <v>53</v>
      </c>
      <c r="G51" s="35"/>
      <c r="H51" s="35"/>
      <c r="I51" s="35"/>
      <c r="J51" s="35"/>
      <c r="K51" s="35"/>
      <c r="L51" s="35"/>
      <c r="M51" s="35"/>
    </row>
    <row r="52" spans="1:15" s="32" customFormat="1">
      <c r="A52" s="36"/>
      <c r="B52" s="36"/>
      <c r="C52" s="36" t="s">
        <v>41</v>
      </c>
      <c r="D52" s="36" t="s">
        <v>42</v>
      </c>
      <c r="E52" s="36"/>
      <c r="F52" s="36" t="s">
        <v>41</v>
      </c>
      <c r="G52" s="36" t="s">
        <v>42</v>
      </c>
      <c r="H52" s="36"/>
      <c r="I52" s="36"/>
      <c r="J52" s="36"/>
      <c r="K52" s="36"/>
      <c r="L52" s="36"/>
      <c r="M52" s="36"/>
    </row>
    <row r="53" spans="1:15" s="33" customFormat="1">
      <c r="A53" s="37"/>
      <c r="B53" s="38" t="s">
        <v>0</v>
      </c>
      <c r="C53" s="39" t="s">
        <v>48</v>
      </c>
      <c r="D53" s="39" t="s">
        <v>48</v>
      </c>
      <c r="E53" s="37"/>
      <c r="F53" s="39" t="str">
        <f>D3</f>
        <v>2050年</v>
      </c>
      <c r="G53" s="39" t="str">
        <f>H3</f>
        <v>2050年</v>
      </c>
      <c r="H53" s="40"/>
      <c r="I53" s="40"/>
      <c r="J53" s="40"/>
      <c r="K53" s="37"/>
      <c r="L53" s="37"/>
      <c r="M53" s="37"/>
    </row>
    <row r="54" spans="1:15" s="26" customFormat="1">
      <c r="A54" s="35"/>
      <c r="B54" s="38" t="s">
        <v>1</v>
      </c>
      <c r="C54" s="40">
        <f>C5*-1</f>
        <v>-35280</v>
      </c>
      <c r="D54" s="40">
        <f t="shared" ref="D54:D71" si="1">G5</f>
        <v>33936</v>
      </c>
      <c r="E54" s="40"/>
      <c r="F54" s="40">
        <f t="shared" ref="F54:F71" si="2">D5*-1</f>
        <v>-24712</v>
      </c>
      <c r="G54" s="40">
        <f t="shared" ref="G54:G71" si="3">H5</f>
        <v>23510</v>
      </c>
      <c r="H54" s="40"/>
      <c r="I54" s="40"/>
      <c r="J54" s="40"/>
      <c r="K54" s="35"/>
      <c r="L54" s="35"/>
      <c r="M54" s="41"/>
      <c r="O54" s="34"/>
    </row>
    <row r="55" spans="1:15" s="26" customFormat="1">
      <c r="A55" s="35"/>
      <c r="B55" s="38" t="s">
        <v>2</v>
      </c>
      <c r="C55" s="40">
        <f t="shared" ref="C54:C71" si="4">C6*-1</f>
        <v>-40117</v>
      </c>
      <c r="D55" s="40">
        <f t="shared" si="1"/>
        <v>37941</v>
      </c>
      <c r="E55" s="40"/>
      <c r="F55" s="40">
        <f t="shared" si="2"/>
        <v>-27095</v>
      </c>
      <c r="G55" s="40">
        <f t="shared" si="3"/>
        <v>25746</v>
      </c>
      <c r="H55" s="40"/>
      <c r="I55" s="40"/>
      <c r="J55" s="40"/>
      <c r="K55" s="35"/>
      <c r="L55" s="35"/>
      <c r="M55" s="41"/>
      <c r="O55" s="34"/>
    </row>
    <row r="56" spans="1:15" s="26" customFormat="1">
      <c r="A56" s="35"/>
      <c r="B56" s="38" t="s">
        <v>3</v>
      </c>
      <c r="C56" s="40">
        <f t="shared" si="4"/>
        <v>-42527</v>
      </c>
      <c r="D56" s="40">
        <f t="shared" si="1"/>
        <v>39551</v>
      </c>
      <c r="E56" s="40">
        <f>SUM(C54:C56)</f>
        <v>-117924</v>
      </c>
      <c r="F56" s="40">
        <f t="shared" si="2"/>
        <v>-28928</v>
      </c>
      <c r="G56" s="40">
        <f t="shared" si="3"/>
        <v>27545</v>
      </c>
      <c r="H56" s="40">
        <f>SUM(F54:F56)</f>
        <v>-80735</v>
      </c>
      <c r="I56" s="40">
        <f>SUM(G54:G56)</f>
        <v>76801</v>
      </c>
      <c r="J56" s="40"/>
      <c r="K56" s="35"/>
      <c r="L56" s="35"/>
      <c r="M56" s="41"/>
      <c r="O56" s="34"/>
    </row>
    <row r="57" spans="1:15" s="26" customFormat="1">
      <c r="A57" s="35"/>
      <c r="B57" s="38" t="s">
        <v>4</v>
      </c>
      <c r="C57" s="40">
        <f t="shared" si="4"/>
        <v>-45167</v>
      </c>
      <c r="D57" s="40">
        <f t="shared" si="1"/>
        <v>43264</v>
      </c>
      <c r="E57" s="40"/>
      <c r="F57" s="40">
        <f t="shared" si="2"/>
        <v>-30210</v>
      </c>
      <c r="G57" s="40">
        <f t="shared" si="3"/>
        <v>29473</v>
      </c>
      <c r="H57" s="40"/>
      <c r="I57" s="40"/>
      <c r="J57" s="40"/>
      <c r="K57" s="35"/>
      <c r="L57" s="35"/>
      <c r="M57" s="41"/>
      <c r="O57" s="34"/>
    </row>
    <row r="58" spans="1:15" s="26" customFormat="1">
      <c r="A58" s="35"/>
      <c r="B58" s="38" t="s">
        <v>5</v>
      </c>
      <c r="C58" s="40">
        <f t="shared" si="4"/>
        <v>-44168</v>
      </c>
      <c r="D58" s="40">
        <f t="shared" si="1"/>
        <v>43892</v>
      </c>
      <c r="E58" s="40"/>
      <c r="F58" s="40">
        <f t="shared" si="2"/>
        <v>-31024</v>
      </c>
      <c r="G58" s="40">
        <f t="shared" si="3"/>
        <v>31486</v>
      </c>
      <c r="H58" s="40"/>
      <c r="I58" s="40"/>
      <c r="J58" s="40"/>
      <c r="K58" s="35"/>
      <c r="L58" s="35"/>
      <c r="M58" s="41"/>
      <c r="O58" s="34"/>
    </row>
    <row r="59" spans="1:15" s="26" customFormat="1">
      <c r="A59" s="35"/>
      <c r="B59" s="38" t="s">
        <v>6</v>
      </c>
      <c r="C59" s="40">
        <f t="shared" si="4"/>
        <v>-42628</v>
      </c>
      <c r="D59" s="40">
        <f t="shared" si="1"/>
        <v>41335</v>
      </c>
      <c r="E59" s="40"/>
      <c r="F59" s="40">
        <f t="shared" si="2"/>
        <v>-31696</v>
      </c>
      <c r="G59" s="40">
        <f t="shared" si="3"/>
        <v>31083</v>
      </c>
      <c r="H59" s="40"/>
      <c r="I59" s="40"/>
      <c r="J59" s="40"/>
      <c r="K59" s="35"/>
      <c r="L59" s="35"/>
      <c r="M59" s="41"/>
      <c r="O59" s="34"/>
    </row>
    <row r="60" spans="1:15" s="26" customFormat="1">
      <c r="A60" s="35"/>
      <c r="B60" s="38" t="s">
        <v>7</v>
      </c>
      <c r="C60" s="40">
        <f t="shared" si="4"/>
        <v>-45373</v>
      </c>
      <c r="D60" s="40">
        <f t="shared" si="1"/>
        <v>45220</v>
      </c>
      <c r="E60" s="40"/>
      <c r="F60" s="40">
        <f t="shared" si="2"/>
        <v>-36515</v>
      </c>
      <c r="G60" s="40">
        <f t="shared" si="3"/>
        <v>35384</v>
      </c>
      <c r="H60" s="40"/>
      <c r="I60" s="40"/>
      <c r="J60" s="40"/>
      <c r="K60" s="35"/>
      <c r="L60" s="35"/>
      <c r="M60" s="41"/>
      <c r="O60" s="34"/>
    </row>
    <row r="61" spans="1:15" s="26" customFormat="1">
      <c r="A61" s="35"/>
      <c r="B61" s="38" t="s">
        <v>8</v>
      </c>
      <c r="C61" s="40">
        <f t="shared" si="4"/>
        <v>-50602</v>
      </c>
      <c r="D61" s="40">
        <f t="shared" si="1"/>
        <v>50858</v>
      </c>
      <c r="E61" s="40"/>
      <c r="F61" s="40">
        <f t="shared" si="2"/>
        <v>-41231</v>
      </c>
      <c r="G61" s="40">
        <f t="shared" si="3"/>
        <v>39444</v>
      </c>
      <c r="H61" s="40"/>
      <c r="I61" s="40"/>
      <c r="J61" s="40"/>
      <c r="K61" s="35"/>
      <c r="L61" s="35"/>
      <c r="M61" s="41"/>
      <c r="O61" s="34"/>
    </row>
    <row r="62" spans="1:15" s="26" customFormat="1">
      <c r="A62" s="35"/>
      <c r="B62" s="38" t="s">
        <v>9</v>
      </c>
      <c r="C62" s="40">
        <f t="shared" si="4"/>
        <v>-57847</v>
      </c>
      <c r="D62" s="40">
        <f t="shared" si="1"/>
        <v>57320</v>
      </c>
      <c r="E62" s="40"/>
      <c r="F62" s="40">
        <f t="shared" si="2"/>
        <v>-43381</v>
      </c>
      <c r="G62" s="40">
        <f t="shared" si="3"/>
        <v>40825</v>
      </c>
      <c r="H62" s="40"/>
      <c r="I62" s="40"/>
      <c r="J62" s="40"/>
      <c r="K62" s="35"/>
      <c r="L62" s="35"/>
      <c r="M62" s="41"/>
      <c r="O62" s="34"/>
    </row>
    <row r="63" spans="1:15" s="26" customFormat="1">
      <c r="A63" s="35"/>
      <c r="B63" s="38" t="s">
        <v>10</v>
      </c>
      <c r="C63" s="40">
        <f t="shared" si="4"/>
        <v>-68339</v>
      </c>
      <c r="D63" s="40">
        <f t="shared" si="1"/>
        <v>68628</v>
      </c>
      <c r="E63" s="40"/>
      <c r="F63" s="40">
        <f t="shared" si="2"/>
        <v>-45286</v>
      </c>
      <c r="G63" s="40">
        <f t="shared" si="3"/>
        <v>42668</v>
      </c>
      <c r="H63" s="40"/>
      <c r="I63" s="40"/>
      <c r="J63" s="40"/>
      <c r="K63" s="35"/>
      <c r="L63" s="35"/>
      <c r="M63" s="41"/>
      <c r="O63" s="34"/>
    </row>
    <row r="64" spans="1:15" s="26" customFormat="1">
      <c r="A64" s="35"/>
      <c r="B64" s="38" t="s">
        <v>11</v>
      </c>
      <c r="C64" s="40">
        <f t="shared" si="4"/>
        <v>-55488</v>
      </c>
      <c r="D64" s="40">
        <f t="shared" si="1"/>
        <v>57664</v>
      </c>
      <c r="E64" s="40"/>
      <c r="F64" s="40">
        <f t="shared" si="2"/>
        <v>-47414</v>
      </c>
      <c r="G64" s="40">
        <f t="shared" si="3"/>
        <v>44307</v>
      </c>
      <c r="H64" s="40"/>
      <c r="I64" s="40"/>
      <c r="J64" s="40"/>
      <c r="K64" s="35"/>
      <c r="L64" s="35"/>
      <c r="M64" s="41"/>
      <c r="O64" s="34"/>
    </row>
    <row r="65" spans="1:15" s="26" customFormat="1">
      <c r="A65" s="35"/>
      <c r="B65" s="38" t="s">
        <v>12</v>
      </c>
      <c r="C65" s="40">
        <f t="shared" si="4"/>
        <v>-51515</v>
      </c>
      <c r="D65" s="40">
        <f t="shared" si="1"/>
        <v>54195</v>
      </c>
      <c r="E65" s="40"/>
      <c r="F65" s="40">
        <f t="shared" si="2"/>
        <v>-45008</v>
      </c>
      <c r="G65" s="40">
        <f t="shared" si="3"/>
        <v>42912</v>
      </c>
      <c r="H65" s="40"/>
      <c r="I65" s="40"/>
      <c r="J65" s="40"/>
      <c r="K65" s="35"/>
      <c r="L65" s="35"/>
      <c r="M65" s="41"/>
      <c r="O65" s="34"/>
    </row>
    <row r="66" spans="1:15" s="26" customFormat="1">
      <c r="A66" s="35"/>
      <c r="B66" s="38" t="s">
        <v>13</v>
      </c>
      <c r="C66" s="40">
        <f t="shared" si="4"/>
        <v>-52780</v>
      </c>
      <c r="D66" s="40">
        <f t="shared" si="1"/>
        <v>56111</v>
      </c>
      <c r="E66" s="40">
        <f>SUM(C57:C66)</f>
        <v>-513907</v>
      </c>
      <c r="F66" s="40">
        <f t="shared" si="2"/>
        <v>-46542</v>
      </c>
      <c r="G66" s="40">
        <f t="shared" si="3"/>
        <v>46650</v>
      </c>
      <c r="H66" s="40">
        <f>SUM(F57:F66)</f>
        <v>-398307</v>
      </c>
      <c r="I66" s="40">
        <f>SUM(G57:G66)</f>
        <v>384232</v>
      </c>
      <c r="J66" s="40"/>
      <c r="K66" s="35"/>
      <c r="L66" s="35"/>
      <c r="M66" s="41"/>
      <c r="O66" s="34"/>
    </row>
    <row r="67" spans="1:15" s="26" customFormat="1">
      <c r="A67" s="35"/>
      <c r="B67" s="38" t="s">
        <v>14</v>
      </c>
      <c r="C67" s="40">
        <f t="shared" si="4"/>
        <v>-58063</v>
      </c>
      <c r="D67" s="40">
        <f t="shared" si="1"/>
        <v>61874</v>
      </c>
      <c r="E67" s="40"/>
      <c r="F67" s="40">
        <f t="shared" si="2"/>
        <v>-49637</v>
      </c>
      <c r="G67" s="40">
        <f t="shared" si="3"/>
        <v>51671</v>
      </c>
      <c r="H67" s="40"/>
      <c r="I67" s="40"/>
      <c r="J67" s="40"/>
      <c r="K67" s="35"/>
      <c r="L67" s="35"/>
      <c r="M67" s="41"/>
      <c r="O67" s="34"/>
    </row>
    <row r="68" spans="1:15" s="26" customFormat="1">
      <c r="A68" s="35"/>
      <c r="B68" s="38" t="s">
        <v>15</v>
      </c>
      <c r="C68" s="40">
        <f t="shared" si="4"/>
        <v>-66474</v>
      </c>
      <c r="D68" s="40">
        <f t="shared" si="1"/>
        <v>74921</v>
      </c>
      <c r="E68" s="40"/>
      <c r="F68" s="40">
        <f t="shared" si="2"/>
        <v>-53208</v>
      </c>
      <c r="G68" s="40">
        <f t="shared" si="3"/>
        <v>56921</v>
      </c>
      <c r="H68" s="40"/>
      <c r="I68" s="40"/>
      <c r="J68" s="40"/>
      <c r="K68" s="35"/>
      <c r="L68" s="35"/>
      <c r="M68" s="41"/>
      <c r="O68" s="34"/>
    </row>
    <row r="69" spans="1:15" s="26" customFormat="1">
      <c r="A69" s="35"/>
      <c r="B69" s="38" t="s">
        <v>16</v>
      </c>
      <c r="C69" s="40">
        <f t="shared" si="4"/>
        <v>-49163</v>
      </c>
      <c r="D69" s="40">
        <f t="shared" si="1"/>
        <v>60538</v>
      </c>
      <c r="E69" s="40"/>
      <c r="F69" s="40">
        <f t="shared" si="2"/>
        <v>-57559</v>
      </c>
      <c r="G69" s="40">
        <f t="shared" si="3"/>
        <v>65763</v>
      </c>
      <c r="H69" s="40"/>
      <c r="I69" s="40"/>
      <c r="J69" s="40"/>
      <c r="K69" s="35"/>
      <c r="L69" s="35"/>
      <c r="M69" s="41"/>
      <c r="O69" s="34"/>
    </row>
    <row r="70" spans="1:15" s="26" customFormat="1">
      <c r="A70" s="35"/>
      <c r="B70" s="38" t="s">
        <v>37</v>
      </c>
      <c r="C70" s="40">
        <f t="shared" si="4"/>
        <v>-33582</v>
      </c>
      <c r="D70" s="40">
        <f t="shared" si="1"/>
        <v>47839</v>
      </c>
      <c r="E70" s="40"/>
      <c r="F70" s="40">
        <f t="shared" si="2"/>
        <v>-39733</v>
      </c>
      <c r="G70" s="40">
        <f t="shared" si="3"/>
        <v>51531</v>
      </c>
      <c r="H70" s="40"/>
      <c r="I70" s="40"/>
      <c r="J70" s="40"/>
      <c r="K70" s="35"/>
      <c r="L70" s="41"/>
      <c r="M70" s="41"/>
      <c r="O70" s="34"/>
    </row>
    <row r="71" spans="1:15" s="26" customFormat="1" ht="14.25" customHeight="1">
      <c r="A71" s="35"/>
      <c r="B71" s="38" t="s">
        <v>35</v>
      </c>
      <c r="C71" s="40">
        <f t="shared" si="4"/>
        <v>-32632</v>
      </c>
      <c r="D71" s="40">
        <f t="shared" si="1"/>
        <v>72905</v>
      </c>
      <c r="E71" s="40">
        <f>SUM(C67:C71)</f>
        <v>-239914</v>
      </c>
      <c r="F71" s="40">
        <f t="shared" si="2"/>
        <v>-49587</v>
      </c>
      <c r="G71" s="40">
        <f t="shared" si="3"/>
        <v>94775</v>
      </c>
      <c r="H71" s="40">
        <f>SUM(F67:F71)</f>
        <v>-249724</v>
      </c>
      <c r="I71" s="40">
        <f>SUM(G67:G71)</f>
        <v>320661</v>
      </c>
      <c r="J71" s="40"/>
      <c r="K71" s="35"/>
      <c r="L71" s="35"/>
      <c r="M71" s="41"/>
      <c r="O71" s="34"/>
    </row>
    <row r="72" spans="1:15" s="26" customFormat="1">
      <c r="A72" s="35"/>
      <c r="B72" s="36" t="s">
        <v>17</v>
      </c>
      <c r="C72" s="40">
        <f>SUM(C54:C71)</f>
        <v>-871745</v>
      </c>
      <c r="D72" s="40">
        <f t="shared" ref="D72:I72" si="5">SUM(D54:D71)</f>
        <v>947992</v>
      </c>
      <c r="E72" s="40">
        <f t="shared" si="5"/>
        <v>-871745</v>
      </c>
      <c r="F72" s="40">
        <f t="shared" si="5"/>
        <v>-728766</v>
      </c>
      <c r="G72" s="40">
        <f t="shared" si="5"/>
        <v>781694</v>
      </c>
      <c r="H72" s="40">
        <f t="shared" si="5"/>
        <v>-728766</v>
      </c>
      <c r="I72" s="40">
        <f t="shared" si="5"/>
        <v>781694</v>
      </c>
      <c r="J72" s="40"/>
      <c r="K72" s="35"/>
      <c r="L72" s="35"/>
      <c r="M72" s="35"/>
    </row>
    <row r="73" spans="1:15" s="26" customFormat="1">
      <c r="A73" s="35"/>
      <c r="B73" s="36" t="s">
        <v>38</v>
      </c>
      <c r="C73" s="40">
        <f>SUM(C54:C56)</f>
        <v>-117924</v>
      </c>
      <c r="D73" s="40">
        <f>SUM(D54:D56)</f>
        <v>111428</v>
      </c>
      <c r="E73" s="40"/>
      <c r="F73" s="40">
        <f t="shared" ref="F73:G73" si="6">SUM(F54:F56)</f>
        <v>-80735</v>
      </c>
      <c r="G73" s="40">
        <f t="shared" si="6"/>
        <v>76801</v>
      </c>
      <c r="H73" s="40"/>
      <c r="I73" s="40"/>
      <c r="J73" s="40"/>
      <c r="K73" s="35"/>
      <c r="L73" s="35"/>
      <c r="M73" s="35"/>
    </row>
    <row r="74" spans="1:15" s="26" customFormat="1">
      <c r="A74" s="35"/>
      <c r="B74" s="36" t="s">
        <v>39</v>
      </c>
      <c r="C74" s="40">
        <f>SUM(C57:C66)</f>
        <v>-513907</v>
      </c>
      <c r="D74" s="40">
        <f>SUM(D57:D66)</f>
        <v>518487</v>
      </c>
      <c r="E74" s="40"/>
      <c r="F74" s="40">
        <f t="shared" ref="F74:G74" si="7">SUM(F57:F66)</f>
        <v>-398307</v>
      </c>
      <c r="G74" s="40">
        <f t="shared" si="7"/>
        <v>384232</v>
      </c>
      <c r="H74" s="40"/>
      <c r="I74" s="40"/>
      <c r="J74" s="40"/>
      <c r="K74" s="35"/>
      <c r="L74" s="35"/>
      <c r="M74" s="35"/>
    </row>
    <row r="75" spans="1:15" s="26" customFormat="1">
      <c r="A75" s="35"/>
      <c r="B75" s="36" t="s">
        <v>40</v>
      </c>
      <c r="C75" s="40">
        <f>SUM(C67:C71)</f>
        <v>-239914</v>
      </c>
      <c r="D75" s="40">
        <f>SUM(D67:D71)</f>
        <v>318077</v>
      </c>
      <c r="E75" s="40"/>
      <c r="F75" s="40">
        <f t="shared" ref="F75:G75" si="8">SUM(F67:F71)</f>
        <v>-249724</v>
      </c>
      <c r="G75" s="40">
        <f t="shared" si="8"/>
        <v>320661</v>
      </c>
      <c r="H75" s="40"/>
      <c r="I75" s="40"/>
      <c r="J75" s="40"/>
      <c r="K75" s="35"/>
      <c r="L75" s="35"/>
      <c r="M75" s="35"/>
    </row>
    <row r="76" spans="1:15" s="26" customFormat="1">
      <c r="A76" s="35"/>
      <c r="B76" s="35"/>
      <c r="C76" s="40"/>
      <c r="D76" s="40"/>
      <c r="E76" s="40"/>
      <c r="F76" s="40"/>
      <c r="G76" s="40"/>
      <c r="H76" s="35"/>
      <c r="I76" s="35"/>
      <c r="J76" s="35"/>
      <c r="K76" s="35"/>
      <c r="L76" s="35"/>
      <c r="M76" s="35"/>
    </row>
    <row r="77" spans="1:15" s="26" customFormat="1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5" s="26" customFormat="1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</row>
    <row r="79" spans="1:15" s="26" customFormat="1"/>
    <row r="80" spans="1:15" s="26" customFormat="1"/>
    <row r="81" s="26" customFormat="1"/>
    <row r="82" s="26" customFormat="1"/>
    <row r="83" s="26" customFormat="1"/>
  </sheetData>
  <mergeCells count="1">
    <mergeCell ref="C23:D26"/>
  </mergeCells>
  <phoneticPr fontId="5"/>
  <printOptions horizontalCentered="1"/>
  <pageMargins left="0.78740157480314965" right="0.19685039370078741" top="0.98425196850393704" bottom="0.31496062992125984" header="0.51181102362204722" footer="0.19685039370078741"/>
  <pageSetup paperSize="9" scale="9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原稿 </vt:lpstr>
      <vt:lpstr>'原稿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川崎　彩</cp:lastModifiedBy>
  <cp:lastPrinted>2025-01-28T07:33:44Z</cp:lastPrinted>
  <dcterms:created xsi:type="dcterms:W3CDTF">2010-02-05T07:02:33Z</dcterms:created>
  <dcterms:modified xsi:type="dcterms:W3CDTF">2026-03-18T04:50:33Z</dcterms:modified>
</cp:coreProperties>
</file>