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s.momo.pref.okayama.jp\統合共有\0F20_医療推進課\01 医事班\0802_統計\00　衛生統計年報作成\令和５年衛生統計年報（令和７年度作成）\03_河田作成資料\03_付表☆\"/>
    </mc:Choice>
  </mc:AlternateContent>
  <xr:revisionPtr revIDLastSave="0" documentId="13_ncr:1_{B48F2EDE-1DB9-4E08-B16E-18CA2A7E3F72}" xr6:coauthVersionLast="47" xr6:coauthVersionMax="47" xr10:uidLastSave="{00000000-0000-0000-0000-000000000000}"/>
  <bookViews>
    <workbookView xWindow="20370" yWindow="-4815" windowWidth="29040" windowHeight="15720" xr2:uid="{00000000-000D-0000-FFFF-FFFF00000000}"/>
  </bookViews>
  <sheets>
    <sheet name="１人口・世帯" sheetId="2" r:id="rId1"/>
    <sheet name="２標準化死亡比等" sheetId="3" r:id="rId2"/>
    <sheet name="３標準化死亡比等 (" sheetId="10" r:id="rId3"/>
    <sheet name="４平均余命" sheetId="6" r:id="rId4"/>
    <sheet name="５患者調査（3年に1回）" sheetId="7" r:id="rId5"/>
    <sheet name="６患者調査ー１（３年に１回）" sheetId="8" r:id="rId6"/>
    <sheet name="７患者調査－２（3年に1回）" sheetId="9" r:id="rId7"/>
  </sheets>
  <definedNames>
    <definedName name="HTML1_1" hidden="1">"[人口総数萱尾.xls]Sheet1!$A$1:$L$9"</definedName>
    <definedName name="HTML1_10" hidden="1">""</definedName>
    <definedName name="HTML1_11" hidden="1">1</definedName>
    <definedName name="HTML1_12" hidden="1">"C:\workshop\kokutyou\MyHTML.htm"</definedName>
    <definedName name="HTML1_2" hidden="1">1</definedName>
    <definedName name="HTML1_3" hidden="1">"人口総数萱尾.xls"</definedName>
    <definedName name="HTML1_4" hidden="1">"Sheet1"</definedName>
    <definedName name="HTML1_5" hidden="1">""</definedName>
    <definedName name="HTML1_6" hidden="1">-4146</definedName>
    <definedName name="HTML1_7" hidden="1">-4146</definedName>
    <definedName name="HTML1_8" hidden="1">"96/10/01"</definedName>
    <definedName name="HTML1_9" hidden="1">"統計管理課"</definedName>
    <definedName name="HTMLCount" hidden="1">1</definedName>
    <definedName name="_xlnm.Print_Area" localSheetId="0">'１人口・世帯'!$A$1:$L$35</definedName>
    <definedName name="_xlnm.Print_Area" localSheetId="1">'２標準化死亡比等'!$A$1:$M$66</definedName>
    <definedName name="_xlnm.Print_Area" localSheetId="2">'３標準化死亡比等 ('!$A$1:$V$61</definedName>
    <definedName name="_xlnm.Print_Area" localSheetId="3">'４平均余命'!$A$1:$BB$62</definedName>
    <definedName name="_xlnm.Print_Area" localSheetId="4">'５患者調査（3年に1回）'!$A$1:$Z$72</definedName>
    <definedName name="_xlnm.Print_Area" localSheetId="5">'６患者調査ー１（３年に１回）'!$A$1:$Z$70</definedName>
    <definedName name="_xlnm.Print_Area" localSheetId="6">'７患者調査－２（3年に1回）'!$A$1:$AJ$97</definedName>
    <definedName name="TABLE" localSheetId="3">'４平均余命'!$G$53:$H$53</definedName>
    <definedName name="TABLE_2" localSheetId="3">'４平均余命'!$R$53:$R$53</definedName>
    <definedName name="印刷範囲" localSheetId="2">#REF!</definedName>
    <definedName name="印刷範囲">#REF!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2" l="1"/>
  <c r="F18" i="2"/>
  <c r="F10" i="2" s="1"/>
  <c r="F17" i="2"/>
  <c r="F9" i="2" s="1"/>
  <c r="K32" i="2" l="1"/>
  <c r="J32" i="2"/>
  <c r="K19" i="2"/>
  <c r="J19" i="2"/>
  <c r="F11" i="2"/>
  <c r="E19" i="2"/>
  <c r="E11" i="2" s="1"/>
  <c r="E18" i="2"/>
  <c r="E10" i="2" s="1"/>
  <c r="E17" i="2"/>
  <c r="E9" i="2" s="1"/>
  <c r="F16" i="2"/>
  <c r="E16" i="2"/>
  <c r="F15" i="2"/>
  <c r="E15" i="2"/>
  <c r="F14" i="2"/>
  <c r="E14" i="2"/>
  <c r="F13" i="2"/>
  <c r="E13" i="2"/>
  <c r="F8" i="2" l="1"/>
  <c r="F7" i="2"/>
  <c r="E8" i="2"/>
  <c r="E7" i="2"/>
  <c r="F5" i="2" l="1"/>
  <c r="E5" i="2"/>
</calcChain>
</file>

<file path=xl/sharedStrings.xml><?xml version="1.0" encoding="utf-8"?>
<sst xmlns="http://schemas.openxmlformats.org/spreadsheetml/2006/main" count="2032" uniqueCount="447">
  <si>
    <t>　</t>
  </si>
  <si>
    <t xml:space="preserve"> 区　　　　分</t>
  </si>
  <si>
    <t>人　口</t>
  </si>
  <si>
    <t>世　帯</t>
  </si>
  <si>
    <t>人　口</t>
    <phoneticPr fontId="4"/>
  </si>
  <si>
    <t>岡 山 市</t>
  </si>
  <si>
    <t>岡　 山　 県</t>
  </si>
  <si>
    <t>倉 敷 市</t>
  </si>
  <si>
    <t xml:space="preserve"> </t>
    <phoneticPr fontId="4"/>
  </si>
  <si>
    <t xml:space="preserve"> </t>
  </si>
  <si>
    <t>津 山 市</t>
  </si>
  <si>
    <t>県南東部保健医療圏</t>
  </si>
  <si>
    <t>玉 野 市</t>
  </si>
  <si>
    <t>県南西部保健医療圏</t>
  </si>
  <si>
    <t>笠 岡 市</t>
  </si>
  <si>
    <t>高梁・新見保健医療圏</t>
    <rPh sb="3" eb="5">
      <t>ニイミ</t>
    </rPh>
    <phoneticPr fontId="4"/>
  </si>
  <si>
    <t>井 原 市</t>
  </si>
  <si>
    <t>真庭保健医療圏</t>
  </si>
  <si>
    <t>総 社 市</t>
  </si>
  <si>
    <t>津山・英田保健医療圏</t>
  </si>
  <si>
    <t>高 梁 市</t>
  </si>
  <si>
    <t>新 見 市</t>
    <rPh sb="0" eb="1">
      <t>シン</t>
    </rPh>
    <rPh sb="2" eb="3">
      <t>ミ</t>
    </rPh>
    <rPh sb="4" eb="5">
      <t>シ</t>
    </rPh>
    <phoneticPr fontId="4"/>
  </si>
  <si>
    <t>岡山市保健所</t>
  </si>
  <si>
    <t>備 前 市</t>
    <rPh sb="0" eb="1">
      <t>ソナエ</t>
    </rPh>
    <rPh sb="2" eb="3">
      <t>マエ</t>
    </rPh>
    <rPh sb="4" eb="5">
      <t>シ</t>
    </rPh>
    <phoneticPr fontId="4"/>
  </si>
  <si>
    <t>倉敷市保健所</t>
    <rPh sb="0" eb="3">
      <t>クラシキシ</t>
    </rPh>
    <phoneticPr fontId="4"/>
  </si>
  <si>
    <t>瀬戸内市</t>
    <rPh sb="0" eb="3">
      <t>セトウチ</t>
    </rPh>
    <rPh sb="3" eb="4">
      <t>シ</t>
    </rPh>
    <phoneticPr fontId="4"/>
  </si>
  <si>
    <t>備前保健所</t>
    <rPh sb="0" eb="2">
      <t>ビゼン</t>
    </rPh>
    <phoneticPr fontId="4"/>
  </si>
  <si>
    <t>赤 磐 市</t>
    <rPh sb="0" eb="1">
      <t>アカ</t>
    </rPh>
    <rPh sb="2" eb="3">
      <t>イワ</t>
    </rPh>
    <rPh sb="4" eb="5">
      <t>シ</t>
    </rPh>
    <phoneticPr fontId="4"/>
  </si>
  <si>
    <t>備中保健所</t>
    <rPh sb="0" eb="2">
      <t>ビッチュウ</t>
    </rPh>
    <phoneticPr fontId="4"/>
  </si>
  <si>
    <t>真 庭 市</t>
    <rPh sb="0" eb="1">
      <t>マコト</t>
    </rPh>
    <rPh sb="2" eb="3">
      <t>ニワ</t>
    </rPh>
    <rPh sb="4" eb="5">
      <t>シ</t>
    </rPh>
    <phoneticPr fontId="4"/>
  </si>
  <si>
    <t>備北保健所</t>
    <rPh sb="0" eb="2">
      <t>ビホク</t>
    </rPh>
    <phoneticPr fontId="4"/>
  </si>
  <si>
    <t>美 作 市</t>
    <rPh sb="0" eb="1">
      <t>ビ</t>
    </rPh>
    <rPh sb="2" eb="3">
      <t>サク</t>
    </rPh>
    <rPh sb="4" eb="5">
      <t>シ</t>
    </rPh>
    <phoneticPr fontId="4"/>
  </si>
  <si>
    <t>真庭保健所</t>
  </si>
  <si>
    <t>浅 口 市</t>
    <rPh sb="0" eb="1">
      <t>アサ</t>
    </rPh>
    <rPh sb="2" eb="3">
      <t>クチ</t>
    </rPh>
    <rPh sb="4" eb="5">
      <t>シ</t>
    </rPh>
    <phoneticPr fontId="4"/>
  </si>
  <si>
    <t>美作保健所</t>
    <rPh sb="0" eb="2">
      <t>ミマサカ</t>
    </rPh>
    <phoneticPr fontId="4"/>
  </si>
  <si>
    <t>和気郡　和 気 町</t>
    <rPh sb="0" eb="3">
      <t>ワケグン</t>
    </rPh>
    <rPh sb="4" eb="5">
      <t>ワ</t>
    </rPh>
    <rPh sb="6" eb="7">
      <t>キ</t>
    </rPh>
    <rPh sb="8" eb="9">
      <t>マチ</t>
    </rPh>
    <phoneticPr fontId="4"/>
  </si>
  <si>
    <t>都窪郡　早 島 町</t>
  </si>
  <si>
    <t>浅口郡　里 庄 町</t>
    <rPh sb="0" eb="3">
      <t>アサクチグン</t>
    </rPh>
    <rPh sb="4" eb="5">
      <t>サト</t>
    </rPh>
    <rPh sb="6" eb="7">
      <t>ショウ</t>
    </rPh>
    <rPh sb="8" eb="9">
      <t>マチ</t>
    </rPh>
    <phoneticPr fontId="4"/>
  </si>
  <si>
    <t>小田郡  矢 掛 町</t>
  </si>
  <si>
    <t>真庭郡　新 庄 村</t>
    <rPh sb="0" eb="3">
      <t>マニワグン</t>
    </rPh>
    <phoneticPr fontId="4"/>
  </si>
  <si>
    <t>苫田郡　鏡 野 町</t>
    <rPh sb="0" eb="3">
      <t>トマタグン</t>
    </rPh>
    <phoneticPr fontId="4"/>
  </si>
  <si>
    <t>勝田郡　勝 央 町</t>
    <phoneticPr fontId="4"/>
  </si>
  <si>
    <t>奈 義 町</t>
  </si>
  <si>
    <t>英田郡　西粟倉村</t>
    <rPh sb="0" eb="3">
      <t>アイダグン</t>
    </rPh>
    <phoneticPr fontId="4"/>
  </si>
  <si>
    <t>久米郡　久米南町</t>
    <rPh sb="0" eb="3">
      <t>クメグン</t>
    </rPh>
    <phoneticPr fontId="4"/>
  </si>
  <si>
    <t>美 咲 町</t>
    <rPh sb="0" eb="1">
      <t>ビ</t>
    </rPh>
    <rPh sb="2" eb="3">
      <t>サ</t>
    </rPh>
    <rPh sb="4" eb="5">
      <t>チョウ</t>
    </rPh>
    <phoneticPr fontId="4"/>
  </si>
  <si>
    <t>加賀郡　吉備中央町</t>
    <rPh sb="0" eb="2">
      <t>カガ</t>
    </rPh>
    <rPh sb="2" eb="3">
      <t>グン</t>
    </rPh>
    <rPh sb="4" eb="6">
      <t>キビ</t>
    </rPh>
    <rPh sb="6" eb="9">
      <t>チュウオウチョウ</t>
    </rPh>
    <phoneticPr fontId="4"/>
  </si>
  <si>
    <t>参考表２　標準化死亡比，合計特殊出生率，保健所・市町村別</t>
    <rPh sb="0" eb="3">
      <t>サンコウヒョウ</t>
    </rPh>
    <rPh sb="5" eb="8">
      <t>ヒョウジュンカ</t>
    </rPh>
    <rPh sb="8" eb="11">
      <t>シボウヒ</t>
    </rPh>
    <rPh sb="12" eb="14">
      <t>ゴウケイ</t>
    </rPh>
    <rPh sb="14" eb="16">
      <t>トクシュ</t>
    </rPh>
    <rPh sb="16" eb="19">
      <t>シュッショウリツ</t>
    </rPh>
    <rPh sb="20" eb="23">
      <t>ホケンジョ</t>
    </rPh>
    <rPh sb="24" eb="27">
      <t>シチョウソン</t>
    </rPh>
    <rPh sb="27" eb="28">
      <t>ベツ</t>
    </rPh>
    <phoneticPr fontId="13"/>
  </si>
  <si>
    <r>
      <t xml:space="preserve">標 </t>
    </r>
    <r>
      <rPr>
        <sz val="11"/>
        <color theme="1"/>
        <rFont val="游ゴシック"/>
        <family val="2"/>
        <charset val="128"/>
        <scheme val="minor"/>
      </rPr>
      <t xml:space="preserve">   </t>
    </r>
    <r>
      <rPr>
        <sz val="12"/>
        <rFont val="ＭＳ 明朝"/>
        <family val="1"/>
        <charset val="128"/>
      </rPr>
      <t>準</t>
    </r>
    <r>
      <rPr>
        <sz val="11"/>
        <color theme="1"/>
        <rFont val="游ゴシック"/>
        <family val="2"/>
        <charset val="128"/>
        <scheme val="minor"/>
      </rPr>
      <t xml:space="preserve">    </t>
    </r>
    <r>
      <rPr>
        <sz val="12"/>
        <rFont val="ＭＳ 明朝"/>
        <family val="1"/>
        <charset val="128"/>
      </rPr>
      <t>化</t>
    </r>
    <r>
      <rPr>
        <sz val="11"/>
        <color theme="1"/>
        <rFont val="游ゴシック"/>
        <family val="2"/>
        <charset val="128"/>
        <scheme val="minor"/>
      </rPr>
      <t xml:space="preserve">    </t>
    </r>
    <r>
      <rPr>
        <sz val="12"/>
        <rFont val="ＭＳ 明朝"/>
        <family val="1"/>
        <charset val="128"/>
      </rPr>
      <t>死</t>
    </r>
    <r>
      <rPr>
        <sz val="11"/>
        <color theme="1"/>
        <rFont val="游ゴシック"/>
        <family val="2"/>
        <charset val="128"/>
        <scheme val="minor"/>
      </rPr>
      <t xml:space="preserve">    </t>
    </r>
    <r>
      <rPr>
        <sz val="12"/>
        <rFont val="ＭＳ 明朝"/>
        <family val="1"/>
        <charset val="128"/>
      </rPr>
      <t>亡</t>
    </r>
    <r>
      <rPr>
        <sz val="11"/>
        <color theme="1"/>
        <rFont val="游ゴシック"/>
        <family val="2"/>
        <charset val="128"/>
        <scheme val="minor"/>
      </rPr>
      <t xml:space="preserve">    </t>
    </r>
    <r>
      <rPr>
        <sz val="12"/>
        <rFont val="ＭＳ 明朝"/>
        <family val="1"/>
        <charset val="128"/>
      </rPr>
      <t>比</t>
    </r>
    <rPh sb="0" eb="11">
      <t>ヒョウジュンカ</t>
    </rPh>
    <rPh sb="15" eb="26">
      <t>シボウヒ</t>
    </rPh>
    <phoneticPr fontId="13"/>
  </si>
  <si>
    <t>合計特殊
出生率</t>
    <rPh sb="0" eb="2">
      <t>ゴウケイ</t>
    </rPh>
    <rPh sb="2" eb="4">
      <t>トクシュ</t>
    </rPh>
    <rPh sb="5" eb="8">
      <t>シュッショウリツ</t>
    </rPh>
    <phoneticPr fontId="13"/>
  </si>
  <si>
    <t>保　 健　 所</t>
  </si>
  <si>
    <t>全死因</t>
    <rPh sb="0" eb="1">
      <t>ゼン</t>
    </rPh>
    <rPh sb="1" eb="3">
      <t>シイン</t>
    </rPh>
    <phoneticPr fontId="13"/>
  </si>
  <si>
    <t>　心　疾　患　</t>
    <rPh sb="1" eb="2">
      <t>ココロ</t>
    </rPh>
    <rPh sb="3" eb="4">
      <t>シツ</t>
    </rPh>
    <rPh sb="5" eb="6">
      <t>ワズラ</t>
    </rPh>
    <phoneticPr fontId="13"/>
  </si>
  <si>
    <t>脳血管疾患</t>
    <rPh sb="0" eb="3">
      <t>ノウケッカン</t>
    </rPh>
    <rPh sb="3" eb="5">
      <t>シッカン</t>
    </rPh>
    <phoneticPr fontId="13"/>
  </si>
  <si>
    <t>市　 町　 村</t>
  </si>
  <si>
    <t>胃</t>
    <rPh sb="0" eb="1">
      <t>イ</t>
    </rPh>
    <phoneticPr fontId="13"/>
  </si>
  <si>
    <t>大腸</t>
    <rPh sb="0" eb="2">
      <t>ダイチョウ</t>
    </rPh>
    <phoneticPr fontId="13"/>
  </si>
  <si>
    <t>肝及び肝内胆管</t>
    <rPh sb="0" eb="1">
      <t>カン</t>
    </rPh>
    <rPh sb="1" eb="2">
      <t>オヨ</t>
    </rPh>
    <rPh sb="3" eb="4">
      <t>カン</t>
    </rPh>
    <rPh sb="4" eb="5">
      <t>ナイ</t>
    </rPh>
    <rPh sb="5" eb="7">
      <t>タンカン</t>
    </rPh>
    <phoneticPr fontId="13"/>
  </si>
  <si>
    <t>気管、気管支及び肺</t>
    <rPh sb="0" eb="2">
      <t>キカン</t>
    </rPh>
    <rPh sb="3" eb="6">
      <t>キカンシ</t>
    </rPh>
    <rPh sb="6" eb="7">
      <t>オヨ</t>
    </rPh>
    <rPh sb="8" eb="9">
      <t>ハイ</t>
    </rPh>
    <phoneticPr fontId="13"/>
  </si>
  <si>
    <t>急性心筋梗塞</t>
  </si>
  <si>
    <t>男</t>
    <rPh sb="0" eb="1">
      <t>オトコ</t>
    </rPh>
    <phoneticPr fontId="13"/>
  </si>
  <si>
    <t>女</t>
    <rPh sb="0" eb="1">
      <t>オンナ</t>
    </rPh>
    <phoneticPr fontId="13"/>
  </si>
  <si>
    <t>倉敷市保健所</t>
    <rPh sb="0" eb="3">
      <t>クラシキシ</t>
    </rPh>
    <rPh sb="3" eb="6">
      <t>ホケンショ</t>
    </rPh>
    <phoneticPr fontId="13"/>
  </si>
  <si>
    <t>新 見 市</t>
  </si>
  <si>
    <t>備 前 市</t>
  </si>
  <si>
    <t>瀬戸内市</t>
    <rPh sb="0" eb="4">
      <t>セトウチシ</t>
    </rPh>
    <phoneticPr fontId="13"/>
  </si>
  <si>
    <t>真 庭 市</t>
    <rPh sb="0" eb="1">
      <t>マコト</t>
    </rPh>
    <rPh sb="2" eb="3">
      <t>ニワ</t>
    </rPh>
    <rPh sb="4" eb="5">
      <t>シ</t>
    </rPh>
    <phoneticPr fontId="13"/>
  </si>
  <si>
    <t>浅 口 市</t>
    <rPh sb="0" eb="1">
      <t>アサ</t>
    </rPh>
    <rPh sb="2" eb="3">
      <t>クチ</t>
    </rPh>
    <rPh sb="4" eb="5">
      <t>シ</t>
    </rPh>
    <phoneticPr fontId="13"/>
  </si>
  <si>
    <t>浅口郡　里 庄 町</t>
    <rPh sb="4" eb="5">
      <t>サト</t>
    </rPh>
    <rPh sb="6" eb="7">
      <t>ショウ</t>
    </rPh>
    <phoneticPr fontId="13"/>
  </si>
  <si>
    <t>…</t>
    <phoneticPr fontId="13"/>
  </si>
  <si>
    <t>勝田郡  勝 央 町</t>
    <rPh sb="7" eb="8">
      <t>ヒサシ</t>
    </rPh>
    <phoneticPr fontId="13"/>
  </si>
  <si>
    <t>英田郡  西粟倉村</t>
    <phoneticPr fontId="13"/>
  </si>
  <si>
    <t>久米郡  久米南町</t>
    <rPh sb="5" eb="9">
      <t>クメナンチョウ</t>
    </rPh>
    <phoneticPr fontId="13"/>
  </si>
  <si>
    <t>美 咲 町</t>
    <rPh sb="0" eb="1">
      <t>ビ</t>
    </rPh>
    <rPh sb="2" eb="3">
      <t>サキ</t>
    </rPh>
    <rPh sb="4" eb="5">
      <t>マチ</t>
    </rPh>
    <phoneticPr fontId="13"/>
  </si>
  <si>
    <t>加賀郡 吉備中央町</t>
    <rPh sb="0" eb="2">
      <t>カガ</t>
    </rPh>
    <rPh sb="4" eb="6">
      <t>キビ</t>
    </rPh>
    <rPh sb="6" eb="9">
      <t>チュウオウチョウ</t>
    </rPh>
    <phoneticPr fontId="13"/>
  </si>
  <si>
    <t>　　　 標準化死亡比（本表）＝</t>
    <rPh sb="4" eb="7">
      <t>ヒョウジュンカ</t>
    </rPh>
    <rPh sb="7" eb="10">
      <t>シボウヒ</t>
    </rPh>
    <rPh sb="11" eb="13">
      <t>ホンヒョウ</t>
    </rPh>
    <phoneticPr fontId="13"/>
  </si>
  <si>
    <t>｛</t>
    <phoneticPr fontId="13"/>
  </si>
  <si>
    <t>×</t>
    <phoneticPr fontId="13"/>
  </si>
  <si>
    <t>参考表３　標準化死亡比（ベイズ推定値），合計特殊出生率（ベイズ推定値），保健所・市町村別</t>
    <rPh sb="0" eb="3">
      <t>サンコウヒョウ</t>
    </rPh>
    <rPh sb="36" eb="39">
      <t>ホケンショ</t>
    </rPh>
    <phoneticPr fontId="13"/>
  </si>
  <si>
    <t>資料　「平成25年～平成29年　人口動態保健所・市区町村別統計」（厚生労働省）</t>
    <rPh sb="0" eb="2">
      <t>シリョウ</t>
    </rPh>
    <rPh sb="4" eb="6">
      <t>ヘイセイ</t>
    </rPh>
    <rPh sb="8" eb="9">
      <t>ネン</t>
    </rPh>
    <rPh sb="10" eb="12">
      <t>ヘイセイ</t>
    </rPh>
    <rPh sb="14" eb="15">
      <t>ネン</t>
    </rPh>
    <rPh sb="16" eb="18">
      <t>ジンコウ</t>
    </rPh>
    <rPh sb="18" eb="20">
      <t>ドウタイ</t>
    </rPh>
    <rPh sb="20" eb="23">
      <t>ホケンジョ</t>
    </rPh>
    <rPh sb="24" eb="26">
      <t>シク</t>
    </rPh>
    <rPh sb="26" eb="28">
      <t>チョウソン</t>
    </rPh>
    <rPh sb="28" eb="29">
      <t>ベツ</t>
    </rPh>
    <rPh sb="29" eb="31">
      <t>トウケイ</t>
    </rPh>
    <rPh sb="33" eb="35">
      <t>コウセイ</t>
    </rPh>
    <rPh sb="35" eb="38">
      <t>ロウドウショウ</t>
    </rPh>
    <phoneticPr fontId="13"/>
  </si>
  <si>
    <t>（岡山県平均余命　単位：年）</t>
    <rPh sb="1" eb="4">
      <t>オカヤマケン</t>
    </rPh>
    <rPh sb="4" eb="6">
      <t>ヘイキン</t>
    </rPh>
    <rPh sb="6" eb="8">
      <t>ヨミョウ</t>
    </rPh>
    <rPh sb="9" eb="11">
      <t>タンイ</t>
    </rPh>
    <rPh sb="12" eb="13">
      <t>ネン</t>
    </rPh>
    <phoneticPr fontId="13"/>
  </si>
  <si>
    <t>（市町村別平均寿命　単位：歳）</t>
    <rPh sb="1" eb="4">
      <t>シチョウソン</t>
    </rPh>
    <rPh sb="4" eb="5">
      <t>ベツ</t>
    </rPh>
    <rPh sb="5" eb="7">
      <t>ヘイキン</t>
    </rPh>
    <rPh sb="7" eb="9">
      <t>ジュミョウ</t>
    </rPh>
    <rPh sb="10" eb="12">
      <t>タンイ</t>
    </rPh>
    <rPh sb="13" eb="14">
      <t>サイ</t>
    </rPh>
    <phoneticPr fontId="13"/>
  </si>
  <si>
    <t>市町村名</t>
  </si>
  <si>
    <t>年齢</t>
    <rPh sb="0" eb="2">
      <t>ネンレイ</t>
    </rPh>
    <phoneticPr fontId="13"/>
  </si>
  <si>
    <t>昭和50
（1975）</t>
    <rPh sb="0" eb="2">
      <t>ショウワ</t>
    </rPh>
    <phoneticPr fontId="13"/>
  </si>
  <si>
    <t>55
（1980）</t>
    <phoneticPr fontId="13"/>
  </si>
  <si>
    <t>60
（1985）</t>
    <phoneticPr fontId="13"/>
  </si>
  <si>
    <t>平成2
（1990）</t>
    <rPh sb="0" eb="2">
      <t>ヘイセイ</t>
    </rPh>
    <phoneticPr fontId="13"/>
  </si>
  <si>
    <t>7
（1995）</t>
    <phoneticPr fontId="13"/>
  </si>
  <si>
    <t>12
（2000）</t>
    <phoneticPr fontId="13"/>
  </si>
  <si>
    <t>17
（2005）</t>
    <phoneticPr fontId="13"/>
  </si>
  <si>
    <t>22
（2010）</t>
    <phoneticPr fontId="13"/>
  </si>
  <si>
    <t>27
（2015）</t>
    <phoneticPr fontId="13"/>
  </si>
  <si>
    <r>
      <t xml:space="preserve">平成7
</t>
    </r>
    <r>
      <rPr>
        <sz val="8"/>
        <color indexed="8"/>
        <rFont val="ＭＳ 明朝"/>
        <family val="1"/>
        <charset val="128"/>
      </rPr>
      <t>（1995）</t>
    </r>
    <rPh sb="0" eb="2">
      <t>ヘイセイ</t>
    </rPh>
    <phoneticPr fontId="13"/>
  </si>
  <si>
    <r>
      <t>0</t>
    </r>
    <r>
      <rPr>
        <sz val="12"/>
        <rFont val="ＭＳ 明朝"/>
        <family val="1"/>
        <charset val="128"/>
      </rPr>
      <t xml:space="preserve"> (週)</t>
    </r>
    <rPh sb="3" eb="4">
      <t>シュウ</t>
    </rPh>
    <phoneticPr fontId="13"/>
  </si>
  <si>
    <t>上房郡</t>
    <rPh sb="0" eb="3">
      <t>ジョウボウグン</t>
    </rPh>
    <phoneticPr fontId="13"/>
  </si>
  <si>
    <t>有 漢 町</t>
    <phoneticPr fontId="13"/>
  </si>
  <si>
    <t>.</t>
    <phoneticPr fontId="13"/>
  </si>
  <si>
    <t>.</t>
  </si>
  <si>
    <t>北 房 町</t>
  </si>
  <si>
    <r>
      <t>2</t>
    </r>
    <r>
      <rPr>
        <sz val="12"/>
        <rFont val="ＭＳ 明朝"/>
        <family val="1"/>
        <charset val="128"/>
      </rPr>
      <t xml:space="preserve"> (月)</t>
    </r>
    <rPh sb="3" eb="4">
      <t>ツキ</t>
    </rPh>
    <phoneticPr fontId="13"/>
  </si>
  <si>
    <t>賀 陽 町</t>
    <rPh sb="0" eb="1">
      <t>ガ</t>
    </rPh>
    <phoneticPr fontId="13"/>
  </si>
  <si>
    <t>川上郡</t>
    <rPh sb="0" eb="3">
      <t>カワカミグン</t>
    </rPh>
    <phoneticPr fontId="13"/>
  </si>
  <si>
    <t>成 羽 町</t>
    <phoneticPr fontId="13"/>
  </si>
  <si>
    <t>川 上 町</t>
  </si>
  <si>
    <t xml:space="preserve"> </t>
    <phoneticPr fontId="13"/>
  </si>
  <si>
    <r>
      <t>0</t>
    </r>
    <r>
      <rPr>
        <sz val="12"/>
        <rFont val="ＭＳ 明朝"/>
        <family val="1"/>
        <charset val="128"/>
      </rPr>
      <t xml:space="preserve"> (年)</t>
    </r>
    <rPh sb="3" eb="4">
      <t>ネン</t>
    </rPh>
    <phoneticPr fontId="13"/>
  </si>
  <si>
    <t>備 中 町</t>
  </si>
  <si>
    <t>阿哲郡</t>
    <rPh sb="0" eb="3">
      <t>アテツグン</t>
    </rPh>
    <phoneticPr fontId="13"/>
  </si>
  <si>
    <t>大 佐 町</t>
    <phoneticPr fontId="13"/>
  </si>
  <si>
    <t>神 郷 町</t>
  </si>
  <si>
    <t>哲 多 町</t>
  </si>
  <si>
    <t>哲 西 町</t>
  </si>
  <si>
    <t>真庭郡</t>
    <rPh sb="0" eb="3">
      <t>マニワグン</t>
    </rPh>
    <phoneticPr fontId="13"/>
  </si>
  <si>
    <t>勝 山 町</t>
    <phoneticPr fontId="13"/>
  </si>
  <si>
    <t>赤磐市</t>
    <rPh sb="0" eb="3">
      <t>アカイワシ</t>
    </rPh>
    <phoneticPr fontId="13"/>
  </si>
  <si>
    <t>落 合 町</t>
  </si>
  <si>
    <t>真庭市</t>
    <rPh sb="0" eb="3">
      <t>マニワシ</t>
    </rPh>
    <phoneticPr fontId="13"/>
  </si>
  <si>
    <t>湯 原 町</t>
  </si>
  <si>
    <t>美作市</t>
    <rPh sb="0" eb="3">
      <t>ミマサカシ</t>
    </rPh>
    <phoneticPr fontId="13"/>
  </si>
  <si>
    <t>久 世 町</t>
  </si>
  <si>
    <t>浅口市</t>
    <rPh sb="0" eb="3">
      <t>アサクチシ</t>
    </rPh>
    <phoneticPr fontId="13"/>
  </si>
  <si>
    <t>美 甘 村</t>
  </si>
  <si>
    <t>御津郡</t>
    <rPh sb="0" eb="3">
      <t>ミツグン</t>
    </rPh>
    <phoneticPr fontId="13"/>
  </si>
  <si>
    <t>御 津 町</t>
    <phoneticPr fontId="13"/>
  </si>
  <si>
    <t>新 庄 村</t>
  </si>
  <si>
    <t>建 部 町</t>
  </si>
  <si>
    <t>川 上 村</t>
  </si>
  <si>
    <t>加茂川町</t>
  </si>
  <si>
    <t>八 束 村</t>
  </si>
  <si>
    <t>赤磐郡</t>
    <rPh sb="0" eb="3">
      <t>アカイワグン</t>
    </rPh>
    <phoneticPr fontId="13"/>
  </si>
  <si>
    <t>瀬 戸 町</t>
    <phoneticPr fontId="13"/>
  </si>
  <si>
    <t>中 和 村</t>
  </si>
  <si>
    <t>山 陽 町</t>
  </si>
  <si>
    <t>苫田郡</t>
    <rPh sb="0" eb="3">
      <t>トマタグン</t>
    </rPh>
    <phoneticPr fontId="13"/>
  </si>
  <si>
    <t>加 茂 町</t>
    <phoneticPr fontId="13"/>
  </si>
  <si>
    <t>赤 坂 町</t>
  </si>
  <si>
    <t>富　  村</t>
  </si>
  <si>
    <t>熊 山 町</t>
  </si>
  <si>
    <t>奥 津 町</t>
  </si>
  <si>
    <t>吉 井 町</t>
  </si>
  <si>
    <t>上斎原村</t>
    <rPh sb="1" eb="2">
      <t>サイ</t>
    </rPh>
    <phoneticPr fontId="13"/>
  </si>
  <si>
    <t>和気郡</t>
    <rPh sb="0" eb="3">
      <t>ワケグン</t>
    </rPh>
    <phoneticPr fontId="13"/>
  </si>
  <si>
    <t>日 生 町</t>
    <phoneticPr fontId="13"/>
  </si>
  <si>
    <t>阿 波 村</t>
  </si>
  <si>
    <t>吉 永 町</t>
  </si>
  <si>
    <t>鏡 野 町</t>
  </si>
  <si>
    <t>佐 伯 町</t>
  </si>
  <si>
    <t>勝田郡</t>
    <rPh sb="0" eb="3">
      <t>カツタグン</t>
    </rPh>
    <phoneticPr fontId="13"/>
  </si>
  <si>
    <t>勝 田 町</t>
    <phoneticPr fontId="13"/>
  </si>
  <si>
    <t>和 気 町</t>
  </si>
  <si>
    <t>勝 央 町</t>
  </si>
  <si>
    <t>邑久郡</t>
    <rPh sb="0" eb="3">
      <t>オクグン</t>
    </rPh>
    <phoneticPr fontId="13"/>
  </si>
  <si>
    <t>牛 窓 町</t>
    <phoneticPr fontId="13"/>
  </si>
  <si>
    <t>邑 久 町</t>
  </si>
  <si>
    <t>勝 北 町</t>
  </si>
  <si>
    <t>長 船 町</t>
  </si>
  <si>
    <t>英田郡</t>
    <rPh sb="0" eb="3">
      <t>アイダグン</t>
    </rPh>
    <phoneticPr fontId="13"/>
  </si>
  <si>
    <t>大 原 町</t>
    <phoneticPr fontId="13"/>
  </si>
  <si>
    <t>注　1)０歳の平均余命を平均寿命という。</t>
    <rPh sb="0" eb="1">
      <t>チュウ</t>
    </rPh>
    <rPh sb="5" eb="6">
      <t>サイ</t>
    </rPh>
    <rPh sb="7" eb="9">
      <t>ヘイキン</t>
    </rPh>
    <rPh sb="9" eb="11">
      <t>ヨミョウ</t>
    </rPh>
    <rPh sb="12" eb="14">
      <t>ヘイキン</t>
    </rPh>
    <rPh sb="14" eb="16">
      <t>ジュミョウ</t>
    </rPh>
    <phoneticPr fontId="13"/>
  </si>
  <si>
    <t>資料　「都道府県別生命表」（厚生省）（厚生労働省）</t>
    <rPh sb="0" eb="2">
      <t>シリョウ</t>
    </rPh>
    <rPh sb="4" eb="8">
      <t>トドウフケン</t>
    </rPh>
    <rPh sb="8" eb="9">
      <t>ベツ</t>
    </rPh>
    <rPh sb="9" eb="12">
      <t>セイメイヒョウ</t>
    </rPh>
    <rPh sb="14" eb="17">
      <t>コウセイショウ</t>
    </rPh>
    <rPh sb="19" eb="21">
      <t>コウセイ</t>
    </rPh>
    <rPh sb="21" eb="24">
      <t>ロウドウショウ</t>
    </rPh>
    <phoneticPr fontId="13"/>
  </si>
  <si>
    <t>児島郡</t>
    <rPh sb="0" eb="3">
      <t>コジマグン</t>
    </rPh>
    <phoneticPr fontId="13"/>
  </si>
  <si>
    <t>灘 崎 町</t>
    <phoneticPr fontId="13"/>
  </si>
  <si>
    <t>東粟倉村</t>
  </si>
  <si>
    <t>都窪郡</t>
    <rPh sb="0" eb="3">
      <t>ツクボグン</t>
    </rPh>
    <phoneticPr fontId="13"/>
  </si>
  <si>
    <t>早 島 町</t>
    <phoneticPr fontId="13"/>
  </si>
  <si>
    <t>西粟倉村</t>
  </si>
  <si>
    <t>山 手 村</t>
  </si>
  <si>
    <t>美 作 町</t>
  </si>
  <si>
    <t>清 音 村</t>
  </si>
  <si>
    <t>作 東 町</t>
  </si>
  <si>
    <t>昭和45年
（1970）</t>
    <rPh sb="0" eb="2">
      <t>ショウワ</t>
    </rPh>
    <rPh sb="4" eb="5">
      <t>ネン</t>
    </rPh>
    <phoneticPr fontId="13"/>
  </si>
  <si>
    <t>50
（1975）</t>
    <phoneticPr fontId="13"/>
  </si>
  <si>
    <t>平成2年
（1990）</t>
    <rPh sb="0" eb="2">
      <t>ヘイセイ</t>
    </rPh>
    <rPh sb="3" eb="4">
      <t>ネン</t>
    </rPh>
    <phoneticPr fontId="13"/>
  </si>
  <si>
    <t>8
（1996）</t>
    <phoneticPr fontId="13"/>
  </si>
  <si>
    <t>浅口郡</t>
    <rPh sb="0" eb="3">
      <t>アサクチグン</t>
    </rPh>
    <phoneticPr fontId="13"/>
  </si>
  <si>
    <t>船 穂 町</t>
    <phoneticPr fontId="13"/>
  </si>
  <si>
    <t>英 田 町</t>
  </si>
  <si>
    <t>金 光 町</t>
  </si>
  <si>
    <t>久米郡</t>
    <rPh sb="0" eb="3">
      <t>クメグン</t>
    </rPh>
    <phoneticPr fontId="13"/>
  </si>
  <si>
    <t>中 央 町</t>
    <phoneticPr fontId="13"/>
  </si>
  <si>
    <t>平成9年
（1997）</t>
    <rPh sb="0" eb="2">
      <t>ヘイセイ</t>
    </rPh>
    <rPh sb="3" eb="4">
      <t>ネン</t>
    </rPh>
    <phoneticPr fontId="13"/>
  </si>
  <si>
    <t>10
（1998）</t>
    <phoneticPr fontId="13"/>
  </si>
  <si>
    <t>11
（1999）</t>
    <phoneticPr fontId="13"/>
  </si>
  <si>
    <t>13
（2001）</t>
    <phoneticPr fontId="13"/>
  </si>
  <si>
    <t>14
（2002）</t>
    <phoneticPr fontId="13"/>
  </si>
  <si>
    <t>15
（2003）</t>
    <phoneticPr fontId="13"/>
  </si>
  <si>
    <t>鴨 方 町</t>
  </si>
  <si>
    <t>旭　  町</t>
  </si>
  <si>
    <t>寄 島 町</t>
  </si>
  <si>
    <t>久米南町</t>
  </si>
  <si>
    <t>16
（2004）</t>
    <phoneticPr fontId="13"/>
  </si>
  <si>
    <t>18
（2006）</t>
    <phoneticPr fontId="13"/>
  </si>
  <si>
    <t>19
（2007）</t>
    <phoneticPr fontId="13"/>
  </si>
  <si>
    <t>20
（2008）</t>
    <phoneticPr fontId="13"/>
  </si>
  <si>
    <t>21
（2009）</t>
    <phoneticPr fontId="13"/>
  </si>
  <si>
    <t>里 庄 町</t>
  </si>
  <si>
    <t>久 米 町</t>
  </si>
  <si>
    <t>小田郡</t>
    <rPh sb="0" eb="3">
      <t>オダグン</t>
    </rPh>
    <phoneticPr fontId="13"/>
  </si>
  <si>
    <t>矢 掛 町</t>
    <phoneticPr fontId="13"/>
  </si>
  <si>
    <t>柵 原 町</t>
  </si>
  <si>
    <t>23
（2011）</t>
    <phoneticPr fontId="13"/>
  </si>
  <si>
    <t>24
（2012）</t>
    <phoneticPr fontId="13"/>
  </si>
  <si>
    <t>25
（2013）</t>
    <phoneticPr fontId="13"/>
  </si>
  <si>
    <t>26
（2014）</t>
    <phoneticPr fontId="13"/>
  </si>
  <si>
    <t>28
（2016）</t>
    <phoneticPr fontId="13"/>
  </si>
  <si>
    <t>29
（2017）</t>
    <phoneticPr fontId="13"/>
  </si>
  <si>
    <t>美 星 町</t>
  </si>
  <si>
    <t>美咲町</t>
    <rPh sb="0" eb="3">
      <t>ミサキチョウ</t>
    </rPh>
    <phoneticPr fontId="13"/>
  </si>
  <si>
    <t>令和元年
（2019）</t>
    <rPh sb="0" eb="2">
      <t>レイワ</t>
    </rPh>
    <rPh sb="2" eb="4">
      <t>ガンネン</t>
    </rPh>
    <phoneticPr fontId="13"/>
  </si>
  <si>
    <t>2
（2020）</t>
    <phoneticPr fontId="13"/>
  </si>
  <si>
    <t>後月郡</t>
    <rPh sb="0" eb="1">
      <t>ウシ</t>
    </rPh>
    <rPh sb="1" eb="2">
      <t>ツキ</t>
    </rPh>
    <rPh sb="2" eb="3">
      <t>グン</t>
    </rPh>
    <phoneticPr fontId="13"/>
  </si>
  <si>
    <t>芳 井 町</t>
    <phoneticPr fontId="13"/>
  </si>
  <si>
    <t>加賀郡</t>
    <rPh sb="0" eb="3">
      <t>カガグン</t>
    </rPh>
    <phoneticPr fontId="13"/>
  </si>
  <si>
    <t>吉備中央町</t>
    <rPh sb="0" eb="2">
      <t>キビ</t>
    </rPh>
    <rPh sb="2" eb="4">
      <t>チュウオウ</t>
    </rPh>
    <phoneticPr fontId="13"/>
  </si>
  <si>
    <t>吉備郡</t>
    <rPh sb="0" eb="3">
      <t>キビグン</t>
    </rPh>
    <phoneticPr fontId="13"/>
  </si>
  <si>
    <t>真 備 町</t>
    <phoneticPr fontId="13"/>
  </si>
  <si>
    <t>注　1）（　）内の数値は、阪神・淡路大震災の影響を除去した場合の数値である。</t>
    <rPh sb="0" eb="1">
      <t>チュウ</t>
    </rPh>
    <rPh sb="7" eb="8">
      <t>ナイ</t>
    </rPh>
    <rPh sb="9" eb="11">
      <t>スウチ</t>
    </rPh>
    <rPh sb="13" eb="15">
      <t>ハンシン</t>
    </rPh>
    <rPh sb="16" eb="18">
      <t>アワジ</t>
    </rPh>
    <rPh sb="18" eb="21">
      <t>ダイシンサイ</t>
    </rPh>
    <rPh sb="22" eb="24">
      <t>エイキョウ</t>
    </rPh>
    <rPh sb="25" eb="27">
      <t>ジョキョ</t>
    </rPh>
    <rPh sb="29" eb="31">
      <t>バアイ</t>
    </rPh>
    <rPh sb="32" eb="34">
      <t>スウチ</t>
    </rPh>
    <phoneticPr fontId="13"/>
  </si>
  <si>
    <t>注　1)死亡数、人口の少ない市町村については注意が必要。</t>
    <rPh sb="0" eb="1">
      <t>チュウ</t>
    </rPh>
    <rPh sb="4" eb="7">
      <t>シボウスウ</t>
    </rPh>
    <rPh sb="8" eb="10">
      <t>ジンコウ</t>
    </rPh>
    <rPh sb="11" eb="12">
      <t>スク</t>
    </rPh>
    <rPh sb="14" eb="17">
      <t>シチョウソン</t>
    </rPh>
    <rPh sb="22" eb="24">
      <t>チュウイ</t>
    </rPh>
    <rPh sb="25" eb="27">
      <t>ヒツヨウ</t>
    </rPh>
    <phoneticPr fontId="13"/>
  </si>
  <si>
    <t>　　　 なお、平成8（1996）年以降の完全生命表公表年以外は簡易生命表による。（昭和45（1970）年以前は沖縄県を除く値。）</t>
    <rPh sb="7" eb="9">
      <t>ヘイシエ</t>
    </rPh>
    <rPh sb="16" eb="17">
      <t>ネン</t>
    </rPh>
    <rPh sb="17" eb="19">
      <t>イコウ</t>
    </rPh>
    <rPh sb="20" eb="22">
      <t>カンゼン</t>
    </rPh>
    <rPh sb="22" eb="25">
      <t>セイメイヒョウ</t>
    </rPh>
    <rPh sb="25" eb="27">
      <t>コウヒョウ</t>
    </rPh>
    <rPh sb="27" eb="28">
      <t>ネン</t>
    </rPh>
    <rPh sb="28" eb="30">
      <t>イガイ</t>
    </rPh>
    <phoneticPr fontId="13"/>
  </si>
  <si>
    <t xml:space="preserve">    2)平成17（2005）年における市町村は、平成18（2006）年12月31日現在のもの。</t>
    <rPh sb="6" eb="8">
      <t>ヘイセイ</t>
    </rPh>
    <rPh sb="16" eb="17">
      <t>ネン</t>
    </rPh>
    <rPh sb="21" eb="24">
      <t>シチョウソン</t>
    </rPh>
    <rPh sb="26" eb="28">
      <t>ヘイセイ</t>
    </rPh>
    <rPh sb="36" eb="37">
      <t>ネン</t>
    </rPh>
    <rPh sb="39" eb="40">
      <t>ガツ</t>
    </rPh>
    <rPh sb="42" eb="43">
      <t>ニチ</t>
    </rPh>
    <rPh sb="43" eb="45">
      <t>ゲンザイ</t>
    </rPh>
    <phoneticPr fontId="13"/>
  </si>
  <si>
    <t xml:space="preserve">    3)平成16（2004）年から平成19（2007）年にかけての市町村合併により、計数の存在しない欄には「.」を入力している。</t>
    <rPh sb="6" eb="8">
      <t>ヘイセイ</t>
    </rPh>
    <rPh sb="16" eb="17">
      <t>ネン</t>
    </rPh>
    <rPh sb="19" eb="21">
      <t>ヘイセイ</t>
    </rPh>
    <rPh sb="29" eb="30">
      <t>ネン</t>
    </rPh>
    <rPh sb="35" eb="38">
      <t>シチョウソン</t>
    </rPh>
    <rPh sb="38" eb="40">
      <t>ガッペイ</t>
    </rPh>
    <rPh sb="44" eb="46">
      <t>ケイスウ</t>
    </rPh>
    <rPh sb="47" eb="49">
      <t>ソンザイ</t>
    </rPh>
    <rPh sb="52" eb="53">
      <t>ラン</t>
    </rPh>
    <rPh sb="59" eb="61">
      <t>ニュウリョク</t>
    </rPh>
    <phoneticPr fontId="13"/>
  </si>
  <si>
    <t>資料　「市区町村別生命表」（(財)厚生統計協会）、（厚生労働省）</t>
    <rPh sb="0" eb="2">
      <t>シリョウ</t>
    </rPh>
    <rPh sb="4" eb="6">
      <t>シク</t>
    </rPh>
    <rPh sb="6" eb="8">
      <t>チョウソン</t>
    </rPh>
    <rPh sb="8" eb="9">
      <t>ベツ</t>
    </rPh>
    <rPh sb="9" eb="12">
      <t>セイメイヒョウ</t>
    </rPh>
    <rPh sb="14" eb="17">
      <t>ザイ</t>
    </rPh>
    <rPh sb="17" eb="19">
      <t>コウセイ</t>
    </rPh>
    <rPh sb="19" eb="21">
      <t>トウケイ</t>
    </rPh>
    <rPh sb="21" eb="23">
      <t>キョウカイ</t>
    </rPh>
    <rPh sb="26" eb="28">
      <t>コウセイ</t>
    </rPh>
    <rPh sb="28" eb="31">
      <t>ロウドウショウ</t>
    </rPh>
    <phoneticPr fontId="13"/>
  </si>
  <si>
    <t>（全国　単位：千人）</t>
    <rPh sb="1" eb="3">
      <t>ゼンコク</t>
    </rPh>
    <rPh sb="4" eb="6">
      <t>タンイ</t>
    </rPh>
    <rPh sb="7" eb="9">
      <t>センニン</t>
    </rPh>
    <phoneticPr fontId="13"/>
  </si>
  <si>
    <t>（岡山県　単位：千人）</t>
    <rPh sb="1" eb="4">
      <t>オカヤマケン</t>
    </rPh>
    <rPh sb="5" eb="7">
      <t>タンイ</t>
    </rPh>
    <rPh sb="8" eb="10">
      <t>センニン</t>
    </rPh>
    <phoneticPr fontId="13"/>
  </si>
  <si>
    <t>傷　　病　　分　　類</t>
    <phoneticPr fontId="13"/>
  </si>
  <si>
    <t>入　　　　　　院</t>
  </si>
  <si>
    <t>外　　　　　　来</t>
  </si>
  <si>
    <t>一　般</t>
  </si>
  <si>
    <t>歯　科</t>
  </si>
  <si>
    <t>総　数</t>
  </si>
  <si>
    <t>病　院</t>
  </si>
  <si>
    <t>診療所</t>
  </si>
  <si>
    <t>総数</t>
  </si>
  <si>
    <t>Ⅰ　感染症及び寄生虫症</t>
  </si>
  <si>
    <t>　腸管感染症（再掲）</t>
  </si>
  <si>
    <t>　結核（再掲）</t>
  </si>
  <si>
    <t>　真菌症（再掲）</t>
  </si>
  <si>
    <t>-</t>
  </si>
  <si>
    <t>Ⅲ　血液及び造血器の疾患並びに免疫機構の障害</t>
  </si>
  <si>
    <t>Ⅳ　内分泌，栄養及び代謝疾患</t>
  </si>
  <si>
    <t>　甲状腺障害（再掲）</t>
  </si>
  <si>
    <t>　糖尿病（再掲）</t>
  </si>
  <si>
    <t>Ⅴ　精神及び行動の障害</t>
  </si>
  <si>
    <t>　統合失調症，統合失調症型障害及び妄想性障害（再掲）</t>
  </si>
  <si>
    <t>　気分［感情］障害（躁うつ病を含む）（再掲）</t>
  </si>
  <si>
    <t>　神経症性障害，ストレス関連障害及び身体表現性障害（再掲）</t>
  </si>
  <si>
    <t>Ⅵ　神経系の疾患</t>
  </si>
  <si>
    <t>Ⅶ　眼及び付属器の疾患</t>
  </si>
  <si>
    <t>　白内障（再掲）</t>
  </si>
  <si>
    <t>Ⅷ　耳及び乳様突起の疾患</t>
  </si>
  <si>
    <t>Ⅸ　循環器系の疾患</t>
  </si>
  <si>
    <t>　高血圧性疾患（再掲）</t>
  </si>
  <si>
    <t>　（心疾患（高血圧性のものを除く））（再掲）</t>
  </si>
  <si>
    <t>　虚血性心疾患（再掲）</t>
  </si>
  <si>
    <t>　脳血管疾患（再掲）</t>
  </si>
  <si>
    <t>Ⅹ　呼吸器系の疾患</t>
  </si>
  <si>
    <t>　急性上気道感染症（再掲）</t>
  </si>
  <si>
    <t>　肺炎（再掲）</t>
  </si>
  <si>
    <t>　急性気管支炎及び急性細気管支炎（再掲）</t>
  </si>
  <si>
    <t>　気管支炎及び慢性閉塞性肺疾患（再掲）</t>
  </si>
  <si>
    <t>　喘息（再掲）</t>
  </si>
  <si>
    <t>ⅩⅠ　消化器系の疾患</t>
  </si>
  <si>
    <t>　う蝕（再掲）</t>
  </si>
  <si>
    <t>　歯肉炎及び歯周疾患（再掲）</t>
  </si>
  <si>
    <t>　胃潰瘍及び十二指腸潰瘍（再掲）</t>
  </si>
  <si>
    <t>　胃炎及び十二指腸炎（再掲）</t>
  </si>
  <si>
    <t>　肝疾患（再掲）</t>
  </si>
  <si>
    <t>ⅩⅡ　皮膚及び皮下組織の疾患</t>
  </si>
  <si>
    <t>ⅩⅢ　筋骨格系及び結合組織の疾患</t>
  </si>
  <si>
    <t>　炎症性多発性関節障害（再掲）</t>
  </si>
  <si>
    <t>　関節症（再掲）</t>
  </si>
  <si>
    <t>　脊柱障害（再掲）</t>
  </si>
  <si>
    <t>　骨の密度及び構造の障害（再掲）</t>
  </si>
  <si>
    <t>ⅩⅣ　腎尿路生殖器系の疾患</t>
  </si>
  <si>
    <t>　糸球体疾患，腎尿細管間質性疾患及び腎不全（再掲）</t>
  </si>
  <si>
    <t>　前立腺肥大（症）（再掲）</t>
  </si>
  <si>
    <t>　乳房及び女性生殖器の疾患（再掲）</t>
  </si>
  <si>
    <t>ⅩⅤ　妊娠，分娩及び産じょく</t>
  </si>
  <si>
    <t>　妊娠高血圧症候群（再掲）</t>
  </si>
  <si>
    <t>ⅩⅥ　周産期に発生した病態</t>
  </si>
  <si>
    <t>ⅩⅦ　先天奇形，変形及び染色体異常</t>
  </si>
  <si>
    <t>ⅩⅧ　症状，徴候及び異常臨床所見・異常検査所見で他に分類されないもの</t>
  </si>
  <si>
    <t>ⅩⅨ　損傷，中毒及びその他の外因の影響</t>
  </si>
  <si>
    <t>　骨折（再掲）</t>
  </si>
  <si>
    <t>ⅩⅩⅠ　健康状態に影響を及ぼす要因及び保健サービスの利用</t>
  </si>
  <si>
    <t>　歯の補てつ（再掲）</t>
  </si>
  <si>
    <t>注　1）「患者調査」は、層化無作為抽出された全国の医療施設を利用する患者を対象とし、10月中旬の３日間のうち医療機関ごとに指定した１日を調査期日とした。</t>
    <rPh sb="0" eb="1">
      <t>チュウ</t>
    </rPh>
    <rPh sb="5" eb="7">
      <t>カンジャ</t>
    </rPh>
    <rPh sb="7" eb="9">
      <t>チョウサ</t>
    </rPh>
    <rPh sb="12" eb="13">
      <t>ソウ</t>
    </rPh>
    <rPh sb="13" eb="14">
      <t>カ</t>
    </rPh>
    <rPh sb="14" eb="17">
      <t>ムサクイ</t>
    </rPh>
    <rPh sb="17" eb="19">
      <t>チュウシュツ</t>
    </rPh>
    <rPh sb="22" eb="24">
      <t>ゼンコク</t>
    </rPh>
    <rPh sb="25" eb="27">
      <t>イリョウ</t>
    </rPh>
    <rPh sb="27" eb="29">
      <t>シセツ</t>
    </rPh>
    <rPh sb="30" eb="32">
      <t>リヨウ</t>
    </rPh>
    <rPh sb="34" eb="36">
      <t>カンジャ</t>
    </rPh>
    <rPh sb="37" eb="39">
      <t>タイショウ</t>
    </rPh>
    <rPh sb="44" eb="45">
      <t>ツキ</t>
    </rPh>
    <rPh sb="45" eb="47">
      <t>チュウジュン</t>
    </rPh>
    <rPh sb="54" eb="58">
      <t>イリョウキカン</t>
    </rPh>
    <phoneticPr fontId="13"/>
  </si>
  <si>
    <t>　　2）「患者調査」における推計患者数とは、調査日に病院、一般診療所、歯科診療所で受療した患者の推計数であり、継続的に医療を受けていても、</t>
    <rPh sb="5" eb="7">
      <t>カンジャ</t>
    </rPh>
    <rPh sb="7" eb="9">
      <t>チョウサ</t>
    </rPh>
    <rPh sb="14" eb="16">
      <t>スイケイ</t>
    </rPh>
    <rPh sb="16" eb="19">
      <t>カンジャスウ</t>
    </rPh>
    <rPh sb="22" eb="25">
      <t>チョウサビ</t>
    </rPh>
    <rPh sb="26" eb="28">
      <t>ビョウイン</t>
    </rPh>
    <rPh sb="29" eb="31">
      <t>イッパン</t>
    </rPh>
    <rPh sb="31" eb="34">
      <t>シンリョウショ</t>
    </rPh>
    <rPh sb="35" eb="37">
      <t>シカ</t>
    </rPh>
    <rPh sb="37" eb="40">
      <t>シンリョウショ</t>
    </rPh>
    <rPh sb="41" eb="45">
      <t>ジュリョウシタ</t>
    </rPh>
    <rPh sb="45" eb="47">
      <t>カンジャ</t>
    </rPh>
    <rPh sb="48" eb="50">
      <t>スイケイ</t>
    </rPh>
    <rPh sb="50" eb="51">
      <t>スウ</t>
    </rPh>
    <rPh sb="55" eb="58">
      <t>ケイゾクテキ</t>
    </rPh>
    <rPh sb="59" eb="61">
      <t>イリョウ</t>
    </rPh>
    <rPh sb="62" eb="63">
      <t>ウ</t>
    </rPh>
    <phoneticPr fontId="13"/>
  </si>
  <si>
    <t>　　　　</t>
    <phoneticPr fontId="13"/>
  </si>
  <si>
    <t>当日受療していないものは含んでいない。</t>
    <phoneticPr fontId="13"/>
  </si>
  <si>
    <t>資料　「患者調査」（厚生労働省）</t>
    <rPh sb="4" eb="6">
      <t>カンジャ</t>
    </rPh>
    <rPh sb="6" eb="8">
      <t>チョウサ</t>
    </rPh>
    <rPh sb="12" eb="14">
      <t>ロウドウ</t>
    </rPh>
    <phoneticPr fontId="13"/>
  </si>
  <si>
    <t>（全国　単位：人）</t>
    <rPh sb="1" eb="3">
      <t>ゼンコク</t>
    </rPh>
    <rPh sb="4" eb="6">
      <t>タンイ</t>
    </rPh>
    <rPh sb="7" eb="8">
      <t>センニン</t>
    </rPh>
    <phoneticPr fontId="13"/>
  </si>
  <si>
    <t>（岡山県　単位：人）</t>
    <rPh sb="1" eb="4">
      <t>オカヤマケン</t>
    </rPh>
    <rPh sb="5" eb="7">
      <t>タンイ</t>
    </rPh>
    <rPh sb="8" eb="9">
      <t>センニン</t>
    </rPh>
    <phoneticPr fontId="13"/>
  </si>
  <si>
    <t>傷　　病　　大　　分　　類</t>
  </si>
  <si>
    <t>資料　　「患者調査」（厚生労働省）</t>
    <rPh sb="5" eb="7">
      <t>カンジャ</t>
    </rPh>
    <rPh sb="7" eb="9">
      <t>チョウサ</t>
    </rPh>
    <rPh sb="13" eb="15">
      <t>ロウドウ</t>
    </rPh>
    <phoneticPr fontId="13"/>
  </si>
  <si>
    <t>外　　　　　　来</t>
    <rPh sb="0" eb="1">
      <t>ソト</t>
    </rPh>
    <rPh sb="7" eb="8">
      <t>ク</t>
    </rPh>
    <phoneticPr fontId="13"/>
  </si>
  <si>
    <t>総　数</t>
    <phoneticPr fontId="13"/>
  </si>
  <si>
    <t>65歳以上（再掲）</t>
    <rPh sb="2" eb="3">
      <t>サイ</t>
    </rPh>
    <rPh sb="3" eb="5">
      <t>イジョウ</t>
    </rPh>
    <rPh sb="6" eb="8">
      <t>サイケイ</t>
    </rPh>
    <phoneticPr fontId="13"/>
  </si>
  <si>
    <t>総数</t>
    <phoneticPr fontId="13"/>
  </si>
  <si>
    <t>　腸管感染症</t>
  </si>
  <si>
    <t>　結核</t>
  </si>
  <si>
    <t>　真菌症</t>
  </si>
  <si>
    <t>　その他の感染症及び寄生虫症</t>
  </si>
  <si>
    <t>　貧血</t>
  </si>
  <si>
    <t>　その他の血液及び造血器の疾患並びに免疫機構の障害</t>
  </si>
  <si>
    <t>　甲状腺障害</t>
  </si>
  <si>
    <t>　糖尿病</t>
  </si>
  <si>
    <t>　その他の内分泌，栄養及び代謝疾患</t>
  </si>
  <si>
    <t>　統合失調症，統合失調症型障害及び妄想性障害</t>
  </si>
  <si>
    <t>　気分［感情］障害（躁うつ病を含む）</t>
  </si>
  <si>
    <t>　神経症性障害，ストレス関連障害及び身体表現性障害</t>
  </si>
  <si>
    <t>　その他の精神及び行動の障害</t>
  </si>
  <si>
    <t>　白内障</t>
  </si>
  <si>
    <t>　その他の眼及び付属器の疾患</t>
  </si>
  <si>
    <t>　外耳疾患</t>
  </si>
  <si>
    <t>　中耳炎</t>
  </si>
  <si>
    <t>　その他の中耳及び乳様突起の疾患</t>
  </si>
  <si>
    <t>　内耳疾患</t>
  </si>
  <si>
    <t>　その他の耳疾患</t>
  </si>
  <si>
    <t>　高血圧性疾患</t>
  </si>
  <si>
    <t>（心疾患（高血圧性のものを除く）（再掲））</t>
  </si>
  <si>
    <t>　虚血性心疾患</t>
  </si>
  <si>
    <t>　その他の心疾患</t>
  </si>
  <si>
    <t>（脳血管疾患）（再掲）</t>
  </si>
  <si>
    <t>　脳梗塞</t>
  </si>
  <si>
    <t>　その他の脳血管疾患</t>
  </si>
  <si>
    <t>　その他の循環器系の疾患</t>
  </si>
  <si>
    <t>　急性上気道感染症</t>
  </si>
  <si>
    <t>　肺炎</t>
  </si>
  <si>
    <t>　急性気管支炎及び急性細気管支炎</t>
  </si>
  <si>
    <t>　気管支炎及び慢性閉塞性肺疾患</t>
  </si>
  <si>
    <t>　喘息</t>
  </si>
  <si>
    <t>　その他の呼吸器系の疾患</t>
  </si>
  <si>
    <t>　う蝕</t>
  </si>
  <si>
    <t>　歯肉炎及び歯周疾患</t>
  </si>
  <si>
    <t>　その他の歯及び歯の支持組織の障害</t>
  </si>
  <si>
    <t>　胃潰瘍及び十二指腸潰瘍</t>
  </si>
  <si>
    <t>　胃炎及び十二指腸炎</t>
  </si>
  <si>
    <t>　肝疾患</t>
  </si>
  <si>
    <t>　その他の消化器系の疾患</t>
  </si>
  <si>
    <t>　炎症性多発性関節障害</t>
  </si>
  <si>
    <t>　脊柱障害</t>
  </si>
  <si>
    <t>　骨の密度及び構造の障害</t>
  </si>
  <si>
    <t>　その他の筋骨格系及び結合組織の疾患</t>
  </si>
  <si>
    <t>　糸球体疾患，腎尿細管間質性疾患及び腎不全</t>
  </si>
  <si>
    <t>　乳房及び女性生殖器の疾患</t>
  </si>
  <si>
    <t>　その他の腎尿路生殖器系の疾患</t>
  </si>
  <si>
    <t>･</t>
  </si>
  <si>
    <t>　流産</t>
  </si>
  <si>
    <t>　妊娠高血圧症候群</t>
  </si>
  <si>
    <t>　単胎自然分娩</t>
  </si>
  <si>
    <t>　その他の妊娠，分娩及び産じょく</t>
  </si>
  <si>
    <t>　骨折</t>
  </si>
  <si>
    <t>　その他の損傷，中毒及びその他の外因の影響</t>
  </si>
  <si>
    <t>　正常妊娠・産じょくの管理</t>
  </si>
  <si>
    <t>　歯の補てつ</t>
  </si>
  <si>
    <t>　その他の保健サービス</t>
  </si>
  <si>
    <t>　　2）「患者調査」における受療率とは、推計患者を人口で除して人口10万対であらわした数である。</t>
    <rPh sb="5" eb="7">
      <t>カンジャ</t>
    </rPh>
    <rPh sb="7" eb="9">
      <t>チョウサ</t>
    </rPh>
    <rPh sb="14" eb="17">
      <t>ジュリョウリツ</t>
    </rPh>
    <rPh sb="20" eb="22">
      <t>スイケイ</t>
    </rPh>
    <rPh sb="22" eb="24">
      <t>カンジャ</t>
    </rPh>
    <rPh sb="25" eb="27">
      <t>ジンコウ</t>
    </rPh>
    <rPh sb="28" eb="29">
      <t>ジョ</t>
    </rPh>
    <rPh sb="31" eb="33">
      <t>ジンコウ</t>
    </rPh>
    <rPh sb="35" eb="37">
      <t>マンタイ</t>
    </rPh>
    <rPh sb="43" eb="44">
      <t>スウ</t>
    </rPh>
    <phoneticPr fontId="13"/>
  </si>
  <si>
    <r>
      <t xml:space="preserve">平成12
</t>
    </r>
    <r>
      <rPr>
        <sz val="8"/>
        <color indexed="8"/>
        <rFont val="ＭＳ 明朝"/>
        <family val="1"/>
        <charset val="128"/>
      </rPr>
      <t>（2000）</t>
    </r>
    <rPh sb="0" eb="2">
      <t>ヘイセイ</t>
    </rPh>
    <phoneticPr fontId="13"/>
  </si>
  <si>
    <t>　　3） 推計患者数の利用については、「0.0」は推計値および比率等でまるめた結果が表章すべき最下位の桁の１に達しない場合、
　　　「－」は計数のない数字を意味する。</t>
    <rPh sb="5" eb="7">
      <t>スイケイ</t>
    </rPh>
    <rPh sb="7" eb="10">
      <t>カンジャスウ</t>
    </rPh>
    <rPh sb="11" eb="13">
      <t>リヨウ</t>
    </rPh>
    <rPh sb="25" eb="28">
      <t>スイケイチ</t>
    </rPh>
    <rPh sb="31" eb="33">
      <t>ヒリツ</t>
    </rPh>
    <rPh sb="33" eb="34">
      <t>トウ</t>
    </rPh>
    <rPh sb="39" eb="41">
      <t>ケッカ</t>
    </rPh>
    <rPh sb="42" eb="43">
      <t>ヒョウ</t>
    </rPh>
    <rPh sb="43" eb="44">
      <t>ショウ</t>
    </rPh>
    <rPh sb="47" eb="50">
      <t>サイカイ</t>
    </rPh>
    <rPh sb="51" eb="52">
      <t>ケタ</t>
    </rPh>
    <rPh sb="55" eb="56">
      <t>タッ</t>
    </rPh>
    <rPh sb="59" eb="61">
      <t>バアイ</t>
    </rPh>
    <rPh sb="70" eb="72">
      <t>ケイスウ</t>
    </rPh>
    <phoneticPr fontId="13"/>
  </si>
  <si>
    <t>注　1）調査の時期は入院及び外来患者については、10月中旬の3日間のうち医療施設ごとに定める1日。退院患者については、9月1日～30日までの1か月間。</t>
    <rPh sb="0" eb="1">
      <t>チュウ</t>
    </rPh>
    <rPh sb="4" eb="6">
      <t>チョウサ</t>
    </rPh>
    <rPh sb="7" eb="9">
      <t>ジキ</t>
    </rPh>
    <phoneticPr fontId="13"/>
  </si>
  <si>
    <t>　皮膚及び粘膜の病変を伴うウイルス性疾患（再掲）</t>
  </si>
  <si>
    <t>Ⅱ　新生物＜腫瘍＞</t>
  </si>
  <si>
    <t>　（悪性新生物＜腫瘍＞）（再掲）</t>
  </si>
  <si>
    <t>　胃の悪性新生物＜腫瘍＞（再掲）</t>
  </si>
  <si>
    <t>　結腸及び直腸の悪性新生物＜腫瘍＞（再掲）</t>
  </si>
  <si>
    <t>　気管，気管支及び肺の悪性新生物＜腫瘍＞（再掲）</t>
  </si>
  <si>
    <t>　皮膚及び粘膜の病変を伴うウイルス性疾患</t>
  </si>
  <si>
    <t>（悪性新生物＜腫瘍＞）（再掲）</t>
  </si>
  <si>
    <t>　胃の悪性新生物＜腫瘍＞</t>
  </si>
  <si>
    <t>　結腸及び直腸の悪性新生物＜腫瘍＞</t>
  </si>
  <si>
    <t>　気管，気管支及び肺の悪性新生物＜腫瘍＞</t>
  </si>
  <si>
    <t>　その他の悪性新生物＜腫瘍＞</t>
  </si>
  <si>
    <t>　良性新生物＜腫瘍＞及びその他の新生物＜腫瘍＞</t>
  </si>
  <si>
    <t>　脂質異常症</t>
  </si>
  <si>
    <t>昭和55
（1980）</t>
    <rPh sb="0" eb="2">
      <t>ショウワ</t>
    </rPh>
    <phoneticPr fontId="13"/>
  </si>
  <si>
    <t>令和2
（2020）</t>
    <rPh sb="0" eb="2">
      <t>レイワ</t>
    </rPh>
    <phoneticPr fontId="3"/>
  </si>
  <si>
    <t>3
（2021）</t>
    <phoneticPr fontId="3"/>
  </si>
  <si>
    <t>30
（2018）</t>
    <phoneticPr fontId="13"/>
  </si>
  <si>
    <t>令和2年
（2020）</t>
    <rPh sb="0" eb="2">
      <t>レイワ</t>
    </rPh>
    <rPh sb="3" eb="4">
      <t>ネン</t>
    </rPh>
    <phoneticPr fontId="3"/>
  </si>
  <si>
    <t>注1）調査の時期は入院及び外来患者については、10月中旬の3日間のうち医療施設ごとに定める1日。退院患者については、9月1日～30日までの1か月間</t>
    <phoneticPr fontId="13"/>
  </si>
  <si>
    <t>参考表４　平均余命及び平均寿命，性・年次別</t>
    <rPh sb="0" eb="2">
      <t>サンコウ</t>
    </rPh>
    <rPh sb="2" eb="3">
      <t>ヒョウ</t>
    </rPh>
    <rPh sb="5" eb="7">
      <t>ヘイキン</t>
    </rPh>
    <rPh sb="7" eb="9">
      <t>ヨミョウ</t>
    </rPh>
    <rPh sb="9" eb="10">
      <t>オヨ</t>
    </rPh>
    <rPh sb="11" eb="13">
      <t>ヘイキン</t>
    </rPh>
    <rPh sb="13" eb="15">
      <t>ジュミョウ</t>
    </rPh>
    <rPh sb="16" eb="17">
      <t>セイ</t>
    </rPh>
    <rPh sb="18" eb="21">
      <t>ネンジベツ</t>
    </rPh>
    <phoneticPr fontId="13"/>
  </si>
  <si>
    <t>参考表５　推計患者数（患者住所地），入院－外来・施設の種類・傷病分類別</t>
    <rPh sb="0" eb="2">
      <t>サンコウ</t>
    </rPh>
    <rPh sb="2" eb="3">
      <t>ヒョウ</t>
    </rPh>
    <rPh sb="5" eb="7">
      <t>スイケイ</t>
    </rPh>
    <rPh sb="7" eb="10">
      <t>カンジャスウ</t>
    </rPh>
    <rPh sb="11" eb="13">
      <t>カンジャ</t>
    </rPh>
    <rPh sb="13" eb="15">
      <t>ジュウショ</t>
    </rPh>
    <rPh sb="15" eb="16">
      <t>チ</t>
    </rPh>
    <rPh sb="18" eb="20">
      <t>ニュウイン</t>
    </rPh>
    <rPh sb="21" eb="23">
      <t>ガイライ</t>
    </rPh>
    <phoneticPr fontId="13"/>
  </si>
  <si>
    <t>参考表６　受療率（人口10万対），入院－外来・施設の種類・傷病分類別</t>
    <rPh sb="0" eb="2">
      <t>サンコウ</t>
    </rPh>
    <rPh sb="2" eb="3">
      <t>ヒョウ</t>
    </rPh>
    <rPh sb="5" eb="8">
      <t>ジュリョウリツ</t>
    </rPh>
    <rPh sb="9" eb="11">
      <t>ジンコウ</t>
    </rPh>
    <rPh sb="13" eb="15">
      <t>マンタイ</t>
    </rPh>
    <rPh sb="17" eb="19">
      <t>ニュウイン</t>
    </rPh>
    <rPh sb="20" eb="22">
      <t>ガイライ</t>
    </rPh>
    <phoneticPr fontId="13"/>
  </si>
  <si>
    <t>参考表７　受療率（人口10万対），入院－外来・性別・総数－65歳以上(再掲)・傷病分類別</t>
    <rPh sb="0" eb="2">
      <t>サンコウ</t>
    </rPh>
    <rPh sb="2" eb="3">
      <t>ヒョウ</t>
    </rPh>
    <rPh sb="5" eb="8">
      <t>ジュリョウリツ</t>
    </rPh>
    <rPh sb="9" eb="11">
      <t>ジンコウ</t>
    </rPh>
    <rPh sb="13" eb="15">
      <t>マンタイ</t>
    </rPh>
    <rPh sb="17" eb="19">
      <t>ニュウイン</t>
    </rPh>
    <rPh sb="20" eb="22">
      <t>ガイライ</t>
    </rPh>
    <rPh sb="23" eb="25">
      <t>セイベツ</t>
    </rPh>
    <rPh sb="26" eb="28">
      <t>ソウスウ</t>
    </rPh>
    <rPh sb="31" eb="34">
      <t>サイイジョウ</t>
    </rPh>
    <rPh sb="35" eb="37">
      <t>サイケイ</t>
    </rPh>
    <phoneticPr fontId="13"/>
  </si>
  <si>
    <t>平成17年
（2005）</t>
    <rPh sb="0" eb="2">
      <t>ヘイセイ</t>
    </rPh>
    <rPh sb="4" eb="5">
      <t>ネン</t>
    </rPh>
    <phoneticPr fontId="13"/>
  </si>
  <si>
    <t>平成7
（1995）</t>
    <rPh sb="0" eb="2">
      <t>ヘイセイ</t>
    </rPh>
    <phoneticPr fontId="13"/>
  </si>
  <si>
    <t>平成12
（2000）</t>
    <rPh sb="0" eb="2">
      <t>ヘイセイ</t>
    </rPh>
    <phoneticPr fontId="13"/>
  </si>
  <si>
    <t>小田郡  矢 掛 町</t>
    <phoneticPr fontId="3"/>
  </si>
  <si>
    <r>
      <t>｝</t>
    </r>
    <r>
      <rPr>
        <sz val="12"/>
        <rFont val="ＭＳ 明朝"/>
        <family val="1"/>
        <charset val="128"/>
      </rPr>
      <t>の総和×5</t>
    </r>
    <phoneticPr fontId="13"/>
  </si>
  <si>
    <r>
      <t>資料　「平成30年～令和４</t>
    </r>
    <r>
      <rPr>
        <sz val="12"/>
        <color theme="1"/>
        <rFont val="ＭＳ 明朝"/>
        <family val="1"/>
        <charset val="128"/>
      </rPr>
      <t>年　人口動態保健所・市区町村別統計」（厚生労働省）</t>
    </r>
    <rPh sb="0" eb="2">
      <t>シリョウ</t>
    </rPh>
    <rPh sb="4" eb="6">
      <t>ヘイセイ</t>
    </rPh>
    <rPh sb="8" eb="9">
      <t>ネン</t>
    </rPh>
    <rPh sb="10" eb="12">
      <t>レイワ</t>
    </rPh>
    <rPh sb="13" eb="14">
      <t>ネン</t>
    </rPh>
    <rPh sb="15" eb="17">
      <t>ジンコウ</t>
    </rPh>
    <rPh sb="17" eb="19">
      <t>ドウタイ</t>
    </rPh>
    <rPh sb="19" eb="22">
      <t>ホケンジョ</t>
    </rPh>
    <rPh sb="23" eb="25">
      <t>シク</t>
    </rPh>
    <rPh sb="25" eb="27">
      <t>チョウソン</t>
    </rPh>
    <rPh sb="27" eb="28">
      <t>ベツ</t>
    </rPh>
    <rPh sb="28" eb="30">
      <t>トウケイ</t>
    </rPh>
    <rPh sb="32" eb="34">
      <t>コウセイ</t>
    </rPh>
    <rPh sb="34" eb="37">
      <t>ロウドウショウ</t>
    </rPh>
    <phoneticPr fontId="13"/>
  </si>
  <si>
    <r>
      <t>平成30（2018)１月１日～平成</t>
    </r>
    <r>
      <rPr>
        <sz val="12"/>
        <color theme="1"/>
        <rFont val="ＭＳ 明朝"/>
        <family val="1"/>
        <charset val="128"/>
      </rPr>
      <t>29（2022）12</t>
    </r>
    <r>
      <rPr>
        <sz val="12"/>
        <rFont val="ＭＳ 明朝"/>
        <family val="1"/>
        <charset val="128"/>
      </rPr>
      <t>月</t>
    </r>
    <r>
      <rPr>
        <sz val="12"/>
        <color theme="1"/>
        <rFont val="ＭＳ 明朝"/>
        <family val="1"/>
        <charset val="128"/>
      </rPr>
      <t>31</t>
    </r>
    <r>
      <rPr>
        <sz val="12"/>
        <rFont val="ＭＳ 明朝"/>
        <family val="1"/>
        <charset val="128"/>
      </rPr>
      <t>日の地域別死亡数</t>
    </r>
    <rPh sb="0" eb="2">
      <t>ヘイセイ</t>
    </rPh>
    <rPh sb="11" eb="12">
      <t>ガツ</t>
    </rPh>
    <rPh sb="13" eb="14">
      <t>ニチ</t>
    </rPh>
    <rPh sb="15" eb="17">
      <t>ヘイセイ</t>
    </rPh>
    <rPh sb="27" eb="28">
      <t>ガツ</t>
    </rPh>
    <rPh sb="30" eb="31">
      <t>ニチ</t>
    </rPh>
    <rPh sb="32" eb="35">
      <t>チイキベツ</t>
    </rPh>
    <rPh sb="35" eb="38">
      <t>シボウスウ</t>
    </rPh>
    <phoneticPr fontId="13"/>
  </si>
  <si>
    <r>
      <t>平成30（2018）年</t>
    </r>
    <r>
      <rPr>
        <sz val="11"/>
        <color theme="1"/>
        <rFont val="ＭＳ 明朝"/>
        <family val="1"/>
        <charset val="128"/>
      </rPr>
      <t>1</t>
    </r>
    <r>
      <rPr>
        <sz val="11"/>
        <rFont val="ＭＳ 明朝"/>
        <family val="1"/>
        <charset val="128"/>
      </rPr>
      <t>月</t>
    </r>
    <r>
      <rPr>
        <sz val="11"/>
        <color theme="1"/>
        <rFont val="ＭＳ 明朝"/>
        <family val="1"/>
        <charset val="128"/>
      </rPr>
      <t>1</t>
    </r>
    <r>
      <rPr>
        <sz val="11"/>
        <rFont val="ＭＳ 明朝"/>
        <family val="1"/>
        <charset val="128"/>
      </rPr>
      <t>日～
令和４</t>
    </r>
    <r>
      <rPr>
        <sz val="11"/>
        <color theme="1"/>
        <rFont val="ＭＳ 明朝"/>
        <family val="1"/>
        <charset val="128"/>
      </rPr>
      <t>（2022）</t>
    </r>
    <r>
      <rPr>
        <sz val="11"/>
        <rFont val="ＭＳ 明朝"/>
        <family val="1"/>
        <charset val="128"/>
      </rPr>
      <t>年1</t>
    </r>
    <r>
      <rPr>
        <sz val="11"/>
        <color theme="1"/>
        <rFont val="ＭＳ 明朝"/>
        <family val="1"/>
        <charset val="128"/>
      </rPr>
      <t>2</t>
    </r>
    <r>
      <rPr>
        <sz val="11"/>
        <rFont val="ＭＳ 明朝"/>
        <family val="1"/>
        <charset val="128"/>
      </rPr>
      <t>月</t>
    </r>
    <r>
      <rPr>
        <sz val="11"/>
        <color theme="1"/>
        <rFont val="ＭＳ 明朝"/>
        <family val="1"/>
        <charset val="128"/>
      </rPr>
      <t>31</t>
    </r>
    <r>
      <rPr>
        <sz val="11"/>
        <rFont val="ＭＳ 明朝"/>
        <family val="1"/>
        <charset val="128"/>
      </rPr>
      <t>日の
全国の年齢階級別死亡率</t>
    </r>
    <rPh sb="0" eb="2">
      <t>ヘイセイ</t>
    </rPh>
    <rPh sb="10" eb="11">
      <t>ネン</t>
    </rPh>
    <rPh sb="12" eb="13">
      <t>ガツ</t>
    </rPh>
    <rPh sb="14" eb="15">
      <t>ニチ</t>
    </rPh>
    <rPh sb="17" eb="19">
      <t>レイワ</t>
    </rPh>
    <rPh sb="26" eb="27">
      <t>ネン</t>
    </rPh>
    <rPh sb="29" eb="30">
      <t>ガツ</t>
    </rPh>
    <rPh sb="32" eb="33">
      <t>ニチ</t>
    </rPh>
    <rPh sb="35" eb="37">
      <t>ゼンコク</t>
    </rPh>
    <rPh sb="38" eb="40">
      <t>ネンレイ</t>
    </rPh>
    <rPh sb="40" eb="43">
      <t>カイキュウベツ</t>
    </rPh>
    <rPh sb="43" eb="45">
      <t>シボウ</t>
    </rPh>
    <rPh sb="45" eb="46">
      <t>リツ</t>
    </rPh>
    <phoneticPr fontId="13"/>
  </si>
  <si>
    <r>
      <t xml:space="preserve">令和２（2020）年
</t>
    </r>
    <r>
      <rPr>
        <sz val="11"/>
        <color theme="1"/>
        <rFont val="ＭＳ 明朝"/>
        <family val="1"/>
        <charset val="128"/>
      </rPr>
      <t>10</t>
    </r>
    <r>
      <rPr>
        <sz val="11"/>
        <rFont val="ＭＳ 明朝"/>
        <family val="1"/>
        <charset val="128"/>
      </rPr>
      <t>月</t>
    </r>
    <r>
      <rPr>
        <sz val="11"/>
        <color theme="1"/>
        <rFont val="ＭＳ 明朝"/>
        <family val="1"/>
        <charset val="128"/>
      </rPr>
      <t>1</t>
    </r>
    <r>
      <rPr>
        <sz val="11"/>
        <rFont val="ＭＳ 明朝"/>
        <family val="1"/>
        <charset val="128"/>
      </rPr>
      <t>日の地域別年齢
階級別人口</t>
    </r>
    <rPh sb="0" eb="2">
      <t>レイワ</t>
    </rPh>
    <rPh sb="9" eb="10">
      <t>ネン</t>
    </rPh>
    <rPh sb="13" eb="14">
      <t>ガツ</t>
    </rPh>
    <rPh sb="15" eb="16">
      <t>ニチ</t>
    </rPh>
    <rPh sb="17" eb="20">
      <t>チイキベツ</t>
    </rPh>
    <rPh sb="20" eb="22">
      <t>ネンレイ</t>
    </rPh>
    <rPh sb="23" eb="26">
      <t>カイキュウベツ</t>
    </rPh>
    <rPh sb="26" eb="28">
      <t>ジンコウ</t>
    </rPh>
    <phoneticPr fontId="13"/>
  </si>
  <si>
    <r>
      <t>×1</t>
    </r>
    <r>
      <rPr>
        <sz val="12"/>
        <color theme="1"/>
        <rFont val="ＭＳ 明朝"/>
        <family val="1"/>
        <charset val="128"/>
      </rPr>
      <t xml:space="preserve">00   </t>
    </r>
    <phoneticPr fontId="13"/>
  </si>
  <si>
    <t>悪性新生物＜腫瘍＞</t>
    <rPh sb="0" eb="1">
      <t>ワル</t>
    </rPh>
    <rPh sb="1" eb="2">
      <t>セイ</t>
    </rPh>
    <rPh sb="2" eb="3">
      <t>シン</t>
    </rPh>
    <rPh sb="3" eb="4">
      <t>セイ</t>
    </rPh>
    <rPh sb="4" eb="5">
      <t>モノ</t>
    </rPh>
    <rPh sb="6" eb="7">
      <t>シュ</t>
    </rPh>
    <rPh sb="7" eb="8">
      <t>ヨウ</t>
    </rPh>
    <phoneticPr fontId="13"/>
  </si>
  <si>
    <t>全　死　因</t>
    <rPh sb="0" eb="1">
      <t>ゼン</t>
    </rPh>
    <rPh sb="2" eb="3">
      <t>シ</t>
    </rPh>
    <rPh sb="4" eb="5">
      <t>イン</t>
    </rPh>
    <phoneticPr fontId="13"/>
  </si>
  <si>
    <t>（平成30（2018）年～令和４（2022）年）</t>
    <rPh sb="1" eb="3">
      <t>ヘイセイ</t>
    </rPh>
    <rPh sb="11" eb="12">
      <t>ネン</t>
    </rPh>
    <rPh sb="13" eb="15">
      <t>レイワ</t>
    </rPh>
    <rPh sb="22" eb="23">
      <t>ネン</t>
    </rPh>
    <phoneticPr fontId="13"/>
  </si>
  <si>
    <t>…</t>
  </si>
  <si>
    <r>
      <t xml:space="preserve">標 </t>
    </r>
    <r>
      <rPr>
        <sz val="11"/>
        <color theme="1"/>
        <rFont val="游ゴシック"/>
        <family val="2"/>
        <charset val="128"/>
        <scheme val="minor"/>
      </rPr>
      <t xml:space="preserve">   </t>
    </r>
    <r>
      <rPr>
        <sz val="12"/>
        <rFont val="ＭＳ 明朝"/>
        <family val="1"/>
        <charset val="128"/>
      </rPr>
      <t>準</t>
    </r>
    <r>
      <rPr>
        <sz val="11"/>
        <color theme="1"/>
        <rFont val="游ゴシック"/>
        <family val="2"/>
        <charset val="128"/>
        <scheme val="minor"/>
      </rPr>
      <t xml:space="preserve">    </t>
    </r>
    <r>
      <rPr>
        <sz val="12"/>
        <rFont val="ＭＳ 明朝"/>
        <family val="1"/>
        <charset val="128"/>
      </rPr>
      <t>化</t>
    </r>
    <r>
      <rPr>
        <sz val="11"/>
        <color theme="1"/>
        <rFont val="游ゴシック"/>
        <family val="2"/>
        <charset val="128"/>
        <scheme val="minor"/>
      </rPr>
      <t xml:space="preserve">    </t>
    </r>
    <r>
      <rPr>
        <sz val="12"/>
        <rFont val="ＭＳ 明朝"/>
        <family val="1"/>
        <charset val="128"/>
      </rPr>
      <t>死</t>
    </r>
    <r>
      <rPr>
        <sz val="11"/>
        <color theme="1"/>
        <rFont val="游ゴシック"/>
        <family val="2"/>
        <charset val="128"/>
        <scheme val="minor"/>
      </rPr>
      <t xml:space="preserve">    </t>
    </r>
    <r>
      <rPr>
        <sz val="12"/>
        <rFont val="ＭＳ 明朝"/>
        <family val="1"/>
        <charset val="128"/>
      </rPr>
      <t>亡</t>
    </r>
    <r>
      <rPr>
        <sz val="11"/>
        <color theme="1"/>
        <rFont val="游ゴシック"/>
        <family val="2"/>
        <charset val="128"/>
        <scheme val="minor"/>
      </rPr>
      <t xml:space="preserve">    </t>
    </r>
    <r>
      <rPr>
        <sz val="12"/>
        <rFont val="ＭＳ 明朝"/>
        <family val="1"/>
        <charset val="128"/>
      </rPr>
      <t>比
（　ベ　イ　ズ　推　計　値　）</t>
    </r>
    <rPh sb="0" eb="11">
      <t>ヒョウジュンカ</t>
    </rPh>
    <rPh sb="15" eb="26">
      <t>シボウヒ</t>
    </rPh>
    <rPh sb="35" eb="36">
      <t>スイ</t>
    </rPh>
    <rPh sb="37" eb="38">
      <t>ケイ</t>
    </rPh>
    <rPh sb="39" eb="40">
      <t>アタイ</t>
    </rPh>
    <phoneticPr fontId="13"/>
  </si>
  <si>
    <t>（ベイズ推計値）</t>
    <rPh sb="4" eb="7">
      <t>スイケイチ</t>
    </rPh>
    <phoneticPr fontId="3"/>
  </si>
  <si>
    <t>悪　性　新　生　物　＜腫　瘍＞</t>
    <rPh sb="0" eb="1">
      <t>ワル</t>
    </rPh>
    <rPh sb="2" eb="3">
      <t>セイ</t>
    </rPh>
    <rPh sb="4" eb="5">
      <t>シン</t>
    </rPh>
    <rPh sb="6" eb="7">
      <t>セイ</t>
    </rPh>
    <rPh sb="8" eb="9">
      <t>モノ</t>
    </rPh>
    <rPh sb="11" eb="12">
      <t>シュ</t>
    </rPh>
    <rPh sb="13" eb="14">
      <t>ヨウ</t>
    </rPh>
    <phoneticPr fontId="13"/>
  </si>
  <si>
    <t>保　 健　 所
市　 町　 村</t>
    <rPh sb="8" eb="9">
      <t>シ</t>
    </rPh>
    <rPh sb="11" eb="12">
      <t>マチ</t>
    </rPh>
    <rPh sb="14" eb="15">
      <t>ムラ</t>
    </rPh>
    <phoneticPr fontId="3"/>
  </si>
  <si>
    <t>　　注　1）ベイズ推定値は、市町村等の標準化死亡比や合計特殊出生率の算出において、地域間比較や経年比較に耐えうるより安定性の高い指標を求めるため、</t>
    <rPh sb="2" eb="3">
      <t>チュウ</t>
    </rPh>
    <rPh sb="6" eb="12">
      <t>ベイズスイテイチ</t>
    </rPh>
    <rPh sb="14" eb="17">
      <t>シチョウソン</t>
    </rPh>
    <rPh sb="17" eb="18">
      <t>トウ</t>
    </rPh>
    <rPh sb="19" eb="22">
      <t>ヒョウジュンカ</t>
    </rPh>
    <rPh sb="22" eb="25">
      <t>シボウヒ</t>
    </rPh>
    <rPh sb="26" eb="28">
      <t>ゴウケイ</t>
    </rPh>
    <rPh sb="28" eb="30">
      <t>トクシュ</t>
    </rPh>
    <rPh sb="30" eb="33">
      <t>シュッショウリツ</t>
    </rPh>
    <rPh sb="34" eb="36">
      <t>サンシュツ</t>
    </rPh>
    <rPh sb="52" eb="53">
      <t>タ</t>
    </rPh>
    <rPh sb="58" eb="61">
      <t>アンテイセイ</t>
    </rPh>
    <phoneticPr fontId="13"/>
  </si>
  <si>
    <t>　　　　 ベイズ統計学の手法を用いることにより、出現数の少なさに起因する偶然変動の影響を減少させた推定値である。</t>
    <phoneticPr fontId="13"/>
  </si>
  <si>
    <t>　　　　　 ベイズ推定値では、市町村において出生数や死亡数が０の場合であっても、潜在的な発生率を示す値として数値が表章されており、地域間比較や</t>
    <phoneticPr fontId="13"/>
  </si>
  <si>
    <t xml:space="preserve">    　　 経年比較に利用できる。</t>
    <phoneticPr fontId="13"/>
  </si>
  <si>
    <t xml:space="preserve">    </t>
    <phoneticPr fontId="13"/>
  </si>
  <si>
    <t xml:space="preserve">           なお、人口（全人口、男女別人口）２～３万人程度以上の市等では従前の標準化死亡比及び合計特殊出生率の数値と変わりない。</t>
    <rPh sb="14" eb="16">
      <t>ジンコウ</t>
    </rPh>
    <rPh sb="17" eb="18">
      <t>ゼン</t>
    </rPh>
    <rPh sb="18" eb="20">
      <t>ジンコウ</t>
    </rPh>
    <rPh sb="21" eb="24">
      <t>ダンジョベツ</t>
    </rPh>
    <rPh sb="24" eb="26">
      <t>ジンコウ</t>
    </rPh>
    <rPh sb="30" eb="32">
      <t>マンニン</t>
    </rPh>
    <rPh sb="32" eb="34">
      <t>テイド</t>
    </rPh>
    <rPh sb="34" eb="36">
      <t>イジョウ</t>
    </rPh>
    <rPh sb="37" eb="38">
      <t>シ</t>
    </rPh>
    <rPh sb="38" eb="39">
      <t>トウ</t>
    </rPh>
    <rPh sb="41" eb="43">
      <t>ジュウゼン</t>
    </rPh>
    <rPh sb="44" eb="47">
      <t>ヒョウジュンカ</t>
    </rPh>
    <rPh sb="47" eb="50">
      <t>シボウヒ</t>
    </rPh>
    <rPh sb="50" eb="51">
      <t>オヨ</t>
    </rPh>
    <rPh sb="52" eb="54">
      <t>ゴウケイ</t>
    </rPh>
    <rPh sb="54" eb="56">
      <t>トクシュ</t>
    </rPh>
    <rPh sb="56" eb="57">
      <t>デ</t>
    </rPh>
    <phoneticPr fontId="13"/>
  </si>
  <si>
    <t>小田郡  矢 掛 町</t>
    <phoneticPr fontId="3"/>
  </si>
  <si>
    <r>
      <t>赤 磐</t>
    </r>
    <r>
      <rPr>
        <sz val="11"/>
        <color theme="1"/>
        <rFont val="ＭＳ 明朝"/>
        <family val="1"/>
        <charset val="128"/>
      </rPr>
      <t xml:space="preserve"> </t>
    </r>
    <r>
      <rPr>
        <sz val="12"/>
        <rFont val="ＭＳ 明朝"/>
        <family val="1"/>
        <charset val="128"/>
      </rPr>
      <t>市</t>
    </r>
    <rPh sb="0" eb="1">
      <t>アカ</t>
    </rPh>
    <rPh sb="2" eb="3">
      <t>イワ</t>
    </rPh>
    <rPh sb="4" eb="5">
      <t>シ</t>
    </rPh>
    <phoneticPr fontId="13"/>
  </si>
  <si>
    <r>
      <t>美 作</t>
    </r>
    <r>
      <rPr>
        <sz val="11"/>
        <color theme="1"/>
        <rFont val="ＭＳ 明朝"/>
        <family val="1"/>
        <charset val="128"/>
      </rPr>
      <t xml:space="preserve"> </t>
    </r>
    <r>
      <rPr>
        <sz val="12"/>
        <rFont val="ＭＳ 明朝"/>
        <family val="1"/>
        <charset val="128"/>
      </rPr>
      <t xml:space="preserve">市 </t>
    </r>
    <rPh sb="0" eb="1">
      <t>ビ</t>
    </rPh>
    <rPh sb="2" eb="3">
      <t>サク</t>
    </rPh>
    <rPh sb="4" eb="5">
      <t>シ</t>
    </rPh>
    <phoneticPr fontId="13"/>
  </si>
  <si>
    <t>備 　中保健所</t>
    <rPh sb="0" eb="1">
      <t>ビ</t>
    </rPh>
    <rPh sb="3" eb="4">
      <t>ナカ</t>
    </rPh>
    <rPh sb="4" eb="7">
      <t>ホケンジョ</t>
    </rPh>
    <phoneticPr fontId="13"/>
  </si>
  <si>
    <t>備 　北保健所</t>
    <rPh sb="0" eb="1">
      <t>ビ</t>
    </rPh>
    <rPh sb="3" eb="4">
      <t>キタ</t>
    </rPh>
    <rPh sb="4" eb="7">
      <t>ホケンジョ</t>
    </rPh>
    <phoneticPr fontId="13"/>
  </si>
  <si>
    <t>真　 庭保健所</t>
    <rPh sb="0" eb="1">
      <t>シン</t>
    </rPh>
    <rPh sb="3" eb="4">
      <t>ニワ</t>
    </rPh>
    <rPh sb="4" eb="7">
      <t>ホケンジョ</t>
    </rPh>
    <phoneticPr fontId="13"/>
  </si>
  <si>
    <t>美 　作保健所</t>
    <rPh sb="0" eb="1">
      <t>ビ</t>
    </rPh>
    <rPh sb="3" eb="4">
      <t>ツク</t>
    </rPh>
    <rPh sb="4" eb="7">
      <t>ホケンジョ</t>
    </rPh>
    <phoneticPr fontId="13"/>
  </si>
  <si>
    <t>備　 前保健所</t>
    <rPh sb="0" eb="1">
      <t>ビ</t>
    </rPh>
    <rPh sb="3" eb="4">
      <t>マエ</t>
    </rPh>
    <rPh sb="4" eb="7">
      <t>ホケンジョ</t>
    </rPh>
    <phoneticPr fontId="13"/>
  </si>
  <si>
    <t>苫田郡  鏡 野 町</t>
    <rPh sb="5" eb="6">
      <t>カガミ</t>
    </rPh>
    <rPh sb="7" eb="8">
      <t>ノ</t>
    </rPh>
    <rPh sb="9" eb="10">
      <t>マチ</t>
    </rPh>
    <phoneticPr fontId="13"/>
  </si>
  <si>
    <t>真庭郡  新 庄 村</t>
    <rPh sb="5" eb="6">
      <t>シン</t>
    </rPh>
    <rPh sb="7" eb="8">
      <t>ショウ</t>
    </rPh>
    <rPh sb="9" eb="10">
      <t>ムラ</t>
    </rPh>
    <phoneticPr fontId="13"/>
  </si>
  <si>
    <t>和気郡  和 気 町</t>
    <rPh sb="5" eb="6">
      <t>ワ</t>
    </rPh>
    <rPh sb="7" eb="8">
      <t>キ</t>
    </rPh>
    <phoneticPr fontId="13"/>
  </si>
  <si>
    <r>
      <t>美 作</t>
    </r>
    <r>
      <rPr>
        <sz val="11"/>
        <color theme="1"/>
        <rFont val="ＭＳ 明朝"/>
        <family val="1"/>
        <charset val="128"/>
      </rPr>
      <t xml:space="preserve"> </t>
    </r>
    <r>
      <rPr>
        <sz val="12"/>
        <rFont val="ＭＳ 明朝"/>
        <family val="1"/>
        <charset val="128"/>
      </rPr>
      <t>市</t>
    </r>
    <rPh sb="0" eb="1">
      <t>ビ</t>
    </rPh>
    <rPh sb="2" eb="3">
      <t>サク</t>
    </rPh>
    <rPh sb="4" eb="5">
      <t>シ</t>
    </rPh>
    <phoneticPr fontId="13"/>
  </si>
  <si>
    <r>
      <t>和気郡  和</t>
    </r>
    <r>
      <rPr>
        <sz val="11"/>
        <color theme="1"/>
        <rFont val="ＭＳ 明朝"/>
        <family val="1"/>
        <charset val="128"/>
      </rPr>
      <t xml:space="preserve"> </t>
    </r>
    <r>
      <rPr>
        <sz val="12"/>
        <rFont val="ＭＳ 明朝"/>
        <family val="1"/>
        <charset val="128"/>
      </rPr>
      <t>気 町</t>
    </r>
    <rPh sb="5" eb="6">
      <t>ワ</t>
    </rPh>
    <rPh sb="7" eb="8">
      <t>キ</t>
    </rPh>
    <phoneticPr fontId="13"/>
  </si>
  <si>
    <t>備　 中保健所</t>
    <rPh sb="0" eb="1">
      <t>ビ</t>
    </rPh>
    <rPh sb="3" eb="4">
      <t>ナカ</t>
    </rPh>
    <rPh sb="4" eb="7">
      <t>ホケンジョ</t>
    </rPh>
    <phoneticPr fontId="13"/>
  </si>
  <si>
    <t>真 　庭保健所</t>
    <rPh sb="0" eb="1">
      <t>シン</t>
    </rPh>
    <rPh sb="3" eb="4">
      <t>ニワ</t>
    </rPh>
    <rPh sb="4" eb="7">
      <t>ホケンジョ</t>
    </rPh>
    <phoneticPr fontId="13"/>
  </si>
  <si>
    <r>
      <t>真庭郡  新</t>
    </r>
    <r>
      <rPr>
        <sz val="12"/>
        <color theme="1"/>
        <rFont val="ＭＳ 明朝"/>
        <family val="1"/>
        <charset val="128"/>
      </rPr>
      <t xml:space="preserve"> </t>
    </r>
    <r>
      <rPr>
        <sz val="12"/>
        <rFont val="ＭＳ 明朝"/>
        <family val="1"/>
        <charset val="128"/>
      </rPr>
      <t>庄</t>
    </r>
    <r>
      <rPr>
        <sz val="12"/>
        <color theme="1"/>
        <rFont val="ＭＳ 明朝"/>
        <family val="1"/>
        <charset val="128"/>
      </rPr>
      <t xml:space="preserve"> </t>
    </r>
    <r>
      <rPr>
        <sz val="12"/>
        <rFont val="ＭＳ 明朝"/>
        <family val="1"/>
        <charset val="128"/>
      </rPr>
      <t xml:space="preserve">村 </t>
    </r>
    <rPh sb="5" eb="6">
      <t>シン</t>
    </rPh>
    <rPh sb="7" eb="8">
      <t>ショウ</t>
    </rPh>
    <rPh sb="9" eb="10">
      <t>ムラ</t>
    </rPh>
    <phoneticPr fontId="13"/>
  </si>
  <si>
    <r>
      <t>苫田郡  鏡</t>
    </r>
    <r>
      <rPr>
        <sz val="12"/>
        <color theme="1"/>
        <rFont val="ＭＳ 明朝"/>
        <family val="1"/>
        <charset val="128"/>
      </rPr>
      <t xml:space="preserve"> </t>
    </r>
    <r>
      <rPr>
        <sz val="12"/>
        <rFont val="ＭＳ 明朝"/>
        <family val="1"/>
        <charset val="128"/>
      </rPr>
      <t>野</t>
    </r>
    <r>
      <rPr>
        <sz val="12"/>
        <color theme="1"/>
        <rFont val="ＭＳ 明朝"/>
        <family val="1"/>
        <charset val="128"/>
      </rPr>
      <t xml:space="preserve"> </t>
    </r>
    <r>
      <rPr>
        <sz val="12"/>
        <rFont val="ＭＳ 明朝"/>
        <family val="1"/>
        <charset val="128"/>
      </rPr>
      <t>町</t>
    </r>
    <rPh sb="5" eb="6">
      <t>カガミ</t>
    </rPh>
    <rPh sb="7" eb="8">
      <t>ノ</t>
    </rPh>
    <rPh sb="9" eb="10">
      <t>マチ</t>
    </rPh>
    <phoneticPr fontId="13"/>
  </si>
  <si>
    <t>　　　表す。（ＳＭＲ）</t>
    <phoneticPr fontId="13"/>
  </si>
  <si>
    <t>注　1）標準化死亡比は、各地域の年齢階級別人口と全国の年齢階級別死亡率により算出された期待死亡数と、その地域の実際の死亡数の比を</t>
    <rPh sb="0" eb="1">
      <t>チュウ</t>
    </rPh>
    <rPh sb="4" eb="7">
      <t>ヒョウジュンカ</t>
    </rPh>
    <rPh sb="7" eb="10">
      <t>シボウヒ</t>
    </rPh>
    <rPh sb="12" eb="15">
      <t>カクチイキ</t>
    </rPh>
    <rPh sb="16" eb="18">
      <t>ネンレイ</t>
    </rPh>
    <rPh sb="18" eb="21">
      <t>カイキュウベツ</t>
    </rPh>
    <rPh sb="21" eb="23">
      <t>ジンコウ</t>
    </rPh>
    <rPh sb="24" eb="26">
      <t>ゼンコク</t>
    </rPh>
    <rPh sb="27" eb="29">
      <t>ネンレイ</t>
    </rPh>
    <rPh sb="29" eb="32">
      <t>カイキュウベツ</t>
    </rPh>
    <rPh sb="32" eb="35">
      <t>シボウリツ</t>
    </rPh>
    <rPh sb="38" eb="40">
      <t>サンシュツ</t>
    </rPh>
    <rPh sb="43" eb="45">
      <t>キタイ</t>
    </rPh>
    <rPh sb="45" eb="48">
      <t>シボウスウ</t>
    </rPh>
    <phoneticPr fontId="13"/>
  </si>
  <si>
    <t>　　　等では注意が必要。</t>
    <phoneticPr fontId="13"/>
  </si>
  <si>
    <t>注　2）標準化死亡比、合計特出生率はともに偶然変動を含むため、「真の値」を示しておらず、特に小地域（出生数や死亡数が100未満の地域）</t>
    <rPh sb="0" eb="1">
      <t>チュウ</t>
    </rPh>
    <rPh sb="4" eb="7">
      <t>ヒョウジュンカ</t>
    </rPh>
    <rPh sb="7" eb="10">
      <t>シボウヒ</t>
    </rPh>
    <rPh sb="11" eb="13">
      <t>ゴウケイ</t>
    </rPh>
    <rPh sb="13" eb="14">
      <t>トク</t>
    </rPh>
    <rPh sb="14" eb="17">
      <t>シュッショウリツ</t>
    </rPh>
    <rPh sb="21" eb="23">
      <t>グウゼン</t>
    </rPh>
    <rPh sb="23" eb="25">
      <t>ヘンドウ</t>
    </rPh>
    <rPh sb="26" eb="27">
      <t>フク</t>
    </rPh>
    <rPh sb="32" eb="33">
      <t>シン</t>
    </rPh>
    <rPh sb="34" eb="35">
      <t>アタイ</t>
    </rPh>
    <rPh sb="37" eb="38">
      <t>シメ</t>
    </rPh>
    <rPh sb="44" eb="45">
      <t>トク</t>
    </rPh>
    <rPh sb="46" eb="47">
      <t>ショウ</t>
    </rPh>
    <rPh sb="47" eb="49">
      <t>チイキ</t>
    </rPh>
    <phoneticPr fontId="13"/>
  </si>
  <si>
    <t>4
（2022）</t>
    <phoneticPr fontId="3"/>
  </si>
  <si>
    <t>（&lt;参考&gt;全国平均余命　単位：歳）</t>
    <rPh sb="2" eb="4">
      <t>サンコウ</t>
    </rPh>
    <rPh sb="5" eb="7">
      <t>ゼンコク</t>
    </rPh>
    <rPh sb="7" eb="9">
      <t>ヘイキン</t>
    </rPh>
    <rPh sb="9" eb="11">
      <t>ヨミョウ</t>
    </rPh>
    <rPh sb="12" eb="14">
      <t>タンイ</t>
    </rPh>
    <rPh sb="15" eb="16">
      <t>サイ</t>
    </rPh>
    <phoneticPr fontId="13"/>
  </si>
  <si>
    <t xml:space="preserve">  　   全国の平均余命は完全生命表による。</t>
    <rPh sb="6" eb="8">
      <t>ゼンコク</t>
    </rPh>
    <rPh sb="9" eb="11">
      <t>ヘイキン</t>
    </rPh>
    <rPh sb="11" eb="13">
      <t>ヨミョウ</t>
    </rPh>
    <rPh sb="14" eb="16">
      <t>カンゼン</t>
    </rPh>
    <rPh sb="16" eb="19">
      <t>セイメイヒョウ</t>
    </rPh>
    <phoneticPr fontId="13"/>
  </si>
  <si>
    <t>市 計</t>
    <rPh sb="0" eb="1">
      <t>シ</t>
    </rPh>
    <rPh sb="2" eb="3">
      <t>ケイ</t>
    </rPh>
    <phoneticPr fontId="4"/>
  </si>
  <si>
    <t>町村 計</t>
    <rPh sb="0" eb="2">
      <t>チョウソン</t>
    </rPh>
    <rPh sb="3" eb="4">
      <t>ケイ</t>
    </rPh>
    <phoneticPr fontId="4"/>
  </si>
  <si>
    <t>01</t>
    <phoneticPr fontId="3"/>
  </si>
  <si>
    <t>人口は総合政策局統計分析課　「岡山県毎月流動人口調査」（令和５（2023）年10月1日）</t>
    <rPh sb="0" eb="2">
      <t>ジンコウ</t>
    </rPh>
    <rPh sb="3" eb="5">
      <t>ソウゴウ</t>
    </rPh>
    <rPh sb="5" eb="7">
      <t>セイサク</t>
    </rPh>
    <rPh sb="7" eb="8">
      <t>キョク</t>
    </rPh>
    <rPh sb="8" eb="10">
      <t>トウケイ</t>
    </rPh>
    <rPh sb="10" eb="12">
      <t>ブンセキ</t>
    </rPh>
    <rPh sb="12" eb="13">
      <t>カ</t>
    </rPh>
    <rPh sb="15" eb="18">
      <t>オカヤマケン</t>
    </rPh>
    <rPh sb="18" eb="20">
      <t>マイツキ</t>
    </rPh>
    <rPh sb="20" eb="22">
      <t>リュウドウ</t>
    </rPh>
    <rPh sb="22" eb="24">
      <t>ジンコウ</t>
    </rPh>
    <rPh sb="24" eb="26">
      <t>チョウサ</t>
    </rPh>
    <rPh sb="28" eb="30">
      <t>レイワ</t>
    </rPh>
    <rPh sb="37" eb="38">
      <t>ネン</t>
    </rPh>
    <rPh sb="40" eb="41">
      <t>ガツ</t>
    </rPh>
    <rPh sb="42" eb="43">
      <t>ニチ</t>
    </rPh>
    <phoneticPr fontId="4"/>
  </si>
  <si>
    <t>世帯数は総務省　「住民基本台帳に基づく人口、人口動態及び世帯数」　（令和５（2023）年1月1日）</t>
    <rPh sb="0" eb="3">
      <t>セタイスウ</t>
    </rPh>
    <rPh sb="4" eb="7">
      <t>ソウムショウ</t>
    </rPh>
    <rPh sb="9" eb="11">
      <t>ジュウミン</t>
    </rPh>
    <rPh sb="11" eb="13">
      <t>キホン</t>
    </rPh>
    <rPh sb="13" eb="15">
      <t>ダイチョウ</t>
    </rPh>
    <rPh sb="16" eb="17">
      <t>モト</t>
    </rPh>
    <rPh sb="19" eb="21">
      <t>ジンコウ</t>
    </rPh>
    <rPh sb="22" eb="24">
      <t>ジンコウ</t>
    </rPh>
    <rPh sb="24" eb="26">
      <t>ドウタイ</t>
    </rPh>
    <rPh sb="26" eb="27">
      <t>オヨ</t>
    </rPh>
    <rPh sb="28" eb="31">
      <t>セタイスウ</t>
    </rPh>
    <rPh sb="34" eb="36">
      <t>レイワ</t>
    </rPh>
    <rPh sb="43" eb="44">
      <t>ネン</t>
    </rPh>
    <rPh sb="45" eb="46">
      <t>ガツ</t>
    </rPh>
    <rPh sb="47" eb="48">
      <t>ニチ</t>
    </rPh>
    <phoneticPr fontId="4"/>
  </si>
  <si>
    <t>5
（2023）</t>
    <phoneticPr fontId="3"/>
  </si>
  <si>
    <t>参考表１　令和５（2023）年　人口，世帯数，保健所・市町村別　</t>
    <rPh sb="5" eb="7">
      <t>レイワ</t>
    </rPh>
    <phoneticPr fontId="4"/>
  </si>
  <si>
    <t>ⅩⅩⅡ　特殊目的用コード</t>
  </si>
  <si>
    <t>･</t>
    <phoneticPr fontId="3"/>
  </si>
  <si>
    <t>　重症急性呼吸器症候群［SARS］</t>
  </si>
  <si>
    <t>　その他の特殊目的用コード</t>
  </si>
  <si>
    <r>
      <t>令和５（202</t>
    </r>
    <r>
      <rPr>
        <sz val="10.5"/>
        <rFont val="ＭＳ ゴシック"/>
        <family val="3"/>
        <charset val="128"/>
      </rPr>
      <t>3</t>
    </r>
    <r>
      <rPr>
        <sz val="10.5"/>
        <rFont val="明朝"/>
        <family val="3"/>
        <charset val="128"/>
      </rPr>
      <t>）年　　</t>
    </r>
    <rPh sb="0" eb="2">
      <t>レイワ</t>
    </rPh>
    <rPh sb="9" eb="10">
      <t>ネン</t>
    </rPh>
    <phoneticPr fontId="13"/>
  </si>
  <si>
    <t>令和５（2023）年　　</t>
    <rPh sb="0" eb="2">
      <t>レイワ</t>
    </rPh>
    <rPh sb="9" eb="10">
      <t>ネン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</si>
</sst>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
    <numFmt numFmtId="177" formatCode="0.0"/>
    <numFmt numFmtId="178" formatCode="0.0_ "/>
    <numFmt numFmtId="179" formatCode="0_ "/>
    <numFmt numFmtId="180" formatCode="#,##0.00_);[Red]\(#,##0.00\)"/>
    <numFmt numFmtId="181" formatCode="#,##0.00_);\(#,##0.00\)"/>
    <numFmt numFmtId="182" formatCode="#,##0.0"/>
    <numFmt numFmtId="183" formatCode="0_);[Red]\(0\)"/>
    <numFmt numFmtId="184" formatCode="#,##0.00_ "/>
    <numFmt numFmtId="185" formatCode="0.00_);[Red]\(0.00\)"/>
  </numFmts>
  <fonts count="28">
    <font>
      <sz val="11"/>
      <color theme="1"/>
      <name val="游ゴシック"/>
      <family val="2"/>
      <charset val="128"/>
      <scheme val="minor"/>
    </font>
    <font>
      <sz val="11"/>
      <name val="ＭＳ Ｐゴシック"/>
      <family val="3"/>
      <charset val="128"/>
    </font>
    <font>
      <sz val="14"/>
      <name val="ＭＳ ゴシック"/>
      <family val="3"/>
      <charset val="128"/>
    </font>
    <font>
      <sz val="6"/>
      <name val="游ゴシック"/>
      <family val="2"/>
      <charset val="128"/>
      <scheme val="minor"/>
    </font>
    <font>
      <sz val="12"/>
      <name val="Osaka"/>
      <family val="3"/>
      <charset val="128"/>
    </font>
    <font>
      <sz val="16"/>
      <name val="ＭＳ 明朝"/>
      <family val="1"/>
      <charset val="128"/>
    </font>
    <font>
      <sz val="12"/>
      <name val="ＭＳ 明朝"/>
      <family val="1"/>
      <charset val="128"/>
    </font>
    <font>
      <sz val="14"/>
      <name val="ＭＳ 明朝"/>
      <family val="1"/>
      <charset val="128"/>
    </font>
    <font>
      <sz val="13"/>
      <name val="ＭＳ 明朝"/>
      <family val="1"/>
      <charset val="128"/>
    </font>
    <font>
      <sz val="13"/>
      <color indexed="8"/>
      <name val="ＭＳ 明朝"/>
      <family val="1"/>
      <charset val="128"/>
    </font>
    <font>
      <sz val="10"/>
      <name val="ＭＳ 明朝"/>
      <family val="1"/>
      <charset val="128"/>
    </font>
    <font>
      <sz val="10"/>
      <name val="ＭＳ Ｐゴシック"/>
      <family val="3"/>
      <charset val="128"/>
    </font>
    <font>
      <sz val="16"/>
      <name val="ＭＳ ゴシック"/>
      <family val="3"/>
      <charset val="128"/>
    </font>
    <font>
      <sz val="6"/>
      <name val="ＭＳ Ｐ明朝"/>
      <family val="1"/>
      <charset val="128"/>
    </font>
    <font>
      <b/>
      <sz val="12"/>
      <color indexed="10"/>
      <name val="ＭＳ 明朝"/>
      <family val="1"/>
      <charset val="128"/>
    </font>
    <font>
      <sz val="11"/>
      <name val="ＭＳ 明朝"/>
      <family val="1"/>
      <charset val="128"/>
    </font>
    <font>
      <sz val="28"/>
      <name val="ＭＳ 明朝"/>
      <family val="1"/>
      <charset val="128"/>
    </font>
    <font>
      <sz val="9"/>
      <name val="ＭＳ 明朝"/>
      <family val="1"/>
      <charset val="128"/>
    </font>
    <font>
      <sz val="10.5"/>
      <name val="ＭＳ 明朝"/>
      <family val="1"/>
      <charset val="128"/>
    </font>
    <font>
      <sz val="11"/>
      <color indexed="8"/>
      <name val="ＭＳ 明朝"/>
      <family val="1"/>
      <charset val="128"/>
    </font>
    <font>
      <sz val="9"/>
      <color indexed="8"/>
      <name val="ＭＳ 明朝"/>
      <family val="1"/>
      <charset val="128"/>
    </font>
    <font>
      <sz val="8"/>
      <color indexed="8"/>
      <name val="ＭＳ 明朝"/>
      <family val="1"/>
      <charset val="128"/>
    </font>
    <font>
      <sz val="10.5"/>
      <name val="ＭＳ ゴシック"/>
      <family val="3"/>
      <charset val="128"/>
    </font>
    <font>
      <sz val="10.5"/>
      <name val="明朝"/>
      <family val="3"/>
      <charset val="128"/>
    </font>
    <font>
      <sz val="9"/>
      <name val="明朝"/>
      <family val="3"/>
      <charset val="128"/>
    </font>
    <font>
      <sz val="10"/>
      <name val="明朝"/>
      <family val="1"/>
      <charset val="128"/>
    </font>
    <font>
      <sz val="11"/>
      <color theme="1"/>
      <name val="ＭＳ 明朝"/>
      <family val="1"/>
      <charset val="128"/>
    </font>
    <font>
      <sz val="12"/>
      <color theme="1"/>
      <name val="ＭＳ 明朝"/>
      <family val="1"/>
      <charset val="128"/>
    </font>
  </fonts>
  <fills count="2">
    <fill>
      <patternFill patternType="none"/>
    </fill>
    <fill>
      <patternFill patternType="gray125"/>
    </fill>
  </fills>
  <borders count="7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bottom/>
      <diagonal/>
    </border>
    <border>
      <left style="thin">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double">
        <color indexed="64"/>
      </left>
      <right/>
      <top style="medium">
        <color indexed="64"/>
      </top>
      <bottom/>
      <diagonal/>
    </border>
    <border>
      <left style="medium">
        <color indexed="64"/>
      </left>
      <right style="thin">
        <color indexed="64"/>
      </right>
      <top/>
      <bottom/>
      <diagonal/>
    </border>
    <border>
      <left style="double">
        <color indexed="64"/>
      </left>
      <right/>
      <top/>
      <bottom/>
      <diagonal/>
    </border>
    <border>
      <left style="medium">
        <color indexed="64"/>
      </left>
      <right style="thin">
        <color indexed="64"/>
      </right>
      <top/>
      <bottom style="thin">
        <color indexed="64"/>
      </bottom>
      <diagonal/>
    </border>
    <border>
      <left style="double">
        <color indexed="64"/>
      </left>
      <right/>
      <top/>
      <bottom style="thin">
        <color indexed="64"/>
      </bottom>
      <diagonal/>
    </border>
    <border>
      <left style="double">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double">
        <color indexed="64"/>
      </right>
      <top style="medium">
        <color indexed="64"/>
      </top>
      <bottom/>
      <diagonal/>
    </border>
    <border>
      <left/>
      <right style="double">
        <color indexed="64"/>
      </right>
      <top style="thin">
        <color indexed="64"/>
      </top>
      <bottom style="thin">
        <color indexed="64"/>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bottom style="thin">
        <color indexed="64"/>
      </bottom>
      <diagonal/>
    </border>
  </borders>
  <cellStyleXfs count="6">
    <xf numFmtId="0" fontId="0" fillId="0" borderId="0">
      <alignment vertical="center"/>
    </xf>
    <xf numFmtId="0" fontId="1" fillId="0" borderId="0"/>
    <xf numFmtId="0" fontId="6" fillId="0" borderId="0"/>
    <xf numFmtId="0" fontId="1" fillId="0" borderId="0">
      <alignment vertical="center"/>
    </xf>
    <xf numFmtId="0" fontId="1" fillId="0" borderId="0"/>
    <xf numFmtId="38" fontId="4" fillId="0" borderId="0" applyFont="0" applyFill="0" applyBorder="0" applyAlignment="0" applyProtection="0"/>
  </cellStyleXfs>
  <cellXfs count="429">
    <xf numFmtId="0" fontId="0" fillId="0" borderId="0" xfId="0">
      <alignment vertical="center"/>
    </xf>
    <xf numFmtId="0" fontId="2"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6" fillId="0" borderId="0" xfId="1" applyFont="1" applyAlignment="1">
      <alignment vertical="center"/>
    </xf>
    <xf numFmtId="37" fontId="6" fillId="0" borderId="0" xfId="1" applyNumberFormat="1" applyFont="1" applyAlignment="1">
      <alignment vertical="center"/>
    </xf>
    <xf numFmtId="37" fontId="6" fillId="0" borderId="4" xfId="1" applyNumberFormat="1" applyFont="1" applyBorder="1" applyAlignment="1">
      <alignment horizontal="center" vertical="center"/>
    </xf>
    <xf numFmtId="37" fontId="6" fillId="0" borderId="5" xfId="1" applyNumberFormat="1" applyFont="1" applyBorder="1" applyAlignment="1">
      <alignment horizontal="center" vertical="center"/>
    </xf>
    <xf numFmtId="0" fontId="6" fillId="0" borderId="6" xfId="1" applyFont="1" applyBorder="1" applyAlignment="1">
      <alignment vertical="center"/>
    </xf>
    <xf numFmtId="37" fontId="6" fillId="0" borderId="0" xfId="1" applyNumberFormat="1" applyFont="1" applyAlignment="1">
      <alignment horizontal="center" vertical="center"/>
    </xf>
    <xf numFmtId="0" fontId="7" fillId="0" borderId="0" xfId="1" applyFont="1" applyAlignment="1">
      <alignment vertical="center"/>
    </xf>
    <xf numFmtId="0" fontId="6" fillId="0" borderId="7" xfId="1" applyFont="1" applyBorder="1" applyAlignment="1">
      <alignment vertical="center"/>
    </xf>
    <xf numFmtId="0" fontId="6" fillId="0" borderId="8" xfId="1" applyFont="1" applyBorder="1" applyAlignment="1">
      <alignment vertical="center"/>
    </xf>
    <xf numFmtId="0" fontId="6" fillId="0" borderId="8" xfId="1" applyFont="1" applyBorder="1" applyAlignment="1">
      <alignment horizontal="left" vertical="center"/>
    </xf>
    <xf numFmtId="37" fontId="8" fillId="0" borderId="9" xfId="1" applyNumberFormat="1" applyFont="1" applyBorder="1" applyAlignment="1">
      <alignment vertical="center"/>
    </xf>
    <xf numFmtId="37" fontId="8" fillId="0" borderId="10" xfId="1" applyNumberFormat="1" applyFont="1" applyBorder="1" applyAlignment="1">
      <alignment vertical="center"/>
    </xf>
    <xf numFmtId="0" fontId="8" fillId="0" borderId="6" xfId="1" applyFont="1" applyBorder="1" applyAlignment="1">
      <alignment vertical="center"/>
    </xf>
    <xf numFmtId="0" fontId="8" fillId="0" borderId="11" xfId="1" applyFont="1" applyBorder="1" applyAlignment="1">
      <alignment vertical="center"/>
    </xf>
    <xf numFmtId="0" fontId="8" fillId="0" borderId="0" xfId="1" applyFont="1" applyAlignment="1">
      <alignment horizontal="right" vertical="center"/>
    </xf>
    <xf numFmtId="37" fontId="8" fillId="0" borderId="0" xfId="1" applyNumberFormat="1" applyFont="1" applyAlignment="1">
      <alignment vertical="center"/>
    </xf>
    <xf numFmtId="0" fontId="6" fillId="0" borderId="11" xfId="1" applyFont="1" applyBorder="1" applyAlignment="1">
      <alignment vertical="center"/>
    </xf>
    <xf numFmtId="0" fontId="6" fillId="0" borderId="0" xfId="1" applyFont="1" applyAlignment="1">
      <alignment horizontal="center" vertical="center"/>
    </xf>
    <xf numFmtId="37" fontId="8" fillId="0" borderId="13" xfId="1" applyNumberFormat="1" applyFont="1" applyBorder="1" applyAlignment="1">
      <alignment vertical="center"/>
    </xf>
    <xf numFmtId="37" fontId="8" fillId="0" borderId="14" xfId="1" applyNumberFormat="1" applyFont="1" applyBorder="1" applyAlignment="1">
      <alignment vertical="center"/>
    </xf>
    <xf numFmtId="37" fontId="8" fillId="0" borderId="18" xfId="1" applyNumberFormat="1" applyFont="1" applyBorder="1" applyAlignment="1">
      <alignment vertical="center"/>
    </xf>
    <xf numFmtId="37" fontId="8" fillId="0" borderId="23" xfId="1" applyNumberFormat="1" applyFont="1" applyBorder="1" applyAlignment="1">
      <alignment vertical="center"/>
    </xf>
    <xf numFmtId="0" fontId="6" fillId="0" borderId="24" xfId="1" applyFont="1" applyBorder="1" applyAlignment="1">
      <alignment vertical="center"/>
    </xf>
    <xf numFmtId="0" fontId="6" fillId="0" borderId="25" xfId="1" applyFont="1" applyBorder="1" applyAlignment="1">
      <alignment vertical="center"/>
    </xf>
    <xf numFmtId="37" fontId="8" fillId="0" borderId="26" xfId="1" applyNumberFormat="1" applyFont="1" applyBorder="1" applyAlignment="1">
      <alignment vertical="center"/>
    </xf>
    <xf numFmtId="37" fontId="8" fillId="0" borderId="27" xfId="1" applyNumberFormat="1" applyFont="1" applyBorder="1" applyAlignment="1">
      <alignment vertical="center"/>
    </xf>
    <xf numFmtId="0" fontId="8" fillId="0" borderId="11" xfId="2" applyFont="1" applyBorder="1" applyAlignment="1">
      <alignment horizontal="right" vertical="center"/>
    </xf>
    <xf numFmtId="3" fontId="8" fillId="0" borderId="19" xfId="2" applyNumberFormat="1" applyFont="1" applyBorder="1" applyAlignment="1">
      <alignment horizontal="right" vertical="center"/>
    </xf>
    <xf numFmtId="0" fontId="6" fillId="0" borderId="0" xfId="1" applyFont="1" applyAlignment="1">
      <alignment horizontal="distributed" vertical="center"/>
    </xf>
    <xf numFmtId="37" fontId="9" fillId="0" borderId="13" xfId="1" applyNumberFormat="1" applyFont="1" applyBorder="1" applyAlignment="1">
      <alignment vertical="center"/>
    </xf>
    <xf numFmtId="3" fontId="8" fillId="0" borderId="29" xfId="2" applyNumberFormat="1" applyFont="1" applyBorder="1" applyAlignment="1">
      <alignment vertical="center"/>
    </xf>
    <xf numFmtId="3" fontId="8" fillId="0" borderId="27" xfId="2" applyNumberFormat="1" applyFont="1" applyBorder="1" applyAlignment="1">
      <alignment vertical="center"/>
    </xf>
    <xf numFmtId="0" fontId="8" fillId="0" borderId="15" xfId="1" applyFont="1" applyBorder="1" applyAlignment="1">
      <alignment vertical="center"/>
    </xf>
    <xf numFmtId="0" fontId="8" fillId="0" borderId="16" xfId="1" applyFont="1" applyBorder="1" applyAlignment="1">
      <alignment horizontal="right" vertical="center"/>
    </xf>
    <xf numFmtId="37" fontId="8" fillId="0" borderId="32" xfId="1" applyNumberFormat="1" applyFont="1" applyBorder="1" applyAlignment="1">
      <alignment vertical="center"/>
    </xf>
    <xf numFmtId="37" fontId="8" fillId="0" borderId="33" xfId="1" applyNumberFormat="1" applyFont="1" applyBorder="1" applyAlignment="1">
      <alignment vertical="center"/>
    </xf>
    <xf numFmtId="0" fontId="8" fillId="0" borderId="24" xfId="1" applyFont="1" applyBorder="1" applyAlignment="1">
      <alignment vertical="center"/>
    </xf>
    <xf numFmtId="0" fontId="8" fillId="0" borderId="25" xfId="1" applyFont="1" applyBorder="1" applyAlignment="1">
      <alignment horizontal="right" vertical="center"/>
    </xf>
    <xf numFmtId="0" fontId="8" fillId="0" borderId="20" xfId="1" applyFont="1" applyBorder="1" applyAlignment="1">
      <alignment vertical="center"/>
    </xf>
    <xf numFmtId="0" fontId="8" fillId="0" borderId="21" xfId="1" applyFont="1" applyBorder="1" applyAlignment="1">
      <alignment horizontal="right" vertical="center"/>
    </xf>
    <xf numFmtId="0" fontId="8" fillId="0" borderId="0" xfId="1" applyFont="1" applyAlignment="1">
      <alignment vertical="center"/>
    </xf>
    <xf numFmtId="3" fontId="6" fillId="0" borderId="0" xfId="1" applyNumberFormat="1" applyFont="1" applyAlignment="1">
      <alignment vertical="center"/>
    </xf>
    <xf numFmtId="0" fontId="6" fillId="0" borderId="36" xfId="1" applyFont="1" applyBorder="1" applyAlignment="1">
      <alignment vertical="center"/>
    </xf>
    <xf numFmtId="0" fontId="6" fillId="0" borderId="37" xfId="1" applyFont="1" applyBorder="1" applyAlignment="1">
      <alignment vertical="center"/>
    </xf>
    <xf numFmtId="0" fontId="6" fillId="0" borderId="37" xfId="1" applyFont="1" applyBorder="1" applyAlignment="1">
      <alignment horizontal="distributed" vertical="center"/>
    </xf>
    <xf numFmtId="37" fontId="8" fillId="0" borderId="38" xfId="1" applyNumberFormat="1" applyFont="1" applyBorder="1" applyAlignment="1">
      <alignment vertical="center"/>
    </xf>
    <xf numFmtId="37" fontId="8" fillId="0" borderId="39" xfId="1" applyNumberFormat="1" applyFont="1" applyBorder="1" applyAlignment="1">
      <alignment vertical="center"/>
    </xf>
    <xf numFmtId="37" fontId="8" fillId="0" borderId="42" xfId="1" applyNumberFormat="1" applyFont="1" applyBorder="1" applyAlignment="1">
      <alignment vertical="center"/>
    </xf>
    <xf numFmtId="37" fontId="8" fillId="0" borderId="43" xfId="1" applyNumberFormat="1" applyFont="1" applyBorder="1" applyAlignment="1">
      <alignment vertical="center"/>
    </xf>
    <xf numFmtId="0" fontId="8" fillId="0" borderId="0" xfId="1" applyFont="1" applyAlignment="1">
      <alignment horizontal="center" vertical="center"/>
    </xf>
    <xf numFmtId="0" fontId="10" fillId="0" borderId="0" xfId="1" applyFont="1" applyAlignment="1">
      <alignment vertical="center"/>
    </xf>
    <xf numFmtId="3" fontId="8" fillId="0" borderId="0" xfId="2" applyNumberFormat="1" applyFont="1" applyAlignment="1">
      <alignment vertical="center"/>
    </xf>
    <xf numFmtId="0" fontId="11" fillId="0" borderId="0" xfId="1" applyFont="1" applyAlignment="1">
      <alignment vertical="center"/>
    </xf>
    <xf numFmtId="0" fontId="6" fillId="0" borderId="0" xfId="2" applyAlignment="1">
      <alignment vertical="center"/>
    </xf>
    <xf numFmtId="0" fontId="12" fillId="0" borderId="0" xfId="2" applyFont="1" applyAlignment="1">
      <alignment horizontal="left" vertical="center"/>
    </xf>
    <xf numFmtId="0" fontId="6" fillId="0" borderId="0" xfId="2" applyAlignment="1">
      <alignment horizontal="left" vertical="center"/>
    </xf>
    <xf numFmtId="0" fontId="6" fillId="0" borderId="7" xfId="2" applyBorder="1" applyAlignment="1">
      <alignment vertical="center"/>
    </xf>
    <xf numFmtId="0" fontId="6" fillId="0" borderId="11" xfId="2" applyBorder="1" applyAlignment="1">
      <alignment horizontal="center" vertical="center"/>
    </xf>
    <xf numFmtId="0" fontId="14" fillId="0" borderId="0" xfId="2" applyFont="1" applyAlignment="1">
      <alignment vertical="center"/>
    </xf>
    <xf numFmtId="0" fontId="6" fillId="0" borderId="23" xfId="2" applyBorder="1" applyAlignment="1">
      <alignment vertical="center"/>
    </xf>
    <xf numFmtId="0" fontId="6" fillId="0" borderId="22" xfId="2" applyBorder="1" applyAlignment="1">
      <alignment vertical="center"/>
    </xf>
    <xf numFmtId="0" fontId="6" fillId="0" borderId="20" xfId="2" applyBorder="1" applyAlignment="1">
      <alignment vertical="center"/>
    </xf>
    <xf numFmtId="176" fontId="10" fillId="0" borderId="13" xfId="2" applyNumberFormat="1" applyFont="1" applyBorder="1" applyAlignment="1">
      <alignment vertical="center"/>
    </xf>
    <xf numFmtId="176" fontId="10" fillId="0" borderId="48" xfId="2" applyNumberFormat="1" applyFont="1" applyBorder="1" applyAlignment="1">
      <alignment vertical="center"/>
    </xf>
    <xf numFmtId="176" fontId="10" fillId="0" borderId="16" xfId="2" applyNumberFormat="1" applyFont="1" applyBorder="1" applyAlignment="1">
      <alignment vertical="center"/>
    </xf>
    <xf numFmtId="39" fontId="10" fillId="0" borderId="49" xfId="2" applyNumberFormat="1" applyFont="1" applyBorder="1" applyAlignment="1">
      <alignment vertical="center"/>
    </xf>
    <xf numFmtId="0" fontId="6" fillId="0" borderId="11" xfId="2" applyBorder="1" applyAlignment="1">
      <alignment vertical="center"/>
    </xf>
    <xf numFmtId="176" fontId="10" fillId="0" borderId="32" xfId="2" applyNumberFormat="1" applyFont="1" applyBorder="1" applyAlignment="1">
      <alignment vertical="center"/>
    </xf>
    <xf numFmtId="176" fontId="10" fillId="0" borderId="0" xfId="2" applyNumberFormat="1" applyFont="1" applyAlignment="1">
      <alignment vertical="center"/>
    </xf>
    <xf numFmtId="0" fontId="6" fillId="0" borderId="11" xfId="2" applyBorder="1" applyAlignment="1">
      <alignment horizontal="distributed" vertical="center"/>
    </xf>
    <xf numFmtId="39" fontId="15" fillId="0" borderId="49" xfId="2" applyNumberFormat="1" applyFont="1" applyBorder="1"/>
    <xf numFmtId="0" fontId="6" fillId="0" borderId="11" xfId="2" applyBorder="1" applyAlignment="1">
      <alignment horizontal="right" vertical="center"/>
    </xf>
    <xf numFmtId="39" fontId="10" fillId="0" borderId="49" xfId="2" applyNumberFormat="1" applyFont="1" applyBorder="1"/>
    <xf numFmtId="176" fontId="10" fillId="0" borderId="32" xfId="2" applyNumberFormat="1" applyFont="1" applyBorder="1" applyAlignment="1">
      <alignment horizontal="right" vertical="center"/>
    </xf>
    <xf numFmtId="39" fontId="10" fillId="0" borderId="49" xfId="2" applyNumberFormat="1" applyFont="1" applyBorder="1" applyAlignment="1">
      <alignment horizontal="right"/>
    </xf>
    <xf numFmtId="0" fontId="6" fillId="0" borderId="36" xfId="2" applyBorder="1" applyAlignment="1">
      <alignment horizontal="right" vertical="center"/>
    </xf>
    <xf numFmtId="176" fontId="10" fillId="0" borderId="52" xfId="2" applyNumberFormat="1" applyFont="1" applyBorder="1" applyAlignment="1">
      <alignment vertical="center"/>
    </xf>
    <xf numFmtId="176" fontId="10" fillId="0" borderId="38" xfId="2" applyNumberFormat="1" applyFont="1" applyBorder="1" applyAlignment="1">
      <alignment vertical="center"/>
    </xf>
    <xf numFmtId="176" fontId="10" fillId="0" borderId="37" xfId="2" applyNumberFormat="1" applyFont="1" applyBorder="1" applyAlignment="1">
      <alignment vertical="center"/>
    </xf>
    <xf numFmtId="39" fontId="10" fillId="0" borderId="53" xfId="2" applyNumberFormat="1" applyFont="1" applyBorder="1" applyAlignment="1">
      <alignment vertical="center"/>
    </xf>
    <xf numFmtId="0" fontId="15" fillId="0" borderId="0" xfId="2" applyFont="1" applyAlignment="1">
      <alignment vertical="center"/>
    </xf>
    <xf numFmtId="178" fontId="12" fillId="0" borderId="0" xfId="2" applyNumberFormat="1" applyFont="1" applyAlignment="1">
      <alignment horizontal="left" vertical="center"/>
    </xf>
    <xf numFmtId="178" fontId="6" fillId="0" borderId="0" xfId="2" applyNumberFormat="1" applyAlignment="1">
      <alignment vertical="center"/>
    </xf>
    <xf numFmtId="0" fontId="15" fillId="0" borderId="0" xfId="2" applyFont="1" applyAlignment="1">
      <alignment horizontal="left" vertical="center"/>
    </xf>
    <xf numFmtId="178" fontId="15" fillId="0" borderId="0" xfId="2" applyNumberFormat="1" applyFont="1" applyAlignment="1">
      <alignment vertical="center"/>
    </xf>
    <xf numFmtId="0" fontId="6" fillId="0" borderId="20" xfId="2" applyBorder="1" applyAlignment="1">
      <alignment horizontal="center" vertical="center"/>
    </xf>
    <xf numFmtId="0" fontId="10" fillId="0" borderId="23" xfId="2" applyFont="1" applyBorder="1" applyAlignment="1">
      <alignment horizontal="center" vertical="center" wrapText="1"/>
    </xf>
    <xf numFmtId="0" fontId="10" fillId="0" borderId="50" xfId="2" applyFont="1" applyBorder="1" applyAlignment="1">
      <alignment horizontal="center" vertical="center" wrapText="1"/>
    </xf>
    <xf numFmtId="0" fontId="10" fillId="0" borderId="22" xfId="2" applyFont="1" applyBorder="1" applyAlignment="1">
      <alignment horizontal="center" vertical="center" wrapText="1"/>
    </xf>
    <xf numFmtId="0" fontId="10" fillId="0" borderId="25" xfId="2" applyFont="1" applyBorder="1" applyAlignment="1">
      <alignment horizontal="center" vertical="center" wrapText="1"/>
    </xf>
    <xf numFmtId="0" fontId="10" fillId="0" borderId="47" xfId="2" applyFont="1" applyBorder="1" applyAlignment="1">
      <alignment horizontal="center" vertical="center" wrapText="1"/>
    </xf>
    <xf numFmtId="180" fontId="6" fillId="0" borderId="48" xfId="2" applyNumberFormat="1" applyBorder="1" applyAlignment="1">
      <alignment horizontal="center" vertical="center"/>
    </xf>
    <xf numFmtId="180" fontId="6" fillId="0" borderId="16" xfId="2" applyNumberFormat="1" applyBorder="1" applyAlignment="1">
      <alignment horizontal="center" vertical="center"/>
    </xf>
    <xf numFmtId="180" fontId="6" fillId="0" borderId="32" xfId="2" applyNumberFormat="1" applyBorder="1" applyAlignment="1">
      <alignment horizontal="center" vertical="center"/>
    </xf>
    <xf numFmtId="180" fontId="6" fillId="0" borderId="13" xfId="2" applyNumberFormat="1" applyBorder="1" applyAlignment="1">
      <alignment horizontal="center" vertical="center"/>
    </xf>
    <xf numFmtId="0" fontId="15" fillId="0" borderId="11" xfId="2" applyFont="1" applyBorder="1" applyAlignment="1">
      <alignment horizontal="center" vertical="center"/>
    </xf>
    <xf numFmtId="0" fontId="15" fillId="0" borderId="17" xfId="2" applyFont="1" applyBorder="1" applyAlignment="1">
      <alignment horizontal="distributed" vertical="center"/>
    </xf>
    <xf numFmtId="180" fontId="10" fillId="0" borderId="32" xfId="2" applyNumberFormat="1" applyFont="1" applyBorder="1" applyAlignment="1">
      <alignment vertical="center"/>
    </xf>
    <xf numFmtId="180" fontId="10" fillId="0" borderId="0" xfId="2" applyNumberFormat="1" applyFont="1" applyAlignment="1">
      <alignment vertical="center"/>
    </xf>
    <xf numFmtId="180" fontId="10" fillId="0" borderId="13" xfId="2" applyNumberFormat="1" applyFont="1" applyBorder="1" applyAlignment="1">
      <alignment vertical="center"/>
    </xf>
    <xf numFmtId="180" fontId="10" fillId="0" borderId="14" xfId="2" applyNumberFormat="1" applyFont="1" applyBorder="1" applyAlignment="1">
      <alignment vertical="center"/>
    </xf>
    <xf numFmtId="0" fontId="15" fillId="0" borderId="19" xfId="2" applyFont="1" applyBorder="1" applyAlignment="1">
      <alignment horizontal="distributed" vertical="center"/>
    </xf>
    <xf numFmtId="0" fontId="15" fillId="0" borderId="0" xfId="2" applyFont="1" applyAlignment="1">
      <alignment horizontal="distributed" vertical="center"/>
    </xf>
    <xf numFmtId="180" fontId="10" fillId="0" borderId="32" xfId="2" applyNumberFormat="1" applyFont="1" applyBorder="1" applyAlignment="1">
      <alignment horizontal="right" vertical="center"/>
    </xf>
    <xf numFmtId="180" fontId="10" fillId="0" borderId="38" xfId="2" applyNumberFormat="1" applyFont="1" applyBorder="1" applyAlignment="1">
      <alignment vertical="center"/>
    </xf>
    <xf numFmtId="180" fontId="10" fillId="0" borderId="37" xfId="2" applyNumberFormat="1" applyFont="1" applyBorder="1" applyAlignment="1">
      <alignment vertical="center"/>
    </xf>
    <xf numFmtId="180" fontId="10" fillId="0" borderId="52" xfId="2" applyNumberFormat="1" applyFont="1" applyBorder="1" applyAlignment="1">
      <alignment vertical="center"/>
    </xf>
    <xf numFmtId="0" fontId="10" fillId="0" borderId="0" xfId="2" applyFont="1" applyAlignment="1">
      <alignment vertical="center"/>
    </xf>
    <xf numFmtId="0" fontId="10" fillId="0" borderId="24" xfId="2" applyFont="1" applyBorder="1" applyAlignment="1">
      <alignment horizontal="center" vertical="center" wrapText="1" shrinkToFit="1"/>
    </xf>
    <xf numFmtId="0" fontId="10" fillId="0" borderId="47" xfId="2" applyFont="1" applyBorder="1" applyAlignment="1">
      <alignment horizontal="center" vertical="center" wrapText="1" shrinkToFit="1"/>
    </xf>
    <xf numFmtId="0" fontId="10" fillId="0" borderId="27" xfId="2" applyFont="1" applyBorder="1" applyAlignment="1">
      <alignment horizontal="center" vertical="center" wrapText="1" shrinkToFit="1"/>
    </xf>
    <xf numFmtId="0" fontId="6" fillId="0" borderId="0" xfId="2" applyAlignment="1">
      <alignment horizontal="center" vertical="center"/>
    </xf>
    <xf numFmtId="180" fontId="10" fillId="0" borderId="11" xfId="2" applyNumberFormat="1" applyFont="1" applyBorder="1" applyAlignment="1">
      <alignment vertical="center"/>
    </xf>
    <xf numFmtId="180" fontId="10" fillId="0" borderId="56" xfId="2" applyNumberFormat="1" applyFont="1" applyBorder="1" applyAlignment="1">
      <alignment vertical="center"/>
    </xf>
    <xf numFmtId="176" fontId="10" fillId="0" borderId="11" xfId="2" applyNumberFormat="1" applyFont="1" applyBorder="1" applyAlignment="1">
      <alignment vertical="center"/>
    </xf>
    <xf numFmtId="176" fontId="10" fillId="0" borderId="50" xfId="2" applyNumberFormat="1" applyFont="1" applyBorder="1" applyAlignment="1">
      <alignment vertical="center"/>
    </xf>
    <xf numFmtId="181" fontId="10" fillId="0" borderId="50" xfId="2" applyNumberFormat="1" applyFont="1" applyBorder="1" applyAlignment="1">
      <alignment vertical="center"/>
    </xf>
    <xf numFmtId="181" fontId="10" fillId="0" borderId="35" xfId="2" applyNumberFormat="1" applyFont="1" applyBorder="1" applyAlignment="1">
      <alignment vertical="center"/>
    </xf>
    <xf numFmtId="176" fontId="10" fillId="0" borderId="56" xfId="2" applyNumberFormat="1" applyFont="1" applyBorder="1" applyAlignment="1">
      <alignment vertical="center"/>
    </xf>
    <xf numFmtId="176" fontId="10" fillId="0" borderId="21" xfId="2" applyNumberFormat="1" applyFont="1" applyBorder="1" applyAlignment="1">
      <alignment vertical="center"/>
    </xf>
    <xf numFmtId="181" fontId="10" fillId="0" borderId="14" xfId="2" applyNumberFormat="1" applyFont="1" applyBorder="1" applyAlignment="1">
      <alignment vertical="center"/>
    </xf>
    <xf numFmtId="181" fontId="10" fillId="0" borderId="0" xfId="2" applyNumberFormat="1" applyFont="1" applyAlignment="1">
      <alignment vertical="center"/>
    </xf>
    <xf numFmtId="181" fontId="10" fillId="0" borderId="33" xfId="2" applyNumberFormat="1" applyFont="1" applyBorder="1" applyAlignment="1">
      <alignment vertical="center"/>
    </xf>
    <xf numFmtId="180" fontId="10" fillId="0" borderId="15" xfId="2" applyNumberFormat="1" applyFont="1" applyBorder="1" applyAlignment="1">
      <alignment vertical="center"/>
    </xf>
    <xf numFmtId="180" fontId="10" fillId="0" borderId="48" xfId="2" applyNumberFormat="1" applyFont="1" applyBorder="1" applyAlignment="1">
      <alignment vertical="center"/>
    </xf>
    <xf numFmtId="181" fontId="10" fillId="0" borderId="31" xfId="2" applyNumberFormat="1" applyFont="1" applyBorder="1" applyAlignment="1">
      <alignment vertical="center"/>
    </xf>
    <xf numFmtId="180" fontId="10" fillId="0" borderId="68" xfId="2" applyNumberFormat="1" applyFont="1" applyBorder="1" applyAlignment="1">
      <alignment vertical="center"/>
    </xf>
    <xf numFmtId="180" fontId="10" fillId="0" borderId="24" xfId="2" applyNumberFormat="1" applyFont="1" applyBorder="1" applyAlignment="1">
      <alignment vertical="center"/>
    </xf>
    <xf numFmtId="180" fontId="10" fillId="0" borderId="47" xfId="2" applyNumberFormat="1" applyFont="1" applyBorder="1" applyAlignment="1">
      <alignment vertical="center"/>
    </xf>
    <xf numFmtId="181" fontId="10" fillId="0" borderId="27" xfId="2" applyNumberFormat="1" applyFont="1" applyBorder="1" applyAlignment="1">
      <alignment vertical="center"/>
    </xf>
    <xf numFmtId="180" fontId="10" fillId="0" borderId="69" xfId="2" applyNumberFormat="1" applyFont="1" applyBorder="1" applyAlignment="1">
      <alignment vertical="center"/>
    </xf>
    <xf numFmtId="0" fontId="10" fillId="0" borderId="69" xfId="2" applyFont="1" applyBorder="1" applyAlignment="1">
      <alignment horizontal="center" vertical="center" wrapText="1" shrinkToFit="1"/>
    </xf>
    <xf numFmtId="0" fontId="10" fillId="0" borderId="25" xfId="2" applyFont="1" applyBorder="1" applyAlignment="1">
      <alignment horizontal="center" vertical="center" wrapText="1" shrinkToFit="1"/>
    </xf>
    <xf numFmtId="181" fontId="10" fillId="0" borderId="70" xfId="2" applyNumberFormat="1" applyFont="1" applyBorder="1" applyAlignment="1">
      <alignment vertical="center"/>
    </xf>
    <xf numFmtId="0" fontId="10" fillId="0" borderId="21" xfId="2" applyFont="1" applyBorder="1" applyAlignment="1">
      <alignment horizontal="center" vertical="center" wrapText="1" shrinkToFit="1"/>
    </xf>
    <xf numFmtId="0" fontId="10" fillId="0" borderId="50" xfId="2" applyFont="1" applyBorder="1" applyAlignment="1">
      <alignment horizontal="center" vertical="center" wrapText="1" shrinkToFit="1"/>
    </xf>
    <xf numFmtId="181" fontId="10" fillId="0" borderId="71" xfId="2" applyNumberFormat="1" applyFont="1" applyBorder="1" applyAlignment="1">
      <alignment vertical="center"/>
    </xf>
    <xf numFmtId="39" fontId="10" fillId="0" borderId="73" xfId="2" applyNumberFormat="1" applyFont="1" applyBorder="1" applyAlignment="1">
      <alignment horizontal="center" vertical="center"/>
    </xf>
    <xf numFmtId="181" fontId="10" fillId="0" borderId="39" xfId="2" applyNumberFormat="1" applyFont="1" applyBorder="1" applyAlignment="1">
      <alignment vertical="center"/>
    </xf>
    <xf numFmtId="0" fontId="22" fillId="0" borderId="0" xfId="2" applyFont="1" applyAlignment="1">
      <alignment horizontal="left" vertical="center"/>
    </xf>
    <xf numFmtId="182" fontId="18" fillId="0" borderId="33" xfId="2" applyNumberFormat="1" applyFont="1" applyBorder="1" applyAlignment="1">
      <alignment horizontal="right"/>
    </xf>
    <xf numFmtId="182" fontId="18" fillId="0" borderId="48" xfId="2" applyNumberFormat="1" applyFont="1" applyBorder="1" applyAlignment="1">
      <alignment horizontal="right"/>
    </xf>
    <xf numFmtId="182" fontId="18" fillId="0" borderId="31" xfId="2" applyNumberFormat="1" applyFont="1" applyBorder="1" applyAlignment="1">
      <alignment horizontal="right"/>
    </xf>
    <xf numFmtId="182" fontId="18" fillId="0" borderId="32" xfId="2" applyNumberFormat="1" applyFont="1" applyBorder="1" applyAlignment="1">
      <alignment horizontal="right"/>
    </xf>
    <xf numFmtId="182" fontId="18" fillId="0" borderId="14" xfId="2" applyNumberFormat="1" applyFont="1" applyBorder="1" applyAlignment="1">
      <alignment horizontal="right"/>
    </xf>
    <xf numFmtId="182" fontId="18" fillId="0" borderId="38" xfId="2" applyNumberFormat="1" applyFont="1" applyBorder="1" applyAlignment="1">
      <alignment horizontal="right"/>
    </xf>
    <xf numFmtId="182" fontId="18" fillId="0" borderId="61" xfId="2" applyNumberFormat="1" applyFont="1" applyBorder="1" applyAlignment="1">
      <alignment horizontal="right"/>
    </xf>
    <xf numFmtId="38" fontId="17" fillId="0" borderId="0" xfId="5" applyFont="1" applyFill="1" applyAlignment="1" applyProtection="1">
      <alignment horizontal="left" vertical="center"/>
    </xf>
    <xf numFmtId="0" fontId="23" fillId="0" borderId="0" xfId="4" applyFont="1" applyAlignment="1">
      <alignment vertical="center"/>
    </xf>
    <xf numFmtId="0" fontId="17" fillId="0" borderId="0" xfId="2" applyFont="1" applyAlignment="1">
      <alignment vertical="center"/>
    </xf>
    <xf numFmtId="38" fontId="12" fillId="0" borderId="0" xfId="5" applyFont="1" applyFill="1" applyAlignment="1" applyProtection="1">
      <alignment horizontal="left" vertical="center"/>
    </xf>
    <xf numFmtId="38" fontId="22" fillId="0" borderId="0" xfId="5" applyFont="1" applyFill="1" applyAlignment="1" applyProtection="1">
      <alignment horizontal="left" vertical="center"/>
    </xf>
    <xf numFmtId="38" fontId="18" fillId="0" borderId="0" xfId="5" applyFont="1" applyFill="1" applyAlignment="1" applyProtection="1">
      <alignment horizontal="left" vertical="center"/>
    </xf>
    <xf numFmtId="183" fontId="22" fillId="0" borderId="0" xfId="2" applyNumberFormat="1" applyFont="1" applyAlignment="1">
      <alignment horizontal="left" vertical="center"/>
    </xf>
    <xf numFmtId="38" fontId="17" fillId="0" borderId="32" xfId="5" applyFont="1" applyFill="1" applyBorder="1" applyAlignment="1">
      <alignment horizontal="right"/>
    </xf>
    <xf numFmtId="0" fontId="23" fillId="0" borderId="63" xfId="4" applyFont="1" applyBorder="1" applyAlignment="1">
      <alignment vertical="center"/>
    </xf>
    <xf numFmtId="0" fontId="23" fillId="0" borderId="63" xfId="4" applyFont="1" applyBorder="1" applyAlignment="1">
      <alignment horizontal="center" vertical="center"/>
    </xf>
    <xf numFmtId="0" fontId="23" fillId="0" borderId="64" xfId="4" applyFont="1" applyBorder="1" applyAlignment="1">
      <alignment horizontal="center" vertical="center"/>
    </xf>
    <xf numFmtId="0" fontId="23" fillId="0" borderId="63" xfId="4" applyFont="1" applyBorder="1" applyAlignment="1">
      <alignment horizontal="centerContinuous" vertical="center"/>
    </xf>
    <xf numFmtId="0" fontId="23" fillId="0" borderId="65" xfId="4" applyFont="1" applyBorder="1" applyAlignment="1">
      <alignment vertical="center"/>
    </xf>
    <xf numFmtId="0" fontId="23" fillId="0" borderId="19" xfId="4" applyFont="1" applyBorder="1" applyAlignment="1">
      <alignment vertical="center"/>
    </xf>
    <xf numFmtId="0" fontId="23" fillId="0" borderId="19" xfId="4" applyFont="1" applyBorder="1" applyAlignment="1">
      <alignment horizontal="center" vertical="center"/>
    </xf>
    <xf numFmtId="0" fontId="23" fillId="0" borderId="19" xfId="4" applyFont="1" applyBorder="1" applyAlignment="1">
      <alignment horizontal="centerContinuous" vertical="center"/>
    </xf>
    <xf numFmtId="0" fontId="23" fillId="0" borderId="33" xfId="4" applyFont="1" applyBorder="1" applyAlignment="1">
      <alignment horizontal="center" vertical="center"/>
    </xf>
    <xf numFmtId="0" fontId="23" fillId="0" borderId="22" xfId="4" applyFont="1" applyBorder="1" applyAlignment="1">
      <alignment horizontal="center" vertical="center"/>
    </xf>
    <xf numFmtId="0" fontId="23" fillId="0" borderId="71" xfId="4" applyFont="1" applyBorder="1" applyAlignment="1">
      <alignment horizontal="center" vertical="center"/>
    </xf>
    <xf numFmtId="0" fontId="6" fillId="0" borderId="11" xfId="2" applyBorder="1"/>
    <xf numFmtId="178" fontId="23" fillId="0" borderId="0" xfId="4" applyNumberFormat="1" applyFont="1" applyAlignment="1">
      <alignment vertical="center"/>
    </xf>
    <xf numFmtId="178" fontId="23" fillId="0" borderId="19" xfId="4" applyNumberFormat="1" applyFont="1" applyBorder="1" applyAlignment="1">
      <alignment horizontal="right" vertical="center"/>
    </xf>
    <xf numFmtId="0" fontId="23" fillId="0" borderId="19" xfId="4" applyFont="1" applyBorder="1" applyAlignment="1">
      <alignment horizontal="right" vertical="center"/>
    </xf>
    <xf numFmtId="0" fontId="10" fillId="0" borderId="11" xfId="2" applyFont="1" applyBorder="1"/>
    <xf numFmtId="0" fontId="6" fillId="0" borderId="36" xfId="2" applyBorder="1"/>
    <xf numFmtId="0" fontId="23" fillId="0" borderId="37" xfId="4" applyFont="1" applyBorder="1" applyAlignment="1">
      <alignment horizontal="center" vertical="center"/>
    </xf>
    <xf numFmtId="0" fontId="23" fillId="0" borderId="37" xfId="4" applyFont="1" applyBorder="1" applyAlignment="1">
      <alignment vertical="center"/>
    </xf>
    <xf numFmtId="0" fontId="23" fillId="0" borderId="73" xfId="4" applyFont="1" applyBorder="1" applyAlignment="1">
      <alignment horizontal="right" vertical="center"/>
    </xf>
    <xf numFmtId="182" fontId="18" fillId="0" borderId="39" xfId="2" applyNumberFormat="1" applyFont="1" applyBorder="1" applyAlignment="1">
      <alignment horizontal="right"/>
    </xf>
    <xf numFmtId="178" fontId="23" fillId="0" borderId="37" xfId="4" applyNumberFormat="1" applyFont="1" applyBorder="1" applyAlignment="1">
      <alignment vertical="center"/>
    </xf>
    <xf numFmtId="0" fontId="17" fillId="0" borderId="0" xfId="4" applyFont="1" applyAlignment="1">
      <alignment vertical="center"/>
    </xf>
    <xf numFmtId="0" fontId="24" fillId="0" borderId="0" xfId="4" applyFont="1" applyAlignment="1">
      <alignment vertical="center"/>
    </xf>
    <xf numFmtId="0" fontId="17" fillId="0" borderId="0" xfId="2" applyFont="1" applyAlignment="1">
      <alignment horizontal="left" vertical="center"/>
    </xf>
    <xf numFmtId="38" fontId="23" fillId="0" borderId="0" xfId="5" applyFont="1" applyFill="1" applyAlignment="1">
      <alignment vertical="center"/>
    </xf>
    <xf numFmtId="38" fontId="18" fillId="0" borderId="0" xfId="5" applyFont="1" applyFill="1" applyAlignment="1">
      <alignment vertical="center"/>
    </xf>
    <xf numFmtId="38" fontId="23" fillId="0" borderId="63" xfId="5" applyFont="1" applyFill="1" applyBorder="1" applyAlignment="1">
      <alignment vertical="center"/>
    </xf>
    <xf numFmtId="38" fontId="23" fillId="0" borderId="64" xfId="5" applyFont="1" applyFill="1" applyBorder="1" applyAlignment="1">
      <alignment horizontal="center" vertical="center"/>
    </xf>
    <xf numFmtId="38" fontId="23" fillId="0" borderId="63" xfId="5" applyFont="1" applyFill="1" applyBorder="1" applyAlignment="1">
      <alignment horizontal="centerContinuous" vertical="center"/>
    </xf>
    <xf numFmtId="38" fontId="23" fillId="0" borderId="65" xfId="5" applyFont="1" applyFill="1" applyBorder="1" applyAlignment="1">
      <alignment vertical="center"/>
    </xf>
    <xf numFmtId="38" fontId="23" fillId="0" borderId="63" xfId="5" applyFont="1" applyFill="1" applyBorder="1" applyAlignment="1">
      <alignment horizontal="center" vertical="center"/>
    </xf>
    <xf numFmtId="38" fontId="23" fillId="0" borderId="19" xfId="5" applyFont="1" applyFill="1" applyBorder="1" applyAlignment="1">
      <alignment vertical="center"/>
    </xf>
    <xf numFmtId="38" fontId="23" fillId="0" borderId="19" xfId="5" applyFont="1" applyFill="1" applyBorder="1" applyAlignment="1">
      <alignment horizontal="center" vertical="center"/>
    </xf>
    <xf numFmtId="38" fontId="23" fillId="0" borderId="19" xfId="5" applyFont="1" applyFill="1" applyBorder="1" applyAlignment="1">
      <alignment horizontal="centerContinuous" vertical="center"/>
    </xf>
    <xf numFmtId="38" fontId="23" fillId="0" borderId="33" xfId="5" applyFont="1" applyFill="1" applyBorder="1" applyAlignment="1">
      <alignment horizontal="center" vertical="center"/>
    </xf>
    <xf numFmtId="38" fontId="23" fillId="0" borderId="22" xfId="5" applyFont="1" applyFill="1" applyBorder="1" applyAlignment="1">
      <alignment horizontal="center" vertical="center"/>
    </xf>
    <xf numFmtId="38" fontId="23" fillId="0" borderId="71" xfId="5" applyFont="1" applyFill="1" applyBorder="1" applyAlignment="1">
      <alignment horizontal="center" vertical="center"/>
    </xf>
    <xf numFmtId="38" fontId="6" fillId="0" borderId="11" xfId="5" applyFont="1" applyFill="1" applyBorder="1"/>
    <xf numFmtId="38" fontId="23" fillId="0" borderId="19" xfId="5" applyFont="1" applyFill="1" applyBorder="1" applyAlignment="1" applyProtection="1">
      <alignment horizontal="right" vertical="center"/>
    </xf>
    <xf numFmtId="38" fontId="18" fillId="0" borderId="48" xfId="5" applyFont="1" applyFill="1" applyBorder="1" applyAlignment="1">
      <alignment horizontal="right"/>
    </xf>
    <xf numFmtId="38" fontId="18" fillId="0" borderId="31" xfId="5" applyFont="1" applyFill="1" applyBorder="1" applyAlignment="1">
      <alignment horizontal="right"/>
    </xf>
    <xf numFmtId="3" fontId="18" fillId="0" borderId="48" xfId="2" applyNumberFormat="1" applyFont="1" applyBorder="1" applyAlignment="1">
      <alignment horizontal="right"/>
    </xf>
    <xf numFmtId="3" fontId="18" fillId="0" borderId="31" xfId="2" applyNumberFormat="1" applyFont="1" applyBorder="1" applyAlignment="1">
      <alignment horizontal="right"/>
    </xf>
    <xf numFmtId="38" fontId="18" fillId="0" borderId="32" xfId="5" applyFont="1" applyFill="1" applyBorder="1" applyAlignment="1">
      <alignment horizontal="right"/>
    </xf>
    <xf numFmtId="38" fontId="18" fillId="0" borderId="14" xfId="5" applyFont="1" applyFill="1" applyBorder="1" applyAlignment="1">
      <alignment horizontal="right"/>
    </xf>
    <xf numFmtId="3" fontId="18" fillId="0" borderId="32" xfId="2" applyNumberFormat="1" applyFont="1" applyBorder="1" applyAlignment="1">
      <alignment horizontal="right"/>
    </xf>
    <xf numFmtId="3" fontId="18" fillId="0" borderId="14" xfId="2" applyNumberFormat="1" applyFont="1" applyBorder="1" applyAlignment="1">
      <alignment horizontal="right"/>
    </xf>
    <xf numFmtId="0" fontId="27" fillId="0" borderId="11" xfId="5" applyNumberFormat="1" applyFont="1" applyFill="1" applyBorder="1"/>
    <xf numFmtId="0" fontId="15" fillId="0" borderId="0" xfId="4" applyFont="1" applyAlignment="1">
      <alignment vertical="center"/>
    </xf>
    <xf numFmtId="0" fontId="23" fillId="0" borderId="19" xfId="5" applyNumberFormat="1" applyFont="1" applyFill="1" applyBorder="1" applyAlignment="1" applyProtection="1">
      <alignment horizontal="right" vertical="center"/>
    </xf>
    <xf numFmtId="38" fontId="26" fillId="0" borderId="11" xfId="5" applyFont="1" applyFill="1" applyBorder="1"/>
    <xf numFmtId="178" fontId="18" fillId="0" borderId="0" xfId="4" applyNumberFormat="1" applyFont="1" applyAlignment="1">
      <alignment vertical="center"/>
    </xf>
    <xf numFmtId="0" fontId="18" fillId="0" borderId="0" xfId="4" applyFont="1" applyAlignment="1">
      <alignment vertical="center"/>
    </xf>
    <xf numFmtId="38" fontId="10" fillId="0" borderId="11" xfId="5" applyFont="1" applyFill="1" applyBorder="1"/>
    <xf numFmtId="38" fontId="6" fillId="0" borderId="36" xfId="5" applyFont="1" applyFill="1" applyBorder="1"/>
    <xf numFmtId="38" fontId="23" fillId="0" borderId="73" xfId="5" applyFont="1" applyFill="1" applyBorder="1" applyAlignment="1" applyProtection="1">
      <alignment horizontal="right" vertical="center"/>
    </xf>
    <xf numFmtId="38" fontId="18" fillId="0" borderId="38" xfId="5" applyFont="1" applyFill="1" applyBorder="1" applyAlignment="1">
      <alignment horizontal="right"/>
    </xf>
    <xf numFmtId="38" fontId="18" fillId="0" borderId="61" xfId="5" applyFont="1" applyFill="1" applyBorder="1" applyAlignment="1">
      <alignment horizontal="right"/>
    </xf>
    <xf numFmtId="3" fontId="18" fillId="0" borderId="38" xfId="2" applyNumberFormat="1" applyFont="1" applyBorder="1" applyAlignment="1">
      <alignment horizontal="right"/>
    </xf>
    <xf numFmtId="3" fontId="18" fillId="0" borderId="61" xfId="2" applyNumberFormat="1" applyFont="1" applyBorder="1" applyAlignment="1">
      <alignment horizontal="right"/>
    </xf>
    <xf numFmtId="38" fontId="24" fillId="0" borderId="0" xfId="5" applyFont="1" applyFill="1" applyAlignment="1">
      <alignment horizontal="left" vertical="center"/>
    </xf>
    <xf numFmtId="38" fontId="24" fillId="0" borderId="0" xfId="5" applyFont="1" applyFill="1" applyAlignment="1">
      <alignment vertical="center"/>
    </xf>
    <xf numFmtId="38" fontId="17" fillId="0" borderId="0" xfId="5" applyFont="1" applyFill="1" applyAlignment="1">
      <alignment vertical="center"/>
    </xf>
    <xf numFmtId="0" fontId="23" fillId="0" borderId="0" xfId="4" applyFont="1" applyAlignment="1">
      <alignment horizontal="left" vertical="center"/>
    </xf>
    <xf numFmtId="183" fontId="23" fillId="0" borderId="0" xfId="4" applyNumberFormat="1" applyFont="1" applyAlignment="1">
      <alignment vertical="center"/>
    </xf>
    <xf numFmtId="183" fontId="25" fillId="0" borderId="50" xfId="4" applyNumberFormat="1" applyFont="1" applyBorder="1" applyAlignment="1">
      <alignment horizontal="center" vertical="center"/>
    </xf>
    <xf numFmtId="183" fontId="25" fillId="0" borderId="35" xfId="4" applyNumberFormat="1" applyFont="1" applyBorder="1" applyAlignment="1">
      <alignment horizontal="center" vertical="center"/>
    </xf>
    <xf numFmtId="0" fontId="6" fillId="0" borderId="11" xfId="2" applyBorder="1" applyAlignment="1">
      <alignment horizontal="left"/>
    </xf>
    <xf numFmtId="178" fontId="25" fillId="0" borderId="0" xfId="4" applyNumberFormat="1" applyFont="1" applyAlignment="1">
      <alignment horizontal="left" vertical="center"/>
    </xf>
    <xf numFmtId="178" fontId="25" fillId="0" borderId="19" xfId="4" applyNumberFormat="1" applyFont="1" applyBorder="1" applyAlignment="1">
      <alignment horizontal="left" vertical="center"/>
    </xf>
    <xf numFmtId="38" fontId="17" fillId="0" borderId="48" xfId="5" applyFont="1" applyFill="1" applyBorder="1" applyAlignment="1">
      <alignment horizontal="right"/>
    </xf>
    <xf numFmtId="38" fontId="17" fillId="0" borderId="31" xfId="5" applyFont="1" applyFill="1" applyBorder="1" applyAlignment="1">
      <alignment horizontal="right"/>
    </xf>
    <xf numFmtId="38" fontId="17" fillId="0" borderId="14" xfId="5" applyFont="1" applyFill="1" applyBorder="1" applyAlignment="1">
      <alignment horizontal="right"/>
    </xf>
    <xf numFmtId="0" fontId="25" fillId="0" borderId="0" xfId="4" applyFont="1" applyAlignment="1">
      <alignment horizontal="left" vertical="center"/>
    </xf>
    <xf numFmtId="0" fontId="25" fillId="0" borderId="19" xfId="4" applyFont="1" applyBorder="1" applyAlignment="1">
      <alignment horizontal="left" vertical="center"/>
    </xf>
    <xf numFmtId="0" fontId="24" fillId="0" borderId="0" xfId="4" applyFont="1" applyAlignment="1">
      <alignment horizontal="left" vertical="center"/>
    </xf>
    <xf numFmtId="178" fontId="24" fillId="0" borderId="0" xfId="4" applyNumberFormat="1" applyFont="1" applyAlignment="1">
      <alignment horizontal="left" vertical="center"/>
    </xf>
    <xf numFmtId="0" fontId="15" fillId="0" borderId="11" xfId="2" applyFont="1" applyBorder="1" applyAlignment="1">
      <alignment horizontal="left"/>
    </xf>
    <xf numFmtId="0" fontId="6" fillId="0" borderId="36" xfId="2" applyBorder="1" applyAlignment="1">
      <alignment horizontal="left"/>
    </xf>
    <xf numFmtId="0" fontId="25" fillId="0" borderId="37" xfId="4" applyFont="1" applyBorder="1" applyAlignment="1">
      <alignment horizontal="left" vertical="center"/>
    </xf>
    <xf numFmtId="38" fontId="17" fillId="0" borderId="38" xfId="5" applyFont="1" applyFill="1" applyBorder="1" applyAlignment="1">
      <alignment horizontal="right"/>
    </xf>
    <xf numFmtId="38" fontId="17" fillId="0" borderId="61" xfId="5" applyFont="1" applyFill="1" applyBorder="1" applyAlignment="1">
      <alignment horizontal="right"/>
    </xf>
    <xf numFmtId="0" fontId="10" fillId="0" borderId="11" xfId="2" applyFont="1" applyBorder="1" applyAlignment="1">
      <alignment horizontal="left"/>
    </xf>
    <xf numFmtId="37" fontId="26" fillId="0" borderId="4" xfId="1" applyNumberFormat="1" applyFont="1" applyBorder="1" applyAlignment="1">
      <alignment horizontal="center" vertical="center"/>
    </xf>
    <xf numFmtId="0" fontId="26" fillId="0" borderId="0" xfId="1" applyFont="1" applyAlignment="1">
      <alignment horizontal="distributed" vertical="center"/>
    </xf>
    <xf numFmtId="177" fontId="15" fillId="0" borderId="32" xfId="3" applyNumberFormat="1" applyFont="1" applyBorder="1" applyAlignment="1">
      <alignment horizontal="right"/>
    </xf>
    <xf numFmtId="177" fontId="15" fillId="0" borderId="0" xfId="3" applyNumberFormat="1" applyFont="1" applyAlignment="1">
      <alignment horizontal="right"/>
    </xf>
    <xf numFmtId="0" fontId="10" fillId="0" borderId="26" xfId="2" applyFont="1" applyBorder="1" applyAlignment="1">
      <alignment horizontal="center" vertical="center" wrapText="1"/>
    </xf>
    <xf numFmtId="0" fontId="10" fillId="0" borderId="70" xfId="2" applyFont="1" applyBorder="1" applyAlignment="1">
      <alignment horizontal="center" vertical="center" wrapText="1"/>
    </xf>
    <xf numFmtId="180" fontId="6" fillId="0" borderId="33" xfId="2" applyNumberFormat="1" applyBorder="1" applyAlignment="1">
      <alignment horizontal="center" vertical="center"/>
    </xf>
    <xf numFmtId="180" fontId="10" fillId="0" borderId="33" xfId="2" applyNumberFormat="1" applyFont="1" applyBorder="1" applyAlignment="1">
      <alignment vertical="center"/>
    </xf>
    <xf numFmtId="180" fontId="10" fillId="0" borderId="39" xfId="2" applyNumberFormat="1" applyFont="1" applyBorder="1" applyAlignment="1">
      <alignment vertical="center"/>
    </xf>
    <xf numFmtId="0" fontId="6" fillId="0" borderId="54" xfId="2" applyBorder="1" applyAlignment="1">
      <alignment horizontal="center" vertical="center"/>
    </xf>
    <xf numFmtId="0" fontId="10" fillId="0" borderId="6" xfId="2" applyFont="1" applyBorder="1" applyAlignment="1">
      <alignment horizontal="center" vertical="center" wrapText="1" shrinkToFit="1"/>
    </xf>
    <xf numFmtId="180" fontId="10" fillId="0" borderId="6" xfId="2" applyNumberFormat="1" applyFont="1" applyBorder="1" applyAlignment="1">
      <alignment vertical="center"/>
    </xf>
    <xf numFmtId="181" fontId="10" fillId="0" borderId="6" xfId="2" applyNumberFormat="1" applyFont="1" applyBorder="1" applyAlignment="1">
      <alignment vertical="center"/>
    </xf>
    <xf numFmtId="3" fontId="8" fillId="0" borderId="12" xfId="2" applyNumberFormat="1" applyFont="1" applyBorder="1" applyAlignment="1">
      <alignment vertical="center"/>
    </xf>
    <xf numFmtId="37" fontId="8" fillId="0" borderId="10" xfId="2" applyNumberFormat="1" applyFont="1" applyBorder="1" applyAlignment="1" applyProtection="1">
      <alignment vertical="center"/>
      <protection locked="0"/>
    </xf>
    <xf numFmtId="37" fontId="8" fillId="0" borderId="14" xfId="2" applyNumberFormat="1" applyFont="1" applyBorder="1" applyAlignment="1" applyProtection="1">
      <alignment vertical="center"/>
      <protection locked="0"/>
    </xf>
    <xf numFmtId="3" fontId="8" fillId="0" borderId="30" xfId="2" applyNumberFormat="1" applyFont="1" applyBorder="1" applyAlignment="1">
      <alignment vertical="center"/>
    </xf>
    <xf numFmtId="37" fontId="8" fillId="0" borderId="31" xfId="2" applyNumberFormat="1" applyFont="1" applyBorder="1" applyAlignment="1" applyProtection="1">
      <alignment vertical="center"/>
      <protection locked="0"/>
    </xf>
    <xf numFmtId="37" fontId="8" fillId="0" borderId="27" xfId="2" applyNumberFormat="1" applyFont="1" applyBorder="1" applyAlignment="1" applyProtection="1">
      <alignment vertical="center"/>
      <protection locked="0"/>
    </xf>
    <xf numFmtId="3" fontId="8" fillId="0" borderId="34" xfId="2" applyNumberFormat="1" applyFont="1" applyBorder="1" applyAlignment="1">
      <alignment vertical="center"/>
    </xf>
    <xf numFmtId="37" fontId="8" fillId="0" borderId="35" xfId="2" applyNumberFormat="1" applyFont="1" applyBorder="1" applyAlignment="1" applyProtection="1">
      <alignment vertical="center"/>
      <protection locked="0"/>
    </xf>
    <xf numFmtId="3" fontId="8" fillId="0" borderId="26" xfId="2" applyNumberFormat="1" applyFont="1" applyBorder="1" applyAlignment="1">
      <alignment vertical="center"/>
    </xf>
    <xf numFmtId="179" fontId="20" fillId="0" borderId="47" xfId="2" applyNumberFormat="1" applyFont="1" applyBorder="1" applyAlignment="1">
      <alignment horizontal="center" vertical="center" wrapText="1"/>
    </xf>
    <xf numFmtId="179" fontId="20" fillId="0" borderId="26" xfId="2" applyNumberFormat="1" applyFont="1" applyBorder="1" applyAlignment="1">
      <alignment horizontal="center" vertical="center" wrapText="1"/>
    </xf>
    <xf numFmtId="179" fontId="20" fillId="0" borderId="75" xfId="2" applyNumberFormat="1" applyFont="1" applyBorder="1" applyAlignment="1">
      <alignment horizontal="center" vertical="center" wrapText="1"/>
    </xf>
    <xf numFmtId="179" fontId="20" fillId="0" borderId="70" xfId="2" applyNumberFormat="1" applyFont="1" applyBorder="1" applyAlignment="1">
      <alignment horizontal="center" vertical="center" wrapText="1"/>
    </xf>
    <xf numFmtId="178" fontId="19" fillId="0" borderId="48" xfId="2" applyNumberFormat="1" applyFont="1" applyBorder="1" applyAlignment="1">
      <alignment horizontal="center" vertical="center" wrapText="1"/>
    </xf>
    <xf numFmtId="178" fontId="19" fillId="0" borderId="32" xfId="2" applyNumberFormat="1" applyFont="1" applyBorder="1" applyAlignment="1">
      <alignment horizontal="center" vertical="center" wrapText="1"/>
    </xf>
    <xf numFmtId="178" fontId="19" fillId="0" borderId="13" xfId="2" applyNumberFormat="1" applyFont="1" applyBorder="1" applyAlignment="1">
      <alignment horizontal="center" vertical="center" wrapText="1"/>
    </xf>
    <xf numFmtId="178" fontId="19" fillId="0" borderId="18" xfId="2" applyNumberFormat="1" applyFont="1" applyBorder="1" applyAlignment="1">
      <alignment horizontal="center" vertical="center" wrapText="1"/>
    </xf>
    <xf numFmtId="178" fontId="19" fillId="0" borderId="0" xfId="2" applyNumberFormat="1" applyFont="1" applyAlignment="1">
      <alignment horizontal="center" vertical="center" wrapText="1"/>
    </xf>
    <xf numFmtId="0" fontId="6" fillId="0" borderId="57" xfId="2" applyBorder="1" applyAlignment="1">
      <alignment vertical="center"/>
    </xf>
    <xf numFmtId="0" fontId="6" fillId="0" borderId="32" xfId="2" applyBorder="1" applyAlignment="1">
      <alignment vertical="center"/>
    </xf>
    <xf numFmtId="0" fontId="6" fillId="0" borderId="13" xfId="2" applyBorder="1" applyAlignment="1">
      <alignment vertical="center"/>
    </xf>
    <xf numFmtId="0" fontId="6" fillId="0" borderId="33" xfId="2" applyBorder="1" applyAlignment="1">
      <alignment vertical="center"/>
    </xf>
    <xf numFmtId="178" fontId="15" fillId="0" borderId="32" xfId="2" applyNumberFormat="1" applyFont="1" applyBorder="1" applyAlignment="1">
      <alignment horizontal="center" vertical="center" wrapText="1"/>
    </xf>
    <xf numFmtId="178" fontId="15" fillId="0" borderId="13" xfId="2" applyNumberFormat="1" applyFont="1" applyBorder="1" applyAlignment="1">
      <alignment horizontal="center" vertical="center" wrapText="1"/>
    </xf>
    <xf numFmtId="178" fontId="15" fillId="0" borderId="0" xfId="2" applyNumberFormat="1" applyFont="1" applyAlignment="1">
      <alignment horizontal="center" vertical="center" wrapText="1"/>
    </xf>
    <xf numFmtId="0" fontId="15" fillId="0" borderId="57" xfId="2" applyFont="1" applyBorder="1" applyAlignment="1">
      <alignment horizontal="center" vertical="center"/>
    </xf>
    <xf numFmtId="178" fontId="15" fillId="0" borderId="32" xfId="2" applyNumberFormat="1" applyFont="1" applyBorder="1" applyAlignment="1">
      <alignment horizontal="right" vertical="center" wrapText="1"/>
    </xf>
    <xf numFmtId="178" fontId="15" fillId="0" borderId="13" xfId="2" applyNumberFormat="1" applyFont="1" applyBorder="1" applyAlignment="1">
      <alignment horizontal="right" vertical="center" wrapText="1"/>
    </xf>
    <xf numFmtId="178" fontId="15" fillId="0" borderId="33" xfId="2" applyNumberFormat="1" applyFont="1" applyBorder="1" applyAlignment="1">
      <alignment horizontal="right" vertical="center" wrapText="1"/>
    </xf>
    <xf numFmtId="178" fontId="15" fillId="0" borderId="0" xfId="2" applyNumberFormat="1" applyFont="1" applyAlignment="1">
      <alignment horizontal="right" vertical="center" wrapText="1"/>
    </xf>
    <xf numFmtId="178" fontId="15" fillId="0" borderId="57" xfId="2" applyNumberFormat="1" applyFont="1" applyBorder="1" applyAlignment="1">
      <alignment horizontal="center" vertical="center"/>
    </xf>
    <xf numFmtId="178" fontId="6" fillId="0" borderId="32" xfId="2" applyNumberFormat="1" applyBorder="1" applyAlignment="1">
      <alignment vertical="center"/>
    </xf>
    <xf numFmtId="178" fontId="6" fillId="0" borderId="32" xfId="2" applyNumberFormat="1" applyBorder="1" applyAlignment="1">
      <alignment horizontal="right" vertical="center"/>
    </xf>
    <xf numFmtId="178" fontId="15" fillId="0" borderId="33" xfId="2" applyNumberFormat="1" applyFont="1" applyBorder="1" applyAlignment="1">
      <alignment horizontal="center" vertical="center" wrapText="1"/>
    </xf>
    <xf numFmtId="178" fontId="6" fillId="0" borderId="57" xfId="2" applyNumberFormat="1" applyBorder="1" applyAlignment="1">
      <alignment vertical="center"/>
    </xf>
    <xf numFmtId="178" fontId="6" fillId="0" borderId="13" xfId="2" applyNumberFormat="1" applyBorder="1" applyAlignment="1">
      <alignment vertical="center"/>
    </xf>
    <xf numFmtId="0" fontId="6" fillId="0" borderId="6" xfId="2" applyBorder="1" applyAlignment="1">
      <alignment vertical="center"/>
    </xf>
    <xf numFmtId="178" fontId="15" fillId="0" borderId="33" xfId="2" applyNumberFormat="1" applyFont="1" applyBorder="1" applyAlignment="1">
      <alignment vertical="center"/>
    </xf>
    <xf numFmtId="0" fontId="10" fillId="0" borderId="72" xfId="2" applyFont="1" applyBorder="1" applyAlignment="1">
      <alignment horizontal="center" vertical="center"/>
    </xf>
    <xf numFmtId="178" fontId="15" fillId="0" borderId="32" xfId="2" applyNumberFormat="1" applyFont="1" applyBorder="1" applyAlignment="1">
      <alignment vertical="center" wrapText="1"/>
    </xf>
    <xf numFmtId="178" fontId="15" fillId="0" borderId="32" xfId="2" applyNumberFormat="1" applyFont="1" applyBorder="1" applyAlignment="1">
      <alignment vertical="center"/>
    </xf>
    <xf numFmtId="178" fontId="15" fillId="0" borderId="13" xfId="2" applyNumberFormat="1" applyFont="1" applyBorder="1" applyAlignment="1">
      <alignment vertical="center"/>
    </xf>
    <xf numFmtId="0" fontId="15" fillId="0" borderId="36" xfId="2" applyFont="1" applyBorder="1" applyAlignment="1">
      <alignment horizontal="center" vertical="center"/>
    </xf>
    <xf numFmtId="0" fontId="15" fillId="0" borderId="73" xfId="2" applyFont="1" applyBorder="1" applyAlignment="1">
      <alignment horizontal="distributed" vertical="center"/>
    </xf>
    <xf numFmtId="178" fontId="15" fillId="0" borderId="38" xfId="2" applyNumberFormat="1" applyFont="1" applyBorder="1" applyAlignment="1">
      <alignment vertical="center"/>
    </xf>
    <xf numFmtId="178" fontId="15" fillId="0" borderId="52" xfId="2" applyNumberFormat="1" applyFont="1" applyBorder="1" applyAlignment="1">
      <alignment vertical="center"/>
    </xf>
    <xf numFmtId="178" fontId="15" fillId="0" borderId="37" xfId="2" applyNumberFormat="1" applyFont="1" applyBorder="1" applyAlignment="1">
      <alignment vertical="center"/>
    </xf>
    <xf numFmtId="178" fontId="15" fillId="0" borderId="60" xfId="2" applyNumberFormat="1" applyFont="1" applyBorder="1" applyAlignment="1">
      <alignment vertical="center"/>
    </xf>
    <xf numFmtId="0" fontId="6" fillId="0" borderId="73" xfId="2" applyBorder="1" applyAlignment="1">
      <alignment vertical="center"/>
    </xf>
    <xf numFmtId="178" fontId="6" fillId="0" borderId="38" xfId="2" applyNumberFormat="1" applyBorder="1" applyAlignment="1">
      <alignment vertical="center"/>
    </xf>
    <xf numFmtId="178" fontId="6" fillId="0" borderId="37" xfId="2" applyNumberFormat="1" applyBorder="1" applyAlignment="1">
      <alignment vertical="center"/>
    </xf>
    <xf numFmtId="178" fontId="6" fillId="0" borderId="52" xfId="2" applyNumberFormat="1" applyBorder="1" applyAlignment="1">
      <alignment vertical="center"/>
    </xf>
    <xf numFmtId="178" fontId="6" fillId="0" borderId="39" xfId="2" applyNumberFormat="1" applyBorder="1" applyAlignment="1">
      <alignment vertical="center"/>
    </xf>
    <xf numFmtId="0" fontId="6" fillId="0" borderId="26" xfId="2" applyBorder="1" applyAlignment="1">
      <alignment horizontal="center" vertical="center"/>
    </xf>
    <xf numFmtId="0" fontId="16" fillId="0" borderId="0" xfId="2" applyFont="1" applyAlignment="1">
      <alignment vertical="center"/>
    </xf>
    <xf numFmtId="0" fontId="6" fillId="0" borderId="0" xfId="2" applyAlignment="1">
      <alignment vertical="center" wrapText="1"/>
    </xf>
    <xf numFmtId="0" fontId="17" fillId="0" borderId="51" xfId="2" applyFont="1" applyBorder="1" applyAlignment="1">
      <alignment horizontal="center" vertical="center" wrapText="1"/>
    </xf>
    <xf numFmtId="184" fontId="10" fillId="0" borderId="73" xfId="2" applyNumberFormat="1" applyFont="1" applyBorder="1" applyAlignment="1">
      <alignment horizontal="center" vertical="center"/>
    </xf>
    <xf numFmtId="0" fontId="10" fillId="0" borderId="73" xfId="2" applyFont="1" applyBorder="1" applyAlignment="1">
      <alignment horizontal="center" vertical="center"/>
    </xf>
    <xf numFmtId="49" fontId="6" fillId="0" borderId="11" xfId="1" applyNumberFormat="1" applyFont="1" applyBorder="1" applyAlignment="1">
      <alignment horizontal="right" vertical="center"/>
    </xf>
    <xf numFmtId="176" fontId="10" fillId="0" borderId="0" xfId="2" applyNumberFormat="1" applyFont="1" applyAlignment="1">
      <alignment horizontal="right" vertical="center"/>
    </xf>
    <xf numFmtId="0" fontId="23" fillId="0" borderId="0" xfId="4" applyFont="1" applyAlignment="1">
      <alignment horizontal="center" vertical="center"/>
    </xf>
    <xf numFmtId="185" fontId="10" fillId="0" borderId="73" xfId="2" applyNumberFormat="1" applyFont="1" applyBorder="1" applyAlignment="1">
      <alignment vertical="center"/>
    </xf>
    <xf numFmtId="38" fontId="18" fillId="0" borderId="0" xfId="5" applyFont="1" applyFill="1" applyBorder="1" applyAlignment="1">
      <alignment vertical="center"/>
    </xf>
    <xf numFmtId="38" fontId="23" fillId="0" borderId="0" xfId="5" applyFont="1" applyFill="1" applyBorder="1" applyAlignment="1">
      <alignment vertical="center"/>
    </xf>
    <xf numFmtId="38" fontId="22" fillId="0" borderId="63" xfId="5" applyFont="1" applyFill="1" applyBorder="1" applyAlignment="1">
      <alignment horizontal="center" vertical="center"/>
    </xf>
    <xf numFmtId="38" fontId="22" fillId="0" borderId="19" xfId="5" applyFont="1" applyFill="1" applyBorder="1" applyAlignment="1">
      <alignment horizontal="center" vertical="center"/>
    </xf>
    <xf numFmtId="38" fontId="22" fillId="0" borderId="22" xfId="5" applyFont="1" applyFill="1" applyBorder="1" applyAlignment="1">
      <alignment horizontal="center" vertical="center"/>
    </xf>
    <xf numFmtId="0" fontId="6" fillId="0" borderId="20" xfId="1" applyFont="1" applyBorder="1" applyAlignment="1">
      <alignment horizontal="distributed" vertical="center"/>
    </xf>
    <xf numFmtId="0" fontId="6" fillId="0" borderId="21" xfId="1" applyFont="1" applyBorder="1" applyAlignment="1">
      <alignment vertical="center"/>
    </xf>
    <xf numFmtId="0" fontId="6" fillId="0" borderId="22" xfId="1" applyFont="1" applyBorder="1" applyAlignment="1">
      <alignment vertical="center"/>
    </xf>
    <xf numFmtId="0" fontId="8" fillId="0" borderId="24" xfId="1" applyFont="1" applyBorder="1" applyAlignment="1">
      <alignment horizontal="center" vertical="center"/>
    </xf>
    <xf numFmtId="0" fontId="8" fillId="0" borderId="28" xfId="1" applyFont="1" applyBorder="1" applyAlignment="1">
      <alignment horizontal="center" vertical="center"/>
    </xf>
    <xf numFmtId="0" fontId="8" fillId="0" borderId="40" xfId="1" applyFont="1" applyBorder="1" applyAlignment="1">
      <alignment horizontal="center" vertical="center"/>
    </xf>
    <xf numFmtId="0" fontId="8" fillId="0" borderId="41"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15" xfId="1" applyFont="1" applyBorder="1" applyAlignment="1">
      <alignment horizontal="distributed" vertical="center"/>
    </xf>
    <xf numFmtId="0" fontId="6" fillId="0" borderId="16" xfId="1" applyFont="1" applyBorder="1" applyAlignment="1">
      <alignment vertical="center"/>
    </xf>
    <xf numFmtId="0" fontId="6" fillId="0" borderId="17" xfId="1" applyFont="1" applyBorder="1" applyAlignment="1">
      <alignment vertical="center"/>
    </xf>
    <xf numFmtId="0" fontId="6" fillId="0" borderId="11" xfId="1" applyFont="1" applyBorder="1" applyAlignment="1">
      <alignment horizontal="distributed" vertical="center"/>
    </xf>
    <xf numFmtId="0" fontId="6" fillId="0" borderId="0" xfId="1" applyFont="1" applyAlignment="1">
      <alignment vertical="center"/>
    </xf>
    <xf numFmtId="0" fontId="6" fillId="0" borderId="19" xfId="1" applyFont="1" applyBorder="1" applyAlignment="1">
      <alignment vertical="center"/>
    </xf>
    <xf numFmtId="0" fontId="6" fillId="0" borderId="45" xfId="2" applyBorder="1" applyAlignment="1">
      <alignment horizontal="center" vertical="center"/>
    </xf>
    <xf numFmtId="0" fontId="6" fillId="0" borderId="63" xfId="2" applyBorder="1" applyAlignment="1">
      <alignment horizontal="center" vertical="center"/>
    </xf>
    <xf numFmtId="0" fontId="6" fillId="0" borderId="77" xfId="2" applyBorder="1" applyAlignment="1">
      <alignment horizontal="center" vertical="center"/>
    </xf>
    <xf numFmtId="0" fontId="6" fillId="0" borderId="46" xfId="2" applyBorder="1" applyAlignment="1">
      <alignment horizontal="center" vertical="center" wrapText="1"/>
    </xf>
    <xf numFmtId="0" fontId="6" fillId="0" borderId="49" xfId="2" applyBorder="1" applyAlignment="1">
      <alignment horizontal="center" vertical="center" wrapText="1"/>
    </xf>
    <xf numFmtId="0" fontId="6" fillId="0" borderId="51" xfId="2" applyBorder="1" applyAlignment="1">
      <alignment horizontal="center" vertical="center" wrapText="1"/>
    </xf>
    <xf numFmtId="0" fontId="6" fillId="0" borderId="0" xfId="2" applyAlignment="1">
      <alignment horizontal="center" vertical="center"/>
    </xf>
    <xf numFmtId="0" fontId="6" fillId="0" borderId="21" xfId="2" applyBorder="1" applyAlignment="1">
      <alignment horizontal="center" vertical="center"/>
    </xf>
    <xf numFmtId="0" fontId="16" fillId="0" borderId="16" xfId="2" applyFont="1" applyBorder="1" applyAlignment="1">
      <alignment horizontal="center" vertical="center"/>
    </xf>
    <xf numFmtId="0" fontId="16" fillId="0" borderId="0" xfId="2" applyFont="1" applyAlignment="1">
      <alignment horizontal="center" vertical="center"/>
    </xf>
    <xf numFmtId="0" fontId="6" fillId="0" borderId="18" xfId="2" applyBorder="1" applyAlignment="1">
      <alignment horizontal="center" vertical="center"/>
    </xf>
    <xf numFmtId="0" fontId="6" fillId="0" borderId="17" xfId="2" applyBorder="1" applyAlignment="1">
      <alignment horizontal="center" vertical="center"/>
    </xf>
    <xf numFmtId="0" fontId="6" fillId="0" borderId="23" xfId="2" applyBorder="1" applyAlignment="1">
      <alignment horizontal="center" vertical="center"/>
    </xf>
    <xf numFmtId="0" fontId="6" fillId="0" borderId="22" xfId="2" applyBorder="1" applyAlignment="1">
      <alignment horizontal="center" vertical="center"/>
    </xf>
    <xf numFmtId="0" fontId="15" fillId="0" borderId="16" xfId="2" applyFont="1" applyBorder="1" applyAlignment="1">
      <alignment horizontal="center" vertical="center" wrapText="1"/>
    </xf>
    <xf numFmtId="0" fontId="15" fillId="0" borderId="0" xfId="2" applyFont="1" applyAlignment="1">
      <alignment horizontal="center" vertical="center" wrapText="1"/>
    </xf>
    <xf numFmtId="0" fontId="6" fillId="0" borderId="16" xfId="2" applyBorder="1" applyAlignment="1">
      <alignment horizontal="center" vertical="center"/>
    </xf>
    <xf numFmtId="0" fontId="6" fillId="0" borderId="47" xfId="2" applyBorder="1" applyAlignment="1">
      <alignment horizontal="center" vertical="center"/>
    </xf>
    <xf numFmtId="0" fontId="6" fillId="0" borderId="47" xfId="2" applyBorder="1" applyAlignment="1">
      <alignment horizontal="center" vertical="center" shrinkToFit="1"/>
    </xf>
    <xf numFmtId="0" fontId="6" fillId="0" borderId="26" xfId="2" applyBorder="1" applyAlignment="1">
      <alignment horizontal="center" vertical="center" shrinkToFit="1"/>
    </xf>
    <xf numFmtId="0" fontId="6" fillId="0" borderId="9" xfId="2" applyBorder="1" applyAlignment="1">
      <alignment horizontal="center" vertical="center" wrapText="1"/>
    </xf>
    <xf numFmtId="0" fontId="6" fillId="0" borderId="8" xfId="2" applyBorder="1" applyAlignment="1">
      <alignment horizontal="center" vertical="center"/>
    </xf>
    <xf numFmtId="0" fontId="6" fillId="0" borderId="74" xfId="2" applyBorder="1" applyAlignment="1">
      <alignment horizontal="center" vertical="center"/>
    </xf>
    <xf numFmtId="0" fontId="6" fillId="0" borderId="78" xfId="2" applyBorder="1" applyAlignment="1">
      <alignment horizontal="center" vertical="center"/>
    </xf>
    <xf numFmtId="0" fontId="6" fillId="0" borderId="54" xfId="2" applyBorder="1" applyAlignment="1">
      <alignment horizontal="center" vertical="center" wrapText="1"/>
    </xf>
    <xf numFmtId="0" fontId="6" fillId="0" borderId="56" xfId="2" applyBorder="1" applyAlignment="1">
      <alignment horizontal="center" vertical="center" wrapText="1"/>
    </xf>
    <xf numFmtId="0" fontId="6" fillId="0" borderId="58" xfId="2" applyBorder="1" applyAlignment="1">
      <alignment horizontal="center" vertical="center" wrapText="1"/>
    </xf>
    <xf numFmtId="0" fontId="6" fillId="0" borderId="28" xfId="2" applyBorder="1" applyAlignment="1">
      <alignment horizontal="center" vertical="center" shrinkToFit="1"/>
    </xf>
    <xf numFmtId="0" fontId="6" fillId="0" borderId="48" xfId="2" applyBorder="1" applyAlignment="1">
      <alignment horizontal="center" vertical="center"/>
    </xf>
    <xf numFmtId="0" fontId="6" fillId="0" borderId="50" xfId="2" applyBorder="1" applyAlignment="1">
      <alignment horizontal="center" vertical="center"/>
    </xf>
    <xf numFmtId="0" fontId="19" fillId="0" borderId="55" xfId="2" applyFont="1" applyBorder="1" applyAlignment="1">
      <alignment horizontal="center" vertical="center" wrapText="1"/>
    </xf>
    <xf numFmtId="0" fontId="19" fillId="0" borderId="66" xfId="2" applyFont="1" applyBorder="1" applyAlignment="1">
      <alignment horizontal="center" vertical="center" wrapText="1"/>
    </xf>
    <xf numFmtId="0" fontId="19" fillId="0" borderId="59" xfId="2" applyFont="1" applyBorder="1" applyAlignment="1">
      <alignment horizontal="center" vertical="center" wrapText="1"/>
    </xf>
    <xf numFmtId="0" fontId="19" fillId="0" borderId="22" xfId="2" applyFont="1" applyBorder="1" applyAlignment="1">
      <alignment horizontal="center" vertical="center" wrapText="1"/>
    </xf>
    <xf numFmtId="178" fontId="15" fillId="0" borderId="45" xfId="2" applyNumberFormat="1" applyFont="1" applyBorder="1" applyAlignment="1">
      <alignment horizontal="center" vertical="center"/>
    </xf>
    <xf numFmtId="178" fontId="15" fillId="0" borderId="63" xfId="2" applyNumberFormat="1" applyFont="1" applyBorder="1" applyAlignment="1">
      <alignment horizontal="center" vertical="center"/>
    </xf>
    <xf numFmtId="178" fontId="15" fillId="0" borderId="64" xfId="2" applyNumberFormat="1" applyFont="1" applyBorder="1" applyAlignment="1">
      <alignment horizontal="center" vertical="center"/>
    </xf>
    <xf numFmtId="178" fontId="15" fillId="0" borderId="9" xfId="2" applyNumberFormat="1" applyFont="1" applyBorder="1" applyAlignment="1">
      <alignment horizontal="center" vertical="center"/>
    </xf>
    <xf numFmtId="178" fontId="15" fillId="0" borderId="8" xfId="2" applyNumberFormat="1" applyFont="1" applyBorder="1" applyAlignment="1">
      <alignment horizontal="center" vertical="center"/>
    </xf>
    <xf numFmtId="178" fontId="15" fillId="0" borderId="74" xfId="2" applyNumberFormat="1" applyFont="1" applyBorder="1" applyAlignment="1">
      <alignment horizontal="center" vertical="center"/>
    </xf>
    <xf numFmtId="178" fontId="6" fillId="0" borderId="45" xfId="2" applyNumberFormat="1" applyBorder="1" applyAlignment="1">
      <alignment horizontal="center" vertical="center"/>
    </xf>
    <xf numFmtId="178" fontId="6" fillId="0" borderId="63" xfId="2" applyNumberFormat="1" applyBorder="1" applyAlignment="1">
      <alignment horizontal="center" vertical="center"/>
    </xf>
    <xf numFmtId="178" fontId="6" fillId="0" borderId="64" xfId="2" applyNumberFormat="1" applyBorder="1" applyAlignment="1">
      <alignment horizontal="center" vertical="center"/>
    </xf>
    <xf numFmtId="178" fontId="6" fillId="0" borderId="9" xfId="2" applyNumberFormat="1" applyBorder="1" applyAlignment="1">
      <alignment horizontal="center" vertical="center"/>
    </xf>
    <xf numFmtId="178" fontId="6" fillId="0" borderId="8" xfId="2" applyNumberFormat="1" applyBorder="1" applyAlignment="1">
      <alignment horizontal="center" vertical="center"/>
    </xf>
    <xf numFmtId="178" fontId="6" fillId="0" borderId="76" xfId="2" applyNumberFormat="1" applyBorder="1" applyAlignment="1">
      <alignment horizontal="center" vertical="center"/>
    </xf>
    <xf numFmtId="0" fontId="6" fillId="0" borderId="67" xfId="2" applyBorder="1" applyAlignment="1">
      <alignment horizontal="center" vertical="center"/>
    </xf>
    <xf numFmtId="0" fontId="6" fillId="0" borderId="65" xfId="2" applyBorder="1" applyAlignment="1">
      <alignment horizontal="center" vertical="center"/>
    </xf>
    <xf numFmtId="0" fontId="6" fillId="0" borderId="64" xfId="2" applyBorder="1" applyAlignment="1">
      <alignment horizontal="center" vertical="center"/>
    </xf>
    <xf numFmtId="0" fontId="19" fillId="0" borderId="7" xfId="2" applyFont="1" applyBorder="1" applyAlignment="1">
      <alignment horizontal="center" vertical="center" wrapText="1"/>
    </xf>
    <xf numFmtId="0" fontId="19" fillId="0" borderId="20" xfId="2" applyFont="1" applyBorder="1" applyAlignment="1">
      <alignment horizontal="center" vertical="center" wrapText="1"/>
    </xf>
    <xf numFmtId="0" fontId="23" fillId="0" borderId="7" xfId="4" applyFont="1" applyBorder="1" applyAlignment="1">
      <alignment horizontal="center" vertical="center"/>
    </xf>
    <xf numFmtId="0" fontId="23" fillId="0" borderId="8" xfId="4" applyFont="1" applyBorder="1" applyAlignment="1">
      <alignment horizontal="center" vertical="center"/>
    </xf>
    <xf numFmtId="0" fontId="23" fillId="0" borderId="66" xfId="4" applyFont="1" applyBorder="1" applyAlignment="1">
      <alignment horizontal="center" vertical="center"/>
    </xf>
    <xf numFmtId="0" fontId="23" fillId="0" borderId="11" xfId="4" applyFont="1" applyBorder="1" applyAlignment="1">
      <alignment horizontal="center" vertical="center"/>
    </xf>
    <xf numFmtId="0" fontId="23" fillId="0" borderId="0" xfId="4" applyFont="1" applyAlignment="1">
      <alignment horizontal="center" vertical="center"/>
    </xf>
    <xf numFmtId="0" fontId="23" fillId="0" borderId="19" xfId="4" applyFont="1" applyBorder="1" applyAlignment="1">
      <alignment horizontal="center" vertical="center"/>
    </xf>
    <xf numFmtId="0" fontId="23" fillId="0" borderId="20" xfId="4" applyFont="1" applyBorder="1" applyAlignment="1">
      <alignment horizontal="center" vertical="center"/>
    </xf>
    <xf numFmtId="0" fontId="23" fillId="0" borderId="21" xfId="4" applyFont="1" applyBorder="1" applyAlignment="1">
      <alignment horizontal="center" vertical="center"/>
    </xf>
    <xf numFmtId="0" fontId="23" fillId="0" borderId="22" xfId="4" applyFont="1" applyBorder="1" applyAlignment="1">
      <alignment horizontal="center" vertical="center"/>
    </xf>
    <xf numFmtId="0" fontId="22" fillId="0" borderId="37" xfId="4" applyFont="1" applyBorder="1" applyAlignment="1">
      <alignment horizontal="right" vertical="center"/>
    </xf>
    <xf numFmtId="0" fontId="17" fillId="0" borderId="0" xfId="2" applyFont="1" applyAlignment="1">
      <alignment horizontal="left" vertical="center" wrapText="1"/>
    </xf>
    <xf numFmtId="0" fontId="17" fillId="0" borderId="0" xfId="2" applyFont="1" applyAlignment="1">
      <alignment horizontal="left" vertical="center"/>
    </xf>
    <xf numFmtId="38" fontId="23" fillId="0" borderId="7" xfId="5" applyFont="1" applyFill="1" applyBorder="1" applyAlignment="1" applyProtection="1">
      <alignment horizontal="center" vertical="center"/>
    </xf>
    <xf numFmtId="38" fontId="23" fillId="0" borderId="8" xfId="5" applyFont="1" applyFill="1" applyBorder="1" applyAlignment="1" applyProtection="1">
      <alignment horizontal="center" vertical="center"/>
    </xf>
    <xf numFmtId="38" fontId="23" fillId="0" borderId="66" xfId="5" applyFont="1" applyFill="1" applyBorder="1" applyAlignment="1" applyProtection="1">
      <alignment horizontal="center" vertical="center"/>
    </xf>
    <xf numFmtId="38" fontId="23" fillId="0" borderId="11" xfId="5" applyFont="1" applyFill="1" applyBorder="1" applyAlignment="1" applyProtection="1">
      <alignment horizontal="center" vertical="center"/>
    </xf>
    <xf numFmtId="38" fontId="23" fillId="0" borderId="0" xfId="5" applyFont="1" applyFill="1" applyBorder="1" applyAlignment="1" applyProtection="1">
      <alignment horizontal="center" vertical="center"/>
    </xf>
    <xf numFmtId="38" fontId="23" fillId="0" borderId="19" xfId="5" applyFont="1" applyFill="1" applyBorder="1" applyAlignment="1" applyProtection="1">
      <alignment horizontal="center" vertical="center"/>
    </xf>
    <xf numFmtId="38" fontId="23" fillId="0" borderId="20" xfId="5" applyFont="1" applyFill="1" applyBorder="1" applyAlignment="1" applyProtection="1">
      <alignment horizontal="center" vertical="center"/>
    </xf>
    <xf numFmtId="38" fontId="23" fillId="0" borderId="21" xfId="5" applyFont="1" applyFill="1" applyBorder="1" applyAlignment="1" applyProtection="1">
      <alignment horizontal="center" vertical="center"/>
    </xf>
    <xf numFmtId="38" fontId="23" fillId="0" borderId="22" xfId="5" applyFont="1" applyFill="1" applyBorder="1" applyAlignment="1" applyProtection="1">
      <alignment horizontal="center" vertical="center"/>
    </xf>
    <xf numFmtId="38" fontId="17" fillId="0" borderId="8" xfId="5" applyFont="1" applyFill="1" applyBorder="1" applyAlignment="1" applyProtection="1">
      <alignment horizontal="left" vertical="center" wrapText="1"/>
    </xf>
    <xf numFmtId="38" fontId="17" fillId="0" borderId="0" xfId="5" applyFont="1" applyFill="1" applyBorder="1" applyAlignment="1" applyProtection="1">
      <alignment horizontal="left" vertical="center" wrapText="1"/>
    </xf>
    <xf numFmtId="0" fontId="23" fillId="0" borderId="37" xfId="4" applyFont="1" applyBorder="1" applyAlignment="1">
      <alignment horizontal="right" vertical="center"/>
    </xf>
    <xf numFmtId="183" fontId="22" fillId="0" borderId="37" xfId="4" applyNumberFormat="1" applyFont="1" applyBorder="1" applyAlignment="1">
      <alignment horizontal="right" vertical="center"/>
    </xf>
    <xf numFmtId="0" fontId="25" fillId="0" borderId="7" xfId="4" applyFont="1" applyBorder="1" applyAlignment="1">
      <alignment horizontal="center" vertical="center"/>
    </xf>
    <xf numFmtId="0" fontId="25" fillId="0" borderId="8" xfId="4" applyFont="1" applyBorder="1" applyAlignment="1">
      <alignment horizontal="center" vertical="center"/>
    </xf>
    <xf numFmtId="0" fontId="25" fillId="0" borderId="66" xfId="4" applyFont="1" applyBorder="1" applyAlignment="1">
      <alignment horizontal="center" vertical="center"/>
    </xf>
    <xf numFmtId="0" fontId="25" fillId="0" borderId="11" xfId="4" applyFont="1" applyBorder="1" applyAlignment="1">
      <alignment horizontal="center" vertical="center"/>
    </xf>
    <xf numFmtId="0" fontId="25" fillId="0" borderId="0" xfId="4" applyFont="1" applyAlignment="1">
      <alignment horizontal="center" vertical="center"/>
    </xf>
    <xf numFmtId="0" fontId="25" fillId="0" borderId="19" xfId="4" applyFont="1" applyBorder="1" applyAlignment="1">
      <alignment horizontal="center" vertical="center"/>
    </xf>
    <xf numFmtId="0" fontId="25" fillId="0" borderId="20" xfId="4" applyFont="1" applyBorder="1" applyAlignment="1">
      <alignment horizontal="center" vertical="center"/>
    </xf>
    <xf numFmtId="0" fontId="25" fillId="0" borderId="21" xfId="4" applyFont="1" applyBorder="1" applyAlignment="1">
      <alignment horizontal="center" vertical="center"/>
    </xf>
    <xf numFmtId="0" fontId="25" fillId="0" borderId="22" xfId="4" applyFont="1" applyBorder="1" applyAlignment="1">
      <alignment horizontal="center" vertical="center"/>
    </xf>
    <xf numFmtId="183" fontId="25" fillId="0" borderId="44" xfId="4" applyNumberFormat="1" applyFont="1" applyBorder="1" applyAlignment="1">
      <alignment horizontal="center" vertical="center"/>
    </xf>
    <xf numFmtId="183" fontId="25" fillId="0" borderId="62" xfId="4" applyNumberFormat="1" applyFont="1" applyBorder="1" applyAlignment="1">
      <alignment horizontal="center" vertical="center"/>
    </xf>
    <xf numFmtId="183" fontId="25" fillId="0" borderId="47" xfId="4" applyNumberFormat="1" applyFont="1" applyBorder="1" applyAlignment="1">
      <alignment horizontal="center" vertical="center"/>
    </xf>
    <xf numFmtId="183" fontId="25" fillId="0" borderId="27" xfId="4" applyNumberFormat="1" applyFont="1" applyBorder="1" applyAlignment="1">
      <alignment horizontal="center" vertical="center"/>
    </xf>
  </cellXfs>
  <cellStyles count="6">
    <cellStyle name="桁区切り 2" xfId="5" xr:uid="{00000000-0005-0000-0000-000000000000}"/>
    <cellStyle name="標準" xfId="0" builtinId="0"/>
    <cellStyle name="標準 2" xfId="2" xr:uid="{00000000-0005-0000-0000-000002000000}"/>
    <cellStyle name="標準_04" xfId="3" xr:uid="{00000000-0005-0000-0000-000003000000}"/>
    <cellStyle name="標準_データ２" xfId="4" xr:uid="{00000000-0005-0000-0000-000004000000}"/>
    <cellStyle name="標準_保健所区域図等" xfId="1" xr:uid="{00000000-0005-0000-0000-000005000000}"/>
  </cellStyles>
  <dxfs count="1">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72"/>
  <sheetViews>
    <sheetView showGridLines="0" tabSelected="1" zoomScale="115" zoomScaleNormal="115" zoomScaleSheetLayoutView="75" workbookViewId="0">
      <selection activeCell="N12" sqref="N12"/>
    </sheetView>
  </sheetViews>
  <sheetFormatPr defaultColWidth="12.25" defaultRowHeight="18" customHeight="1"/>
  <cols>
    <col min="1" max="1" width="2.125" style="4" customWidth="1"/>
    <col min="2" max="2" width="3.375" style="4" customWidth="1"/>
    <col min="3" max="3" width="1.875" style="4" customWidth="1"/>
    <col min="4" max="4" width="22.25" style="4" customWidth="1"/>
    <col min="5" max="6" width="13.25" style="5" customWidth="1"/>
    <col min="7" max="7" width="2" style="4" customWidth="1"/>
    <col min="8" max="8" width="4.5" style="4" customWidth="1"/>
    <col min="9" max="9" width="22.25" style="4" customWidth="1"/>
    <col min="10" max="11" width="13.25" style="4" customWidth="1"/>
    <col min="12" max="12" width="1" style="4" customWidth="1"/>
    <col min="13" max="256" width="12.25" style="4"/>
    <col min="257" max="257" width="2.625" style="4" customWidth="1"/>
    <col min="258" max="258" width="3.375" style="4" customWidth="1"/>
    <col min="259" max="259" width="0.375" style="4" customWidth="1"/>
    <col min="260" max="260" width="22.25" style="4" customWidth="1"/>
    <col min="261" max="262" width="13.25" style="4" customWidth="1"/>
    <col min="263" max="263" width="2.625" style="4" customWidth="1"/>
    <col min="264" max="264" width="4.5" style="4" customWidth="1"/>
    <col min="265" max="265" width="22.25" style="4" customWidth="1"/>
    <col min="266" max="267" width="13.25" style="4" customWidth="1"/>
    <col min="268" max="268" width="2.625" style="4" customWidth="1"/>
    <col min="269" max="512" width="12.25" style="4"/>
    <col min="513" max="513" width="2.625" style="4" customWidth="1"/>
    <col min="514" max="514" width="3.375" style="4" customWidth="1"/>
    <col min="515" max="515" width="0.375" style="4" customWidth="1"/>
    <col min="516" max="516" width="22.25" style="4" customWidth="1"/>
    <col min="517" max="518" width="13.25" style="4" customWidth="1"/>
    <col min="519" max="519" width="2.625" style="4" customWidth="1"/>
    <col min="520" max="520" width="4.5" style="4" customWidth="1"/>
    <col min="521" max="521" width="22.25" style="4" customWidth="1"/>
    <col min="522" max="523" width="13.25" style="4" customWidth="1"/>
    <col min="524" max="524" width="2.625" style="4" customWidth="1"/>
    <col min="525" max="768" width="12.25" style="4"/>
    <col min="769" max="769" width="2.625" style="4" customWidth="1"/>
    <col min="770" max="770" width="3.375" style="4" customWidth="1"/>
    <col min="771" max="771" width="0.375" style="4" customWidth="1"/>
    <col min="772" max="772" width="22.25" style="4" customWidth="1"/>
    <col min="773" max="774" width="13.25" style="4" customWidth="1"/>
    <col min="775" max="775" width="2.625" style="4" customWidth="1"/>
    <col min="776" max="776" width="4.5" style="4" customWidth="1"/>
    <col min="777" max="777" width="22.25" style="4" customWidth="1"/>
    <col min="778" max="779" width="13.25" style="4" customWidth="1"/>
    <col min="780" max="780" width="2.625" style="4" customWidth="1"/>
    <col min="781" max="1024" width="12.25" style="4"/>
    <col min="1025" max="1025" width="2.625" style="4" customWidth="1"/>
    <col min="1026" max="1026" width="3.375" style="4" customWidth="1"/>
    <col min="1027" max="1027" width="0.375" style="4" customWidth="1"/>
    <col min="1028" max="1028" width="22.25" style="4" customWidth="1"/>
    <col min="1029" max="1030" width="13.25" style="4" customWidth="1"/>
    <col min="1031" max="1031" width="2.625" style="4" customWidth="1"/>
    <col min="1032" max="1032" width="4.5" style="4" customWidth="1"/>
    <col min="1033" max="1033" width="22.25" style="4" customWidth="1"/>
    <col min="1034" max="1035" width="13.25" style="4" customWidth="1"/>
    <col min="1036" max="1036" width="2.625" style="4" customWidth="1"/>
    <col min="1037" max="1280" width="12.25" style="4"/>
    <col min="1281" max="1281" width="2.625" style="4" customWidth="1"/>
    <col min="1282" max="1282" width="3.375" style="4" customWidth="1"/>
    <col min="1283" max="1283" width="0.375" style="4" customWidth="1"/>
    <col min="1284" max="1284" width="22.25" style="4" customWidth="1"/>
    <col min="1285" max="1286" width="13.25" style="4" customWidth="1"/>
    <col min="1287" max="1287" width="2.625" style="4" customWidth="1"/>
    <col min="1288" max="1288" width="4.5" style="4" customWidth="1"/>
    <col min="1289" max="1289" width="22.25" style="4" customWidth="1"/>
    <col min="1290" max="1291" width="13.25" style="4" customWidth="1"/>
    <col min="1292" max="1292" width="2.625" style="4" customWidth="1"/>
    <col min="1293" max="1536" width="12.25" style="4"/>
    <col min="1537" max="1537" width="2.625" style="4" customWidth="1"/>
    <col min="1538" max="1538" width="3.375" style="4" customWidth="1"/>
    <col min="1539" max="1539" width="0.375" style="4" customWidth="1"/>
    <col min="1540" max="1540" width="22.25" style="4" customWidth="1"/>
    <col min="1541" max="1542" width="13.25" style="4" customWidth="1"/>
    <col min="1543" max="1543" width="2.625" style="4" customWidth="1"/>
    <col min="1544" max="1544" width="4.5" style="4" customWidth="1"/>
    <col min="1545" max="1545" width="22.25" style="4" customWidth="1"/>
    <col min="1546" max="1547" width="13.25" style="4" customWidth="1"/>
    <col min="1548" max="1548" width="2.625" style="4" customWidth="1"/>
    <col min="1549" max="1792" width="12.25" style="4"/>
    <col min="1793" max="1793" width="2.625" style="4" customWidth="1"/>
    <col min="1794" max="1794" width="3.375" style="4" customWidth="1"/>
    <col min="1795" max="1795" width="0.375" style="4" customWidth="1"/>
    <col min="1796" max="1796" width="22.25" style="4" customWidth="1"/>
    <col min="1797" max="1798" width="13.25" style="4" customWidth="1"/>
    <col min="1799" max="1799" width="2.625" style="4" customWidth="1"/>
    <col min="1800" max="1800" width="4.5" style="4" customWidth="1"/>
    <col min="1801" max="1801" width="22.25" style="4" customWidth="1"/>
    <col min="1802" max="1803" width="13.25" style="4" customWidth="1"/>
    <col min="1804" max="1804" width="2.625" style="4" customWidth="1"/>
    <col min="1805" max="2048" width="12.25" style="4"/>
    <col min="2049" max="2049" width="2.625" style="4" customWidth="1"/>
    <col min="2050" max="2050" width="3.375" style="4" customWidth="1"/>
    <col min="2051" max="2051" width="0.375" style="4" customWidth="1"/>
    <col min="2052" max="2052" width="22.25" style="4" customWidth="1"/>
    <col min="2053" max="2054" width="13.25" style="4" customWidth="1"/>
    <col min="2055" max="2055" width="2.625" style="4" customWidth="1"/>
    <col min="2056" max="2056" width="4.5" style="4" customWidth="1"/>
    <col min="2057" max="2057" width="22.25" style="4" customWidth="1"/>
    <col min="2058" max="2059" width="13.25" style="4" customWidth="1"/>
    <col min="2060" max="2060" width="2.625" style="4" customWidth="1"/>
    <col min="2061" max="2304" width="12.25" style="4"/>
    <col min="2305" max="2305" width="2.625" style="4" customWidth="1"/>
    <col min="2306" max="2306" width="3.375" style="4" customWidth="1"/>
    <col min="2307" max="2307" width="0.375" style="4" customWidth="1"/>
    <col min="2308" max="2308" width="22.25" style="4" customWidth="1"/>
    <col min="2309" max="2310" width="13.25" style="4" customWidth="1"/>
    <col min="2311" max="2311" width="2.625" style="4" customWidth="1"/>
    <col min="2312" max="2312" width="4.5" style="4" customWidth="1"/>
    <col min="2313" max="2313" width="22.25" style="4" customWidth="1"/>
    <col min="2314" max="2315" width="13.25" style="4" customWidth="1"/>
    <col min="2316" max="2316" width="2.625" style="4" customWidth="1"/>
    <col min="2317" max="2560" width="12.25" style="4"/>
    <col min="2561" max="2561" width="2.625" style="4" customWidth="1"/>
    <col min="2562" max="2562" width="3.375" style="4" customWidth="1"/>
    <col min="2563" max="2563" width="0.375" style="4" customWidth="1"/>
    <col min="2564" max="2564" width="22.25" style="4" customWidth="1"/>
    <col min="2565" max="2566" width="13.25" style="4" customWidth="1"/>
    <col min="2567" max="2567" width="2.625" style="4" customWidth="1"/>
    <col min="2568" max="2568" width="4.5" style="4" customWidth="1"/>
    <col min="2569" max="2569" width="22.25" style="4" customWidth="1"/>
    <col min="2570" max="2571" width="13.25" style="4" customWidth="1"/>
    <col min="2572" max="2572" width="2.625" style="4" customWidth="1"/>
    <col min="2573" max="2816" width="12.25" style="4"/>
    <col min="2817" max="2817" width="2.625" style="4" customWidth="1"/>
    <col min="2818" max="2818" width="3.375" style="4" customWidth="1"/>
    <col min="2819" max="2819" width="0.375" style="4" customWidth="1"/>
    <col min="2820" max="2820" width="22.25" style="4" customWidth="1"/>
    <col min="2821" max="2822" width="13.25" style="4" customWidth="1"/>
    <col min="2823" max="2823" width="2.625" style="4" customWidth="1"/>
    <col min="2824" max="2824" width="4.5" style="4" customWidth="1"/>
    <col min="2825" max="2825" width="22.25" style="4" customWidth="1"/>
    <col min="2826" max="2827" width="13.25" style="4" customWidth="1"/>
    <col min="2828" max="2828" width="2.625" style="4" customWidth="1"/>
    <col min="2829" max="3072" width="12.25" style="4"/>
    <col min="3073" max="3073" width="2.625" style="4" customWidth="1"/>
    <col min="3074" max="3074" width="3.375" style="4" customWidth="1"/>
    <col min="3075" max="3075" width="0.375" style="4" customWidth="1"/>
    <col min="3076" max="3076" width="22.25" style="4" customWidth="1"/>
    <col min="3077" max="3078" width="13.25" style="4" customWidth="1"/>
    <col min="3079" max="3079" width="2.625" style="4" customWidth="1"/>
    <col min="3080" max="3080" width="4.5" style="4" customWidth="1"/>
    <col min="3081" max="3081" width="22.25" style="4" customWidth="1"/>
    <col min="3082" max="3083" width="13.25" style="4" customWidth="1"/>
    <col min="3084" max="3084" width="2.625" style="4" customWidth="1"/>
    <col min="3085" max="3328" width="12.25" style="4"/>
    <col min="3329" max="3329" width="2.625" style="4" customWidth="1"/>
    <col min="3330" max="3330" width="3.375" style="4" customWidth="1"/>
    <col min="3331" max="3331" width="0.375" style="4" customWidth="1"/>
    <col min="3332" max="3332" width="22.25" style="4" customWidth="1"/>
    <col min="3333" max="3334" width="13.25" style="4" customWidth="1"/>
    <col min="3335" max="3335" width="2.625" style="4" customWidth="1"/>
    <col min="3336" max="3336" width="4.5" style="4" customWidth="1"/>
    <col min="3337" max="3337" width="22.25" style="4" customWidth="1"/>
    <col min="3338" max="3339" width="13.25" style="4" customWidth="1"/>
    <col min="3340" max="3340" width="2.625" style="4" customWidth="1"/>
    <col min="3341" max="3584" width="12.25" style="4"/>
    <col min="3585" max="3585" width="2.625" style="4" customWidth="1"/>
    <col min="3586" max="3586" width="3.375" style="4" customWidth="1"/>
    <col min="3587" max="3587" width="0.375" style="4" customWidth="1"/>
    <col min="3588" max="3588" width="22.25" style="4" customWidth="1"/>
    <col min="3589" max="3590" width="13.25" style="4" customWidth="1"/>
    <col min="3591" max="3591" width="2.625" style="4" customWidth="1"/>
    <col min="3592" max="3592" width="4.5" style="4" customWidth="1"/>
    <col min="3593" max="3593" width="22.25" style="4" customWidth="1"/>
    <col min="3594" max="3595" width="13.25" style="4" customWidth="1"/>
    <col min="3596" max="3596" width="2.625" style="4" customWidth="1"/>
    <col min="3597" max="3840" width="12.25" style="4"/>
    <col min="3841" max="3841" width="2.625" style="4" customWidth="1"/>
    <col min="3842" max="3842" width="3.375" style="4" customWidth="1"/>
    <col min="3843" max="3843" width="0.375" style="4" customWidth="1"/>
    <col min="3844" max="3844" width="22.25" style="4" customWidth="1"/>
    <col min="3845" max="3846" width="13.25" style="4" customWidth="1"/>
    <col min="3847" max="3847" width="2.625" style="4" customWidth="1"/>
    <col min="3848" max="3848" width="4.5" style="4" customWidth="1"/>
    <col min="3849" max="3849" width="22.25" style="4" customWidth="1"/>
    <col min="3850" max="3851" width="13.25" style="4" customWidth="1"/>
    <col min="3852" max="3852" width="2.625" style="4" customWidth="1"/>
    <col min="3853" max="4096" width="12.25" style="4"/>
    <col min="4097" max="4097" width="2.625" style="4" customWidth="1"/>
    <col min="4098" max="4098" width="3.375" style="4" customWidth="1"/>
    <col min="4099" max="4099" width="0.375" style="4" customWidth="1"/>
    <col min="4100" max="4100" width="22.25" style="4" customWidth="1"/>
    <col min="4101" max="4102" width="13.25" style="4" customWidth="1"/>
    <col min="4103" max="4103" width="2.625" style="4" customWidth="1"/>
    <col min="4104" max="4104" width="4.5" style="4" customWidth="1"/>
    <col min="4105" max="4105" width="22.25" style="4" customWidth="1"/>
    <col min="4106" max="4107" width="13.25" style="4" customWidth="1"/>
    <col min="4108" max="4108" width="2.625" style="4" customWidth="1"/>
    <col min="4109" max="4352" width="12.25" style="4"/>
    <col min="4353" max="4353" width="2.625" style="4" customWidth="1"/>
    <col min="4354" max="4354" width="3.375" style="4" customWidth="1"/>
    <col min="4355" max="4355" width="0.375" style="4" customWidth="1"/>
    <col min="4356" max="4356" width="22.25" style="4" customWidth="1"/>
    <col min="4357" max="4358" width="13.25" style="4" customWidth="1"/>
    <col min="4359" max="4359" width="2.625" style="4" customWidth="1"/>
    <col min="4360" max="4360" width="4.5" style="4" customWidth="1"/>
    <col min="4361" max="4361" width="22.25" style="4" customWidth="1"/>
    <col min="4362" max="4363" width="13.25" style="4" customWidth="1"/>
    <col min="4364" max="4364" width="2.625" style="4" customWidth="1"/>
    <col min="4365" max="4608" width="12.25" style="4"/>
    <col min="4609" max="4609" width="2.625" style="4" customWidth="1"/>
    <col min="4610" max="4610" width="3.375" style="4" customWidth="1"/>
    <col min="4611" max="4611" width="0.375" style="4" customWidth="1"/>
    <col min="4612" max="4612" width="22.25" style="4" customWidth="1"/>
    <col min="4613" max="4614" width="13.25" style="4" customWidth="1"/>
    <col min="4615" max="4615" width="2.625" style="4" customWidth="1"/>
    <col min="4616" max="4616" width="4.5" style="4" customWidth="1"/>
    <col min="4617" max="4617" width="22.25" style="4" customWidth="1"/>
    <col min="4618" max="4619" width="13.25" style="4" customWidth="1"/>
    <col min="4620" max="4620" width="2.625" style="4" customWidth="1"/>
    <col min="4621" max="4864" width="12.25" style="4"/>
    <col min="4865" max="4865" width="2.625" style="4" customWidth="1"/>
    <col min="4866" max="4866" width="3.375" style="4" customWidth="1"/>
    <col min="4867" max="4867" width="0.375" style="4" customWidth="1"/>
    <col min="4868" max="4868" width="22.25" style="4" customWidth="1"/>
    <col min="4869" max="4870" width="13.25" style="4" customWidth="1"/>
    <col min="4871" max="4871" width="2.625" style="4" customWidth="1"/>
    <col min="4872" max="4872" width="4.5" style="4" customWidth="1"/>
    <col min="4873" max="4873" width="22.25" style="4" customWidth="1"/>
    <col min="4874" max="4875" width="13.25" style="4" customWidth="1"/>
    <col min="4876" max="4876" width="2.625" style="4" customWidth="1"/>
    <col min="4877" max="5120" width="12.25" style="4"/>
    <col min="5121" max="5121" width="2.625" style="4" customWidth="1"/>
    <col min="5122" max="5122" width="3.375" style="4" customWidth="1"/>
    <col min="5123" max="5123" width="0.375" style="4" customWidth="1"/>
    <col min="5124" max="5124" width="22.25" style="4" customWidth="1"/>
    <col min="5125" max="5126" width="13.25" style="4" customWidth="1"/>
    <col min="5127" max="5127" width="2.625" style="4" customWidth="1"/>
    <col min="5128" max="5128" width="4.5" style="4" customWidth="1"/>
    <col min="5129" max="5129" width="22.25" style="4" customWidth="1"/>
    <col min="5130" max="5131" width="13.25" style="4" customWidth="1"/>
    <col min="5132" max="5132" width="2.625" style="4" customWidth="1"/>
    <col min="5133" max="5376" width="12.25" style="4"/>
    <col min="5377" max="5377" width="2.625" style="4" customWidth="1"/>
    <col min="5378" max="5378" width="3.375" style="4" customWidth="1"/>
    <col min="5379" max="5379" width="0.375" style="4" customWidth="1"/>
    <col min="5380" max="5380" width="22.25" style="4" customWidth="1"/>
    <col min="5381" max="5382" width="13.25" style="4" customWidth="1"/>
    <col min="5383" max="5383" width="2.625" style="4" customWidth="1"/>
    <col min="5384" max="5384" width="4.5" style="4" customWidth="1"/>
    <col min="5385" max="5385" width="22.25" style="4" customWidth="1"/>
    <col min="5386" max="5387" width="13.25" style="4" customWidth="1"/>
    <col min="5388" max="5388" width="2.625" style="4" customWidth="1"/>
    <col min="5389" max="5632" width="12.25" style="4"/>
    <col min="5633" max="5633" width="2.625" style="4" customWidth="1"/>
    <col min="5634" max="5634" width="3.375" style="4" customWidth="1"/>
    <col min="5635" max="5635" width="0.375" style="4" customWidth="1"/>
    <col min="5636" max="5636" width="22.25" style="4" customWidth="1"/>
    <col min="5637" max="5638" width="13.25" style="4" customWidth="1"/>
    <col min="5639" max="5639" width="2.625" style="4" customWidth="1"/>
    <col min="5640" max="5640" width="4.5" style="4" customWidth="1"/>
    <col min="5641" max="5641" width="22.25" style="4" customWidth="1"/>
    <col min="5642" max="5643" width="13.25" style="4" customWidth="1"/>
    <col min="5644" max="5644" width="2.625" style="4" customWidth="1"/>
    <col min="5645" max="5888" width="12.25" style="4"/>
    <col min="5889" max="5889" width="2.625" style="4" customWidth="1"/>
    <col min="5890" max="5890" width="3.375" style="4" customWidth="1"/>
    <col min="5891" max="5891" width="0.375" style="4" customWidth="1"/>
    <col min="5892" max="5892" width="22.25" style="4" customWidth="1"/>
    <col min="5893" max="5894" width="13.25" style="4" customWidth="1"/>
    <col min="5895" max="5895" width="2.625" style="4" customWidth="1"/>
    <col min="5896" max="5896" width="4.5" style="4" customWidth="1"/>
    <col min="5897" max="5897" width="22.25" style="4" customWidth="1"/>
    <col min="5898" max="5899" width="13.25" style="4" customWidth="1"/>
    <col min="5900" max="5900" width="2.625" style="4" customWidth="1"/>
    <col min="5901" max="6144" width="12.25" style="4"/>
    <col min="6145" max="6145" width="2.625" style="4" customWidth="1"/>
    <col min="6146" max="6146" width="3.375" style="4" customWidth="1"/>
    <col min="6147" max="6147" width="0.375" style="4" customWidth="1"/>
    <col min="6148" max="6148" width="22.25" style="4" customWidth="1"/>
    <col min="6149" max="6150" width="13.25" style="4" customWidth="1"/>
    <col min="6151" max="6151" width="2.625" style="4" customWidth="1"/>
    <col min="6152" max="6152" width="4.5" style="4" customWidth="1"/>
    <col min="6153" max="6153" width="22.25" style="4" customWidth="1"/>
    <col min="6154" max="6155" width="13.25" style="4" customWidth="1"/>
    <col min="6156" max="6156" width="2.625" style="4" customWidth="1"/>
    <col min="6157" max="6400" width="12.25" style="4"/>
    <col min="6401" max="6401" width="2.625" style="4" customWidth="1"/>
    <col min="6402" max="6402" width="3.375" style="4" customWidth="1"/>
    <col min="6403" max="6403" width="0.375" style="4" customWidth="1"/>
    <col min="6404" max="6404" width="22.25" style="4" customWidth="1"/>
    <col min="6405" max="6406" width="13.25" style="4" customWidth="1"/>
    <col min="6407" max="6407" width="2.625" style="4" customWidth="1"/>
    <col min="6408" max="6408" width="4.5" style="4" customWidth="1"/>
    <col min="6409" max="6409" width="22.25" style="4" customWidth="1"/>
    <col min="6410" max="6411" width="13.25" style="4" customWidth="1"/>
    <col min="6412" max="6412" width="2.625" style="4" customWidth="1"/>
    <col min="6413" max="6656" width="12.25" style="4"/>
    <col min="6657" max="6657" width="2.625" style="4" customWidth="1"/>
    <col min="6658" max="6658" width="3.375" style="4" customWidth="1"/>
    <col min="6659" max="6659" width="0.375" style="4" customWidth="1"/>
    <col min="6660" max="6660" width="22.25" style="4" customWidth="1"/>
    <col min="6661" max="6662" width="13.25" style="4" customWidth="1"/>
    <col min="6663" max="6663" width="2.625" style="4" customWidth="1"/>
    <col min="6664" max="6664" width="4.5" style="4" customWidth="1"/>
    <col min="6665" max="6665" width="22.25" style="4" customWidth="1"/>
    <col min="6666" max="6667" width="13.25" style="4" customWidth="1"/>
    <col min="6668" max="6668" width="2.625" style="4" customWidth="1"/>
    <col min="6669" max="6912" width="12.25" style="4"/>
    <col min="6913" max="6913" width="2.625" style="4" customWidth="1"/>
    <col min="6914" max="6914" width="3.375" style="4" customWidth="1"/>
    <col min="6915" max="6915" width="0.375" style="4" customWidth="1"/>
    <col min="6916" max="6916" width="22.25" style="4" customWidth="1"/>
    <col min="6917" max="6918" width="13.25" style="4" customWidth="1"/>
    <col min="6919" max="6919" width="2.625" style="4" customWidth="1"/>
    <col min="6920" max="6920" width="4.5" style="4" customWidth="1"/>
    <col min="6921" max="6921" width="22.25" style="4" customWidth="1"/>
    <col min="6922" max="6923" width="13.25" style="4" customWidth="1"/>
    <col min="6924" max="6924" width="2.625" style="4" customWidth="1"/>
    <col min="6925" max="7168" width="12.25" style="4"/>
    <col min="7169" max="7169" width="2.625" style="4" customWidth="1"/>
    <col min="7170" max="7170" width="3.375" style="4" customWidth="1"/>
    <col min="7171" max="7171" width="0.375" style="4" customWidth="1"/>
    <col min="7172" max="7172" width="22.25" style="4" customWidth="1"/>
    <col min="7173" max="7174" width="13.25" style="4" customWidth="1"/>
    <col min="7175" max="7175" width="2.625" style="4" customWidth="1"/>
    <col min="7176" max="7176" width="4.5" style="4" customWidth="1"/>
    <col min="7177" max="7177" width="22.25" style="4" customWidth="1"/>
    <col min="7178" max="7179" width="13.25" style="4" customWidth="1"/>
    <col min="7180" max="7180" width="2.625" style="4" customWidth="1"/>
    <col min="7181" max="7424" width="12.25" style="4"/>
    <col min="7425" max="7425" width="2.625" style="4" customWidth="1"/>
    <col min="7426" max="7426" width="3.375" style="4" customWidth="1"/>
    <col min="7427" max="7427" width="0.375" style="4" customWidth="1"/>
    <col min="7428" max="7428" width="22.25" style="4" customWidth="1"/>
    <col min="7429" max="7430" width="13.25" style="4" customWidth="1"/>
    <col min="7431" max="7431" width="2.625" style="4" customWidth="1"/>
    <col min="7432" max="7432" width="4.5" style="4" customWidth="1"/>
    <col min="7433" max="7433" width="22.25" style="4" customWidth="1"/>
    <col min="7434" max="7435" width="13.25" style="4" customWidth="1"/>
    <col min="7436" max="7436" width="2.625" style="4" customWidth="1"/>
    <col min="7437" max="7680" width="12.25" style="4"/>
    <col min="7681" max="7681" width="2.625" style="4" customWidth="1"/>
    <col min="7682" max="7682" width="3.375" style="4" customWidth="1"/>
    <col min="7683" max="7683" width="0.375" style="4" customWidth="1"/>
    <col min="7684" max="7684" width="22.25" style="4" customWidth="1"/>
    <col min="7685" max="7686" width="13.25" style="4" customWidth="1"/>
    <col min="7687" max="7687" width="2.625" style="4" customWidth="1"/>
    <col min="7688" max="7688" width="4.5" style="4" customWidth="1"/>
    <col min="7689" max="7689" width="22.25" style="4" customWidth="1"/>
    <col min="7690" max="7691" width="13.25" style="4" customWidth="1"/>
    <col min="7692" max="7692" width="2.625" style="4" customWidth="1"/>
    <col min="7693" max="7936" width="12.25" style="4"/>
    <col min="7937" max="7937" width="2.625" style="4" customWidth="1"/>
    <col min="7938" max="7938" width="3.375" style="4" customWidth="1"/>
    <col min="7939" max="7939" width="0.375" style="4" customWidth="1"/>
    <col min="7940" max="7940" width="22.25" style="4" customWidth="1"/>
    <col min="7941" max="7942" width="13.25" style="4" customWidth="1"/>
    <col min="7943" max="7943" width="2.625" style="4" customWidth="1"/>
    <col min="7944" max="7944" width="4.5" style="4" customWidth="1"/>
    <col min="7945" max="7945" width="22.25" style="4" customWidth="1"/>
    <col min="7946" max="7947" width="13.25" style="4" customWidth="1"/>
    <col min="7948" max="7948" width="2.625" style="4" customWidth="1"/>
    <col min="7949" max="8192" width="12.25" style="4"/>
    <col min="8193" max="8193" width="2.625" style="4" customWidth="1"/>
    <col min="8194" max="8194" width="3.375" style="4" customWidth="1"/>
    <col min="8195" max="8195" width="0.375" style="4" customWidth="1"/>
    <col min="8196" max="8196" width="22.25" style="4" customWidth="1"/>
    <col min="8197" max="8198" width="13.25" style="4" customWidth="1"/>
    <col min="8199" max="8199" width="2.625" style="4" customWidth="1"/>
    <col min="8200" max="8200" width="4.5" style="4" customWidth="1"/>
    <col min="8201" max="8201" width="22.25" style="4" customWidth="1"/>
    <col min="8202" max="8203" width="13.25" style="4" customWidth="1"/>
    <col min="8204" max="8204" width="2.625" style="4" customWidth="1"/>
    <col min="8205" max="8448" width="12.25" style="4"/>
    <col min="8449" max="8449" width="2.625" style="4" customWidth="1"/>
    <col min="8450" max="8450" width="3.375" style="4" customWidth="1"/>
    <col min="8451" max="8451" width="0.375" style="4" customWidth="1"/>
    <col min="8452" max="8452" width="22.25" style="4" customWidth="1"/>
    <col min="8453" max="8454" width="13.25" style="4" customWidth="1"/>
    <col min="8455" max="8455" width="2.625" style="4" customWidth="1"/>
    <col min="8456" max="8456" width="4.5" style="4" customWidth="1"/>
    <col min="8457" max="8457" width="22.25" style="4" customWidth="1"/>
    <col min="8458" max="8459" width="13.25" style="4" customWidth="1"/>
    <col min="8460" max="8460" width="2.625" style="4" customWidth="1"/>
    <col min="8461" max="8704" width="12.25" style="4"/>
    <col min="8705" max="8705" width="2.625" style="4" customWidth="1"/>
    <col min="8706" max="8706" width="3.375" style="4" customWidth="1"/>
    <col min="8707" max="8707" width="0.375" style="4" customWidth="1"/>
    <col min="8708" max="8708" width="22.25" style="4" customWidth="1"/>
    <col min="8709" max="8710" width="13.25" style="4" customWidth="1"/>
    <col min="8711" max="8711" width="2.625" style="4" customWidth="1"/>
    <col min="8712" max="8712" width="4.5" style="4" customWidth="1"/>
    <col min="8713" max="8713" width="22.25" style="4" customWidth="1"/>
    <col min="8714" max="8715" width="13.25" style="4" customWidth="1"/>
    <col min="8716" max="8716" width="2.625" style="4" customWidth="1"/>
    <col min="8717" max="8960" width="12.25" style="4"/>
    <col min="8961" max="8961" width="2.625" style="4" customWidth="1"/>
    <col min="8962" max="8962" width="3.375" style="4" customWidth="1"/>
    <col min="8963" max="8963" width="0.375" style="4" customWidth="1"/>
    <col min="8964" max="8964" width="22.25" style="4" customWidth="1"/>
    <col min="8965" max="8966" width="13.25" style="4" customWidth="1"/>
    <col min="8967" max="8967" width="2.625" style="4" customWidth="1"/>
    <col min="8968" max="8968" width="4.5" style="4" customWidth="1"/>
    <col min="8969" max="8969" width="22.25" style="4" customWidth="1"/>
    <col min="8970" max="8971" width="13.25" style="4" customWidth="1"/>
    <col min="8972" max="8972" width="2.625" style="4" customWidth="1"/>
    <col min="8973" max="9216" width="12.25" style="4"/>
    <col min="9217" max="9217" width="2.625" style="4" customWidth="1"/>
    <col min="9218" max="9218" width="3.375" style="4" customWidth="1"/>
    <col min="9219" max="9219" width="0.375" style="4" customWidth="1"/>
    <col min="9220" max="9220" width="22.25" style="4" customWidth="1"/>
    <col min="9221" max="9222" width="13.25" style="4" customWidth="1"/>
    <col min="9223" max="9223" width="2.625" style="4" customWidth="1"/>
    <col min="9224" max="9224" width="4.5" style="4" customWidth="1"/>
    <col min="9225" max="9225" width="22.25" style="4" customWidth="1"/>
    <col min="9226" max="9227" width="13.25" style="4" customWidth="1"/>
    <col min="9228" max="9228" width="2.625" style="4" customWidth="1"/>
    <col min="9229" max="9472" width="12.25" style="4"/>
    <col min="9473" max="9473" width="2.625" style="4" customWidth="1"/>
    <col min="9474" max="9474" width="3.375" style="4" customWidth="1"/>
    <col min="9475" max="9475" width="0.375" style="4" customWidth="1"/>
    <col min="9476" max="9476" width="22.25" style="4" customWidth="1"/>
    <col min="9477" max="9478" width="13.25" style="4" customWidth="1"/>
    <col min="9479" max="9479" width="2.625" style="4" customWidth="1"/>
    <col min="9480" max="9480" width="4.5" style="4" customWidth="1"/>
    <col min="9481" max="9481" width="22.25" style="4" customWidth="1"/>
    <col min="9482" max="9483" width="13.25" style="4" customWidth="1"/>
    <col min="9484" max="9484" width="2.625" style="4" customWidth="1"/>
    <col min="9485" max="9728" width="12.25" style="4"/>
    <col min="9729" max="9729" width="2.625" style="4" customWidth="1"/>
    <col min="9730" max="9730" width="3.375" style="4" customWidth="1"/>
    <col min="9731" max="9731" width="0.375" style="4" customWidth="1"/>
    <col min="9732" max="9732" width="22.25" style="4" customWidth="1"/>
    <col min="9733" max="9734" width="13.25" style="4" customWidth="1"/>
    <col min="9735" max="9735" width="2.625" style="4" customWidth="1"/>
    <col min="9736" max="9736" width="4.5" style="4" customWidth="1"/>
    <col min="9737" max="9737" width="22.25" style="4" customWidth="1"/>
    <col min="9738" max="9739" width="13.25" style="4" customWidth="1"/>
    <col min="9740" max="9740" width="2.625" style="4" customWidth="1"/>
    <col min="9741" max="9984" width="12.25" style="4"/>
    <col min="9985" max="9985" width="2.625" style="4" customWidth="1"/>
    <col min="9986" max="9986" width="3.375" style="4" customWidth="1"/>
    <col min="9987" max="9987" width="0.375" style="4" customWidth="1"/>
    <col min="9988" max="9988" width="22.25" style="4" customWidth="1"/>
    <col min="9989" max="9990" width="13.25" style="4" customWidth="1"/>
    <col min="9991" max="9991" width="2.625" style="4" customWidth="1"/>
    <col min="9992" max="9992" width="4.5" style="4" customWidth="1"/>
    <col min="9993" max="9993" width="22.25" style="4" customWidth="1"/>
    <col min="9994" max="9995" width="13.25" style="4" customWidth="1"/>
    <col min="9996" max="9996" width="2.625" style="4" customWidth="1"/>
    <col min="9997" max="10240" width="12.25" style="4"/>
    <col min="10241" max="10241" width="2.625" style="4" customWidth="1"/>
    <col min="10242" max="10242" width="3.375" style="4" customWidth="1"/>
    <col min="10243" max="10243" width="0.375" style="4" customWidth="1"/>
    <col min="10244" max="10244" width="22.25" style="4" customWidth="1"/>
    <col min="10245" max="10246" width="13.25" style="4" customWidth="1"/>
    <col min="10247" max="10247" width="2.625" style="4" customWidth="1"/>
    <col min="10248" max="10248" width="4.5" style="4" customWidth="1"/>
    <col min="10249" max="10249" width="22.25" style="4" customWidth="1"/>
    <col min="10250" max="10251" width="13.25" style="4" customWidth="1"/>
    <col min="10252" max="10252" width="2.625" style="4" customWidth="1"/>
    <col min="10253" max="10496" width="12.25" style="4"/>
    <col min="10497" max="10497" width="2.625" style="4" customWidth="1"/>
    <col min="10498" max="10498" width="3.375" style="4" customWidth="1"/>
    <col min="10499" max="10499" width="0.375" style="4" customWidth="1"/>
    <col min="10500" max="10500" width="22.25" style="4" customWidth="1"/>
    <col min="10501" max="10502" width="13.25" style="4" customWidth="1"/>
    <col min="10503" max="10503" width="2.625" style="4" customWidth="1"/>
    <col min="10504" max="10504" width="4.5" style="4" customWidth="1"/>
    <col min="10505" max="10505" width="22.25" style="4" customWidth="1"/>
    <col min="10506" max="10507" width="13.25" style="4" customWidth="1"/>
    <col min="10508" max="10508" width="2.625" style="4" customWidth="1"/>
    <col min="10509" max="10752" width="12.25" style="4"/>
    <col min="10753" max="10753" width="2.625" style="4" customWidth="1"/>
    <col min="10754" max="10754" width="3.375" style="4" customWidth="1"/>
    <col min="10755" max="10755" width="0.375" style="4" customWidth="1"/>
    <col min="10756" max="10756" width="22.25" style="4" customWidth="1"/>
    <col min="10757" max="10758" width="13.25" style="4" customWidth="1"/>
    <col min="10759" max="10759" width="2.625" style="4" customWidth="1"/>
    <col min="10760" max="10760" width="4.5" style="4" customWidth="1"/>
    <col min="10761" max="10761" width="22.25" style="4" customWidth="1"/>
    <col min="10762" max="10763" width="13.25" style="4" customWidth="1"/>
    <col min="10764" max="10764" width="2.625" style="4" customWidth="1"/>
    <col min="10765" max="11008" width="12.25" style="4"/>
    <col min="11009" max="11009" width="2.625" style="4" customWidth="1"/>
    <col min="11010" max="11010" width="3.375" style="4" customWidth="1"/>
    <col min="11011" max="11011" width="0.375" style="4" customWidth="1"/>
    <col min="11012" max="11012" width="22.25" style="4" customWidth="1"/>
    <col min="11013" max="11014" width="13.25" style="4" customWidth="1"/>
    <col min="11015" max="11015" width="2.625" style="4" customWidth="1"/>
    <col min="11016" max="11016" width="4.5" style="4" customWidth="1"/>
    <col min="11017" max="11017" width="22.25" style="4" customWidth="1"/>
    <col min="11018" max="11019" width="13.25" style="4" customWidth="1"/>
    <col min="11020" max="11020" width="2.625" style="4" customWidth="1"/>
    <col min="11021" max="11264" width="12.25" style="4"/>
    <col min="11265" max="11265" width="2.625" style="4" customWidth="1"/>
    <col min="11266" max="11266" width="3.375" style="4" customWidth="1"/>
    <col min="11267" max="11267" width="0.375" style="4" customWidth="1"/>
    <col min="11268" max="11268" width="22.25" style="4" customWidth="1"/>
    <col min="11269" max="11270" width="13.25" style="4" customWidth="1"/>
    <col min="11271" max="11271" width="2.625" style="4" customWidth="1"/>
    <col min="11272" max="11272" width="4.5" style="4" customWidth="1"/>
    <col min="11273" max="11273" width="22.25" style="4" customWidth="1"/>
    <col min="11274" max="11275" width="13.25" style="4" customWidth="1"/>
    <col min="11276" max="11276" width="2.625" style="4" customWidth="1"/>
    <col min="11277" max="11520" width="12.25" style="4"/>
    <col min="11521" max="11521" width="2.625" style="4" customWidth="1"/>
    <col min="11522" max="11522" width="3.375" style="4" customWidth="1"/>
    <col min="11523" max="11523" width="0.375" style="4" customWidth="1"/>
    <col min="11524" max="11524" width="22.25" style="4" customWidth="1"/>
    <col min="11525" max="11526" width="13.25" style="4" customWidth="1"/>
    <col min="11527" max="11527" width="2.625" style="4" customWidth="1"/>
    <col min="11528" max="11528" width="4.5" style="4" customWidth="1"/>
    <col min="11529" max="11529" width="22.25" style="4" customWidth="1"/>
    <col min="11530" max="11531" width="13.25" style="4" customWidth="1"/>
    <col min="11532" max="11532" width="2.625" style="4" customWidth="1"/>
    <col min="11533" max="11776" width="12.25" style="4"/>
    <col min="11777" max="11777" width="2.625" style="4" customWidth="1"/>
    <col min="11778" max="11778" width="3.375" style="4" customWidth="1"/>
    <col min="11779" max="11779" width="0.375" style="4" customWidth="1"/>
    <col min="11780" max="11780" width="22.25" style="4" customWidth="1"/>
    <col min="11781" max="11782" width="13.25" style="4" customWidth="1"/>
    <col min="11783" max="11783" width="2.625" style="4" customWidth="1"/>
    <col min="11784" max="11784" width="4.5" style="4" customWidth="1"/>
    <col min="11785" max="11785" width="22.25" style="4" customWidth="1"/>
    <col min="11786" max="11787" width="13.25" style="4" customWidth="1"/>
    <col min="11788" max="11788" width="2.625" style="4" customWidth="1"/>
    <col min="11789" max="12032" width="12.25" style="4"/>
    <col min="12033" max="12033" width="2.625" style="4" customWidth="1"/>
    <col min="12034" max="12034" width="3.375" style="4" customWidth="1"/>
    <col min="12035" max="12035" width="0.375" style="4" customWidth="1"/>
    <col min="12036" max="12036" width="22.25" style="4" customWidth="1"/>
    <col min="12037" max="12038" width="13.25" style="4" customWidth="1"/>
    <col min="12039" max="12039" width="2.625" style="4" customWidth="1"/>
    <col min="12040" max="12040" width="4.5" style="4" customWidth="1"/>
    <col min="12041" max="12041" width="22.25" style="4" customWidth="1"/>
    <col min="12042" max="12043" width="13.25" style="4" customWidth="1"/>
    <col min="12044" max="12044" width="2.625" style="4" customWidth="1"/>
    <col min="12045" max="12288" width="12.25" style="4"/>
    <col min="12289" max="12289" width="2.625" style="4" customWidth="1"/>
    <col min="12290" max="12290" width="3.375" style="4" customWidth="1"/>
    <col min="12291" max="12291" width="0.375" style="4" customWidth="1"/>
    <col min="12292" max="12292" width="22.25" style="4" customWidth="1"/>
    <col min="12293" max="12294" width="13.25" style="4" customWidth="1"/>
    <col min="12295" max="12295" width="2.625" style="4" customWidth="1"/>
    <col min="12296" max="12296" width="4.5" style="4" customWidth="1"/>
    <col min="12297" max="12297" width="22.25" style="4" customWidth="1"/>
    <col min="12298" max="12299" width="13.25" style="4" customWidth="1"/>
    <col min="12300" max="12300" width="2.625" style="4" customWidth="1"/>
    <col min="12301" max="12544" width="12.25" style="4"/>
    <col min="12545" max="12545" width="2.625" style="4" customWidth="1"/>
    <col min="12546" max="12546" width="3.375" style="4" customWidth="1"/>
    <col min="12547" max="12547" width="0.375" style="4" customWidth="1"/>
    <col min="12548" max="12548" width="22.25" style="4" customWidth="1"/>
    <col min="12549" max="12550" width="13.25" style="4" customWidth="1"/>
    <col min="12551" max="12551" width="2.625" style="4" customWidth="1"/>
    <col min="12552" max="12552" width="4.5" style="4" customWidth="1"/>
    <col min="12553" max="12553" width="22.25" style="4" customWidth="1"/>
    <col min="12554" max="12555" width="13.25" style="4" customWidth="1"/>
    <col min="12556" max="12556" width="2.625" style="4" customWidth="1"/>
    <col min="12557" max="12800" width="12.25" style="4"/>
    <col min="12801" max="12801" width="2.625" style="4" customWidth="1"/>
    <col min="12802" max="12802" width="3.375" style="4" customWidth="1"/>
    <col min="12803" max="12803" width="0.375" style="4" customWidth="1"/>
    <col min="12804" max="12804" width="22.25" style="4" customWidth="1"/>
    <col min="12805" max="12806" width="13.25" style="4" customWidth="1"/>
    <col min="12807" max="12807" width="2.625" style="4" customWidth="1"/>
    <col min="12808" max="12808" width="4.5" style="4" customWidth="1"/>
    <col min="12809" max="12809" width="22.25" style="4" customWidth="1"/>
    <col min="12810" max="12811" width="13.25" style="4" customWidth="1"/>
    <col min="12812" max="12812" width="2.625" style="4" customWidth="1"/>
    <col min="12813" max="13056" width="12.25" style="4"/>
    <col min="13057" max="13057" width="2.625" style="4" customWidth="1"/>
    <col min="13058" max="13058" width="3.375" style="4" customWidth="1"/>
    <col min="13059" max="13059" width="0.375" style="4" customWidth="1"/>
    <col min="13060" max="13060" width="22.25" style="4" customWidth="1"/>
    <col min="13061" max="13062" width="13.25" style="4" customWidth="1"/>
    <col min="13063" max="13063" width="2.625" style="4" customWidth="1"/>
    <col min="13064" max="13064" width="4.5" style="4" customWidth="1"/>
    <col min="13065" max="13065" width="22.25" style="4" customWidth="1"/>
    <col min="13066" max="13067" width="13.25" style="4" customWidth="1"/>
    <col min="13068" max="13068" width="2.625" style="4" customWidth="1"/>
    <col min="13069" max="13312" width="12.25" style="4"/>
    <col min="13313" max="13313" width="2.625" style="4" customWidth="1"/>
    <col min="13314" max="13314" width="3.375" style="4" customWidth="1"/>
    <col min="13315" max="13315" width="0.375" style="4" customWidth="1"/>
    <col min="13316" max="13316" width="22.25" style="4" customWidth="1"/>
    <col min="13317" max="13318" width="13.25" style="4" customWidth="1"/>
    <col min="13319" max="13319" width="2.625" style="4" customWidth="1"/>
    <col min="13320" max="13320" width="4.5" style="4" customWidth="1"/>
    <col min="13321" max="13321" width="22.25" style="4" customWidth="1"/>
    <col min="13322" max="13323" width="13.25" style="4" customWidth="1"/>
    <col min="13324" max="13324" width="2.625" style="4" customWidth="1"/>
    <col min="13325" max="13568" width="12.25" style="4"/>
    <col min="13569" max="13569" width="2.625" style="4" customWidth="1"/>
    <col min="13570" max="13570" width="3.375" style="4" customWidth="1"/>
    <col min="13571" max="13571" width="0.375" style="4" customWidth="1"/>
    <col min="13572" max="13572" width="22.25" style="4" customWidth="1"/>
    <col min="13573" max="13574" width="13.25" style="4" customWidth="1"/>
    <col min="13575" max="13575" width="2.625" style="4" customWidth="1"/>
    <col min="13576" max="13576" width="4.5" style="4" customWidth="1"/>
    <col min="13577" max="13577" width="22.25" style="4" customWidth="1"/>
    <col min="13578" max="13579" width="13.25" style="4" customWidth="1"/>
    <col min="13580" max="13580" width="2.625" style="4" customWidth="1"/>
    <col min="13581" max="13824" width="12.25" style="4"/>
    <col min="13825" max="13825" width="2.625" style="4" customWidth="1"/>
    <col min="13826" max="13826" width="3.375" style="4" customWidth="1"/>
    <col min="13827" max="13827" width="0.375" style="4" customWidth="1"/>
    <col min="13828" max="13828" width="22.25" style="4" customWidth="1"/>
    <col min="13829" max="13830" width="13.25" style="4" customWidth="1"/>
    <col min="13831" max="13831" width="2.625" style="4" customWidth="1"/>
    <col min="13832" max="13832" width="4.5" style="4" customWidth="1"/>
    <col min="13833" max="13833" width="22.25" style="4" customWidth="1"/>
    <col min="13834" max="13835" width="13.25" style="4" customWidth="1"/>
    <col min="13836" max="13836" width="2.625" style="4" customWidth="1"/>
    <col min="13837" max="14080" width="12.25" style="4"/>
    <col min="14081" max="14081" width="2.625" style="4" customWidth="1"/>
    <col min="14082" max="14082" width="3.375" style="4" customWidth="1"/>
    <col min="14083" max="14083" width="0.375" style="4" customWidth="1"/>
    <col min="14084" max="14084" width="22.25" style="4" customWidth="1"/>
    <col min="14085" max="14086" width="13.25" style="4" customWidth="1"/>
    <col min="14087" max="14087" width="2.625" style="4" customWidth="1"/>
    <col min="14088" max="14088" width="4.5" style="4" customWidth="1"/>
    <col min="14089" max="14089" width="22.25" style="4" customWidth="1"/>
    <col min="14090" max="14091" width="13.25" style="4" customWidth="1"/>
    <col min="14092" max="14092" width="2.625" style="4" customWidth="1"/>
    <col min="14093" max="14336" width="12.25" style="4"/>
    <col min="14337" max="14337" width="2.625" style="4" customWidth="1"/>
    <col min="14338" max="14338" width="3.375" style="4" customWidth="1"/>
    <col min="14339" max="14339" width="0.375" style="4" customWidth="1"/>
    <col min="14340" max="14340" width="22.25" style="4" customWidth="1"/>
    <col min="14341" max="14342" width="13.25" style="4" customWidth="1"/>
    <col min="14343" max="14343" width="2.625" style="4" customWidth="1"/>
    <col min="14344" max="14344" width="4.5" style="4" customWidth="1"/>
    <col min="14345" max="14345" width="22.25" style="4" customWidth="1"/>
    <col min="14346" max="14347" width="13.25" style="4" customWidth="1"/>
    <col min="14348" max="14348" width="2.625" style="4" customWidth="1"/>
    <col min="14349" max="14592" width="12.25" style="4"/>
    <col min="14593" max="14593" width="2.625" style="4" customWidth="1"/>
    <col min="14594" max="14594" width="3.375" style="4" customWidth="1"/>
    <col min="14595" max="14595" width="0.375" style="4" customWidth="1"/>
    <col min="14596" max="14596" width="22.25" style="4" customWidth="1"/>
    <col min="14597" max="14598" width="13.25" style="4" customWidth="1"/>
    <col min="14599" max="14599" width="2.625" style="4" customWidth="1"/>
    <col min="14600" max="14600" width="4.5" style="4" customWidth="1"/>
    <col min="14601" max="14601" width="22.25" style="4" customWidth="1"/>
    <col min="14602" max="14603" width="13.25" style="4" customWidth="1"/>
    <col min="14604" max="14604" width="2.625" style="4" customWidth="1"/>
    <col min="14605" max="14848" width="12.25" style="4"/>
    <col min="14849" max="14849" width="2.625" style="4" customWidth="1"/>
    <col min="14850" max="14850" width="3.375" style="4" customWidth="1"/>
    <col min="14851" max="14851" width="0.375" style="4" customWidth="1"/>
    <col min="14852" max="14852" width="22.25" style="4" customWidth="1"/>
    <col min="14853" max="14854" width="13.25" style="4" customWidth="1"/>
    <col min="14855" max="14855" width="2.625" style="4" customWidth="1"/>
    <col min="14856" max="14856" width="4.5" style="4" customWidth="1"/>
    <col min="14857" max="14857" width="22.25" style="4" customWidth="1"/>
    <col min="14858" max="14859" width="13.25" style="4" customWidth="1"/>
    <col min="14860" max="14860" width="2.625" style="4" customWidth="1"/>
    <col min="14861" max="15104" width="12.25" style="4"/>
    <col min="15105" max="15105" width="2.625" style="4" customWidth="1"/>
    <col min="15106" max="15106" width="3.375" style="4" customWidth="1"/>
    <col min="15107" max="15107" width="0.375" style="4" customWidth="1"/>
    <col min="15108" max="15108" width="22.25" style="4" customWidth="1"/>
    <col min="15109" max="15110" width="13.25" style="4" customWidth="1"/>
    <col min="15111" max="15111" width="2.625" style="4" customWidth="1"/>
    <col min="15112" max="15112" width="4.5" style="4" customWidth="1"/>
    <col min="15113" max="15113" width="22.25" style="4" customWidth="1"/>
    <col min="15114" max="15115" width="13.25" style="4" customWidth="1"/>
    <col min="15116" max="15116" width="2.625" style="4" customWidth="1"/>
    <col min="15117" max="15360" width="12.25" style="4"/>
    <col min="15361" max="15361" width="2.625" style="4" customWidth="1"/>
    <col min="15362" max="15362" width="3.375" style="4" customWidth="1"/>
    <col min="15363" max="15363" width="0.375" style="4" customWidth="1"/>
    <col min="15364" max="15364" width="22.25" style="4" customWidth="1"/>
    <col min="15365" max="15366" width="13.25" style="4" customWidth="1"/>
    <col min="15367" max="15367" width="2.625" style="4" customWidth="1"/>
    <col min="15368" max="15368" width="4.5" style="4" customWidth="1"/>
    <col min="15369" max="15369" width="22.25" style="4" customWidth="1"/>
    <col min="15370" max="15371" width="13.25" style="4" customWidth="1"/>
    <col min="15372" max="15372" width="2.625" style="4" customWidth="1"/>
    <col min="15373" max="15616" width="12.25" style="4"/>
    <col min="15617" max="15617" width="2.625" style="4" customWidth="1"/>
    <col min="15618" max="15618" width="3.375" style="4" customWidth="1"/>
    <col min="15619" max="15619" width="0.375" style="4" customWidth="1"/>
    <col min="15620" max="15620" width="22.25" style="4" customWidth="1"/>
    <col min="15621" max="15622" width="13.25" style="4" customWidth="1"/>
    <col min="15623" max="15623" width="2.625" style="4" customWidth="1"/>
    <col min="15624" max="15624" width="4.5" style="4" customWidth="1"/>
    <col min="15625" max="15625" width="22.25" style="4" customWidth="1"/>
    <col min="15626" max="15627" width="13.25" style="4" customWidth="1"/>
    <col min="15628" max="15628" width="2.625" style="4" customWidth="1"/>
    <col min="15629" max="15872" width="12.25" style="4"/>
    <col min="15873" max="15873" width="2.625" style="4" customWidth="1"/>
    <col min="15874" max="15874" width="3.375" style="4" customWidth="1"/>
    <col min="15875" max="15875" width="0.375" style="4" customWidth="1"/>
    <col min="15876" max="15876" width="22.25" style="4" customWidth="1"/>
    <col min="15877" max="15878" width="13.25" style="4" customWidth="1"/>
    <col min="15879" max="15879" width="2.625" style="4" customWidth="1"/>
    <col min="15880" max="15880" width="4.5" style="4" customWidth="1"/>
    <col min="15881" max="15881" width="22.25" style="4" customWidth="1"/>
    <col min="15882" max="15883" width="13.25" style="4" customWidth="1"/>
    <col min="15884" max="15884" width="2.625" style="4" customWidth="1"/>
    <col min="15885" max="16128" width="12.25" style="4"/>
    <col min="16129" max="16129" width="2.625" style="4" customWidth="1"/>
    <col min="16130" max="16130" width="3.375" style="4" customWidth="1"/>
    <col min="16131" max="16131" width="0.375" style="4" customWidth="1"/>
    <col min="16132" max="16132" width="22.25" style="4" customWidth="1"/>
    <col min="16133" max="16134" width="13.25" style="4" customWidth="1"/>
    <col min="16135" max="16135" width="2.625" style="4" customWidth="1"/>
    <col min="16136" max="16136" width="4.5" style="4" customWidth="1"/>
    <col min="16137" max="16137" width="22.25" style="4" customWidth="1"/>
    <col min="16138" max="16139" width="13.25" style="4" customWidth="1"/>
    <col min="16140" max="16140" width="2.625" style="4" customWidth="1"/>
    <col min="16141" max="16384" width="12.25" style="4"/>
  </cols>
  <sheetData>
    <row r="1" spans="2:15" ht="24.75" customHeight="1">
      <c r="B1" s="1" t="s">
        <v>440</v>
      </c>
      <c r="C1" s="2"/>
      <c r="D1" s="2"/>
      <c r="E1" s="2"/>
      <c r="F1" s="2"/>
      <c r="G1" s="2"/>
      <c r="H1" s="2"/>
      <c r="I1" s="2"/>
      <c r="J1" s="3"/>
      <c r="K1" s="2"/>
      <c r="L1" s="2"/>
    </row>
    <row r="2" spans="2:15" ht="24.75" customHeight="1" thickBot="1">
      <c r="D2" s="3" t="s">
        <v>0</v>
      </c>
    </row>
    <row r="3" spans="2:15" s="10" customFormat="1" ht="31.5" customHeight="1" thickBot="1">
      <c r="B3" s="331" t="s">
        <v>1</v>
      </c>
      <c r="C3" s="332"/>
      <c r="D3" s="333"/>
      <c r="E3" s="6" t="s">
        <v>2</v>
      </c>
      <c r="F3" s="7" t="s">
        <v>3</v>
      </c>
      <c r="G3" s="8"/>
      <c r="H3" s="331" t="s">
        <v>1</v>
      </c>
      <c r="I3" s="333"/>
      <c r="J3" s="243" t="s">
        <v>4</v>
      </c>
      <c r="K3" s="7" t="s">
        <v>3</v>
      </c>
      <c r="L3" s="9"/>
    </row>
    <row r="4" spans="2:15" ht="29.25" customHeight="1">
      <c r="B4" s="11"/>
      <c r="C4" s="12"/>
      <c r="D4" s="13"/>
      <c r="E4" s="14"/>
      <c r="F4" s="15"/>
      <c r="G4" s="16"/>
      <c r="H4" s="17">
        <v>201</v>
      </c>
      <c r="I4" s="18" t="s">
        <v>5</v>
      </c>
      <c r="J4" s="256">
        <v>715740</v>
      </c>
      <c r="K4" s="257">
        <v>337895</v>
      </c>
      <c r="L4" s="19"/>
    </row>
    <row r="5" spans="2:15" ht="29.25" customHeight="1">
      <c r="B5" s="20">
        <v>33</v>
      </c>
      <c r="D5" s="21" t="s">
        <v>6</v>
      </c>
      <c r="E5" s="22">
        <f>SUM(E7:E11)</f>
        <v>1846525</v>
      </c>
      <c r="F5" s="22">
        <f>SUM(F7:F11)</f>
        <v>866346</v>
      </c>
      <c r="G5" s="16"/>
      <c r="H5" s="17">
        <v>202</v>
      </c>
      <c r="I5" s="18" t="s">
        <v>7</v>
      </c>
      <c r="J5" s="256">
        <v>469201</v>
      </c>
      <c r="K5" s="258">
        <v>217984</v>
      </c>
      <c r="L5" s="19"/>
    </row>
    <row r="6" spans="2:15" ht="29.25" customHeight="1">
      <c r="B6" s="20"/>
      <c r="D6" s="21"/>
      <c r="E6" s="22" t="s">
        <v>8</v>
      </c>
      <c r="F6" s="23" t="s">
        <v>9</v>
      </c>
      <c r="G6" s="16"/>
      <c r="H6" s="17">
        <v>203</v>
      </c>
      <c r="I6" s="18" t="s">
        <v>10</v>
      </c>
      <c r="J6" s="256">
        <v>96414</v>
      </c>
      <c r="K6" s="258">
        <v>45710</v>
      </c>
      <c r="L6" s="19"/>
    </row>
    <row r="7" spans="2:15" ht="29.25" customHeight="1">
      <c r="B7" s="334" t="s">
        <v>11</v>
      </c>
      <c r="C7" s="335"/>
      <c r="D7" s="336"/>
      <c r="E7" s="24">
        <f>SUM(E13,E15)</f>
        <v>899865</v>
      </c>
      <c r="F7" s="24">
        <f>SUM(F13,F15)</f>
        <v>426641</v>
      </c>
      <c r="G7" s="16"/>
      <c r="H7" s="17">
        <v>204</v>
      </c>
      <c r="I7" s="18" t="s">
        <v>12</v>
      </c>
      <c r="J7" s="256">
        <v>53476</v>
      </c>
      <c r="K7" s="258">
        <v>27043</v>
      </c>
      <c r="L7" s="19"/>
    </row>
    <row r="8" spans="2:15" ht="29.25" customHeight="1">
      <c r="B8" s="337" t="s">
        <v>13</v>
      </c>
      <c r="C8" s="338"/>
      <c r="D8" s="339"/>
      <c r="E8" s="22">
        <f>SUM(E14,E16)</f>
        <v>686285</v>
      </c>
      <c r="F8" s="22">
        <f>SUM(F14,F16)</f>
        <v>315542</v>
      </c>
      <c r="G8" s="16"/>
      <c r="H8" s="17">
        <v>205</v>
      </c>
      <c r="I8" s="18" t="s">
        <v>14</v>
      </c>
      <c r="J8" s="256">
        <v>43640</v>
      </c>
      <c r="K8" s="258">
        <v>21991</v>
      </c>
      <c r="L8" s="19"/>
    </row>
    <row r="9" spans="2:15" ht="29.25" customHeight="1">
      <c r="B9" s="337" t="s">
        <v>15</v>
      </c>
      <c r="C9" s="338"/>
      <c r="D9" s="339"/>
      <c r="E9" s="22">
        <f t="shared" ref="E9:F11" si="0">SUM(E17)</f>
        <v>52885</v>
      </c>
      <c r="F9" s="22">
        <f t="shared" si="0"/>
        <v>26397</v>
      </c>
      <c r="G9" s="16"/>
      <c r="H9" s="17">
        <v>207</v>
      </c>
      <c r="I9" s="18" t="s">
        <v>16</v>
      </c>
      <c r="J9" s="256">
        <v>36523</v>
      </c>
      <c r="K9" s="258">
        <v>16657</v>
      </c>
      <c r="L9" s="19"/>
    </row>
    <row r="10" spans="2:15" ht="29.25" customHeight="1">
      <c r="B10" s="337" t="s">
        <v>17</v>
      </c>
      <c r="C10" s="338"/>
      <c r="D10" s="339"/>
      <c r="E10" s="22">
        <f t="shared" si="0"/>
        <v>41039</v>
      </c>
      <c r="F10" s="22">
        <f t="shared" si="0"/>
        <v>18021</v>
      </c>
      <c r="G10" s="16"/>
      <c r="H10" s="17">
        <v>208</v>
      </c>
      <c r="I10" s="18" t="s">
        <v>18</v>
      </c>
      <c r="J10" s="256">
        <v>69250</v>
      </c>
      <c r="K10" s="258">
        <v>29275</v>
      </c>
      <c r="L10" s="19"/>
      <c r="O10" s="5"/>
    </row>
    <row r="11" spans="2:15" ht="29.25" customHeight="1">
      <c r="B11" s="324" t="s">
        <v>19</v>
      </c>
      <c r="C11" s="325"/>
      <c r="D11" s="326"/>
      <c r="E11" s="25">
        <f t="shared" si="0"/>
        <v>166451</v>
      </c>
      <c r="F11" s="25">
        <f t="shared" si="0"/>
        <v>79745</v>
      </c>
      <c r="G11" s="16"/>
      <c r="H11" s="17">
        <v>209</v>
      </c>
      <c r="I11" s="18" t="s">
        <v>20</v>
      </c>
      <c r="J11" s="256">
        <v>26619</v>
      </c>
      <c r="K11" s="258">
        <v>13718</v>
      </c>
      <c r="L11" s="19"/>
    </row>
    <row r="12" spans="2:15" ht="29.25" customHeight="1">
      <c r="B12" s="26"/>
      <c r="C12" s="27"/>
      <c r="D12" s="27"/>
      <c r="E12" s="28"/>
      <c r="F12" s="29"/>
      <c r="G12" s="16"/>
      <c r="H12" s="30">
        <v>210</v>
      </c>
      <c r="I12" s="31" t="s">
        <v>21</v>
      </c>
      <c r="J12" s="256">
        <v>26266</v>
      </c>
      <c r="K12" s="258">
        <v>12679</v>
      </c>
      <c r="L12" s="19"/>
    </row>
    <row r="13" spans="2:15" ht="29.25" customHeight="1">
      <c r="B13" s="315" t="s">
        <v>436</v>
      </c>
      <c r="D13" s="32" t="s">
        <v>22</v>
      </c>
      <c r="E13" s="33">
        <f>J4</f>
        <v>715740</v>
      </c>
      <c r="F13" s="33">
        <f>K4</f>
        <v>337895</v>
      </c>
      <c r="G13" s="16"/>
      <c r="H13" s="30">
        <v>211</v>
      </c>
      <c r="I13" s="31" t="s">
        <v>23</v>
      </c>
      <c r="J13" s="256">
        <v>30242</v>
      </c>
      <c r="K13" s="258">
        <v>15468</v>
      </c>
      <c r="L13" s="19"/>
    </row>
    <row r="14" spans="2:15" ht="29.25" customHeight="1">
      <c r="B14" s="20">
        <v>34</v>
      </c>
      <c r="D14" s="32" t="s">
        <v>24</v>
      </c>
      <c r="E14" s="33">
        <f>J5</f>
        <v>469201</v>
      </c>
      <c r="F14" s="33">
        <f>K5</f>
        <v>217984</v>
      </c>
      <c r="G14" s="16"/>
      <c r="H14" s="30">
        <v>212</v>
      </c>
      <c r="I14" s="31" t="s">
        <v>25</v>
      </c>
      <c r="J14" s="256">
        <v>35395</v>
      </c>
      <c r="K14" s="258">
        <v>15922</v>
      </c>
      <c r="L14" s="19"/>
    </row>
    <row r="15" spans="2:15" ht="29.25" customHeight="1">
      <c r="B15" s="20">
        <v>70</v>
      </c>
      <c r="D15" s="244" t="s">
        <v>26</v>
      </c>
      <c r="E15" s="22">
        <f>SUM(J7,J13,J14,J15,J31,J20,)</f>
        <v>184125</v>
      </c>
      <c r="F15" s="22">
        <f>SUM(K7,K13,K14,K15,K31,K20,)</f>
        <v>88746</v>
      </c>
      <c r="G15" s="16"/>
      <c r="H15" s="30">
        <v>213</v>
      </c>
      <c r="I15" s="31" t="s">
        <v>27</v>
      </c>
      <c r="J15" s="256">
        <v>41759</v>
      </c>
      <c r="K15" s="258">
        <v>18794</v>
      </c>
      <c r="L15" s="19"/>
    </row>
    <row r="16" spans="2:15" ht="29.25" customHeight="1">
      <c r="B16" s="20">
        <v>54</v>
      </c>
      <c r="D16" s="244" t="s">
        <v>28</v>
      </c>
      <c r="E16" s="22">
        <f>SUM(J8:J10,J18,J21:J23)</f>
        <v>217084</v>
      </c>
      <c r="F16" s="22">
        <f>SUM(K8:K10,K18,K21:K23)</f>
        <v>97558</v>
      </c>
      <c r="G16" s="16"/>
      <c r="H16" s="30">
        <v>214</v>
      </c>
      <c r="I16" s="31" t="s">
        <v>29</v>
      </c>
      <c r="J16" s="256">
        <v>40290</v>
      </c>
      <c r="K16" s="258">
        <v>17640</v>
      </c>
      <c r="L16" s="19"/>
    </row>
    <row r="17" spans="2:14" ht="29.25" customHeight="1">
      <c r="B17" s="20">
        <v>58</v>
      </c>
      <c r="D17" s="244" t="s">
        <v>30</v>
      </c>
      <c r="E17" s="22">
        <f>SUM(J11:J12)</f>
        <v>52885</v>
      </c>
      <c r="F17" s="22">
        <f>SUM(K11:K12)</f>
        <v>26397</v>
      </c>
      <c r="G17" s="16"/>
      <c r="H17" s="17">
        <v>215</v>
      </c>
      <c r="I17" s="18" t="s">
        <v>31</v>
      </c>
      <c r="J17" s="256">
        <v>24537</v>
      </c>
      <c r="K17" s="258">
        <v>12316</v>
      </c>
      <c r="L17" s="19"/>
    </row>
    <row r="18" spans="2:14" ht="29.25" customHeight="1">
      <c r="B18" s="20">
        <v>61</v>
      </c>
      <c r="D18" s="32" t="s">
        <v>32</v>
      </c>
      <c r="E18" s="22">
        <f>SUM(J16,J24)</f>
        <v>41039</v>
      </c>
      <c r="F18" s="22">
        <f>SUM(K16,K24)</f>
        <v>18021</v>
      </c>
      <c r="G18" s="16"/>
      <c r="H18" s="17">
        <v>216</v>
      </c>
      <c r="I18" s="18" t="s">
        <v>33</v>
      </c>
      <c r="J18" s="256">
        <v>31765</v>
      </c>
      <c r="K18" s="258">
        <v>14425</v>
      </c>
      <c r="L18" s="19"/>
    </row>
    <row r="19" spans="2:14" ht="29.25" customHeight="1">
      <c r="B19" s="20">
        <v>62</v>
      </c>
      <c r="D19" s="244" t="s">
        <v>34</v>
      </c>
      <c r="E19" s="22">
        <f>SUM(J6,J25,J29,J30,J17,J26:J28)</f>
        <v>166451</v>
      </c>
      <c r="F19" s="22">
        <f>SUM(K6,K25,K29,K30,K17,K26:K28)</f>
        <v>79745</v>
      </c>
      <c r="G19" s="16"/>
      <c r="H19" s="327" t="s">
        <v>434</v>
      </c>
      <c r="I19" s="328"/>
      <c r="J19" s="34">
        <f>SUM(J4:J18)</f>
        <v>1741117</v>
      </c>
      <c r="K19" s="35">
        <f>SUM(K4:K18)</f>
        <v>817517</v>
      </c>
      <c r="L19" s="19"/>
    </row>
    <row r="20" spans="2:14" ht="29.25" customHeight="1">
      <c r="B20" s="20"/>
      <c r="D20" s="32"/>
      <c r="E20" s="22"/>
      <c r="F20" s="23"/>
      <c r="G20" s="16"/>
      <c r="H20" s="36">
        <v>346</v>
      </c>
      <c r="I20" s="37" t="s">
        <v>35</v>
      </c>
      <c r="J20" s="259">
        <v>12941</v>
      </c>
      <c r="K20" s="260">
        <v>6323</v>
      </c>
      <c r="L20" s="19"/>
    </row>
    <row r="21" spans="2:14" ht="29.25" customHeight="1">
      <c r="B21" s="20"/>
      <c r="D21" s="32"/>
      <c r="E21" s="22"/>
      <c r="F21" s="23"/>
      <c r="G21" s="16"/>
      <c r="H21" s="36">
        <v>423</v>
      </c>
      <c r="I21" s="37" t="s">
        <v>36</v>
      </c>
      <c r="J21" s="259">
        <v>12373</v>
      </c>
      <c r="K21" s="260">
        <v>5155</v>
      </c>
      <c r="L21" s="19"/>
    </row>
    <row r="22" spans="2:14" ht="29.25" customHeight="1">
      <c r="B22" s="20"/>
      <c r="D22" s="32"/>
      <c r="E22" s="38"/>
      <c r="F22" s="23"/>
      <c r="G22" s="16"/>
      <c r="H22" s="36">
        <v>445</v>
      </c>
      <c r="I22" s="37" t="s">
        <v>37</v>
      </c>
      <c r="J22" s="259">
        <v>10803</v>
      </c>
      <c r="K22" s="260">
        <v>4619</v>
      </c>
      <c r="L22" s="19"/>
    </row>
    <row r="23" spans="2:14" ht="29.25" customHeight="1">
      <c r="B23" s="20"/>
      <c r="D23" s="32"/>
      <c r="E23" s="38"/>
      <c r="F23" s="39"/>
      <c r="G23" s="16"/>
      <c r="H23" s="40">
        <v>461</v>
      </c>
      <c r="I23" s="41" t="s">
        <v>38</v>
      </c>
      <c r="J23" s="34">
        <v>12730</v>
      </c>
      <c r="K23" s="261">
        <v>5436</v>
      </c>
      <c r="L23" s="19"/>
    </row>
    <row r="24" spans="2:14" ht="29.25" customHeight="1">
      <c r="B24" s="20"/>
      <c r="D24" s="32"/>
      <c r="E24" s="38"/>
      <c r="F24" s="39"/>
      <c r="G24" s="16"/>
      <c r="H24" s="40">
        <v>586</v>
      </c>
      <c r="I24" s="41" t="s">
        <v>39</v>
      </c>
      <c r="J24" s="34">
        <v>749</v>
      </c>
      <c r="K24" s="261">
        <v>381</v>
      </c>
      <c r="L24" s="19"/>
    </row>
    <row r="25" spans="2:14" ht="29.25" customHeight="1">
      <c r="B25" s="20"/>
      <c r="D25" s="32"/>
      <c r="E25" s="38"/>
      <c r="F25" s="39"/>
      <c r="G25" s="16"/>
      <c r="H25" s="42">
        <v>606</v>
      </c>
      <c r="I25" s="43" t="s">
        <v>40</v>
      </c>
      <c r="J25" s="262">
        <v>11611</v>
      </c>
      <c r="K25" s="263">
        <v>5650</v>
      </c>
      <c r="L25" s="19"/>
    </row>
    <row r="26" spans="2:14" ht="29.25" customHeight="1">
      <c r="B26" s="20"/>
      <c r="D26" s="32"/>
      <c r="E26" s="38"/>
      <c r="F26" s="39"/>
      <c r="G26" s="16"/>
      <c r="H26" s="36">
        <v>622</v>
      </c>
      <c r="I26" s="37" t="s">
        <v>41</v>
      </c>
      <c r="J26" s="259">
        <v>10619</v>
      </c>
      <c r="K26" s="260">
        <v>4717</v>
      </c>
      <c r="L26" s="19"/>
    </row>
    <row r="27" spans="2:14" ht="29.25" customHeight="1">
      <c r="B27" s="20"/>
      <c r="D27" s="32"/>
      <c r="E27" s="38"/>
      <c r="F27" s="39"/>
      <c r="G27" s="16"/>
      <c r="H27" s="42">
        <v>623</v>
      </c>
      <c r="I27" s="43" t="s">
        <v>42</v>
      </c>
      <c r="J27" s="262">
        <v>5498</v>
      </c>
      <c r="K27" s="263">
        <v>2536</v>
      </c>
      <c r="L27" s="19"/>
    </row>
    <row r="28" spans="2:14" ht="29.25" customHeight="1">
      <c r="B28" s="20"/>
      <c r="D28" s="32"/>
      <c r="E28" s="38"/>
      <c r="F28" s="39"/>
      <c r="G28" s="16"/>
      <c r="H28" s="36">
        <v>643</v>
      </c>
      <c r="I28" s="37" t="s">
        <v>43</v>
      </c>
      <c r="J28" s="259">
        <v>1318</v>
      </c>
      <c r="K28" s="260">
        <v>595</v>
      </c>
      <c r="L28" s="44"/>
      <c r="N28" s="45"/>
    </row>
    <row r="29" spans="2:14" ht="29.25" customHeight="1">
      <c r="B29" s="20"/>
      <c r="D29" s="32"/>
      <c r="E29" s="38"/>
      <c r="F29" s="39"/>
      <c r="G29" s="44"/>
      <c r="H29" s="36">
        <v>663</v>
      </c>
      <c r="I29" s="37" t="s">
        <v>44</v>
      </c>
      <c r="J29" s="259">
        <v>4256</v>
      </c>
      <c r="K29" s="260">
        <v>2198</v>
      </c>
      <c r="L29" s="44"/>
    </row>
    <row r="30" spans="2:14" ht="29.25" customHeight="1">
      <c r="B30" s="20"/>
      <c r="D30" s="32"/>
      <c r="E30" s="38"/>
      <c r="F30" s="39"/>
      <c r="G30" s="44"/>
      <c r="H30" s="17">
        <v>666</v>
      </c>
      <c r="I30" s="18" t="s">
        <v>45</v>
      </c>
      <c r="J30" s="256">
        <v>12198</v>
      </c>
      <c r="K30" s="258">
        <v>6023</v>
      </c>
      <c r="L30" s="44"/>
    </row>
    <row r="31" spans="2:14" ht="29.25" customHeight="1">
      <c r="B31" s="20"/>
      <c r="D31" s="32"/>
      <c r="E31" s="38"/>
      <c r="F31" s="39"/>
      <c r="G31" s="44"/>
      <c r="H31" s="40">
        <v>681</v>
      </c>
      <c r="I31" s="41" t="s">
        <v>46</v>
      </c>
      <c r="J31" s="264">
        <v>10312</v>
      </c>
      <c r="K31" s="29">
        <v>5196</v>
      </c>
      <c r="L31" s="44"/>
    </row>
    <row r="32" spans="2:14" ht="29.25" customHeight="1" thickBot="1">
      <c r="B32" s="46"/>
      <c r="C32" s="47"/>
      <c r="D32" s="48"/>
      <c r="E32" s="49"/>
      <c r="F32" s="50"/>
      <c r="G32" s="44"/>
      <c r="H32" s="329" t="s">
        <v>435</v>
      </c>
      <c r="I32" s="330"/>
      <c r="J32" s="51">
        <f>SUM(J20:J31)</f>
        <v>105408</v>
      </c>
      <c r="K32" s="52">
        <f>SUM(K20:K31)</f>
        <v>48829</v>
      </c>
      <c r="L32" s="44"/>
    </row>
    <row r="33" spans="2:12" ht="16.5" customHeight="1">
      <c r="D33" s="32"/>
      <c r="E33" s="19"/>
      <c r="F33" s="19"/>
      <c r="G33" s="44"/>
      <c r="H33" s="53"/>
      <c r="I33" s="53"/>
      <c r="J33" s="19"/>
      <c r="K33" s="19"/>
      <c r="L33" s="44"/>
    </row>
    <row r="34" spans="2:12" ht="29.25" customHeight="1">
      <c r="B34" s="54" t="s">
        <v>437</v>
      </c>
      <c r="D34" s="32"/>
      <c r="E34" s="19"/>
      <c r="F34" s="19"/>
      <c r="G34" s="44"/>
      <c r="H34" s="44"/>
      <c r="I34" s="18"/>
      <c r="J34" s="55"/>
      <c r="K34" s="55"/>
      <c r="L34" s="44"/>
    </row>
    <row r="35" spans="2:12" ht="29.25" customHeight="1">
      <c r="B35" s="54" t="s">
        <v>438</v>
      </c>
      <c r="D35" s="32"/>
      <c r="E35" s="19"/>
      <c r="F35" s="19"/>
      <c r="G35" s="44"/>
      <c r="H35" s="44"/>
      <c r="I35" s="18"/>
      <c r="J35" s="55"/>
      <c r="K35" s="55"/>
      <c r="L35" s="44"/>
    </row>
    <row r="36" spans="2:12" ht="29.25" customHeight="1">
      <c r="B36" s="54"/>
      <c r="C36" s="56"/>
      <c r="D36" s="56"/>
      <c r="E36" s="56"/>
      <c r="F36" s="56"/>
      <c r="G36" s="44"/>
      <c r="H36" s="56"/>
      <c r="I36" s="56"/>
      <c r="J36" s="56"/>
      <c r="K36" s="56"/>
      <c r="L36" s="44"/>
    </row>
    <row r="37" spans="2:12" ht="18" customHeight="1">
      <c r="G37" s="44"/>
      <c r="L37" s="44"/>
    </row>
    <row r="38" spans="2:12" ht="18" customHeight="1">
      <c r="G38" s="56"/>
      <c r="L38" s="56"/>
    </row>
    <row r="67" s="4" customFormat="1" ht="18" customHeight="1"/>
    <row r="68" s="4" customFormat="1" ht="18" customHeight="1"/>
    <row r="69" s="4" customFormat="1" ht="18" customHeight="1"/>
    <row r="70" s="4" customFormat="1" ht="18" customHeight="1"/>
    <row r="71" s="4" customFormat="1" ht="18" customHeight="1"/>
    <row r="72" s="4" customFormat="1" ht="18" customHeight="1"/>
  </sheetData>
  <mergeCells count="9">
    <mergeCell ref="B11:D11"/>
    <mergeCell ref="H19:I19"/>
    <mergeCell ref="H32:I32"/>
    <mergeCell ref="B3:D3"/>
    <mergeCell ref="H3:I3"/>
    <mergeCell ref="B7:D7"/>
    <mergeCell ref="B8:D8"/>
    <mergeCell ref="B9:D9"/>
    <mergeCell ref="B10:D10"/>
  </mergeCells>
  <phoneticPr fontId="3"/>
  <conditionalFormatting sqref="K4:K17 K20:K30">
    <cfRule type="cellIs" dxfId="0" priority="1" stopIfTrue="1" operator="equal">
      <formula>0</formula>
    </cfRule>
  </conditionalFormatting>
  <pageMargins left="0.51181102362204722" right="0.51181102362204722" top="0.55118110236220474" bottom="0.39370078740157483" header="0.51181102362204722" footer="0.51181102362204722"/>
  <pageSetup paperSize="9" scale="75" orientation="portrait" horizontalDpi="300" verticalDpi="300" r:id="rId1"/>
  <headerFooter alignWithMargins="0"/>
  <ignoredErrors>
    <ignoredError sqref="E1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64"/>
  <sheetViews>
    <sheetView showGridLines="0" view="pageBreakPreview" topLeftCell="B5" zoomScale="85" zoomScaleNormal="85" zoomScaleSheetLayoutView="85" workbookViewId="0">
      <selection activeCell="B2" sqref="B2"/>
    </sheetView>
  </sheetViews>
  <sheetFormatPr defaultColWidth="11" defaultRowHeight="18" customHeight="1"/>
  <cols>
    <col min="1" max="1" width="2.625" style="57" customWidth="1"/>
    <col min="2" max="2" width="21.875" style="57" customWidth="1"/>
    <col min="3" max="11" width="12.625" style="57" customWidth="1"/>
    <col min="12" max="20" width="5.625" style="57" customWidth="1"/>
    <col min="21" max="21" width="9.625" style="57" customWidth="1"/>
    <col min="22" max="22" width="2.625" style="57" customWidth="1"/>
    <col min="23" max="23" width="5.25" style="57" customWidth="1"/>
    <col min="24" max="256" width="11" style="57"/>
    <col min="257" max="257" width="2.625" style="57" customWidth="1"/>
    <col min="258" max="258" width="19.625" style="57" customWidth="1"/>
    <col min="259" max="276" width="5.625" style="57" customWidth="1"/>
    <col min="277" max="277" width="9.625" style="57" customWidth="1"/>
    <col min="278" max="278" width="2.625" style="57" customWidth="1"/>
    <col min="279" max="279" width="5.25" style="57" customWidth="1"/>
    <col min="280" max="512" width="11" style="57"/>
    <col min="513" max="513" width="2.625" style="57" customWidth="1"/>
    <col min="514" max="514" width="19.625" style="57" customWidth="1"/>
    <col min="515" max="532" width="5.625" style="57" customWidth="1"/>
    <col min="533" max="533" width="9.625" style="57" customWidth="1"/>
    <col min="534" max="534" width="2.625" style="57" customWidth="1"/>
    <col min="535" max="535" width="5.25" style="57" customWidth="1"/>
    <col min="536" max="768" width="11" style="57"/>
    <col min="769" max="769" width="2.625" style="57" customWidth="1"/>
    <col min="770" max="770" width="19.625" style="57" customWidth="1"/>
    <col min="771" max="788" width="5.625" style="57" customWidth="1"/>
    <col min="789" max="789" width="9.625" style="57" customWidth="1"/>
    <col min="790" max="790" width="2.625" style="57" customWidth="1"/>
    <col min="791" max="791" width="5.25" style="57" customWidth="1"/>
    <col min="792" max="1024" width="11" style="57"/>
    <col min="1025" max="1025" width="2.625" style="57" customWidth="1"/>
    <col min="1026" max="1026" width="19.625" style="57" customWidth="1"/>
    <col min="1027" max="1044" width="5.625" style="57" customWidth="1"/>
    <col min="1045" max="1045" width="9.625" style="57" customWidth="1"/>
    <col min="1046" max="1046" width="2.625" style="57" customWidth="1"/>
    <col min="1047" max="1047" width="5.25" style="57" customWidth="1"/>
    <col min="1048" max="1280" width="11" style="57"/>
    <col min="1281" max="1281" width="2.625" style="57" customWidth="1"/>
    <col min="1282" max="1282" width="19.625" style="57" customWidth="1"/>
    <col min="1283" max="1300" width="5.625" style="57" customWidth="1"/>
    <col min="1301" max="1301" width="9.625" style="57" customWidth="1"/>
    <col min="1302" max="1302" width="2.625" style="57" customWidth="1"/>
    <col min="1303" max="1303" width="5.25" style="57" customWidth="1"/>
    <col min="1304" max="1536" width="11" style="57"/>
    <col min="1537" max="1537" width="2.625" style="57" customWidth="1"/>
    <col min="1538" max="1538" width="19.625" style="57" customWidth="1"/>
    <col min="1539" max="1556" width="5.625" style="57" customWidth="1"/>
    <col min="1557" max="1557" width="9.625" style="57" customWidth="1"/>
    <col min="1558" max="1558" width="2.625" style="57" customWidth="1"/>
    <col min="1559" max="1559" width="5.25" style="57" customWidth="1"/>
    <col min="1560" max="1792" width="11" style="57"/>
    <col min="1793" max="1793" width="2.625" style="57" customWidth="1"/>
    <col min="1794" max="1794" width="19.625" style="57" customWidth="1"/>
    <col min="1795" max="1812" width="5.625" style="57" customWidth="1"/>
    <col min="1813" max="1813" width="9.625" style="57" customWidth="1"/>
    <col min="1814" max="1814" width="2.625" style="57" customWidth="1"/>
    <col min="1815" max="1815" width="5.25" style="57" customWidth="1"/>
    <col min="1816" max="2048" width="11" style="57"/>
    <col min="2049" max="2049" width="2.625" style="57" customWidth="1"/>
    <col min="2050" max="2050" width="19.625" style="57" customWidth="1"/>
    <col min="2051" max="2068" width="5.625" style="57" customWidth="1"/>
    <col min="2069" max="2069" width="9.625" style="57" customWidth="1"/>
    <col min="2070" max="2070" width="2.625" style="57" customWidth="1"/>
    <col min="2071" max="2071" width="5.25" style="57" customWidth="1"/>
    <col min="2072" max="2304" width="11" style="57"/>
    <col min="2305" max="2305" width="2.625" style="57" customWidth="1"/>
    <col min="2306" max="2306" width="19.625" style="57" customWidth="1"/>
    <col min="2307" max="2324" width="5.625" style="57" customWidth="1"/>
    <col min="2325" max="2325" width="9.625" style="57" customWidth="1"/>
    <col min="2326" max="2326" width="2.625" style="57" customWidth="1"/>
    <col min="2327" max="2327" width="5.25" style="57" customWidth="1"/>
    <col min="2328" max="2560" width="11" style="57"/>
    <col min="2561" max="2561" width="2.625" style="57" customWidth="1"/>
    <col min="2562" max="2562" width="19.625" style="57" customWidth="1"/>
    <col min="2563" max="2580" width="5.625" style="57" customWidth="1"/>
    <col min="2581" max="2581" width="9.625" style="57" customWidth="1"/>
    <col min="2582" max="2582" width="2.625" style="57" customWidth="1"/>
    <col min="2583" max="2583" width="5.25" style="57" customWidth="1"/>
    <col min="2584" max="2816" width="11" style="57"/>
    <col min="2817" max="2817" width="2.625" style="57" customWidth="1"/>
    <col min="2818" max="2818" width="19.625" style="57" customWidth="1"/>
    <col min="2819" max="2836" width="5.625" style="57" customWidth="1"/>
    <col min="2837" max="2837" width="9.625" style="57" customWidth="1"/>
    <col min="2838" max="2838" width="2.625" style="57" customWidth="1"/>
    <col min="2839" max="2839" width="5.25" style="57" customWidth="1"/>
    <col min="2840" max="3072" width="11" style="57"/>
    <col min="3073" max="3073" width="2.625" style="57" customWidth="1"/>
    <col min="3074" max="3074" width="19.625" style="57" customWidth="1"/>
    <col min="3075" max="3092" width="5.625" style="57" customWidth="1"/>
    <col min="3093" max="3093" width="9.625" style="57" customWidth="1"/>
    <col min="3094" max="3094" width="2.625" style="57" customWidth="1"/>
    <col min="3095" max="3095" width="5.25" style="57" customWidth="1"/>
    <col min="3096" max="3328" width="11" style="57"/>
    <col min="3329" max="3329" width="2.625" style="57" customWidth="1"/>
    <col min="3330" max="3330" width="19.625" style="57" customWidth="1"/>
    <col min="3331" max="3348" width="5.625" style="57" customWidth="1"/>
    <col min="3349" max="3349" width="9.625" style="57" customWidth="1"/>
    <col min="3350" max="3350" width="2.625" style="57" customWidth="1"/>
    <col min="3351" max="3351" width="5.25" style="57" customWidth="1"/>
    <col min="3352" max="3584" width="11" style="57"/>
    <col min="3585" max="3585" width="2.625" style="57" customWidth="1"/>
    <col min="3586" max="3586" width="19.625" style="57" customWidth="1"/>
    <col min="3587" max="3604" width="5.625" style="57" customWidth="1"/>
    <col min="3605" max="3605" width="9.625" style="57" customWidth="1"/>
    <col min="3606" max="3606" width="2.625" style="57" customWidth="1"/>
    <col min="3607" max="3607" width="5.25" style="57" customWidth="1"/>
    <col min="3608" max="3840" width="11" style="57"/>
    <col min="3841" max="3841" width="2.625" style="57" customWidth="1"/>
    <col min="3842" max="3842" width="19.625" style="57" customWidth="1"/>
    <col min="3843" max="3860" width="5.625" style="57" customWidth="1"/>
    <col min="3861" max="3861" width="9.625" style="57" customWidth="1"/>
    <col min="3862" max="3862" width="2.625" style="57" customWidth="1"/>
    <col min="3863" max="3863" width="5.25" style="57" customWidth="1"/>
    <col min="3864" max="4096" width="11" style="57"/>
    <col min="4097" max="4097" width="2.625" style="57" customWidth="1"/>
    <col min="4098" max="4098" width="19.625" style="57" customWidth="1"/>
    <col min="4099" max="4116" width="5.625" style="57" customWidth="1"/>
    <col min="4117" max="4117" width="9.625" style="57" customWidth="1"/>
    <col min="4118" max="4118" width="2.625" style="57" customWidth="1"/>
    <col min="4119" max="4119" width="5.25" style="57" customWidth="1"/>
    <col min="4120" max="4352" width="11" style="57"/>
    <col min="4353" max="4353" width="2.625" style="57" customWidth="1"/>
    <col min="4354" max="4354" width="19.625" style="57" customWidth="1"/>
    <col min="4355" max="4372" width="5.625" style="57" customWidth="1"/>
    <col min="4373" max="4373" width="9.625" style="57" customWidth="1"/>
    <col min="4374" max="4374" width="2.625" style="57" customWidth="1"/>
    <col min="4375" max="4375" width="5.25" style="57" customWidth="1"/>
    <col min="4376" max="4608" width="11" style="57"/>
    <col min="4609" max="4609" width="2.625" style="57" customWidth="1"/>
    <col min="4610" max="4610" width="19.625" style="57" customWidth="1"/>
    <col min="4611" max="4628" width="5.625" style="57" customWidth="1"/>
    <col min="4629" max="4629" width="9.625" style="57" customWidth="1"/>
    <col min="4630" max="4630" width="2.625" style="57" customWidth="1"/>
    <col min="4631" max="4631" width="5.25" style="57" customWidth="1"/>
    <col min="4632" max="4864" width="11" style="57"/>
    <col min="4865" max="4865" width="2.625" style="57" customWidth="1"/>
    <col min="4866" max="4866" width="19.625" style="57" customWidth="1"/>
    <col min="4867" max="4884" width="5.625" style="57" customWidth="1"/>
    <col min="4885" max="4885" width="9.625" style="57" customWidth="1"/>
    <col min="4886" max="4886" width="2.625" style="57" customWidth="1"/>
    <col min="4887" max="4887" width="5.25" style="57" customWidth="1"/>
    <col min="4888" max="5120" width="11" style="57"/>
    <col min="5121" max="5121" width="2.625" style="57" customWidth="1"/>
    <col min="5122" max="5122" width="19.625" style="57" customWidth="1"/>
    <col min="5123" max="5140" width="5.625" style="57" customWidth="1"/>
    <col min="5141" max="5141" width="9.625" style="57" customWidth="1"/>
    <col min="5142" max="5142" width="2.625" style="57" customWidth="1"/>
    <col min="5143" max="5143" width="5.25" style="57" customWidth="1"/>
    <col min="5144" max="5376" width="11" style="57"/>
    <col min="5377" max="5377" width="2.625" style="57" customWidth="1"/>
    <col min="5378" max="5378" width="19.625" style="57" customWidth="1"/>
    <col min="5379" max="5396" width="5.625" style="57" customWidth="1"/>
    <col min="5397" max="5397" width="9.625" style="57" customWidth="1"/>
    <col min="5398" max="5398" width="2.625" style="57" customWidth="1"/>
    <col min="5399" max="5399" width="5.25" style="57" customWidth="1"/>
    <col min="5400" max="5632" width="11" style="57"/>
    <col min="5633" max="5633" width="2.625" style="57" customWidth="1"/>
    <col min="5634" max="5634" width="19.625" style="57" customWidth="1"/>
    <col min="5635" max="5652" width="5.625" style="57" customWidth="1"/>
    <col min="5653" max="5653" width="9.625" style="57" customWidth="1"/>
    <col min="5654" max="5654" width="2.625" style="57" customWidth="1"/>
    <col min="5655" max="5655" width="5.25" style="57" customWidth="1"/>
    <col min="5656" max="5888" width="11" style="57"/>
    <col min="5889" max="5889" width="2.625" style="57" customWidth="1"/>
    <col min="5890" max="5890" width="19.625" style="57" customWidth="1"/>
    <col min="5891" max="5908" width="5.625" style="57" customWidth="1"/>
    <col min="5909" max="5909" width="9.625" style="57" customWidth="1"/>
    <col min="5910" max="5910" width="2.625" style="57" customWidth="1"/>
    <col min="5911" max="5911" width="5.25" style="57" customWidth="1"/>
    <col min="5912" max="6144" width="11" style="57"/>
    <col min="6145" max="6145" width="2.625" style="57" customWidth="1"/>
    <col min="6146" max="6146" width="19.625" style="57" customWidth="1"/>
    <col min="6147" max="6164" width="5.625" style="57" customWidth="1"/>
    <col min="6165" max="6165" width="9.625" style="57" customWidth="1"/>
    <col min="6166" max="6166" width="2.625" style="57" customWidth="1"/>
    <col min="6167" max="6167" width="5.25" style="57" customWidth="1"/>
    <col min="6168" max="6400" width="11" style="57"/>
    <col min="6401" max="6401" width="2.625" style="57" customWidth="1"/>
    <col min="6402" max="6402" width="19.625" style="57" customWidth="1"/>
    <col min="6403" max="6420" width="5.625" style="57" customWidth="1"/>
    <col min="6421" max="6421" width="9.625" style="57" customWidth="1"/>
    <col min="6422" max="6422" width="2.625" style="57" customWidth="1"/>
    <col min="6423" max="6423" width="5.25" style="57" customWidth="1"/>
    <col min="6424" max="6656" width="11" style="57"/>
    <col min="6657" max="6657" width="2.625" style="57" customWidth="1"/>
    <col min="6658" max="6658" width="19.625" style="57" customWidth="1"/>
    <col min="6659" max="6676" width="5.625" style="57" customWidth="1"/>
    <col min="6677" max="6677" width="9.625" style="57" customWidth="1"/>
    <col min="6678" max="6678" width="2.625" style="57" customWidth="1"/>
    <col min="6679" max="6679" width="5.25" style="57" customWidth="1"/>
    <col min="6680" max="6912" width="11" style="57"/>
    <col min="6913" max="6913" width="2.625" style="57" customWidth="1"/>
    <col min="6914" max="6914" width="19.625" style="57" customWidth="1"/>
    <col min="6915" max="6932" width="5.625" style="57" customWidth="1"/>
    <col min="6933" max="6933" width="9.625" style="57" customWidth="1"/>
    <col min="6934" max="6934" width="2.625" style="57" customWidth="1"/>
    <col min="6935" max="6935" width="5.25" style="57" customWidth="1"/>
    <col min="6936" max="7168" width="11" style="57"/>
    <col min="7169" max="7169" width="2.625" style="57" customWidth="1"/>
    <col min="7170" max="7170" width="19.625" style="57" customWidth="1"/>
    <col min="7171" max="7188" width="5.625" style="57" customWidth="1"/>
    <col min="7189" max="7189" width="9.625" style="57" customWidth="1"/>
    <col min="7190" max="7190" width="2.625" style="57" customWidth="1"/>
    <col min="7191" max="7191" width="5.25" style="57" customWidth="1"/>
    <col min="7192" max="7424" width="11" style="57"/>
    <col min="7425" max="7425" width="2.625" style="57" customWidth="1"/>
    <col min="7426" max="7426" width="19.625" style="57" customWidth="1"/>
    <col min="7427" max="7444" width="5.625" style="57" customWidth="1"/>
    <col min="7445" max="7445" width="9.625" style="57" customWidth="1"/>
    <col min="7446" max="7446" width="2.625" style="57" customWidth="1"/>
    <col min="7447" max="7447" width="5.25" style="57" customWidth="1"/>
    <col min="7448" max="7680" width="11" style="57"/>
    <col min="7681" max="7681" width="2.625" style="57" customWidth="1"/>
    <col min="7682" max="7682" width="19.625" style="57" customWidth="1"/>
    <col min="7683" max="7700" width="5.625" style="57" customWidth="1"/>
    <col min="7701" max="7701" width="9.625" style="57" customWidth="1"/>
    <col min="7702" max="7702" width="2.625" style="57" customWidth="1"/>
    <col min="7703" max="7703" width="5.25" style="57" customWidth="1"/>
    <col min="7704" max="7936" width="11" style="57"/>
    <col min="7937" max="7937" width="2.625" style="57" customWidth="1"/>
    <col min="7938" max="7938" width="19.625" style="57" customWidth="1"/>
    <col min="7939" max="7956" width="5.625" style="57" customWidth="1"/>
    <col min="7957" max="7957" width="9.625" style="57" customWidth="1"/>
    <col min="7958" max="7958" width="2.625" style="57" customWidth="1"/>
    <col min="7959" max="7959" width="5.25" style="57" customWidth="1"/>
    <col min="7960" max="8192" width="11" style="57"/>
    <col min="8193" max="8193" width="2.625" style="57" customWidth="1"/>
    <col min="8194" max="8194" width="19.625" style="57" customWidth="1"/>
    <col min="8195" max="8212" width="5.625" style="57" customWidth="1"/>
    <col min="8213" max="8213" width="9.625" style="57" customWidth="1"/>
    <col min="8214" max="8214" width="2.625" style="57" customWidth="1"/>
    <col min="8215" max="8215" width="5.25" style="57" customWidth="1"/>
    <col min="8216" max="8448" width="11" style="57"/>
    <col min="8449" max="8449" width="2.625" style="57" customWidth="1"/>
    <col min="8450" max="8450" width="19.625" style="57" customWidth="1"/>
    <col min="8451" max="8468" width="5.625" style="57" customWidth="1"/>
    <col min="8469" max="8469" width="9.625" style="57" customWidth="1"/>
    <col min="8470" max="8470" width="2.625" style="57" customWidth="1"/>
    <col min="8471" max="8471" width="5.25" style="57" customWidth="1"/>
    <col min="8472" max="8704" width="11" style="57"/>
    <col min="8705" max="8705" width="2.625" style="57" customWidth="1"/>
    <col min="8706" max="8706" width="19.625" style="57" customWidth="1"/>
    <col min="8707" max="8724" width="5.625" style="57" customWidth="1"/>
    <col min="8725" max="8725" width="9.625" style="57" customWidth="1"/>
    <col min="8726" max="8726" width="2.625" style="57" customWidth="1"/>
    <col min="8727" max="8727" width="5.25" style="57" customWidth="1"/>
    <col min="8728" max="8960" width="11" style="57"/>
    <col min="8961" max="8961" width="2.625" style="57" customWidth="1"/>
    <col min="8962" max="8962" width="19.625" style="57" customWidth="1"/>
    <col min="8963" max="8980" width="5.625" style="57" customWidth="1"/>
    <col min="8981" max="8981" width="9.625" style="57" customWidth="1"/>
    <col min="8982" max="8982" width="2.625" style="57" customWidth="1"/>
    <col min="8983" max="8983" width="5.25" style="57" customWidth="1"/>
    <col min="8984" max="9216" width="11" style="57"/>
    <col min="9217" max="9217" width="2.625" style="57" customWidth="1"/>
    <col min="9218" max="9218" width="19.625" style="57" customWidth="1"/>
    <col min="9219" max="9236" width="5.625" style="57" customWidth="1"/>
    <col min="9237" max="9237" width="9.625" style="57" customWidth="1"/>
    <col min="9238" max="9238" width="2.625" style="57" customWidth="1"/>
    <col min="9239" max="9239" width="5.25" style="57" customWidth="1"/>
    <col min="9240" max="9472" width="11" style="57"/>
    <col min="9473" max="9473" width="2.625" style="57" customWidth="1"/>
    <col min="9474" max="9474" width="19.625" style="57" customWidth="1"/>
    <col min="9475" max="9492" width="5.625" style="57" customWidth="1"/>
    <col min="9493" max="9493" width="9.625" style="57" customWidth="1"/>
    <col min="9494" max="9494" width="2.625" style="57" customWidth="1"/>
    <col min="9495" max="9495" width="5.25" style="57" customWidth="1"/>
    <col min="9496" max="9728" width="11" style="57"/>
    <col min="9729" max="9729" width="2.625" style="57" customWidth="1"/>
    <col min="9730" max="9730" width="19.625" style="57" customWidth="1"/>
    <col min="9731" max="9748" width="5.625" style="57" customWidth="1"/>
    <col min="9749" max="9749" width="9.625" style="57" customWidth="1"/>
    <col min="9750" max="9750" width="2.625" style="57" customWidth="1"/>
    <col min="9751" max="9751" width="5.25" style="57" customWidth="1"/>
    <col min="9752" max="9984" width="11" style="57"/>
    <col min="9985" max="9985" width="2.625" style="57" customWidth="1"/>
    <col min="9986" max="9986" width="19.625" style="57" customWidth="1"/>
    <col min="9987" max="10004" width="5.625" style="57" customWidth="1"/>
    <col min="10005" max="10005" width="9.625" style="57" customWidth="1"/>
    <col min="10006" max="10006" width="2.625" style="57" customWidth="1"/>
    <col min="10007" max="10007" width="5.25" style="57" customWidth="1"/>
    <col min="10008" max="10240" width="11" style="57"/>
    <col min="10241" max="10241" width="2.625" style="57" customWidth="1"/>
    <col min="10242" max="10242" width="19.625" style="57" customWidth="1"/>
    <col min="10243" max="10260" width="5.625" style="57" customWidth="1"/>
    <col min="10261" max="10261" width="9.625" style="57" customWidth="1"/>
    <col min="10262" max="10262" width="2.625" style="57" customWidth="1"/>
    <col min="10263" max="10263" width="5.25" style="57" customWidth="1"/>
    <col min="10264" max="10496" width="11" style="57"/>
    <col min="10497" max="10497" width="2.625" style="57" customWidth="1"/>
    <col min="10498" max="10498" width="19.625" style="57" customWidth="1"/>
    <col min="10499" max="10516" width="5.625" style="57" customWidth="1"/>
    <col min="10517" max="10517" width="9.625" style="57" customWidth="1"/>
    <col min="10518" max="10518" width="2.625" style="57" customWidth="1"/>
    <col min="10519" max="10519" width="5.25" style="57" customWidth="1"/>
    <col min="10520" max="10752" width="11" style="57"/>
    <col min="10753" max="10753" width="2.625" style="57" customWidth="1"/>
    <col min="10754" max="10754" width="19.625" style="57" customWidth="1"/>
    <col min="10755" max="10772" width="5.625" style="57" customWidth="1"/>
    <col min="10773" max="10773" width="9.625" style="57" customWidth="1"/>
    <col min="10774" max="10774" width="2.625" style="57" customWidth="1"/>
    <col min="10775" max="10775" width="5.25" style="57" customWidth="1"/>
    <col min="10776" max="11008" width="11" style="57"/>
    <col min="11009" max="11009" width="2.625" style="57" customWidth="1"/>
    <col min="11010" max="11010" width="19.625" style="57" customWidth="1"/>
    <col min="11011" max="11028" width="5.625" style="57" customWidth="1"/>
    <col min="11029" max="11029" width="9.625" style="57" customWidth="1"/>
    <col min="11030" max="11030" width="2.625" style="57" customWidth="1"/>
    <col min="11031" max="11031" width="5.25" style="57" customWidth="1"/>
    <col min="11032" max="11264" width="11" style="57"/>
    <col min="11265" max="11265" width="2.625" style="57" customWidth="1"/>
    <col min="11266" max="11266" width="19.625" style="57" customWidth="1"/>
    <col min="11267" max="11284" width="5.625" style="57" customWidth="1"/>
    <col min="11285" max="11285" width="9.625" style="57" customWidth="1"/>
    <col min="11286" max="11286" width="2.625" style="57" customWidth="1"/>
    <col min="11287" max="11287" width="5.25" style="57" customWidth="1"/>
    <col min="11288" max="11520" width="11" style="57"/>
    <col min="11521" max="11521" width="2.625" style="57" customWidth="1"/>
    <col min="11522" max="11522" width="19.625" style="57" customWidth="1"/>
    <col min="11523" max="11540" width="5.625" style="57" customWidth="1"/>
    <col min="11541" max="11541" width="9.625" style="57" customWidth="1"/>
    <col min="11542" max="11542" width="2.625" style="57" customWidth="1"/>
    <col min="11543" max="11543" width="5.25" style="57" customWidth="1"/>
    <col min="11544" max="11776" width="11" style="57"/>
    <col min="11777" max="11777" width="2.625" style="57" customWidth="1"/>
    <col min="11778" max="11778" width="19.625" style="57" customWidth="1"/>
    <col min="11779" max="11796" width="5.625" style="57" customWidth="1"/>
    <col min="11797" max="11797" width="9.625" style="57" customWidth="1"/>
    <col min="11798" max="11798" width="2.625" style="57" customWidth="1"/>
    <col min="11799" max="11799" width="5.25" style="57" customWidth="1"/>
    <col min="11800" max="12032" width="11" style="57"/>
    <col min="12033" max="12033" width="2.625" style="57" customWidth="1"/>
    <col min="12034" max="12034" width="19.625" style="57" customWidth="1"/>
    <col min="12035" max="12052" width="5.625" style="57" customWidth="1"/>
    <col min="12053" max="12053" width="9.625" style="57" customWidth="1"/>
    <col min="12054" max="12054" width="2.625" style="57" customWidth="1"/>
    <col min="12055" max="12055" width="5.25" style="57" customWidth="1"/>
    <col min="12056" max="12288" width="11" style="57"/>
    <col min="12289" max="12289" width="2.625" style="57" customWidth="1"/>
    <col min="12290" max="12290" width="19.625" style="57" customWidth="1"/>
    <col min="12291" max="12308" width="5.625" style="57" customWidth="1"/>
    <col min="12309" max="12309" width="9.625" style="57" customWidth="1"/>
    <col min="12310" max="12310" width="2.625" style="57" customWidth="1"/>
    <col min="12311" max="12311" width="5.25" style="57" customWidth="1"/>
    <col min="12312" max="12544" width="11" style="57"/>
    <col min="12545" max="12545" width="2.625" style="57" customWidth="1"/>
    <col min="12546" max="12546" width="19.625" style="57" customWidth="1"/>
    <col min="12547" max="12564" width="5.625" style="57" customWidth="1"/>
    <col min="12565" max="12565" width="9.625" style="57" customWidth="1"/>
    <col min="12566" max="12566" width="2.625" style="57" customWidth="1"/>
    <col min="12567" max="12567" width="5.25" style="57" customWidth="1"/>
    <col min="12568" max="12800" width="11" style="57"/>
    <col min="12801" max="12801" width="2.625" style="57" customWidth="1"/>
    <col min="12802" max="12802" width="19.625" style="57" customWidth="1"/>
    <col min="12803" max="12820" width="5.625" style="57" customWidth="1"/>
    <col min="12821" max="12821" width="9.625" style="57" customWidth="1"/>
    <col min="12822" max="12822" width="2.625" style="57" customWidth="1"/>
    <col min="12823" max="12823" width="5.25" style="57" customWidth="1"/>
    <col min="12824" max="13056" width="11" style="57"/>
    <col min="13057" max="13057" width="2.625" style="57" customWidth="1"/>
    <col min="13058" max="13058" width="19.625" style="57" customWidth="1"/>
    <col min="13059" max="13076" width="5.625" style="57" customWidth="1"/>
    <col min="13077" max="13077" width="9.625" style="57" customWidth="1"/>
    <col min="13078" max="13078" width="2.625" style="57" customWidth="1"/>
    <col min="13079" max="13079" width="5.25" style="57" customWidth="1"/>
    <col min="13080" max="13312" width="11" style="57"/>
    <col min="13313" max="13313" width="2.625" style="57" customWidth="1"/>
    <col min="13314" max="13314" width="19.625" style="57" customWidth="1"/>
    <col min="13315" max="13332" width="5.625" style="57" customWidth="1"/>
    <col min="13333" max="13333" width="9.625" style="57" customWidth="1"/>
    <col min="13334" max="13334" width="2.625" style="57" customWidth="1"/>
    <col min="13335" max="13335" width="5.25" style="57" customWidth="1"/>
    <col min="13336" max="13568" width="11" style="57"/>
    <col min="13569" max="13569" width="2.625" style="57" customWidth="1"/>
    <col min="13570" max="13570" width="19.625" style="57" customWidth="1"/>
    <col min="13571" max="13588" width="5.625" style="57" customWidth="1"/>
    <col min="13589" max="13589" width="9.625" style="57" customWidth="1"/>
    <col min="13590" max="13590" width="2.625" style="57" customWidth="1"/>
    <col min="13591" max="13591" width="5.25" style="57" customWidth="1"/>
    <col min="13592" max="13824" width="11" style="57"/>
    <col min="13825" max="13825" width="2.625" style="57" customWidth="1"/>
    <col min="13826" max="13826" width="19.625" style="57" customWidth="1"/>
    <col min="13827" max="13844" width="5.625" style="57" customWidth="1"/>
    <col min="13845" max="13845" width="9.625" style="57" customWidth="1"/>
    <col min="13846" max="13846" width="2.625" style="57" customWidth="1"/>
    <col min="13847" max="13847" width="5.25" style="57" customWidth="1"/>
    <col min="13848" max="14080" width="11" style="57"/>
    <col min="14081" max="14081" width="2.625" style="57" customWidth="1"/>
    <col min="14082" max="14082" width="19.625" style="57" customWidth="1"/>
    <col min="14083" max="14100" width="5.625" style="57" customWidth="1"/>
    <col min="14101" max="14101" width="9.625" style="57" customWidth="1"/>
    <col min="14102" max="14102" width="2.625" style="57" customWidth="1"/>
    <col min="14103" max="14103" width="5.25" style="57" customWidth="1"/>
    <col min="14104" max="14336" width="11" style="57"/>
    <col min="14337" max="14337" width="2.625" style="57" customWidth="1"/>
    <col min="14338" max="14338" width="19.625" style="57" customWidth="1"/>
    <col min="14339" max="14356" width="5.625" style="57" customWidth="1"/>
    <col min="14357" max="14357" width="9.625" style="57" customWidth="1"/>
    <col min="14358" max="14358" width="2.625" style="57" customWidth="1"/>
    <col min="14359" max="14359" width="5.25" style="57" customWidth="1"/>
    <col min="14360" max="14592" width="11" style="57"/>
    <col min="14593" max="14593" width="2.625" style="57" customWidth="1"/>
    <col min="14594" max="14594" width="19.625" style="57" customWidth="1"/>
    <col min="14595" max="14612" width="5.625" style="57" customWidth="1"/>
    <col min="14613" max="14613" width="9.625" style="57" customWidth="1"/>
    <col min="14614" max="14614" width="2.625" style="57" customWidth="1"/>
    <col min="14615" max="14615" width="5.25" style="57" customWidth="1"/>
    <col min="14616" max="14848" width="11" style="57"/>
    <col min="14849" max="14849" width="2.625" style="57" customWidth="1"/>
    <col min="14850" max="14850" width="19.625" style="57" customWidth="1"/>
    <col min="14851" max="14868" width="5.625" style="57" customWidth="1"/>
    <col min="14869" max="14869" width="9.625" style="57" customWidth="1"/>
    <col min="14870" max="14870" width="2.625" style="57" customWidth="1"/>
    <col min="14871" max="14871" width="5.25" style="57" customWidth="1"/>
    <col min="14872" max="15104" width="11" style="57"/>
    <col min="15105" max="15105" width="2.625" style="57" customWidth="1"/>
    <col min="15106" max="15106" width="19.625" style="57" customWidth="1"/>
    <col min="15107" max="15124" width="5.625" style="57" customWidth="1"/>
    <col min="15125" max="15125" width="9.625" style="57" customWidth="1"/>
    <col min="15126" max="15126" width="2.625" style="57" customWidth="1"/>
    <col min="15127" max="15127" width="5.25" style="57" customWidth="1"/>
    <col min="15128" max="15360" width="11" style="57"/>
    <col min="15361" max="15361" width="2.625" style="57" customWidth="1"/>
    <col min="15362" max="15362" width="19.625" style="57" customWidth="1"/>
    <col min="15363" max="15380" width="5.625" style="57" customWidth="1"/>
    <col min="15381" max="15381" width="9.625" style="57" customWidth="1"/>
    <col min="15382" max="15382" width="2.625" style="57" customWidth="1"/>
    <col min="15383" max="15383" width="5.25" style="57" customWidth="1"/>
    <col min="15384" max="15616" width="11" style="57"/>
    <col min="15617" max="15617" width="2.625" style="57" customWidth="1"/>
    <col min="15618" max="15618" width="19.625" style="57" customWidth="1"/>
    <col min="15619" max="15636" width="5.625" style="57" customWidth="1"/>
    <col min="15637" max="15637" width="9.625" style="57" customWidth="1"/>
    <col min="15638" max="15638" width="2.625" style="57" customWidth="1"/>
    <col min="15639" max="15639" width="5.25" style="57" customWidth="1"/>
    <col min="15640" max="15872" width="11" style="57"/>
    <col min="15873" max="15873" width="2.625" style="57" customWidth="1"/>
    <col min="15874" max="15874" width="19.625" style="57" customWidth="1"/>
    <col min="15875" max="15892" width="5.625" style="57" customWidth="1"/>
    <col min="15893" max="15893" width="9.625" style="57" customWidth="1"/>
    <col min="15894" max="15894" width="2.625" style="57" customWidth="1"/>
    <col min="15895" max="15895" width="5.25" style="57" customWidth="1"/>
    <col min="15896" max="16128" width="11" style="57"/>
    <col min="16129" max="16129" width="2.625" style="57" customWidth="1"/>
    <col min="16130" max="16130" width="19.625" style="57" customWidth="1"/>
    <col min="16131" max="16148" width="5.625" style="57" customWidth="1"/>
    <col min="16149" max="16149" width="9.625" style="57" customWidth="1"/>
    <col min="16150" max="16150" width="2.625" style="57" customWidth="1"/>
    <col min="16151" max="16151" width="5.25" style="57" customWidth="1"/>
    <col min="16152" max="16384" width="11" style="57"/>
  </cols>
  <sheetData>
    <row r="1" spans="2:13" ht="18" customHeight="1">
      <c r="B1" s="58" t="s">
        <v>47</v>
      </c>
    </row>
    <row r="2" spans="2:13" ht="18" customHeight="1" thickBot="1">
      <c r="B2" s="59"/>
      <c r="I2" s="57" t="s">
        <v>398</v>
      </c>
    </row>
    <row r="3" spans="2:13" ht="18" customHeight="1">
      <c r="B3" s="60"/>
      <c r="C3" s="340" t="s">
        <v>48</v>
      </c>
      <c r="D3" s="341"/>
      <c r="E3" s="341"/>
      <c r="F3" s="341"/>
      <c r="G3" s="341"/>
      <c r="H3" s="341"/>
      <c r="I3" s="341"/>
      <c r="J3" s="342"/>
      <c r="K3" s="343" t="s">
        <v>49</v>
      </c>
    </row>
    <row r="4" spans="2:13" ht="18" customHeight="1">
      <c r="B4" s="61" t="s">
        <v>50</v>
      </c>
      <c r="C4" s="357" t="s">
        <v>397</v>
      </c>
      <c r="D4" s="357"/>
      <c r="E4" s="350" t="s">
        <v>396</v>
      </c>
      <c r="F4" s="351"/>
      <c r="G4" s="350" t="s">
        <v>52</v>
      </c>
      <c r="H4" s="351"/>
      <c r="I4" s="358" t="s">
        <v>53</v>
      </c>
      <c r="J4" s="359"/>
      <c r="K4" s="344"/>
      <c r="M4" s="62"/>
    </row>
    <row r="5" spans="2:13" ht="18" customHeight="1">
      <c r="B5" s="61" t="s">
        <v>54</v>
      </c>
      <c r="C5" s="357"/>
      <c r="D5" s="357"/>
      <c r="E5" s="352"/>
      <c r="F5" s="353"/>
      <c r="G5" s="352"/>
      <c r="H5" s="353"/>
      <c r="I5" s="358"/>
      <c r="J5" s="359"/>
      <c r="K5" s="344"/>
      <c r="M5" s="62"/>
    </row>
    <row r="6" spans="2:13" ht="18" customHeight="1">
      <c r="B6" s="65"/>
      <c r="C6" s="309" t="s">
        <v>60</v>
      </c>
      <c r="D6" s="309" t="s">
        <v>61</v>
      </c>
      <c r="E6" s="309" t="s">
        <v>60</v>
      </c>
      <c r="F6" s="309" t="s">
        <v>61</v>
      </c>
      <c r="G6" s="309" t="s">
        <v>60</v>
      </c>
      <c r="H6" s="309" t="s">
        <v>61</v>
      </c>
      <c r="I6" s="309" t="s">
        <v>60</v>
      </c>
      <c r="J6" s="309" t="s">
        <v>61</v>
      </c>
      <c r="K6" s="345"/>
      <c r="M6" s="62"/>
    </row>
    <row r="7" spans="2:13" ht="18" customHeight="1">
      <c r="B7" s="61"/>
      <c r="C7" s="66"/>
      <c r="D7" s="67"/>
      <c r="E7" s="67"/>
      <c r="F7" s="67"/>
      <c r="G7" s="67"/>
      <c r="H7" s="67"/>
      <c r="I7" s="67"/>
      <c r="J7" s="68"/>
      <c r="K7" s="69"/>
      <c r="M7" s="62"/>
    </row>
    <row r="8" spans="2:13" ht="18" customHeight="1">
      <c r="B8" s="70"/>
      <c r="C8" s="66"/>
      <c r="D8" s="71"/>
      <c r="E8" s="71"/>
      <c r="F8" s="71"/>
      <c r="G8" s="71"/>
      <c r="H8" s="71"/>
      <c r="I8" s="71"/>
      <c r="J8" s="72"/>
      <c r="K8" s="69"/>
      <c r="M8" s="62"/>
    </row>
    <row r="9" spans="2:13" ht="18" customHeight="1">
      <c r="B9" s="73" t="s">
        <v>6</v>
      </c>
      <c r="C9" s="245">
        <v>96.9</v>
      </c>
      <c r="D9" s="245">
        <v>95.3</v>
      </c>
      <c r="E9" s="245">
        <v>94</v>
      </c>
      <c r="F9" s="245">
        <v>92.3</v>
      </c>
      <c r="G9" s="245">
        <v>98.8</v>
      </c>
      <c r="H9" s="245">
        <v>100.1</v>
      </c>
      <c r="I9" s="245">
        <v>93.9</v>
      </c>
      <c r="J9" s="246">
        <v>90.8</v>
      </c>
      <c r="K9" s="74">
        <v>1.46</v>
      </c>
    </row>
    <row r="10" spans="2:13" ht="18" customHeight="1">
      <c r="B10" s="61"/>
      <c r="C10" s="71"/>
      <c r="D10" s="71"/>
      <c r="E10" s="71"/>
      <c r="F10" s="71"/>
      <c r="G10" s="71"/>
      <c r="H10" s="71"/>
      <c r="I10" s="71"/>
      <c r="J10" s="72"/>
      <c r="K10" s="74"/>
    </row>
    <row r="11" spans="2:13" ht="18" customHeight="1">
      <c r="B11" s="73" t="s">
        <v>22</v>
      </c>
      <c r="C11" s="245">
        <v>94.4</v>
      </c>
      <c r="D11" s="245">
        <v>93</v>
      </c>
      <c r="E11" s="245">
        <v>94</v>
      </c>
      <c r="F11" s="245">
        <v>94.7</v>
      </c>
      <c r="G11" s="245">
        <v>88.3</v>
      </c>
      <c r="H11" s="245">
        <v>86.9</v>
      </c>
      <c r="I11" s="245">
        <v>88.6</v>
      </c>
      <c r="J11" s="246">
        <v>89</v>
      </c>
      <c r="K11" s="74">
        <v>1.39</v>
      </c>
    </row>
    <row r="12" spans="2:13" ht="18" customHeight="1">
      <c r="B12" s="73" t="s">
        <v>62</v>
      </c>
      <c r="C12" s="245">
        <v>94.3</v>
      </c>
      <c r="D12" s="245">
        <v>97</v>
      </c>
      <c r="E12" s="245">
        <v>92.3</v>
      </c>
      <c r="F12" s="245">
        <v>90.8</v>
      </c>
      <c r="G12" s="245">
        <v>96.5</v>
      </c>
      <c r="H12" s="245">
        <v>108.5</v>
      </c>
      <c r="I12" s="245">
        <v>90.6</v>
      </c>
      <c r="J12" s="246">
        <v>86</v>
      </c>
      <c r="K12" s="74">
        <v>1.57</v>
      </c>
    </row>
    <row r="13" spans="2:13" ht="18" customHeight="1">
      <c r="B13" s="73" t="s">
        <v>423</v>
      </c>
      <c r="C13" s="245">
        <v>95.7</v>
      </c>
      <c r="D13" s="245">
        <v>93.1</v>
      </c>
      <c r="E13" s="245">
        <v>92</v>
      </c>
      <c r="F13" s="245">
        <v>92.2</v>
      </c>
      <c r="G13" s="245">
        <v>103.2</v>
      </c>
      <c r="H13" s="245">
        <v>106</v>
      </c>
      <c r="I13" s="245">
        <v>105</v>
      </c>
      <c r="J13" s="246">
        <v>98</v>
      </c>
      <c r="K13" s="74">
        <v>1.45</v>
      </c>
    </row>
    <row r="14" spans="2:13" ht="18" customHeight="1">
      <c r="B14" s="73" t="s">
        <v>414</v>
      </c>
      <c r="C14" s="245">
        <v>101.1</v>
      </c>
      <c r="D14" s="245">
        <v>91.1</v>
      </c>
      <c r="E14" s="245">
        <v>96.3</v>
      </c>
      <c r="F14" s="245">
        <v>90.7</v>
      </c>
      <c r="G14" s="245">
        <v>116.8</v>
      </c>
      <c r="H14" s="245">
        <v>106</v>
      </c>
      <c r="I14" s="245">
        <v>101.7</v>
      </c>
      <c r="J14" s="246">
        <v>105.8</v>
      </c>
      <c r="K14" s="74">
        <v>1.35</v>
      </c>
    </row>
    <row r="15" spans="2:13" ht="18" customHeight="1">
      <c r="B15" s="73" t="s">
        <v>424</v>
      </c>
      <c r="C15" s="245">
        <v>103.6</v>
      </c>
      <c r="D15" s="245">
        <v>95.8</v>
      </c>
      <c r="E15" s="245">
        <v>98.4</v>
      </c>
      <c r="F15" s="245">
        <v>92.1</v>
      </c>
      <c r="G15" s="245">
        <v>105.7</v>
      </c>
      <c r="H15" s="245">
        <v>100</v>
      </c>
      <c r="I15" s="245">
        <v>103.7</v>
      </c>
      <c r="J15" s="246">
        <v>101.1</v>
      </c>
      <c r="K15" s="74">
        <v>1.64</v>
      </c>
    </row>
    <row r="16" spans="2:13" ht="18" customHeight="1">
      <c r="B16" s="73" t="s">
        <v>416</v>
      </c>
      <c r="C16" s="245">
        <v>103.6</v>
      </c>
      <c r="D16" s="245">
        <v>96.6</v>
      </c>
      <c r="E16" s="245">
        <v>96.2</v>
      </c>
      <c r="F16" s="245">
        <v>88.8</v>
      </c>
      <c r="G16" s="245">
        <v>112.8</v>
      </c>
      <c r="H16" s="245">
        <v>109.7</v>
      </c>
      <c r="I16" s="245">
        <v>95</v>
      </c>
      <c r="J16" s="246">
        <v>83.1</v>
      </c>
      <c r="K16" s="74">
        <v>1.64</v>
      </c>
    </row>
    <row r="17" spans="2:11" ht="18" customHeight="1">
      <c r="B17" s="73" t="s">
        <v>417</v>
      </c>
      <c r="C17" s="245">
        <v>100.5</v>
      </c>
      <c r="D17" s="245">
        <v>101.5</v>
      </c>
      <c r="E17" s="245">
        <v>96.1</v>
      </c>
      <c r="F17" s="245">
        <v>92.7</v>
      </c>
      <c r="G17" s="245">
        <v>105</v>
      </c>
      <c r="H17" s="245">
        <v>101.8</v>
      </c>
      <c r="I17" s="245">
        <v>95.5</v>
      </c>
      <c r="J17" s="246">
        <v>93.8</v>
      </c>
      <c r="K17" s="74">
        <v>1.37</v>
      </c>
    </row>
    <row r="18" spans="2:11" ht="18" customHeight="1">
      <c r="B18" s="70"/>
      <c r="C18" s="71"/>
      <c r="D18" s="71"/>
      <c r="E18" s="71"/>
      <c r="F18" s="71"/>
      <c r="G18" s="71"/>
      <c r="H18" s="71"/>
      <c r="I18" s="71"/>
      <c r="J18" s="72"/>
      <c r="K18" s="74"/>
    </row>
    <row r="19" spans="2:11" ht="18" customHeight="1">
      <c r="B19" s="75" t="s">
        <v>5</v>
      </c>
      <c r="C19" s="71">
        <v>94.4</v>
      </c>
      <c r="D19" s="71">
        <v>93</v>
      </c>
      <c r="E19" s="71">
        <v>94</v>
      </c>
      <c r="F19" s="71">
        <v>94.7</v>
      </c>
      <c r="G19" s="71">
        <v>88.3</v>
      </c>
      <c r="H19" s="71">
        <v>86.9</v>
      </c>
      <c r="I19" s="71">
        <v>88.6</v>
      </c>
      <c r="J19" s="72">
        <v>89</v>
      </c>
      <c r="K19" s="76">
        <v>1.39</v>
      </c>
    </row>
    <row r="20" spans="2:11" ht="18" customHeight="1">
      <c r="B20" s="75" t="s">
        <v>7</v>
      </c>
      <c r="C20" s="71">
        <v>94.3</v>
      </c>
      <c r="D20" s="71">
        <v>97</v>
      </c>
      <c r="E20" s="71">
        <v>92.3</v>
      </c>
      <c r="F20" s="71">
        <v>90.8</v>
      </c>
      <c r="G20" s="71">
        <v>96.5</v>
      </c>
      <c r="H20" s="71">
        <v>108.5</v>
      </c>
      <c r="I20" s="71">
        <v>90.6</v>
      </c>
      <c r="J20" s="72">
        <v>86</v>
      </c>
      <c r="K20" s="76">
        <v>1.57</v>
      </c>
    </row>
    <row r="21" spans="2:11" ht="18" customHeight="1">
      <c r="B21" s="75" t="s">
        <v>10</v>
      </c>
      <c r="C21" s="66">
        <v>101.5</v>
      </c>
      <c r="D21" s="71">
        <v>96.2</v>
      </c>
      <c r="E21" s="71">
        <v>96.1</v>
      </c>
      <c r="F21" s="71">
        <v>89.7</v>
      </c>
      <c r="G21" s="71">
        <v>109.1</v>
      </c>
      <c r="H21" s="71">
        <v>108.4</v>
      </c>
      <c r="I21" s="71">
        <v>97.4</v>
      </c>
      <c r="J21" s="72">
        <v>80.599999999999994</v>
      </c>
      <c r="K21" s="76">
        <v>1.58</v>
      </c>
    </row>
    <row r="22" spans="2:11" ht="18" customHeight="1">
      <c r="B22" s="75" t="s">
        <v>12</v>
      </c>
      <c r="C22" s="66">
        <v>101.7</v>
      </c>
      <c r="D22" s="71">
        <v>102.9</v>
      </c>
      <c r="E22" s="71">
        <v>97</v>
      </c>
      <c r="F22" s="71">
        <v>90.9</v>
      </c>
      <c r="G22" s="71">
        <v>114.6</v>
      </c>
      <c r="H22" s="71">
        <v>114.2</v>
      </c>
      <c r="I22" s="71">
        <v>87.6</v>
      </c>
      <c r="J22" s="72">
        <v>90.8</v>
      </c>
      <c r="K22" s="76">
        <v>1.34</v>
      </c>
    </row>
    <row r="23" spans="2:11" ht="18" customHeight="1">
      <c r="B23" s="75" t="s">
        <v>14</v>
      </c>
      <c r="C23" s="66">
        <v>95.4</v>
      </c>
      <c r="D23" s="71">
        <v>94.3</v>
      </c>
      <c r="E23" s="71">
        <v>102.7</v>
      </c>
      <c r="F23" s="71">
        <v>98.5</v>
      </c>
      <c r="G23" s="71">
        <v>98.6</v>
      </c>
      <c r="H23" s="71">
        <v>106.2</v>
      </c>
      <c r="I23" s="71">
        <v>102.4</v>
      </c>
      <c r="J23" s="72">
        <v>98.9</v>
      </c>
      <c r="K23" s="76">
        <v>1.2</v>
      </c>
    </row>
    <row r="24" spans="2:11" ht="18" customHeight="1">
      <c r="B24" s="70"/>
      <c r="C24" s="66"/>
      <c r="D24" s="71"/>
      <c r="E24" s="71"/>
      <c r="F24" s="71"/>
      <c r="G24" s="71"/>
      <c r="H24" s="71"/>
      <c r="I24" s="71"/>
      <c r="J24" s="72"/>
      <c r="K24" s="76"/>
    </row>
    <row r="25" spans="2:11" ht="18" customHeight="1">
      <c r="B25" s="75" t="s">
        <v>16</v>
      </c>
      <c r="C25" s="66">
        <v>100.9</v>
      </c>
      <c r="D25" s="71">
        <v>96.6</v>
      </c>
      <c r="E25" s="71">
        <v>89.2</v>
      </c>
      <c r="F25" s="71">
        <v>97.1</v>
      </c>
      <c r="G25" s="71">
        <v>112.2</v>
      </c>
      <c r="H25" s="71">
        <v>113.5</v>
      </c>
      <c r="I25" s="71">
        <v>92.5</v>
      </c>
      <c r="J25" s="72">
        <v>86.3</v>
      </c>
      <c r="K25" s="76">
        <v>1.38</v>
      </c>
    </row>
    <row r="26" spans="2:11" ht="18" customHeight="1">
      <c r="B26" s="75" t="s">
        <v>18</v>
      </c>
      <c r="C26" s="66">
        <v>93.7</v>
      </c>
      <c r="D26" s="71">
        <v>90.4</v>
      </c>
      <c r="E26" s="71">
        <v>88.6</v>
      </c>
      <c r="F26" s="71">
        <v>87.2</v>
      </c>
      <c r="G26" s="71">
        <v>94.1</v>
      </c>
      <c r="H26" s="71">
        <v>90.2</v>
      </c>
      <c r="I26" s="71">
        <v>98.4</v>
      </c>
      <c r="J26" s="72">
        <v>108.9</v>
      </c>
      <c r="K26" s="76">
        <v>1.56</v>
      </c>
    </row>
    <row r="27" spans="2:11" ht="18" customHeight="1">
      <c r="B27" s="75" t="s">
        <v>20</v>
      </c>
      <c r="C27" s="66">
        <v>97.9</v>
      </c>
      <c r="D27" s="71">
        <v>89.5</v>
      </c>
      <c r="E27" s="71">
        <v>96.7</v>
      </c>
      <c r="F27" s="71">
        <v>91.7</v>
      </c>
      <c r="G27" s="71">
        <v>108.6</v>
      </c>
      <c r="H27" s="71">
        <v>106.6</v>
      </c>
      <c r="I27" s="71">
        <v>108.3</v>
      </c>
      <c r="J27" s="72">
        <v>107.4</v>
      </c>
      <c r="K27" s="76">
        <v>1.34</v>
      </c>
    </row>
    <row r="28" spans="2:11" ht="18" customHeight="1">
      <c r="B28" s="75" t="s">
        <v>63</v>
      </c>
      <c r="C28" s="66">
        <v>104.3</v>
      </c>
      <c r="D28" s="71">
        <v>92.8</v>
      </c>
      <c r="E28" s="71">
        <v>95.8</v>
      </c>
      <c r="F28" s="71">
        <v>89.7</v>
      </c>
      <c r="G28" s="71">
        <v>125.2</v>
      </c>
      <c r="H28" s="71">
        <v>105.4</v>
      </c>
      <c r="I28" s="71">
        <v>95</v>
      </c>
      <c r="J28" s="72">
        <v>104</v>
      </c>
      <c r="K28" s="76">
        <v>1.36</v>
      </c>
    </row>
    <row r="29" spans="2:11" ht="18" customHeight="1">
      <c r="B29" s="75" t="s">
        <v>64</v>
      </c>
      <c r="C29" s="66">
        <v>110.9</v>
      </c>
      <c r="D29" s="71">
        <v>106.7</v>
      </c>
      <c r="E29" s="71">
        <v>112.1</v>
      </c>
      <c r="F29" s="71">
        <v>103.7</v>
      </c>
      <c r="G29" s="71">
        <v>117.1</v>
      </c>
      <c r="H29" s="71">
        <v>111</v>
      </c>
      <c r="I29" s="71">
        <v>88</v>
      </c>
      <c r="J29" s="72">
        <v>103.2</v>
      </c>
      <c r="K29" s="76">
        <v>1.37</v>
      </c>
    </row>
    <row r="30" spans="2:11" ht="18" customHeight="1">
      <c r="B30" s="70"/>
      <c r="C30" s="66"/>
      <c r="D30" s="71"/>
      <c r="E30" s="71"/>
      <c r="F30" s="71"/>
      <c r="G30" s="71"/>
      <c r="H30" s="71"/>
      <c r="I30" s="71"/>
      <c r="J30" s="72"/>
      <c r="K30" s="76"/>
    </row>
    <row r="31" spans="2:11" ht="18" customHeight="1">
      <c r="B31" s="75" t="s">
        <v>65</v>
      </c>
      <c r="C31" s="66">
        <v>95.9</v>
      </c>
      <c r="D31" s="71">
        <v>103.6</v>
      </c>
      <c r="E31" s="71">
        <v>94.7</v>
      </c>
      <c r="F31" s="71">
        <v>92.2</v>
      </c>
      <c r="G31" s="71">
        <v>98.1</v>
      </c>
      <c r="H31" s="71">
        <v>106.6</v>
      </c>
      <c r="I31" s="71">
        <v>115.9</v>
      </c>
      <c r="J31" s="72">
        <v>115.4</v>
      </c>
      <c r="K31" s="76">
        <v>1.32</v>
      </c>
    </row>
    <row r="32" spans="2:11" ht="18" customHeight="1">
      <c r="B32" s="75" t="s">
        <v>411</v>
      </c>
      <c r="C32" s="66">
        <v>92</v>
      </c>
      <c r="D32" s="71">
        <v>98.2</v>
      </c>
      <c r="E32" s="71">
        <v>84.5</v>
      </c>
      <c r="F32" s="71">
        <v>88.2</v>
      </c>
      <c r="G32" s="71">
        <v>84.6</v>
      </c>
      <c r="H32" s="71">
        <v>84.9</v>
      </c>
      <c r="I32" s="71">
        <v>88.7</v>
      </c>
      <c r="J32" s="72">
        <v>74.7</v>
      </c>
      <c r="K32" s="76">
        <v>1.5</v>
      </c>
    </row>
    <row r="33" spans="2:11" ht="18" customHeight="1">
      <c r="B33" s="75" t="s">
        <v>66</v>
      </c>
      <c r="C33" s="66">
        <v>103.2</v>
      </c>
      <c r="D33" s="71">
        <v>95.7</v>
      </c>
      <c r="E33" s="71">
        <v>98.3</v>
      </c>
      <c r="F33" s="71">
        <v>91</v>
      </c>
      <c r="G33" s="71">
        <v>105.7</v>
      </c>
      <c r="H33" s="71">
        <v>101.4</v>
      </c>
      <c r="I33" s="71">
        <v>104.5</v>
      </c>
      <c r="J33" s="72">
        <v>101.3</v>
      </c>
      <c r="K33" s="76">
        <v>1.63</v>
      </c>
    </row>
    <row r="34" spans="2:11" ht="18" customHeight="1">
      <c r="B34" s="75" t="s">
        <v>421</v>
      </c>
      <c r="C34" s="66">
        <v>99.4</v>
      </c>
      <c r="D34" s="71">
        <v>96.3</v>
      </c>
      <c r="E34" s="71">
        <v>91.3</v>
      </c>
      <c r="F34" s="71">
        <v>92</v>
      </c>
      <c r="G34" s="71">
        <v>105.7</v>
      </c>
      <c r="H34" s="71">
        <v>119.2</v>
      </c>
      <c r="I34" s="71">
        <v>84.4</v>
      </c>
      <c r="J34" s="72">
        <v>63.9</v>
      </c>
      <c r="K34" s="76">
        <v>1.48</v>
      </c>
    </row>
    <row r="35" spans="2:11" ht="18" customHeight="1">
      <c r="B35" s="75" t="s">
        <v>67</v>
      </c>
      <c r="C35" s="66">
        <v>97.7</v>
      </c>
      <c r="D35" s="71">
        <v>99.2</v>
      </c>
      <c r="E35" s="71">
        <v>90.5</v>
      </c>
      <c r="F35" s="71">
        <v>96.4</v>
      </c>
      <c r="G35" s="71">
        <v>123.2</v>
      </c>
      <c r="H35" s="71">
        <v>122.6</v>
      </c>
      <c r="I35" s="71">
        <v>127.3</v>
      </c>
      <c r="J35" s="72">
        <v>116.7</v>
      </c>
      <c r="K35" s="76">
        <v>1.38</v>
      </c>
    </row>
    <row r="36" spans="2:11" ht="18" customHeight="1">
      <c r="B36" s="70"/>
      <c r="C36" s="66"/>
      <c r="D36" s="71"/>
      <c r="E36" s="71"/>
      <c r="F36" s="71"/>
      <c r="G36" s="71"/>
      <c r="H36" s="71"/>
      <c r="I36" s="71"/>
      <c r="J36" s="72"/>
      <c r="K36" s="76"/>
    </row>
    <row r="37" spans="2:11" ht="18" customHeight="1">
      <c r="B37" s="75" t="s">
        <v>422</v>
      </c>
      <c r="C37" s="66">
        <v>104.5</v>
      </c>
      <c r="D37" s="71">
        <v>95.4</v>
      </c>
      <c r="E37" s="71">
        <v>101.9</v>
      </c>
      <c r="F37" s="71">
        <v>86.7</v>
      </c>
      <c r="G37" s="71">
        <v>99</v>
      </c>
      <c r="H37" s="71">
        <v>61.6</v>
      </c>
      <c r="I37" s="71">
        <v>126.9</v>
      </c>
      <c r="J37" s="72">
        <v>88.3</v>
      </c>
      <c r="K37" s="76">
        <v>1.17</v>
      </c>
    </row>
    <row r="38" spans="2:11" ht="18" customHeight="1">
      <c r="B38" s="75" t="s">
        <v>36</v>
      </c>
      <c r="C38" s="66">
        <v>94.8</v>
      </c>
      <c r="D38" s="71">
        <v>94.2</v>
      </c>
      <c r="E38" s="71">
        <v>89.3</v>
      </c>
      <c r="F38" s="71">
        <v>102.4</v>
      </c>
      <c r="G38" s="71">
        <v>79</v>
      </c>
      <c r="H38" s="71">
        <v>67</v>
      </c>
      <c r="I38" s="71">
        <v>103.4</v>
      </c>
      <c r="J38" s="72">
        <v>79.099999999999994</v>
      </c>
      <c r="K38" s="76">
        <v>1.78</v>
      </c>
    </row>
    <row r="39" spans="2:11" ht="18" customHeight="1">
      <c r="B39" s="75" t="s">
        <v>68</v>
      </c>
      <c r="C39" s="66">
        <v>83.4</v>
      </c>
      <c r="D39" s="71">
        <v>69.5</v>
      </c>
      <c r="E39" s="71">
        <v>64.400000000000006</v>
      </c>
      <c r="F39" s="71">
        <v>71</v>
      </c>
      <c r="G39" s="71">
        <v>101.1</v>
      </c>
      <c r="H39" s="71">
        <v>89</v>
      </c>
      <c r="I39" s="71">
        <v>117.9</v>
      </c>
      <c r="J39" s="72">
        <v>100.1</v>
      </c>
      <c r="K39" s="76">
        <v>1.48</v>
      </c>
    </row>
    <row r="40" spans="2:11" ht="18" customHeight="1">
      <c r="B40" s="75" t="s">
        <v>389</v>
      </c>
      <c r="C40" s="66">
        <v>94</v>
      </c>
      <c r="D40" s="71">
        <v>89.5</v>
      </c>
      <c r="E40" s="71">
        <v>99.1</v>
      </c>
      <c r="F40" s="71">
        <v>72.8</v>
      </c>
      <c r="G40" s="71">
        <v>96.9</v>
      </c>
      <c r="H40" s="71">
        <v>129</v>
      </c>
      <c r="I40" s="71">
        <v>113.6</v>
      </c>
      <c r="J40" s="72">
        <v>67.2</v>
      </c>
      <c r="K40" s="76">
        <v>1.55</v>
      </c>
    </row>
    <row r="41" spans="2:11" ht="18" customHeight="1">
      <c r="B41" s="75" t="s">
        <v>425</v>
      </c>
      <c r="C41" s="66">
        <v>118.6</v>
      </c>
      <c r="D41" s="71">
        <v>104.1</v>
      </c>
      <c r="E41" s="71">
        <v>104.4</v>
      </c>
      <c r="F41" s="71">
        <v>144.80000000000001</v>
      </c>
      <c r="G41" s="71">
        <v>106.6</v>
      </c>
      <c r="H41" s="77" t="s">
        <v>399</v>
      </c>
      <c r="I41" s="77" t="s">
        <v>399</v>
      </c>
      <c r="J41" s="316" t="s">
        <v>399</v>
      </c>
      <c r="K41" s="78" t="s">
        <v>399</v>
      </c>
    </row>
    <row r="42" spans="2:11" ht="18" customHeight="1">
      <c r="B42" s="70"/>
      <c r="C42" s="66"/>
      <c r="D42" s="71"/>
      <c r="E42" s="71"/>
      <c r="F42" s="71"/>
      <c r="G42" s="71"/>
      <c r="H42" s="71"/>
      <c r="I42" s="71"/>
      <c r="J42" s="72"/>
      <c r="K42" s="78"/>
    </row>
    <row r="43" spans="2:11" ht="18" customHeight="1">
      <c r="B43" s="75" t="s">
        <v>426</v>
      </c>
      <c r="C43" s="66">
        <v>113.9</v>
      </c>
      <c r="D43" s="71">
        <v>103.3</v>
      </c>
      <c r="E43" s="71">
        <v>106.1</v>
      </c>
      <c r="F43" s="71">
        <v>91.4</v>
      </c>
      <c r="G43" s="71">
        <v>129.19999999999999</v>
      </c>
      <c r="H43" s="71">
        <v>104.1</v>
      </c>
      <c r="I43" s="71">
        <v>133.4</v>
      </c>
      <c r="J43" s="72">
        <v>107.8</v>
      </c>
      <c r="K43" s="78">
        <v>1.92</v>
      </c>
    </row>
    <row r="44" spans="2:11" ht="18" customHeight="1">
      <c r="B44" s="75" t="s">
        <v>70</v>
      </c>
      <c r="C44" s="66">
        <v>101.4</v>
      </c>
      <c r="D44" s="71">
        <v>79.2</v>
      </c>
      <c r="E44" s="71">
        <v>81.7</v>
      </c>
      <c r="F44" s="71">
        <v>70</v>
      </c>
      <c r="G44" s="71">
        <v>125.8</v>
      </c>
      <c r="H44" s="71">
        <v>89</v>
      </c>
      <c r="I44" s="71">
        <v>90</v>
      </c>
      <c r="J44" s="72">
        <v>84.8</v>
      </c>
      <c r="K44" s="78">
        <v>1.81</v>
      </c>
    </row>
    <row r="45" spans="2:11" ht="18" customHeight="1">
      <c r="B45" s="75" t="s">
        <v>42</v>
      </c>
      <c r="C45" s="66">
        <v>102.5</v>
      </c>
      <c r="D45" s="71">
        <v>97.7</v>
      </c>
      <c r="E45" s="71">
        <v>96.4</v>
      </c>
      <c r="F45" s="71">
        <v>62.7</v>
      </c>
      <c r="G45" s="71">
        <v>104.6</v>
      </c>
      <c r="H45" s="71">
        <v>110</v>
      </c>
      <c r="I45" s="71">
        <v>69.7</v>
      </c>
      <c r="J45" s="72">
        <v>114.6</v>
      </c>
      <c r="K45" s="78" t="s">
        <v>399</v>
      </c>
    </row>
    <row r="46" spans="2:11" ht="18" customHeight="1">
      <c r="B46" s="75" t="s">
        <v>71</v>
      </c>
      <c r="C46" s="66">
        <v>116.7</v>
      </c>
      <c r="D46" s="71">
        <v>103.5</v>
      </c>
      <c r="E46" s="71">
        <v>129.4</v>
      </c>
      <c r="F46" s="71">
        <v>40.299999999999997</v>
      </c>
      <c r="G46" s="77">
        <v>162.5</v>
      </c>
      <c r="H46" s="71">
        <v>102.8</v>
      </c>
      <c r="I46" s="77" t="s">
        <v>399</v>
      </c>
      <c r="J46" s="316" t="s">
        <v>399</v>
      </c>
      <c r="K46" s="78" t="s">
        <v>399</v>
      </c>
    </row>
    <row r="47" spans="2:11" ht="18" customHeight="1">
      <c r="B47" s="75" t="s">
        <v>72</v>
      </c>
      <c r="C47" s="66">
        <v>97.7</v>
      </c>
      <c r="D47" s="71">
        <v>98.8</v>
      </c>
      <c r="E47" s="71">
        <v>85.1</v>
      </c>
      <c r="F47" s="71">
        <v>96.3</v>
      </c>
      <c r="G47" s="71">
        <v>110.6</v>
      </c>
      <c r="H47" s="71">
        <v>90.4</v>
      </c>
      <c r="I47" s="71">
        <v>63.2</v>
      </c>
      <c r="J47" s="72">
        <v>108</v>
      </c>
      <c r="K47" s="78" t="s">
        <v>399</v>
      </c>
    </row>
    <row r="48" spans="2:11" ht="18" customHeight="1">
      <c r="B48" s="75"/>
      <c r="C48" s="66"/>
      <c r="D48" s="71"/>
      <c r="E48" s="71"/>
      <c r="F48" s="71"/>
      <c r="G48" s="71"/>
      <c r="H48" s="71"/>
      <c r="I48" s="71"/>
      <c r="J48" s="72"/>
      <c r="K48" s="76"/>
    </row>
    <row r="49" spans="2:17" ht="18" customHeight="1">
      <c r="B49" s="75" t="s">
        <v>73</v>
      </c>
      <c r="C49" s="66">
        <v>118.8</v>
      </c>
      <c r="D49" s="71">
        <v>103.2</v>
      </c>
      <c r="E49" s="71">
        <v>109.3</v>
      </c>
      <c r="F49" s="71">
        <v>98.2</v>
      </c>
      <c r="G49" s="71">
        <v>125.7</v>
      </c>
      <c r="H49" s="71">
        <v>121.8</v>
      </c>
      <c r="I49" s="71">
        <v>100.5</v>
      </c>
      <c r="J49" s="72">
        <v>95.7</v>
      </c>
      <c r="K49" s="76">
        <v>1.87</v>
      </c>
    </row>
    <row r="50" spans="2:17" ht="18" customHeight="1">
      <c r="B50" s="75" t="s">
        <v>74</v>
      </c>
      <c r="C50" s="66">
        <v>100.2</v>
      </c>
      <c r="D50" s="71">
        <v>95.2</v>
      </c>
      <c r="E50" s="71">
        <v>81.8</v>
      </c>
      <c r="F50" s="71">
        <v>92.3</v>
      </c>
      <c r="G50" s="71">
        <v>115.8</v>
      </c>
      <c r="H50" s="71">
        <v>111.1</v>
      </c>
      <c r="I50" s="71">
        <v>81.7</v>
      </c>
      <c r="J50" s="72">
        <v>85.6</v>
      </c>
      <c r="K50" s="76">
        <v>1.34</v>
      </c>
    </row>
    <row r="51" spans="2:17" ht="18" customHeight="1" thickBot="1">
      <c r="B51" s="79"/>
      <c r="C51" s="80"/>
      <c r="D51" s="81"/>
      <c r="E51" s="81"/>
      <c r="F51" s="81"/>
      <c r="G51" s="81"/>
      <c r="H51" s="81"/>
      <c r="I51" s="81"/>
      <c r="J51" s="82"/>
      <c r="K51" s="83"/>
    </row>
    <row r="53" spans="2:17" ht="18" customHeight="1">
      <c r="B53" s="57" t="s">
        <v>428</v>
      </c>
    </row>
    <row r="54" spans="2:17" ht="18" customHeight="1">
      <c r="B54" s="57" t="s">
        <v>427</v>
      </c>
    </row>
    <row r="56" spans="2:17" ht="18" customHeight="1">
      <c r="B56" s="346" t="s">
        <v>75</v>
      </c>
      <c r="C56" s="346"/>
      <c r="D56" s="347" t="s">
        <v>392</v>
      </c>
      <c r="E56" s="347"/>
      <c r="F56" s="347"/>
      <c r="G56" s="347"/>
      <c r="H56" s="347"/>
      <c r="I56" s="347"/>
      <c r="J56" s="347"/>
      <c r="K56" s="347"/>
      <c r="L56" s="346" t="s">
        <v>395</v>
      </c>
    </row>
    <row r="57" spans="2:17" ht="18" customHeight="1">
      <c r="D57" s="348" t="s">
        <v>76</v>
      </c>
      <c r="E57" s="354" t="s">
        <v>393</v>
      </c>
      <c r="F57" s="354"/>
      <c r="G57" s="356" t="s">
        <v>77</v>
      </c>
      <c r="H57" s="354" t="s">
        <v>394</v>
      </c>
      <c r="I57" s="354"/>
      <c r="J57" s="348" t="s">
        <v>390</v>
      </c>
      <c r="K57" s="348"/>
      <c r="L57" s="346"/>
      <c r="N57" s="311"/>
      <c r="O57" s="311"/>
      <c r="P57" s="311"/>
    </row>
    <row r="58" spans="2:17" ht="26.25" customHeight="1">
      <c r="D58" s="349"/>
      <c r="E58" s="355"/>
      <c r="F58" s="355"/>
      <c r="G58" s="346"/>
      <c r="H58" s="355"/>
      <c r="I58" s="355"/>
      <c r="J58" s="349"/>
      <c r="K58" s="349"/>
      <c r="M58" s="311"/>
      <c r="N58" s="311"/>
      <c r="O58" s="311"/>
      <c r="P58" s="311"/>
      <c r="Q58" s="310"/>
    </row>
    <row r="59" spans="2:17" ht="18" customHeight="1">
      <c r="D59" s="349"/>
      <c r="E59" s="355"/>
      <c r="F59" s="355"/>
      <c r="G59" s="346"/>
      <c r="H59" s="355"/>
      <c r="I59" s="355"/>
      <c r="J59" s="349"/>
      <c r="K59" s="349"/>
    </row>
    <row r="60" spans="2:17" ht="18" customHeight="1">
      <c r="B60" s="57" t="s">
        <v>430</v>
      </c>
    </row>
    <row r="61" spans="2:17" ht="18" customHeight="1">
      <c r="B61" s="57" t="s">
        <v>429</v>
      </c>
    </row>
    <row r="64" spans="2:17" ht="18" customHeight="1">
      <c r="B64" s="57" t="s">
        <v>391</v>
      </c>
    </row>
  </sheetData>
  <mergeCells count="14">
    <mergeCell ref="C3:J3"/>
    <mergeCell ref="K3:K6"/>
    <mergeCell ref="B56:C56"/>
    <mergeCell ref="L56:L57"/>
    <mergeCell ref="D56:K56"/>
    <mergeCell ref="J57:K59"/>
    <mergeCell ref="E4:F5"/>
    <mergeCell ref="G4:H5"/>
    <mergeCell ref="D57:D59"/>
    <mergeCell ref="E57:F59"/>
    <mergeCell ref="G57:G59"/>
    <mergeCell ref="H57:I59"/>
    <mergeCell ref="C4:D5"/>
    <mergeCell ref="I4:J5"/>
  </mergeCells>
  <phoneticPr fontId="3"/>
  <printOptions gridLinesSet="0"/>
  <pageMargins left="0.51181102362204722" right="0.51181102362204722" top="0.55118110236220474" bottom="0.39370078740157483" header="0.51181102362204722" footer="0.43307086614173229"/>
  <pageSetup paperSize="9" scale="57" firstPageNumber="66"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60"/>
  <sheetViews>
    <sheetView showGridLines="0" view="pageBreakPreview" zoomScale="130" zoomScaleNormal="85" zoomScaleSheetLayoutView="130" workbookViewId="0">
      <selection activeCell="B2" sqref="B2"/>
    </sheetView>
  </sheetViews>
  <sheetFormatPr defaultColWidth="11" defaultRowHeight="18" customHeight="1"/>
  <cols>
    <col min="1" max="1" width="2.625" style="57" customWidth="1"/>
    <col min="2" max="2" width="19.625" style="57" customWidth="1"/>
    <col min="3" max="20" width="5.625" style="57" customWidth="1"/>
    <col min="21" max="21" width="13.125" style="57" customWidth="1"/>
    <col min="22" max="22" width="2.625" style="57" customWidth="1"/>
    <col min="23" max="23" width="5.25" style="57" customWidth="1"/>
    <col min="24" max="256" width="11" style="57"/>
    <col min="257" max="257" width="2.625" style="57" customWidth="1"/>
    <col min="258" max="258" width="19.625" style="57" customWidth="1"/>
    <col min="259" max="276" width="5.625" style="57" customWidth="1"/>
    <col min="277" max="277" width="9.625" style="57" customWidth="1"/>
    <col min="278" max="278" width="2.625" style="57" customWidth="1"/>
    <col min="279" max="279" width="5.25" style="57" customWidth="1"/>
    <col min="280" max="512" width="11" style="57"/>
    <col min="513" max="513" width="2.625" style="57" customWidth="1"/>
    <col min="514" max="514" width="19.625" style="57" customWidth="1"/>
    <col min="515" max="532" width="5.625" style="57" customWidth="1"/>
    <col min="533" max="533" width="9.625" style="57" customWidth="1"/>
    <col min="534" max="534" width="2.625" style="57" customWidth="1"/>
    <col min="535" max="535" width="5.25" style="57" customWidth="1"/>
    <col min="536" max="768" width="11" style="57"/>
    <col min="769" max="769" width="2.625" style="57" customWidth="1"/>
    <col min="770" max="770" width="19.625" style="57" customWidth="1"/>
    <col min="771" max="788" width="5.625" style="57" customWidth="1"/>
    <col min="789" max="789" width="9.625" style="57" customWidth="1"/>
    <col min="790" max="790" width="2.625" style="57" customWidth="1"/>
    <col min="791" max="791" width="5.25" style="57" customWidth="1"/>
    <col min="792" max="1024" width="11" style="57"/>
    <col min="1025" max="1025" width="2.625" style="57" customWidth="1"/>
    <col min="1026" max="1026" width="19.625" style="57" customWidth="1"/>
    <col min="1027" max="1044" width="5.625" style="57" customWidth="1"/>
    <col min="1045" max="1045" width="9.625" style="57" customWidth="1"/>
    <col min="1046" max="1046" width="2.625" style="57" customWidth="1"/>
    <col min="1047" max="1047" width="5.25" style="57" customWidth="1"/>
    <col min="1048" max="1280" width="11" style="57"/>
    <col min="1281" max="1281" width="2.625" style="57" customWidth="1"/>
    <col min="1282" max="1282" width="19.625" style="57" customWidth="1"/>
    <col min="1283" max="1300" width="5.625" style="57" customWidth="1"/>
    <col min="1301" max="1301" width="9.625" style="57" customWidth="1"/>
    <col min="1302" max="1302" width="2.625" style="57" customWidth="1"/>
    <col min="1303" max="1303" width="5.25" style="57" customWidth="1"/>
    <col min="1304" max="1536" width="11" style="57"/>
    <col min="1537" max="1537" width="2.625" style="57" customWidth="1"/>
    <col min="1538" max="1538" width="19.625" style="57" customWidth="1"/>
    <col min="1539" max="1556" width="5.625" style="57" customWidth="1"/>
    <col min="1557" max="1557" width="9.625" style="57" customWidth="1"/>
    <col min="1558" max="1558" width="2.625" style="57" customWidth="1"/>
    <col min="1559" max="1559" width="5.25" style="57" customWidth="1"/>
    <col min="1560" max="1792" width="11" style="57"/>
    <col min="1793" max="1793" width="2.625" style="57" customWidth="1"/>
    <col min="1794" max="1794" width="19.625" style="57" customWidth="1"/>
    <col min="1795" max="1812" width="5.625" style="57" customWidth="1"/>
    <col min="1813" max="1813" width="9.625" style="57" customWidth="1"/>
    <col min="1814" max="1814" width="2.625" style="57" customWidth="1"/>
    <col min="1815" max="1815" width="5.25" style="57" customWidth="1"/>
    <col min="1816" max="2048" width="11" style="57"/>
    <col min="2049" max="2049" width="2.625" style="57" customWidth="1"/>
    <col min="2050" max="2050" width="19.625" style="57" customWidth="1"/>
    <col min="2051" max="2068" width="5.625" style="57" customWidth="1"/>
    <col min="2069" max="2069" width="9.625" style="57" customWidth="1"/>
    <col min="2070" max="2070" width="2.625" style="57" customWidth="1"/>
    <col min="2071" max="2071" width="5.25" style="57" customWidth="1"/>
    <col min="2072" max="2304" width="11" style="57"/>
    <col min="2305" max="2305" width="2.625" style="57" customWidth="1"/>
    <col min="2306" max="2306" width="19.625" style="57" customWidth="1"/>
    <col min="2307" max="2324" width="5.625" style="57" customWidth="1"/>
    <col min="2325" max="2325" width="9.625" style="57" customWidth="1"/>
    <col min="2326" max="2326" width="2.625" style="57" customWidth="1"/>
    <col min="2327" max="2327" width="5.25" style="57" customWidth="1"/>
    <col min="2328" max="2560" width="11" style="57"/>
    <col min="2561" max="2561" width="2.625" style="57" customWidth="1"/>
    <col min="2562" max="2562" width="19.625" style="57" customWidth="1"/>
    <col min="2563" max="2580" width="5.625" style="57" customWidth="1"/>
    <col min="2581" max="2581" width="9.625" style="57" customWidth="1"/>
    <col min="2582" max="2582" width="2.625" style="57" customWidth="1"/>
    <col min="2583" max="2583" width="5.25" style="57" customWidth="1"/>
    <col min="2584" max="2816" width="11" style="57"/>
    <col min="2817" max="2817" width="2.625" style="57" customWidth="1"/>
    <col min="2818" max="2818" width="19.625" style="57" customWidth="1"/>
    <col min="2819" max="2836" width="5.625" style="57" customWidth="1"/>
    <col min="2837" max="2837" width="9.625" style="57" customWidth="1"/>
    <col min="2838" max="2838" width="2.625" style="57" customWidth="1"/>
    <col min="2839" max="2839" width="5.25" style="57" customWidth="1"/>
    <col min="2840" max="3072" width="11" style="57"/>
    <col min="3073" max="3073" width="2.625" style="57" customWidth="1"/>
    <col min="3074" max="3074" width="19.625" style="57" customWidth="1"/>
    <col min="3075" max="3092" width="5.625" style="57" customWidth="1"/>
    <col min="3093" max="3093" width="9.625" style="57" customWidth="1"/>
    <col min="3094" max="3094" width="2.625" style="57" customWidth="1"/>
    <col min="3095" max="3095" width="5.25" style="57" customWidth="1"/>
    <col min="3096" max="3328" width="11" style="57"/>
    <col min="3329" max="3329" width="2.625" style="57" customWidth="1"/>
    <col min="3330" max="3330" width="19.625" style="57" customWidth="1"/>
    <col min="3331" max="3348" width="5.625" style="57" customWidth="1"/>
    <col min="3349" max="3349" width="9.625" style="57" customWidth="1"/>
    <col min="3350" max="3350" width="2.625" style="57" customWidth="1"/>
    <col min="3351" max="3351" width="5.25" style="57" customWidth="1"/>
    <col min="3352" max="3584" width="11" style="57"/>
    <col min="3585" max="3585" width="2.625" style="57" customWidth="1"/>
    <col min="3586" max="3586" width="19.625" style="57" customWidth="1"/>
    <col min="3587" max="3604" width="5.625" style="57" customWidth="1"/>
    <col min="3605" max="3605" width="9.625" style="57" customWidth="1"/>
    <col min="3606" max="3606" width="2.625" style="57" customWidth="1"/>
    <col min="3607" max="3607" width="5.25" style="57" customWidth="1"/>
    <col min="3608" max="3840" width="11" style="57"/>
    <col min="3841" max="3841" width="2.625" style="57" customWidth="1"/>
    <col min="3842" max="3842" width="19.625" style="57" customWidth="1"/>
    <col min="3843" max="3860" width="5.625" style="57" customWidth="1"/>
    <col min="3861" max="3861" width="9.625" style="57" customWidth="1"/>
    <col min="3862" max="3862" width="2.625" style="57" customWidth="1"/>
    <col min="3863" max="3863" width="5.25" style="57" customWidth="1"/>
    <col min="3864" max="4096" width="11" style="57"/>
    <col min="4097" max="4097" width="2.625" style="57" customWidth="1"/>
    <col min="4098" max="4098" width="19.625" style="57" customWidth="1"/>
    <col min="4099" max="4116" width="5.625" style="57" customWidth="1"/>
    <col min="4117" max="4117" width="9.625" style="57" customWidth="1"/>
    <col min="4118" max="4118" width="2.625" style="57" customWidth="1"/>
    <col min="4119" max="4119" width="5.25" style="57" customWidth="1"/>
    <col min="4120" max="4352" width="11" style="57"/>
    <col min="4353" max="4353" width="2.625" style="57" customWidth="1"/>
    <col min="4354" max="4354" width="19.625" style="57" customWidth="1"/>
    <col min="4355" max="4372" width="5.625" style="57" customWidth="1"/>
    <col min="4373" max="4373" width="9.625" style="57" customWidth="1"/>
    <col min="4374" max="4374" width="2.625" style="57" customWidth="1"/>
    <col min="4375" max="4375" width="5.25" style="57" customWidth="1"/>
    <col min="4376" max="4608" width="11" style="57"/>
    <col min="4609" max="4609" width="2.625" style="57" customWidth="1"/>
    <col min="4610" max="4610" width="19.625" style="57" customWidth="1"/>
    <col min="4611" max="4628" width="5.625" style="57" customWidth="1"/>
    <col min="4629" max="4629" width="9.625" style="57" customWidth="1"/>
    <col min="4630" max="4630" width="2.625" style="57" customWidth="1"/>
    <col min="4631" max="4631" width="5.25" style="57" customWidth="1"/>
    <col min="4632" max="4864" width="11" style="57"/>
    <col min="4865" max="4865" width="2.625" style="57" customWidth="1"/>
    <col min="4866" max="4866" width="19.625" style="57" customWidth="1"/>
    <col min="4867" max="4884" width="5.625" style="57" customWidth="1"/>
    <col min="4885" max="4885" width="9.625" style="57" customWidth="1"/>
    <col min="4886" max="4886" width="2.625" style="57" customWidth="1"/>
    <col min="4887" max="4887" width="5.25" style="57" customWidth="1"/>
    <col min="4888" max="5120" width="11" style="57"/>
    <col min="5121" max="5121" width="2.625" style="57" customWidth="1"/>
    <col min="5122" max="5122" width="19.625" style="57" customWidth="1"/>
    <col min="5123" max="5140" width="5.625" style="57" customWidth="1"/>
    <col min="5141" max="5141" width="9.625" style="57" customWidth="1"/>
    <col min="5142" max="5142" width="2.625" style="57" customWidth="1"/>
    <col min="5143" max="5143" width="5.25" style="57" customWidth="1"/>
    <col min="5144" max="5376" width="11" style="57"/>
    <col min="5377" max="5377" width="2.625" style="57" customWidth="1"/>
    <col min="5378" max="5378" width="19.625" style="57" customWidth="1"/>
    <col min="5379" max="5396" width="5.625" style="57" customWidth="1"/>
    <col min="5397" max="5397" width="9.625" style="57" customWidth="1"/>
    <col min="5398" max="5398" width="2.625" style="57" customWidth="1"/>
    <col min="5399" max="5399" width="5.25" style="57" customWidth="1"/>
    <col min="5400" max="5632" width="11" style="57"/>
    <col min="5633" max="5633" width="2.625" style="57" customWidth="1"/>
    <col min="5634" max="5634" width="19.625" style="57" customWidth="1"/>
    <col min="5635" max="5652" width="5.625" style="57" customWidth="1"/>
    <col min="5653" max="5653" width="9.625" style="57" customWidth="1"/>
    <col min="5654" max="5654" width="2.625" style="57" customWidth="1"/>
    <col min="5655" max="5655" width="5.25" style="57" customWidth="1"/>
    <col min="5656" max="5888" width="11" style="57"/>
    <col min="5889" max="5889" width="2.625" style="57" customWidth="1"/>
    <col min="5890" max="5890" width="19.625" style="57" customWidth="1"/>
    <col min="5891" max="5908" width="5.625" style="57" customWidth="1"/>
    <col min="5909" max="5909" width="9.625" style="57" customWidth="1"/>
    <col min="5910" max="5910" width="2.625" style="57" customWidth="1"/>
    <col min="5911" max="5911" width="5.25" style="57" customWidth="1"/>
    <col min="5912" max="6144" width="11" style="57"/>
    <col min="6145" max="6145" width="2.625" style="57" customWidth="1"/>
    <col min="6146" max="6146" width="19.625" style="57" customWidth="1"/>
    <col min="6147" max="6164" width="5.625" style="57" customWidth="1"/>
    <col min="6165" max="6165" width="9.625" style="57" customWidth="1"/>
    <col min="6166" max="6166" width="2.625" style="57" customWidth="1"/>
    <col min="6167" max="6167" width="5.25" style="57" customWidth="1"/>
    <col min="6168" max="6400" width="11" style="57"/>
    <col min="6401" max="6401" width="2.625" style="57" customWidth="1"/>
    <col min="6402" max="6402" width="19.625" style="57" customWidth="1"/>
    <col min="6403" max="6420" width="5.625" style="57" customWidth="1"/>
    <col min="6421" max="6421" width="9.625" style="57" customWidth="1"/>
    <col min="6422" max="6422" width="2.625" style="57" customWidth="1"/>
    <col min="6423" max="6423" width="5.25" style="57" customWidth="1"/>
    <col min="6424" max="6656" width="11" style="57"/>
    <col min="6657" max="6657" width="2.625" style="57" customWidth="1"/>
    <col min="6658" max="6658" width="19.625" style="57" customWidth="1"/>
    <col min="6659" max="6676" width="5.625" style="57" customWidth="1"/>
    <col min="6677" max="6677" width="9.625" style="57" customWidth="1"/>
    <col min="6678" max="6678" width="2.625" style="57" customWidth="1"/>
    <col min="6679" max="6679" width="5.25" style="57" customWidth="1"/>
    <col min="6680" max="6912" width="11" style="57"/>
    <col min="6913" max="6913" width="2.625" style="57" customWidth="1"/>
    <col min="6914" max="6914" width="19.625" style="57" customWidth="1"/>
    <col min="6915" max="6932" width="5.625" style="57" customWidth="1"/>
    <col min="6933" max="6933" width="9.625" style="57" customWidth="1"/>
    <col min="6934" max="6934" width="2.625" style="57" customWidth="1"/>
    <col min="6935" max="6935" width="5.25" style="57" customWidth="1"/>
    <col min="6936" max="7168" width="11" style="57"/>
    <col min="7169" max="7169" width="2.625" style="57" customWidth="1"/>
    <col min="7170" max="7170" width="19.625" style="57" customWidth="1"/>
    <col min="7171" max="7188" width="5.625" style="57" customWidth="1"/>
    <col min="7189" max="7189" width="9.625" style="57" customWidth="1"/>
    <col min="7190" max="7190" width="2.625" style="57" customWidth="1"/>
    <col min="7191" max="7191" width="5.25" style="57" customWidth="1"/>
    <col min="7192" max="7424" width="11" style="57"/>
    <col min="7425" max="7425" width="2.625" style="57" customWidth="1"/>
    <col min="7426" max="7426" width="19.625" style="57" customWidth="1"/>
    <col min="7427" max="7444" width="5.625" style="57" customWidth="1"/>
    <col min="7445" max="7445" width="9.625" style="57" customWidth="1"/>
    <col min="7446" max="7446" width="2.625" style="57" customWidth="1"/>
    <col min="7447" max="7447" width="5.25" style="57" customWidth="1"/>
    <col min="7448" max="7680" width="11" style="57"/>
    <col min="7681" max="7681" width="2.625" style="57" customWidth="1"/>
    <col min="7682" max="7682" width="19.625" style="57" customWidth="1"/>
    <col min="7683" max="7700" width="5.625" style="57" customWidth="1"/>
    <col min="7701" max="7701" width="9.625" style="57" customWidth="1"/>
    <col min="7702" max="7702" width="2.625" style="57" customWidth="1"/>
    <col min="7703" max="7703" width="5.25" style="57" customWidth="1"/>
    <col min="7704" max="7936" width="11" style="57"/>
    <col min="7937" max="7937" width="2.625" style="57" customWidth="1"/>
    <col min="7938" max="7938" width="19.625" style="57" customWidth="1"/>
    <col min="7939" max="7956" width="5.625" style="57" customWidth="1"/>
    <col min="7957" max="7957" width="9.625" style="57" customWidth="1"/>
    <col min="7958" max="7958" width="2.625" style="57" customWidth="1"/>
    <col min="7959" max="7959" width="5.25" style="57" customWidth="1"/>
    <col min="7960" max="8192" width="11" style="57"/>
    <col min="8193" max="8193" width="2.625" style="57" customWidth="1"/>
    <col min="8194" max="8194" width="19.625" style="57" customWidth="1"/>
    <col min="8195" max="8212" width="5.625" style="57" customWidth="1"/>
    <col min="8213" max="8213" width="9.625" style="57" customWidth="1"/>
    <col min="8214" max="8214" width="2.625" style="57" customWidth="1"/>
    <col min="8215" max="8215" width="5.25" style="57" customWidth="1"/>
    <col min="8216" max="8448" width="11" style="57"/>
    <col min="8449" max="8449" width="2.625" style="57" customWidth="1"/>
    <col min="8450" max="8450" width="19.625" style="57" customWidth="1"/>
    <col min="8451" max="8468" width="5.625" style="57" customWidth="1"/>
    <col min="8469" max="8469" width="9.625" style="57" customWidth="1"/>
    <col min="8470" max="8470" width="2.625" style="57" customWidth="1"/>
    <col min="8471" max="8471" width="5.25" style="57" customWidth="1"/>
    <col min="8472" max="8704" width="11" style="57"/>
    <col min="8705" max="8705" width="2.625" style="57" customWidth="1"/>
    <col min="8706" max="8706" width="19.625" style="57" customWidth="1"/>
    <col min="8707" max="8724" width="5.625" style="57" customWidth="1"/>
    <col min="8725" max="8725" width="9.625" style="57" customWidth="1"/>
    <col min="8726" max="8726" width="2.625" style="57" customWidth="1"/>
    <col min="8727" max="8727" width="5.25" style="57" customWidth="1"/>
    <col min="8728" max="8960" width="11" style="57"/>
    <col min="8961" max="8961" width="2.625" style="57" customWidth="1"/>
    <col min="8962" max="8962" width="19.625" style="57" customWidth="1"/>
    <col min="8963" max="8980" width="5.625" style="57" customWidth="1"/>
    <col min="8981" max="8981" width="9.625" style="57" customWidth="1"/>
    <col min="8982" max="8982" width="2.625" style="57" customWidth="1"/>
    <col min="8983" max="8983" width="5.25" style="57" customWidth="1"/>
    <col min="8984" max="9216" width="11" style="57"/>
    <col min="9217" max="9217" width="2.625" style="57" customWidth="1"/>
    <col min="9218" max="9218" width="19.625" style="57" customWidth="1"/>
    <col min="9219" max="9236" width="5.625" style="57" customWidth="1"/>
    <col min="9237" max="9237" width="9.625" style="57" customWidth="1"/>
    <col min="9238" max="9238" width="2.625" style="57" customWidth="1"/>
    <col min="9239" max="9239" width="5.25" style="57" customWidth="1"/>
    <col min="9240" max="9472" width="11" style="57"/>
    <col min="9473" max="9473" width="2.625" style="57" customWidth="1"/>
    <col min="9474" max="9474" width="19.625" style="57" customWidth="1"/>
    <col min="9475" max="9492" width="5.625" style="57" customWidth="1"/>
    <col min="9493" max="9493" width="9.625" style="57" customWidth="1"/>
    <col min="9494" max="9494" width="2.625" style="57" customWidth="1"/>
    <col min="9495" max="9495" width="5.25" style="57" customWidth="1"/>
    <col min="9496" max="9728" width="11" style="57"/>
    <col min="9729" max="9729" width="2.625" style="57" customWidth="1"/>
    <col min="9730" max="9730" width="19.625" style="57" customWidth="1"/>
    <col min="9731" max="9748" width="5.625" style="57" customWidth="1"/>
    <col min="9749" max="9749" width="9.625" style="57" customWidth="1"/>
    <col min="9750" max="9750" width="2.625" style="57" customWidth="1"/>
    <col min="9751" max="9751" width="5.25" style="57" customWidth="1"/>
    <col min="9752" max="9984" width="11" style="57"/>
    <col min="9985" max="9985" width="2.625" style="57" customWidth="1"/>
    <col min="9986" max="9986" width="19.625" style="57" customWidth="1"/>
    <col min="9987" max="10004" width="5.625" style="57" customWidth="1"/>
    <col min="10005" max="10005" width="9.625" style="57" customWidth="1"/>
    <col min="10006" max="10006" width="2.625" style="57" customWidth="1"/>
    <col min="10007" max="10007" width="5.25" style="57" customWidth="1"/>
    <col min="10008" max="10240" width="11" style="57"/>
    <col min="10241" max="10241" width="2.625" style="57" customWidth="1"/>
    <col min="10242" max="10242" width="19.625" style="57" customWidth="1"/>
    <col min="10243" max="10260" width="5.625" style="57" customWidth="1"/>
    <col min="10261" max="10261" width="9.625" style="57" customWidth="1"/>
    <col min="10262" max="10262" width="2.625" style="57" customWidth="1"/>
    <col min="10263" max="10263" width="5.25" style="57" customWidth="1"/>
    <col min="10264" max="10496" width="11" style="57"/>
    <col min="10497" max="10497" width="2.625" style="57" customWidth="1"/>
    <col min="10498" max="10498" width="19.625" style="57" customWidth="1"/>
    <col min="10499" max="10516" width="5.625" style="57" customWidth="1"/>
    <col min="10517" max="10517" width="9.625" style="57" customWidth="1"/>
    <col min="10518" max="10518" width="2.625" style="57" customWidth="1"/>
    <col min="10519" max="10519" width="5.25" style="57" customWidth="1"/>
    <col min="10520" max="10752" width="11" style="57"/>
    <col min="10753" max="10753" width="2.625" style="57" customWidth="1"/>
    <col min="10754" max="10754" width="19.625" style="57" customWidth="1"/>
    <col min="10755" max="10772" width="5.625" style="57" customWidth="1"/>
    <col min="10773" max="10773" width="9.625" style="57" customWidth="1"/>
    <col min="10774" max="10774" width="2.625" style="57" customWidth="1"/>
    <col min="10775" max="10775" width="5.25" style="57" customWidth="1"/>
    <col min="10776" max="11008" width="11" style="57"/>
    <col min="11009" max="11009" width="2.625" style="57" customWidth="1"/>
    <col min="11010" max="11010" width="19.625" style="57" customWidth="1"/>
    <col min="11011" max="11028" width="5.625" style="57" customWidth="1"/>
    <col min="11029" max="11029" width="9.625" style="57" customWidth="1"/>
    <col min="11030" max="11030" width="2.625" style="57" customWidth="1"/>
    <col min="11031" max="11031" width="5.25" style="57" customWidth="1"/>
    <col min="11032" max="11264" width="11" style="57"/>
    <col min="11265" max="11265" width="2.625" style="57" customWidth="1"/>
    <col min="11266" max="11266" width="19.625" style="57" customWidth="1"/>
    <col min="11267" max="11284" width="5.625" style="57" customWidth="1"/>
    <col min="11285" max="11285" width="9.625" style="57" customWidth="1"/>
    <col min="11286" max="11286" width="2.625" style="57" customWidth="1"/>
    <col min="11287" max="11287" width="5.25" style="57" customWidth="1"/>
    <col min="11288" max="11520" width="11" style="57"/>
    <col min="11521" max="11521" width="2.625" style="57" customWidth="1"/>
    <col min="11522" max="11522" width="19.625" style="57" customWidth="1"/>
    <col min="11523" max="11540" width="5.625" style="57" customWidth="1"/>
    <col min="11541" max="11541" width="9.625" style="57" customWidth="1"/>
    <col min="11542" max="11542" width="2.625" style="57" customWidth="1"/>
    <col min="11543" max="11543" width="5.25" style="57" customWidth="1"/>
    <col min="11544" max="11776" width="11" style="57"/>
    <col min="11777" max="11777" width="2.625" style="57" customWidth="1"/>
    <col min="11778" max="11778" width="19.625" style="57" customWidth="1"/>
    <col min="11779" max="11796" width="5.625" style="57" customWidth="1"/>
    <col min="11797" max="11797" width="9.625" style="57" customWidth="1"/>
    <col min="11798" max="11798" width="2.625" style="57" customWidth="1"/>
    <col min="11799" max="11799" width="5.25" style="57" customWidth="1"/>
    <col min="11800" max="12032" width="11" style="57"/>
    <col min="12033" max="12033" width="2.625" style="57" customWidth="1"/>
    <col min="12034" max="12034" width="19.625" style="57" customWidth="1"/>
    <col min="12035" max="12052" width="5.625" style="57" customWidth="1"/>
    <col min="12053" max="12053" width="9.625" style="57" customWidth="1"/>
    <col min="12054" max="12054" width="2.625" style="57" customWidth="1"/>
    <col min="12055" max="12055" width="5.25" style="57" customWidth="1"/>
    <col min="12056" max="12288" width="11" style="57"/>
    <col min="12289" max="12289" width="2.625" style="57" customWidth="1"/>
    <col min="12290" max="12290" width="19.625" style="57" customWidth="1"/>
    <col min="12291" max="12308" width="5.625" style="57" customWidth="1"/>
    <col min="12309" max="12309" width="9.625" style="57" customWidth="1"/>
    <col min="12310" max="12310" width="2.625" style="57" customWidth="1"/>
    <col min="12311" max="12311" width="5.25" style="57" customWidth="1"/>
    <col min="12312" max="12544" width="11" style="57"/>
    <col min="12545" max="12545" width="2.625" style="57" customWidth="1"/>
    <col min="12546" max="12546" width="19.625" style="57" customWidth="1"/>
    <col min="12547" max="12564" width="5.625" style="57" customWidth="1"/>
    <col min="12565" max="12565" width="9.625" style="57" customWidth="1"/>
    <col min="12566" max="12566" width="2.625" style="57" customWidth="1"/>
    <col min="12567" max="12567" width="5.25" style="57" customWidth="1"/>
    <col min="12568" max="12800" width="11" style="57"/>
    <col min="12801" max="12801" width="2.625" style="57" customWidth="1"/>
    <col min="12802" max="12802" width="19.625" style="57" customWidth="1"/>
    <col min="12803" max="12820" width="5.625" style="57" customWidth="1"/>
    <col min="12821" max="12821" width="9.625" style="57" customWidth="1"/>
    <col min="12822" max="12822" width="2.625" style="57" customWidth="1"/>
    <col min="12823" max="12823" width="5.25" style="57" customWidth="1"/>
    <col min="12824" max="13056" width="11" style="57"/>
    <col min="13057" max="13057" width="2.625" style="57" customWidth="1"/>
    <col min="13058" max="13058" width="19.625" style="57" customWidth="1"/>
    <col min="13059" max="13076" width="5.625" style="57" customWidth="1"/>
    <col min="13077" max="13077" width="9.625" style="57" customWidth="1"/>
    <col min="13078" max="13078" width="2.625" style="57" customWidth="1"/>
    <col min="13079" max="13079" width="5.25" style="57" customWidth="1"/>
    <col min="13080" max="13312" width="11" style="57"/>
    <col min="13313" max="13313" width="2.625" style="57" customWidth="1"/>
    <col min="13314" max="13314" width="19.625" style="57" customWidth="1"/>
    <col min="13315" max="13332" width="5.625" style="57" customWidth="1"/>
    <col min="13333" max="13333" width="9.625" style="57" customWidth="1"/>
    <col min="13334" max="13334" width="2.625" style="57" customWidth="1"/>
    <col min="13335" max="13335" width="5.25" style="57" customWidth="1"/>
    <col min="13336" max="13568" width="11" style="57"/>
    <col min="13569" max="13569" width="2.625" style="57" customWidth="1"/>
    <col min="13570" max="13570" width="19.625" style="57" customWidth="1"/>
    <col min="13571" max="13588" width="5.625" style="57" customWidth="1"/>
    <col min="13589" max="13589" width="9.625" style="57" customWidth="1"/>
    <col min="13590" max="13590" width="2.625" style="57" customWidth="1"/>
    <col min="13591" max="13591" width="5.25" style="57" customWidth="1"/>
    <col min="13592" max="13824" width="11" style="57"/>
    <col min="13825" max="13825" width="2.625" style="57" customWidth="1"/>
    <col min="13826" max="13826" width="19.625" style="57" customWidth="1"/>
    <col min="13827" max="13844" width="5.625" style="57" customWidth="1"/>
    <col min="13845" max="13845" width="9.625" style="57" customWidth="1"/>
    <col min="13846" max="13846" width="2.625" style="57" customWidth="1"/>
    <col min="13847" max="13847" width="5.25" style="57" customWidth="1"/>
    <col min="13848" max="14080" width="11" style="57"/>
    <col min="14081" max="14081" width="2.625" style="57" customWidth="1"/>
    <col min="14082" max="14082" width="19.625" style="57" customWidth="1"/>
    <col min="14083" max="14100" width="5.625" style="57" customWidth="1"/>
    <col min="14101" max="14101" width="9.625" style="57" customWidth="1"/>
    <col min="14102" max="14102" width="2.625" style="57" customWidth="1"/>
    <col min="14103" max="14103" width="5.25" style="57" customWidth="1"/>
    <col min="14104" max="14336" width="11" style="57"/>
    <col min="14337" max="14337" width="2.625" style="57" customWidth="1"/>
    <col min="14338" max="14338" width="19.625" style="57" customWidth="1"/>
    <col min="14339" max="14356" width="5.625" style="57" customWidth="1"/>
    <col min="14357" max="14357" width="9.625" style="57" customWidth="1"/>
    <col min="14358" max="14358" width="2.625" style="57" customWidth="1"/>
    <col min="14359" max="14359" width="5.25" style="57" customWidth="1"/>
    <col min="14360" max="14592" width="11" style="57"/>
    <col min="14593" max="14593" width="2.625" style="57" customWidth="1"/>
    <col min="14594" max="14594" width="19.625" style="57" customWidth="1"/>
    <col min="14595" max="14612" width="5.625" style="57" customWidth="1"/>
    <col min="14613" max="14613" width="9.625" style="57" customWidth="1"/>
    <col min="14614" max="14614" width="2.625" style="57" customWidth="1"/>
    <col min="14615" max="14615" width="5.25" style="57" customWidth="1"/>
    <col min="14616" max="14848" width="11" style="57"/>
    <col min="14849" max="14849" width="2.625" style="57" customWidth="1"/>
    <col min="14850" max="14850" width="19.625" style="57" customWidth="1"/>
    <col min="14851" max="14868" width="5.625" style="57" customWidth="1"/>
    <col min="14869" max="14869" width="9.625" style="57" customWidth="1"/>
    <col min="14870" max="14870" width="2.625" style="57" customWidth="1"/>
    <col min="14871" max="14871" width="5.25" style="57" customWidth="1"/>
    <col min="14872" max="15104" width="11" style="57"/>
    <col min="15105" max="15105" width="2.625" style="57" customWidth="1"/>
    <col min="15106" max="15106" width="19.625" style="57" customWidth="1"/>
    <col min="15107" max="15124" width="5.625" style="57" customWidth="1"/>
    <col min="15125" max="15125" width="9.625" style="57" customWidth="1"/>
    <col min="15126" max="15126" width="2.625" style="57" customWidth="1"/>
    <col min="15127" max="15127" width="5.25" style="57" customWidth="1"/>
    <col min="15128" max="15360" width="11" style="57"/>
    <col min="15361" max="15361" width="2.625" style="57" customWidth="1"/>
    <col min="15362" max="15362" width="19.625" style="57" customWidth="1"/>
    <col min="15363" max="15380" width="5.625" style="57" customWidth="1"/>
    <col min="15381" max="15381" width="9.625" style="57" customWidth="1"/>
    <col min="15382" max="15382" width="2.625" style="57" customWidth="1"/>
    <col min="15383" max="15383" width="5.25" style="57" customWidth="1"/>
    <col min="15384" max="15616" width="11" style="57"/>
    <col min="15617" max="15617" width="2.625" style="57" customWidth="1"/>
    <col min="15618" max="15618" width="19.625" style="57" customWidth="1"/>
    <col min="15619" max="15636" width="5.625" style="57" customWidth="1"/>
    <col min="15637" max="15637" width="9.625" style="57" customWidth="1"/>
    <col min="15638" max="15638" width="2.625" style="57" customWidth="1"/>
    <col min="15639" max="15639" width="5.25" style="57" customWidth="1"/>
    <col min="15640" max="15872" width="11" style="57"/>
    <col min="15873" max="15873" width="2.625" style="57" customWidth="1"/>
    <col min="15874" max="15874" width="19.625" style="57" customWidth="1"/>
    <col min="15875" max="15892" width="5.625" style="57" customWidth="1"/>
    <col min="15893" max="15893" width="9.625" style="57" customWidth="1"/>
    <col min="15894" max="15894" width="2.625" style="57" customWidth="1"/>
    <col min="15895" max="15895" width="5.25" style="57" customWidth="1"/>
    <col min="15896" max="16128" width="11" style="57"/>
    <col min="16129" max="16129" width="2.625" style="57" customWidth="1"/>
    <col min="16130" max="16130" width="19.625" style="57" customWidth="1"/>
    <col min="16131" max="16148" width="5.625" style="57" customWidth="1"/>
    <col min="16149" max="16149" width="9.625" style="57" customWidth="1"/>
    <col min="16150" max="16150" width="2.625" style="57" customWidth="1"/>
    <col min="16151" max="16151" width="5.25" style="57" customWidth="1"/>
    <col min="16152" max="16384" width="11" style="57"/>
  </cols>
  <sheetData>
    <row r="1" spans="2:23" ht="18" customHeight="1">
      <c r="B1" s="58" t="s">
        <v>78</v>
      </c>
    </row>
    <row r="2" spans="2:23" ht="18" customHeight="1" thickBot="1">
      <c r="B2" s="59"/>
      <c r="P2" s="57" t="s">
        <v>398</v>
      </c>
    </row>
    <row r="3" spans="2:23" ht="18" customHeight="1">
      <c r="B3" s="364" t="s">
        <v>403</v>
      </c>
      <c r="C3" s="360" t="s">
        <v>400</v>
      </c>
      <c r="D3" s="361"/>
      <c r="E3" s="361"/>
      <c r="F3" s="361"/>
      <c r="G3" s="361"/>
      <c r="H3" s="361"/>
      <c r="I3" s="361"/>
      <c r="J3" s="361"/>
      <c r="K3" s="361"/>
      <c r="L3" s="361"/>
      <c r="M3" s="361"/>
      <c r="N3" s="361"/>
      <c r="O3" s="361"/>
      <c r="P3" s="361"/>
      <c r="Q3" s="361"/>
      <c r="R3" s="361"/>
      <c r="S3" s="361"/>
      <c r="T3" s="362"/>
      <c r="U3" s="343" t="s">
        <v>49</v>
      </c>
    </row>
    <row r="4" spans="2:23" ht="18" customHeight="1">
      <c r="B4" s="365"/>
      <c r="C4" s="352"/>
      <c r="D4" s="347"/>
      <c r="E4" s="347"/>
      <c r="F4" s="347"/>
      <c r="G4" s="347"/>
      <c r="H4" s="347"/>
      <c r="I4" s="347"/>
      <c r="J4" s="347"/>
      <c r="K4" s="347"/>
      <c r="L4" s="347"/>
      <c r="M4" s="347"/>
      <c r="N4" s="347"/>
      <c r="O4" s="347"/>
      <c r="P4" s="347"/>
      <c r="Q4" s="347"/>
      <c r="R4" s="347"/>
      <c r="S4" s="347"/>
      <c r="T4" s="363"/>
      <c r="U4" s="344"/>
    </row>
    <row r="5" spans="2:23" ht="18" customHeight="1">
      <c r="B5" s="365"/>
      <c r="C5" s="357" t="s">
        <v>51</v>
      </c>
      <c r="D5" s="357"/>
      <c r="E5" s="368" t="s">
        <v>402</v>
      </c>
      <c r="F5" s="368"/>
      <c r="G5" s="357"/>
      <c r="H5" s="357"/>
      <c r="I5" s="357"/>
      <c r="J5" s="357"/>
      <c r="K5" s="357"/>
      <c r="L5" s="357"/>
      <c r="M5" s="357"/>
      <c r="N5" s="357"/>
      <c r="O5" s="350" t="s">
        <v>52</v>
      </c>
      <c r="P5" s="356"/>
      <c r="Q5" s="356"/>
      <c r="R5" s="351"/>
      <c r="S5" s="358" t="s">
        <v>53</v>
      </c>
      <c r="T5" s="359"/>
      <c r="U5" s="344"/>
      <c r="W5" s="62"/>
    </row>
    <row r="6" spans="2:23" ht="18" customHeight="1">
      <c r="B6" s="365"/>
      <c r="C6" s="357"/>
      <c r="D6" s="357"/>
      <c r="E6" s="369"/>
      <c r="F6" s="369"/>
      <c r="G6" s="357" t="s">
        <v>55</v>
      </c>
      <c r="H6" s="357"/>
      <c r="I6" s="357" t="s">
        <v>56</v>
      </c>
      <c r="J6" s="357"/>
      <c r="K6" s="358" t="s">
        <v>57</v>
      </c>
      <c r="L6" s="358"/>
      <c r="M6" s="358" t="s">
        <v>58</v>
      </c>
      <c r="N6" s="358"/>
      <c r="O6" s="63"/>
      <c r="P6" s="64"/>
      <c r="Q6" s="359" t="s">
        <v>59</v>
      </c>
      <c r="R6" s="367"/>
      <c r="S6" s="358"/>
      <c r="T6" s="359"/>
      <c r="U6" s="344"/>
      <c r="W6" s="62"/>
    </row>
    <row r="7" spans="2:23" ht="18" customHeight="1">
      <c r="B7" s="366"/>
      <c r="C7" s="309" t="s">
        <v>60</v>
      </c>
      <c r="D7" s="309" t="s">
        <v>61</v>
      </c>
      <c r="E7" s="309" t="s">
        <v>60</v>
      </c>
      <c r="F7" s="309" t="s">
        <v>61</v>
      </c>
      <c r="G7" s="309" t="s">
        <v>60</v>
      </c>
      <c r="H7" s="309" t="s">
        <v>61</v>
      </c>
      <c r="I7" s="309" t="s">
        <v>60</v>
      </c>
      <c r="J7" s="309" t="s">
        <v>61</v>
      </c>
      <c r="K7" s="309" t="s">
        <v>60</v>
      </c>
      <c r="L7" s="309" t="s">
        <v>61</v>
      </c>
      <c r="M7" s="309" t="s">
        <v>60</v>
      </c>
      <c r="N7" s="309" t="s">
        <v>61</v>
      </c>
      <c r="O7" s="309" t="s">
        <v>60</v>
      </c>
      <c r="P7" s="309" t="s">
        <v>61</v>
      </c>
      <c r="Q7" s="309" t="s">
        <v>60</v>
      </c>
      <c r="R7" s="309" t="s">
        <v>61</v>
      </c>
      <c r="S7" s="309" t="s">
        <v>60</v>
      </c>
      <c r="T7" s="309" t="s">
        <v>61</v>
      </c>
      <c r="U7" s="312" t="s">
        <v>401</v>
      </c>
      <c r="W7" s="62"/>
    </row>
    <row r="8" spans="2:23" ht="18" customHeight="1">
      <c r="B8" s="61"/>
      <c r="C8" s="66"/>
      <c r="D8" s="67"/>
      <c r="E8" s="67"/>
      <c r="F8" s="67"/>
      <c r="G8" s="67"/>
      <c r="H8" s="67"/>
      <c r="I8" s="67"/>
      <c r="J8" s="67"/>
      <c r="K8" s="67"/>
      <c r="L8" s="67"/>
      <c r="M8" s="67"/>
      <c r="N8" s="67"/>
      <c r="O8" s="67"/>
      <c r="P8" s="67"/>
      <c r="Q8" s="67"/>
      <c r="R8" s="67"/>
      <c r="S8" s="67"/>
      <c r="T8" s="68"/>
      <c r="U8" s="69"/>
      <c r="W8" s="62"/>
    </row>
    <row r="9" spans="2:23" ht="18" customHeight="1">
      <c r="B9" s="70"/>
      <c r="C9" s="66"/>
      <c r="D9" s="71"/>
      <c r="E9" s="71"/>
      <c r="F9" s="71"/>
      <c r="G9" s="71"/>
      <c r="H9" s="71"/>
      <c r="I9" s="71"/>
      <c r="J9" s="71"/>
      <c r="K9" s="71"/>
      <c r="L9" s="71"/>
      <c r="M9" s="71"/>
      <c r="N9" s="71"/>
      <c r="O9" s="71"/>
      <c r="P9" s="71"/>
      <c r="Q9" s="71"/>
      <c r="R9" s="71"/>
      <c r="S9" s="71"/>
      <c r="T9" s="72"/>
      <c r="U9" s="69"/>
      <c r="W9" s="62"/>
    </row>
    <row r="10" spans="2:23" ht="18" customHeight="1">
      <c r="B10" s="73" t="s">
        <v>6</v>
      </c>
      <c r="C10" s="245">
        <v>96.9</v>
      </c>
      <c r="D10" s="245">
        <v>95.3</v>
      </c>
      <c r="E10" s="245">
        <v>94</v>
      </c>
      <c r="F10" s="245">
        <v>92.3</v>
      </c>
      <c r="G10" s="245">
        <v>91.9</v>
      </c>
      <c r="H10" s="245">
        <v>92</v>
      </c>
      <c r="I10" s="245">
        <v>81</v>
      </c>
      <c r="J10" s="245">
        <v>84.8</v>
      </c>
      <c r="K10" s="245">
        <v>105.8</v>
      </c>
      <c r="L10" s="245">
        <v>107.8</v>
      </c>
      <c r="M10" s="245">
        <v>98.8</v>
      </c>
      <c r="N10" s="245">
        <v>86.7</v>
      </c>
      <c r="O10" s="245">
        <v>98.8</v>
      </c>
      <c r="P10" s="245">
        <v>100.1</v>
      </c>
      <c r="Q10" s="245">
        <v>223.8</v>
      </c>
      <c r="R10" s="245">
        <v>208.2</v>
      </c>
      <c r="S10" s="245">
        <v>93.9</v>
      </c>
      <c r="T10" s="246">
        <v>90.8</v>
      </c>
      <c r="U10" s="74">
        <v>1.46</v>
      </c>
    </row>
    <row r="11" spans="2:23" ht="18" customHeight="1">
      <c r="B11" s="61"/>
      <c r="C11" s="71"/>
      <c r="D11" s="71"/>
      <c r="E11" s="71"/>
      <c r="F11" s="71"/>
      <c r="G11" s="71"/>
      <c r="H11" s="71"/>
      <c r="I11" s="71"/>
      <c r="J11" s="71"/>
      <c r="K11" s="71"/>
      <c r="L11" s="71"/>
      <c r="M11" s="71"/>
      <c r="N11" s="71"/>
      <c r="O11" s="71"/>
      <c r="P11" s="71"/>
      <c r="Q11" s="71"/>
      <c r="R11" s="71"/>
      <c r="S11" s="71"/>
      <c r="T11" s="72"/>
      <c r="U11" s="74"/>
    </row>
    <row r="12" spans="2:23" ht="18" customHeight="1">
      <c r="B12" s="73" t="s">
        <v>22</v>
      </c>
      <c r="C12" s="245">
        <v>94.5</v>
      </c>
      <c r="D12" s="245">
        <v>93.1</v>
      </c>
      <c r="E12" s="245">
        <v>94</v>
      </c>
      <c r="F12" s="245">
        <v>94.5</v>
      </c>
      <c r="G12" s="245">
        <v>90.8</v>
      </c>
      <c r="H12" s="245">
        <v>87.8</v>
      </c>
      <c r="I12" s="245">
        <v>81.8</v>
      </c>
      <c r="J12" s="245">
        <v>87.7</v>
      </c>
      <c r="K12" s="245">
        <v>109</v>
      </c>
      <c r="L12" s="245">
        <v>103.2</v>
      </c>
      <c r="M12" s="245">
        <v>96.8</v>
      </c>
      <c r="N12" s="245">
        <v>94</v>
      </c>
      <c r="O12" s="245">
        <v>88.5</v>
      </c>
      <c r="P12" s="245">
        <v>87.2</v>
      </c>
      <c r="Q12" s="245">
        <v>185.5</v>
      </c>
      <c r="R12" s="245">
        <v>174.7</v>
      </c>
      <c r="S12" s="245">
        <v>88.9</v>
      </c>
      <c r="T12" s="246">
        <v>89.1</v>
      </c>
      <c r="U12" s="74">
        <v>1.39</v>
      </c>
    </row>
    <row r="13" spans="2:23" ht="18" customHeight="1">
      <c r="B13" s="73" t="s">
        <v>62</v>
      </c>
      <c r="C13" s="245">
        <v>94.4</v>
      </c>
      <c r="D13" s="245">
        <v>96.9</v>
      </c>
      <c r="E13" s="245">
        <v>92.4</v>
      </c>
      <c r="F13" s="245">
        <v>91</v>
      </c>
      <c r="G13" s="245">
        <v>95.6</v>
      </c>
      <c r="H13" s="245">
        <v>97.9</v>
      </c>
      <c r="I13" s="245">
        <v>80.900000000000006</v>
      </c>
      <c r="J13" s="245">
        <v>83.9</v>
      </c>
      <c r="K13" s="245">
        <v>94.6</v>
      </c>
      <c r="L13" s="245">
        <v>105.2</v>
      </c>
      <c r="M13" s="245">
        <v>96.2</v>
      </c>
      <c r="N13" s="245">
        <v>87.2</v>
      </c>
      <c r="O13" s="245">
        <v>96.6</v>
      </c>
      <c r="P13" s="245">
        <v>108.2</v>
      </c>
      <c r="Q13" s="245">
        <v>218.8</v>
      </c>
      <c r="R13" s="245">
        <v>195.8</v>
      </c>
      <c r="S13" s="245">
        <v>90.9</v>
      </c>
      <c r="T13" s="246">
        <v>86.3</v>
      </c>
      <c r="U13" s="74">
        <v>1.57</v>
      </c>
    </row>
    <row r="14" spans="2:23" ht="18" customHeight="1">
      <c r="B14" s="73" t="s">
        <v>413</v>
      </c>
      <c r="C14" s="245">
        <v>95.8</v>
      </c>
      <c r="D14" s="245">
        <v>93.2</v>
      </c>
      <c r="E14" s="245">
        <v>92.2</v>
      </c>
      <c r="F14" s="245">
        <v>92.2</v>
      </c>
      <c r="G14" s="245">
        <v>85.7</v>
      </c>
      <c r="H14" s="245">
        <v>92.3</v>
      </c>
      <c r="I14" s="245">
        <v>85.2</v>
      </c>
      <c r="J14" s="245">
        <v>85.3</v>
      </c>
      <c r="K14" s="245">
        <v>105.1</v>
      </c>
      <c r="L14" s="245">
        <v>116.8</v>
      </c>
      <c r="M14" s="245">
        <v>98.5</v>
      </c>
      <c r="N14" s="245">
        <v>82.7</v>
      </c>
      <c r="O14" s="245">
        <v>103</v>
      </c>
      <c r="P14" s="245">
        <v>105.7</v>
      </c>
      <c r="Q14" s="245">
        <v>220.9</v>
      </c>
      <c r="R14" s="245">
        <v>203.2</v>
      </c>
      <c r="S14" s="245">
        <v>103.6</v>
      </c>
      <c r="T14" s="246">
        <v>97.3</v>
      </c>
      <c r="U14" s="74">
        <v>1.45</v>
      </c>
    </row>
    <row r="15" spans="2:23" ht="18" customHeight="1">
      <c r="B15" s="73" t="s">
        <v>414</v>
      </c>
      <c r="C15" s="245">
        <v>100.5</v>
      </c>
      <c r="D15" s="245">
        <v>91.7</v>
      </c>
      <c r="E15" s="245">
        <v>95.7</v>
      </c>
      <c r="F15" s="245">
        <v>91.3</v>
      </c>
      <c r="G15" s="245">
        <v>93.8</v>
      </c>
      <c r="H15" s="245">
        <v>85.3</v>
      </c>
      <c r="I15" s="245">
        <v>87.3</v>
      </c>
      <c r="J15" s="245">
        <v>92.9</v>
      </c>
      <c r="K15" s="245">
        <v>104.9</v>
      </c>
      <c r="L15" s="245">
        <v>118.2</v>
      </c>
      <c r="M15" s="245">
        <v>104.6</v>
      </c>
      <c r="N15" s="245">
        <v>88.9</v>
      </c>
      <c r="O15" s="245">
        <v>114.4</v>
      </c>
      <c r="P15" s="245">
        <v>105.4</v>
      </c>
      <c r="Q15" s="245">
        <v>304.60000000000002</v>
      </c>
      <c r="R15" s="245">
        <v>250.1</v>
      </c>
      <c r="S15" s="245">
        <v>99.4</v>
      </c>
      <c r="T15" s="246">
        <v>102.4</v>
      </c>
      <c r="U15" s="74">
        <v>1.37</v>
      </c>
    </row>
    <row r="16" spans="2:23" ht="18" customHeight="1">
      <c r="B16" s="73" t="s">
        <v>415</v>
      </c>
      <c r="C16" s="245">
        <v>102.4</v>
      </c>
      <c r="D16" s="245">
        <v>95.7</v>
      </c>
      <c r="E16" s="245">
        <v>96.9</v>
      </c>
      <c r="F16" s="245">
        <v>92.2</v>
      </c>
      <c r="G16" s="245">
        <v>94.8</v>
      </c>
      <c r="H16" s="245">
        <v>103.6</v>
      </c>
      <c r="I16" s="245">
        <v>84</v>
      </c>
      <c r="J16" s="245">
        <v>76.599999999999994</v>
      </c>
      <c r="K16" s="245">
        <v>110.7</v>
      </c>
      <c r="L16" s="245">
        <v>105.2</v>
      </c>
      <c r="M16" s="245">
        <v>92.8</v>
      </c>
      <c r="N16" s="245">
        <v>86.4</v>
      </c>
      <c r="O16" s="245">
        <v>104.4</v>
      </c>
      <c r="P16" s="245">
        <v>100</v>
      </c>
      <c r="Q16" s="245">
        <v>217.2</v>
      </c>
      <c r="R16" s="245">
        <v>203.9</v>
      </c>
      <c r="S16" s="245">
        <v>100</v>
      </c>
      <c r="T16" s="246">
        <v>98.1</v>
      </c>
      <c r="U16" s="74">
        <v>1.62</v>
      </c>
    </row>
    <row r="17" spans="2:21" ht="18" customHeight="1">
      <c r="B17" s="73" t="s">
        <v>416</v>
      </c>
      <c r="C17" s="245">
        <v>103.2</v>
      </c>
      <c r="D17" s="245">
        <v>96.6</v>
      </c>
      <c r="E17" s="245">
        <v>95.9</v>
      </c>
      <c r="F17" s="245">
        <v>89.5</v>
      </c>
      <c r="G17" s="245">
        <v>90.1</v>
      </c>
      <c r="H17" s="245">
        <v>78.099999999999994</v>
      </c>
      <c r="I17" s="245">
        <v>74.099999999999994</v>
      </c>
      <c r="J17" s="245">
        <v>74.599999999999994</v>
      </c>
      <c r="K17" s="245">
        <v>113.4</v>
      </c>
      <c r="L17" s="245">
        <v>109.5</v>
      </c>
      <c r="M17" s="245">
        <v>101.5</v>
      </c>
      <c r="N17" s="245">
        <v>87.7</v>
      </c>
      <c r="O17" s="245">
        <v>111.9</v>
      </c>
      <c r="P17" s="245">
        <v>109.3</v>
      </c>
      <c r="Q17" s="245">
        <v>281.5</v>
      </c>
      <c r="R17" s="245">
        <v>270.8</v>
      </c>
      <c r="S17" s="245">
        <v>94.8</v>
      </c>
      <c r="T17" s="246">
        <v>83.9</v>
      </c>
      <c r="U17" s="74">
        <v>1.64</v>
      </c>
    </row>
    <row r="18" spans="2:21" ht="18" customHeight="1">
      <c r="B18" s="73" t="s">
        <v>417</v>
      </c>
      <c r="C18" s="245">
        <v>100.3</v>
      </c>
      <c r="D18" s="245">
        <v>101.2</v>
      </c>
      <c r="E18" s="245">
        <v>95.9</v>
      </c>
      <c r="F18" s="245">
        <v>92.6</v>
      </c>
      <c r="G18" s="245">
        <v>93.9</v>
      </c>
      <c r="H18" s="245">
        <v>103.6</v>
      </c>
      <c r="I18" s="245">
        <v>77</v>
      </c>
      <c r="J18" s="245">
        <v>87.7</v>
      </c>
      <c r="K18" s="245">
        <v>110.8</v>
      </c>
      <c r="L18" s="245">
        <v>107.2</v>
      </c>
      <c r="M18" s="245">
        <v>105.7</v>
      </c>
      <c r="N18" s="245">
        <v>71</v>
      </c>
      <c r="O18" s="245">
        <v>104.6</v>
      </c>
      <c r="P18" s="245">
        <v>101.7</v>
      </c>
      <c r="Q18" s="245">
        <v>257.3</v>
      </c>
      <c r="R18" s="245">
        <v>243.9</v>
      </c>
      <c r="S18" s="245">
        <v>95.3</v>
      </c>
      <c r="T18" s="246">
        <v>93.5</v>
      </c>
      <c r="U18" s="74">
        <v>1.38</v>
      </c>
    </row>
    <row r="19" spans="2:21" ht="18" customHeight="1">
      <c r="B19" s="70"/>
      <c r="C19" s="71"/>
      <c r="D19" s="71"/>
      <c r="E19" s="71"/>
      <c r="F19" s="71"/>
      <c r="G19" s="71"/>
      <c r="H19" s="71"/>
      <c r="I19" s="71"/>
      <c r="J19" s="71"/>
      <c r="K19" s="71"/>
      <c r="L19" s="71"/>
      <c r="M19" s="71"/>
      <c r="N19" s="71"/>
      <c r="O19" s="71"/>
      <c r="P19" s="71"/>
      <c r="Q19" s="71"/>
      <c r="R19" s="71"/>
      <c r="S19" s="71"/>
      <c r="T19" s="72"/>
      <c r="U19" s="74"/>
    </row>
    <row r="20" spans="2:21" ht="18" customHeight="1">
      <c r="B20" s="75" t="s">
        <v>5</v>
      </c>
      <c r="C20" s="71">
        <v>94.5</v>
      </c>
      <c r="D20" s="71">
        <v>93.1</v>
      </c>
      <c r="E20" s="71">
        <v>94</v>
      </c>
      <c r="F20" s="71">
        <v>94.5</v>
      </c>
      <c r="G20" s="71">
        <v>90.8</v>
      </c>
      <c r="H20" s="71">
        <v>87.8</v>
      </c>
      <c r="I20" s="71">
        <v>81.8</v>
      </c>
      <c r="J20" s="71">
        <v>87.7</v>
      </c>
      <c r="K20" s="71">
        <v>109</v>
      </c>
      <c r="L20" s="71">
        <v>103.2</v>
      </c>
      <c r="M20" s="71">
        <v>96.8</v>
      </c>
      <c r="N20" s="71">
        <v>94</v>
      </c>
      <c r="O20" s="71">
        <v>88.5</v>
      </c>
      <c r="P20" s="71">
        <v>87.2</v>
      </c>
      <c r="Q20" s="71">
        <v>185.5</v>
      </c>
      <c r="R20" s="71">
        <v>174.7</v>
      </c>
      <c r="S20" s="71">
        <v>88.9</v>
      </c>
      <c r="T20" s="72">
        <v>89.1</v>
      </c>
      <c r="U20" s="76">
        <v>1.39</v>
      </c>
    </row>
    <row r="21" spans="2:21" ht="18" customHeight="1">
      <c r="B21" s="75" t="s">
        <v>7</v>
      </c>
      <c r="C21" s="71">
        <v>94.4</v>
      </c>
      <c r="D21" s="71">
        <v>96.9</v>
      </c>
      <c r="E21" s="71">
        <v>92.4</v>
      </c>
      <c r="F21" s="71">
        <v>91</v>
      </c>
      <c r="G21" s="71">
        <v>95.6</v>
      </c>
      <c r="H21" s="71">
        <v>97.9</v>
      </c>
      <c r="I21" s="71">
        <v>80.900000000000006</v>
      </c>
      <c r="J21" s="71">
        <v>83.9</v>
      </c>
      <c r="K21" s="71">
        <v>94.6</v>
      </c>
      <c r="L21" s="71">
        <v>105.2</v>
      </c>
      <c r="M21" s="71">
        <v>96.2</v>
      </c>
      <c r="N21" s="71">
        <v>87.2</v>
      </c>
      <c r="O21" s="71">
        <v>96.6</v>
      </c>
      <c r="P21" s="71">
        <v>108.2</v>
      </c>
      <c r="Q21" s="71">
        <v>218.8</v>
      </c>
      <c r="R21" s="71">
        <v>195.8</v>
      </c>
      <c r="S21" s="71">
        <v>90.9</v>
      </c>
      <c r="T21" s="72">
        <v>86.3</v>
      </c>
      <c r="U21" s="76">
        <v>1.57</v>
      </c>
    </row>
    <row r="22" spans="2:21" ht="18" customHeight="1">
      <c r="B22" s="75" t="s">
        <v>10</v>
      </c>
      <c r="C22" s="66">
        <v>100.9</v>
      </c>
      <c r="D22" s="71">
        <v>96.1</v>
      </c>
      <c r="E22" s="71">
        <v>95.6</v>
      </c>
      <c r="F22" s="71">
        <v>90.5</v>
      </c>
      <c r="G22" s="71">
        <v>85.2</v>
      </c>
      <c r="H22" s="71">
        <v>73.2</v>
      </c>
      <c r="I22" s="71">
        <v>77.7</v>
      </c>
      <c r="J22" s="71">
        <v>68.2</v>
      </c>
      <c r="K22" s="71">
        <v>123.5</v>
      </c>
      <c r="L22" s="71">
        <v>114.1</v>
      </c>
      <c r="M22" s="71">
        <v>101.4</v>
      </c>
      <c r="N22" s="71">
        <v>96.2</v>
      </c>
      <c r="O22" s="71">
        <v>107.8</v>
      </c>
      <c r="P22" s="71">
        <v>107.6</v>
      </c>
      <c r="Q22" s="71">
        <v>293.2</v>
      </c>
      <c r="R22" s="71">
        <v>276.8</v>
      </c>
      <c r="S22" s="71">
        <v>96.5</v>
      </c>
      <c r="T22" s="72">
        <v>82.7</v>
      </c>
      <c r="U22" s="76">
        <v>1.58</v>
      </c>
    </row>
    <row r="23" spans="2:21" ht="18" customHeight="1">
      <c r="B23" s="75" t="s">
        <v>12</v>
      </c>
      <c r="C23" s="66">
        <v>101</v>
      </c>
      <c r="D23" s="71">
        <v>101.5</v>
      </c>
      <c r="E23" s="71">
        <v>96.1</v>
      </c>
      <c r="F23" s="71">
        <v>91.5</v>
      </c>
      <c r="G23" s="71">
        <v>85</v>
      </c>
      <c r="H23" s="71">
        <v>104.6</v>
      </c>
      <c r="I23" s="71">
        <v>81.2</v>
      </c>
      <c r="J23" s="71">
        <v>93.6</v>
      </c>
      <c r="K23" s="71">
        <v>105.8</v>
      </c>
      <c r="L23" s="71">
        <v>110.9</v>
      </c>
      <c r="M23" s="71">
        <v>101.9</v>
      </c>
      <c r="N23" s="71">
        <v>77.400000000000006</v>
      </c>
      <c r="O23" s="71">
        <v>112</v>
      </c>
      <c r="P23" s="71">
        <v>112.1</v>
      </c>
      <c r="Q23" s="71">
        <v>292.3</v>
      </c>
      <c r="R23" s="71">
        <v>263.89999999999998</v>
      </c>
      <c r="S23" s="71">
        <v>89.8</v>
      </c>
      <c r="T23" s="72">
        <v>90.8</v>
      </c>
      <c r="U23" s="76">
        <v>1.37</v>
      </c>
    </row>
    <row r="24" spans="2:21" ht="18" customHeight="1">
      <c r="B24" s="75" t="s">
        <v>14</v>
      </c>
      <c r="C24" s="66">
        <v>95.6</v>
      </c>
      <c r="D24" s="71">
        <v>94.5</v>
      </c>
      <c r="E24" s="71">
        <v>99.8</v>
      </c>
      <c r="F24" s="71">
        <v>95.8</v>
      </c>
      <c r="G24" s="71">
        <v>93.3</v>
      </c>
      <c r="H24" s="71">
        <v>92.3</v>
      </c>
      <c r="I24" s="71">
        <v>99</v>
      </c>
      <c r="J24" s="71">
        <v>93.5</v>
      </c>
      <c r="K24" s="71">
        <v>110.8</v>
      </c>
      <c r="L24" s="71">
        <v>123.3</v>
      </c>
      <c r="M24" s="71">
        <v>102</v>
      </c>
      <c r="N24" s="71">
        <v>84</v>
      </c>
      <c r="O24" s="71">
        <v>98.6</v>
      </c>
      <c r="P24" s="71">
        <v>105.4</v>
      </c>
      <c r="Q24" s="71">
        <v>236.2</v>
      </c>
      <c r="R24" s="71">
        <v>250.8</v>
      </c>
      <c r="S24" s="71">
        <v>99.2</v>
      </c>
      <c r="T24" s="72">
        <v>96.5</v>
      </c>
      <c r="U24" s="76">
        <v>1.26</v>
      </c>
    </row>
    <row r="25" spans="2:21" ht="18" customHeight="1">
      <c r="B25" s="70"/>
      <c r="C25" s="66"/>
      <c r="D25" s="71"/>
      <c r="E25" s="71"/>
      <c r="F25" s="71"/>
      <c r="G25" s="71"/>
      <c r="H25" s="71"/>
      <c r="I25" s="71"/>
      <c r="J25" s="71"/>
      <c r="K25" s="71"/>
      <c r="L25" s="71"/>
      <c r="M25" s="71"/>
      <c r="N25" s="71"/>
      <c r="O25" s="71"/>
      <c r="P25" s="71"/>
      <c r="Q25" s="71"/>
      <c r="R25" s="71"/>
      <c r="S25" s="71"/>
      <c r="T25" s="72"/>
      <c r="U25" s="76"/>
    </row>
    <row r="26" spans="2:21" ht="18" customHeight="1">
      <c r="B26" s="75" t="s">
        <v>16</v>
      </c>
      <c r="C26" s="66">
        <v>100.1</v>
      </c>
      <c r="D26" s="71">
        <v>96.3</v>
      </c>
      <c r="E26" s="71">
        <v>91</v>
      </c>
      <c r="F26" s="71">
        <v>94.8</v>
      </c>
      <c r="G26" s="71">
        <v>82.8</v>
      </c>
      <c r="H26" s="71">
        <v>90.6</v>
      </c>
      <c r="I26" s="71">
        <v>83.6</v>
      </c>
      <c r="J26" s="71">
        <v>87.4</v>
      </c>
      <c r="K26" s="71">
        <v>99.9</v>
      </c>
      <c r="L26" s="71">
        <v>105.2</v>
      </c>
      <c r="M26" s="71">
        <v>106.8</v>
      </c>
      <c r="N26" s="71">
        <v>76.900000000000006</v>
      </c>
      <c r="O26" s="71">
        <v>109.3</v>
      </c>
      <c r="P26" s="71">
        <v>111.2</v>
      </c>
      <c r="Q26" s="71">
        <v>226.4</v>
      </c>
      <c r="R26" s="71">
        <v>210.5</v>
      </c>
      <c r="S26" s="71">
        <v>93.1</v>
      </c>
      <c r="T26" s="72">
        <v>87.9</v>
      </c>
      <c r="U26" s="76">
        <v>1.4</v>
      </c>
    </row>
    <row r="27" spans="2:21" ht="18" customHeight="1">
      <c r="B27" s="75" t="s">
        <v>18</v>
      </c>
      <c r="C27" s="66">
        <v>94.2</v>
      </c>
      <c r="D27" s="71">
        <v>91.4</v>
      </c>
      <c r="E27" s="71">
        <v>90.4</v>
      </c>
      <c r="F27" s="71">
        <v>89.4</v>
      </c>
      <c r="G27" s="71">
        <v>88</v>
      </c>
      <c r="H27" s="71">
        <v>105.2</v>
      </c>
      <c r="I27" s="71">
        <v>75.599999999999994</v>
      </c>
      <c r="J27" s="71">
        <v>73.400000000000006</v>
      </c>
      <c r="K27" s="71">
        <v>112.3</v>
      </c>
      <c r="L27" s="71">
        <v>126.5</v>
      </c>
      <c r="M27" s="71">
        <v>96</v>
      </c>
      <c r="N27" s="71">
        <v>87.4</v>
      </c>
      <c r="O27" s="71">
        <v>95</v>
      </c>
      <c r="P27" s="71">
        <v>91.7</v>
      </c>
      <c r="Q27" s="71">
        <v>173.9</v>
      </c>
      <c r="R27" s="71">
        <v>131.19999999999999</v>
      </c>
      <c r="S27" s="71">
        <v>96.8</v>
      </c>
      <c r="T27" s="72">
        <v>103.1</v>
      </c>
      <c r="U27" s="76">
        <v>1.55</v>
      </c>
    </row>
    <row r="28" spans="2:21" ht="18" customHeight="1">
      <c r="B28" s="75" t="s">
        <v>20</v>
      </c>
      <c r="C28" s="66">
        <v>97.7</v>
      </c>
      <c r="D28" s="71">
        <v>90.9</v>
      </c>
      <c r="E28" s="71">
        <v>95.6</v>
      </c>
      <c r="F28" s="71">
        <v>92</v>
      </c>
      <c r="G28" s="71">
        <v>93.4</v>
      </c>
      <c r="H28" s="71">
        <v>86.1</v>
      </c>
      <c r="I28" s="71">
        <v>82.1</v>
      </c>
      <c r="J28" s="71">
        <v>89.6</v>
      </c>
      <c r="K28" s="71">
        <v>112.7</v>
      </c>
      <c r="L28" s="71">
        <v>120.3</v>
      </c>
      <c r="M28" s="71">
        <v>113.8</v>
      </c>
      <c r="N28" s="71">
        <v>89.1</v>
      </c>
      <c r="O28" s="71">
        <v>106.3</v>
      </c>
      <c r="P28" s="71">
        <v>105.4</v>
      </c>
      <c r="Q28" s="71">
        <v>278.5</v>
      </c>
      <c r="R28" s="71">
        <v>232.5</v>
      </c>
      <c r="S28" s="71">
        <v>101.7</v>
      </c>
      <c r="T28" s="72">
        <v>101.5</v>
      </c>
      <c r="U28" s="76">
        <v>1.37</v>
      </c>
    </row>
    <row r="29" spans="2:21" ht="18" customHeight="1">
      <c r="B29" s="75" t="s">
        <v>63</v>
      </c>
      <c r="C29" s="66">
        <v>102.6</v>
      </c>
      <c r="D29" s="71">
        <v>93.4</v>
      </c>
      <c r="E29" s="71">
        <v>95.1</v>
      </c>
      <c r="F29" s="71">
        <v>91.1</v>
      </c>
      <c r="G29" s="71">
        <v>93</v>
      </c>
      <c r="H29" s="71">
        <v>88.1</v>
      </c>
      <c r="I29" s="71">
        <v>88.9</v>
      </c>
      <c r="J29" s="71">
        <v>91.9</v>
      </c>
      <c r="K29" s="71">
        <v>97.6</v>
      </c>
      <c r="L29" s="71">
        <v>109.9</v>
      </c>
      <c r="M29" s="71">
        <v>93</v>
      </c>
      <c r="N29" s="71">
        <v>87.5</v>
      </c>
      <c r="O29" s="71">
        <v>118.8</v>
      </c>
      <c r="P29" s="71">
        <v>104.4</v>
      </c>
      <c r="Q29" s="71">
        <v>313.5</v>
      </c>
      <c r="R29" s="71">
        <v>259.10000000000002</v>
      </c>
      <c r="S29" s="71">
        <v>94.5</v>
      </c>
      <c r="T29" s="72">
        <v>99.1</v>
      </c>
      <c r="U29" s="76">
        <v>1.4</v>
      </c>
    </row>
    <row r="30" spans="2:21" ht="18" customHeight="1">
      <c r="B30" s="75" t="s">
        <v>64</v>
      </c>
      <c r="C30" s="66">
        <v>107.6</v>
      </c>
      <c r="D30" s="71">
        <v>103.7</v>
      </c>
      <c r="E30" s="71">
        <v>104.5</v>
      </c>
      <c r="F30" s="71">
        <v>97.6</v>
      </c>
      <c r="G30" s="71">
        <v>101.1</v>
      </c>
      <c r="H30" s="71">
        <v>99.4</v>
      </c>
      <c r="I30" s="71">
        <v>70.8</v>
      </c>
      <c r="J30" s="71">
        <v>80.400000000000006</v>
      </c>
      <c r="K30" s="71">
        <v>125.5</v>
      </c>
      <c r="L30" s="71">
        <v>105.5</v>
      </c>
      <c r="M30" s="71">
        <v>128.6</v>
      </c>
      <c r="N30" s="71">
        <v>77.8</v>
      </c>
      <c r="O30" s="71">
        <v>112.4</v>
      </c>
      <c r="P30" s="71">
        <v>108.6</v>
      </c>
      <c r="Q30" s="71">
        <v>286.89999999999998</v>
      </c>
      <c r="R30" s="71">
        <v>233.7</v>
      </c>
      <c r="S30" s="71">
        <v>90.8</v>
      </c>
      <c r="T30" s="72">
        <v>98.2</v>
      </c>
      <c r="U30" s="76">
        <v>1.41</v>
      </c>
    </row>
    <row r="31" spans="2:21" ht="18" customHeight="1">
      <c r="B31" s="70"/>
      <c r="C31" s="66"/>
      <c r="D31" s="71"/>
      <c r="E31" s="71"/>
      <c r="F31" s="71"/>
      <c r="G31" s="71"/>
      <c r="H31" s="71"/>
      <c r="I31" s="71"/>
      <c r="J31" s="71"/>
      <c r="K31" s="71"/>
      <c r="L31" s="71"/>
      <c r="M31" s="71"/>
      <c r="N31" s="71"/>
      <c r="O31" s="71"/>
      <c r="P31" s="71"/>
      <c r="Q31" s="71"/>
      <c r="R31" s="71"/>
      <c r="S31" s="71"/>
      <c r="T31" s="72"/>
      <c r="U31" s="76"/>
    </row>
    <row r="32" spans="2:21" ht="18" customHeight="1">
      <c r="B32" s="75" t="s">
        <v>65</v>
      </c>
      <c r="C32" s="66">
        <v>96.2</v>
      </c>
      <c r="D32" s="71">
        <v>101.4</v>
      </c>
      <c r="E32" s="71">
        <v>94.4</v>
      </c>
      <c r="F32" s="71">
        <v>92.2</v>
      </c>
      <c r="G32" s="71">
        <v>88.4</v>
      </c>
      <c r="H32" s="71">
        <v>103.2</v>
      </c>
      <c r="I32" s="71">
        <v>81.400000000000006</v>
      </c>
      <c r="J32" s="71">
        <v>93.2</v>
      </c>
      <c r="K32" s="71">
        <v>105.9</v>
      </c>
      <c r="L32" s="71">
        <v>94</v>
      </c>
      <c r="M32" s="71">
        <v>107.3</v>
      </c>
      <c r="N32" s="71">
        <v>81</v>
      </c>
      <c r="O32" s="71">
        <v>98.3</v>
      </c>
      <c r="P32" s="71">
        <v>105.2</v>
      </c>
      <c r="Q32" s="71">
        <v>225.7</v>
      </c>
      <c r="R32" s="71">
        <v>271.60000000000002</v>
      </c>
      <c r="S32" s="71">
        <v>105.5</v>
      </c>
      <c r="T32" s="72">
        <v>105.6</v>
      </c>
      <c r="U32" s="76">
        <v>1.36</v>
      </c>
    </row>
    <row r="33" spans="2:21" ht="18" customHeight="1">
      <c r="B33" s="75" t="s">
        <v>411</v>
      </c>
      <c r="C33" s="66">
        <v>93</v>
      </c>
      <c r="D33" s="71">
        <v>97.4</v>
      </c>
      <c r="E33" s="71">
        <v>88.2</v>
      </c>
      <c r="F33" s="71">
        <v>90.3</v>
      </c>
      <c r="G33" s="71">
        <v>96.2</v>
      </c>
      <c r="H33" s="71">
        <v>83.9</v>
      </c>
      <c r="I33" s="71">
        <v>81.3</v>
      </c>
      <c r="J33" s="71">
        <v>78.400000000000006</v>
      </c>
      <c r="K33" s="71">
        <v>99</v>
      </c>
      <c r="L33" s="71">
        <v>117.1</v>
      </c>
      <c r="M33" s="71">
        <v>84.5</v>
      </c>
      <c r="N33" s="71">
        <v>81.8</v>
      </c>
      <c r="O33" s="71">
        <v>87.9</v>
      </c>
      <c r="P33" s="71">
        <v>88.1</v>
      </c>
      <c r="Q33" s="71">
        <v>200.6</v>
      </c>
      <c r="R33" s="71">
        <v>223.9</v>
      </c>
      <c r="S33" s="71">
        <v>91</v>
      </c>
      <c r="T33" s="72">
        <v>81.099999999999994</v>
      </c>
      <c r="U33" s="76">
        <v>1.51</v>
      </c>
    </row>
    <row r="34" spans="2:21" ht="18" customHeight="1">
      <c r="B34" s="75" t="s">
        <v>66</v>
      </c>
      <c r="C34" s="66">
        <v>102.1</v>
      </c>
      <c r="D34" s="71">
        <v>95.6</v>
      </c>
      <c r="E34" s="71">
        <v>96.8</v>
      </c>
      <c r="F34" s="71">
        <v>91.6</v>
      </c>
      <c r="G34" s="71">
        <v>95.1</v>
      </c>
      <c r="H34" s="71">
        <v>100.6</v>
      </c>
      <c r="I34" s="71">
        <v>84.1</v>
      </c>
      <c r="J34" s="71">
        <v>76.599999999999994</v>
      </c>
      <c r="K34" s="71">
        <v>111.9</v>
      </c>
      <c r="L34" s="71">
        <v>106.2</v>
      </c>
      <c r="M34" s="71">
        <v>91</v>
      </c>
      <c r="N34" s="71">
        <v>87.4</v>
      </c>
      <c r="O34" s="71">
        <v>104.4</v>
      </c>
      <c r="P34" s="71">
        <v>101.2</v>
      </c>
      <c r="Q34" s="71">
        <v>211.7</v>
      </c>
      <c r="R34" s="71">
        <v>207.3</v>
      </c>
      <c r="S34" s="71">
        <v>100.4</v>
      </c>
      <c r="T34" s="72">
        <v>98.3</v>
      </c>
      <c r="U34" s="76">
        <v>1.61</v>
      </c>
    </row>
    <row r="35" spans="2:21" ht="18" customHeight="1">
      <c r="B35" s="75" t="s">
        <v>412</v>
      </c>
      <c r="C35" s="66">
        <v>98.8</v>
      </c>
      <c r="D35" s="71">
        <v>96</v>
      </c>
      <c r="E35" s="71">
        <v>92.5</v>
      </c>
      <c r="F35" s="71">
        <v>92.2</v>
      </c>
      <c r="G35" s="71">
        <v>89.7</v>
      </c>
      <c r="H35" s="71">
        <v>86.2</v>
      </c>
      <c r="I35" s="71">
        <v>75.2</v>
      </c>
      <c r="J35" s="71">
        <v>89.8</v>
      </c>
      <c r="K35" s="71">
        <v>106.5</v>
      </c>
      <c r="L35" s="71">
        <v>98.2</v>
      </c>
      <c r="M35" s="71">
        <v>103.4</v>
      </c>
      <c r="N35" s="71">
        <v>91</v>
      </c>
      <c r="O35" s="71">
        <v>103.9</v>
      </c>
      <c r="P35" s="71">
        <v>115.4</v>
      </c>
      <c r="Q35" s="71">
        <v>201.7</v>
      </c>
      <c r="R35" s="71">
        <v>250.4</v>
      </c>
      <c r="S35" s="71">
        <v>89.1</v>
      </c>
      <c r="T35" s="72">
        <v>74.400000000000006</v>
      </c>
      <c r="U35" s="76">
        <v>1.5</v>
      </c>
    </row>
    <row r="36" spans="2:21" ht="18" customHeight="1">
      <c r="B36" s="75" t="s">
        <v>67</v>
      </c>
      <c r="C36" s="66">
        <v>97.5</v>
      </c>
      <c r="D36" s="71">
        <v>98.1</v>
      </c>
      <c r="E36" s="71">
        <v>92</v>
      </c>
      <c r="F36" s="71">
        <v>94.1</v>
      </c>
      <c r="G36" s="71">
        <v>87.8</v>
      </c>
      <c r="H36" s="71">
        <v>77</v>
      </c>
      <c r="I36" s="71">
        <v>81.8</v>
      </c>
      <c r="J36" s="71">
        <v>93.5</v>
      </c>
      <c r="K36" s="71">
        <v>107.8</v>
      </c>
      <c r="L36" s="71">
        <v>109.6</v>
      </c>
      <c r="M36" s="71">
        <v>92.2</v>
      </c>
      <c r="N36" s="71">
        <v>93.4</v>
      </c>
      <c r="O36" s="71">
        <v>117</v>
      </c>
      <c r="P36" s="71">
        <v>117.3</v>
      </c>
      <c r="Q36" s="71">
        <v>277.7</v>
      </c>
      <c r="R36" s="71">
        <v>232.6</v>
      </c>
      <c r="S36" s="71">
        <v>111.5</v>
      </c>
      <c r="T36" s="72">
        <v>105.6</v>
      </c>
      <c r="U36" s="76">
        <v>1.4</v>
      </c>
    </row>
    <row r="37" spans="2:21" ht="18" customHeight="1">
      <c r="B37" s="70"/>
      <c r="C37" s="66"/>
      <c r="D37" s="71"/>
      <c r="E37" s="71"/>
      <c r="F37" s="71"/>
      <c r="G37" s="71"/>
      <c r="H37" s="71"/>
      <c r="I37" s="71"/>
      <c r="J37" s="71"/>
      <c r="K37" s="71"/>
      <c r="L37" s="71"/>
      <c r="M37" s="71"/>
      <c r="N37" s="71"/>
      <c r="O37" s="71"/>
      <c r="P37" s="71"/>
      <c r="Q37" s="71"/>
      <c r="R37" s="71"/>
      <c r="S37" s="71"/>
      <c r="T37" s="72"/>
      <c r="U37" s="76"/>
    </row>
    <row r="38" spans="2:21" ht="18" customHeight="1">
      <c r="B38" s="75" t="s">
        <v>420</v>
      </c>
      <c r="C38" s="66">
        <v>101.3</v>
      </c>
      <c r="D38" s="71">
        <v>95.4</v>
      </c>
      <c r="E38" s="71">
        <v>97</v>
      </c>
      <c r="F38" s="71">
        <v>90.7</v>
      </c>
      <c r="G38" s="71">
        <v>93.4</v>
      </c>
      <c r="H38" s="71">
        <v>97.5</v>
      </c>
      <c r="I38" s="71">
        <v>81.3</v>
      </c>
      <c r="J38" s="71">
        <v>89.6</v>
      </c>
      <c r="K38" s="71">
        <v>119.8</v>
      </c>
      <c r="L38" s="71">
        <v>98.8</v>
      </c>
      <c r="M38" s="71">
        <v>102.2</v>
      </c>
      <c r="N38" s="71">
        <v>72</v>
      </c>
      <c r="O38" s="71">
        <v>98.9</v>
      </c>
      <c r="P38" s="71">
        <v>74.8</v>
      </c>
      <c r="Q38" s="71">
        <v>237.5</v>
      </c>
      <c r="R38" s="71">
        <v>161.69999999999999</v>
      </c>
      <c r="S38" s="71">
        <v>104.8</v>
      </c>
      <c r="T38" s="72">
        <v>89.7</v>
      </c>
      <c r="U38" s="76">
        <v>1.32</v>
      </c>
    </row>
    <row r="39" spans="2:21" ht="18" customHeight="1">
      <c r="B39" s="75" t="s">
        <v>36</v>
      </c>
      <c r="C39" s="66">
        <v>95.9</v>
      </c>
      <c r="D39" s="71">
        <v>94.9</v>
      </c>
      <c r="E39" s="71">
        <v>92.7</v>
      </c>
      <c r="F39" s="71">
        <v>94.2</v>
      </c>
      <c r="G39" s="71">
        <v>87</v>
      </c>
      <c r="H39" s="77">
        <v>99.4</v>
      </c>
      <c r="I39" s="77">
        <v>80</v>
      </c>
      <c r="J39" s="71">
        <v>90.6</v>
      </c>
      <c r="K39" s="71">
        <v>93.7</v>
      </c>
      <c r="L39" s="77">
        <v>103.8</v>
      </c>
      <c r="M39" s="71">
        <v>96.9</v>
      </c>
      <c r="N39" s="71">
        <v>92.3</v>
      </c>
      <c r="O39" s="71">
        <v>90.1</v>
      </c>
      <c r="P39" s="71">
        <v>85</v>
      </c>
      <c r="Q39" s="71">
        <v>213.4</v>
      </c>
      <c r="R39" s="71">
        <v>170.1</v>
      </c>
      <c r="S39" s="71">
        <v>96.1</v>
      </c>
      <c r="T39" s="72">
        <v>87.8</v>
      </c>
      <c r="U39" s="76">
        <v>1.68</v>
      </c>
    </row>
    <row r="40" spans="2:21" ht="18" customHeight="1">
      <c r="B40" s="75" t="s">
        <v>68</v>
      </c>
      <c r="C40" s="66">
        <v>90.5</v>
      </c>
      <c r="D40" s="71">
        <v>84.1</v>
      </c>
      <c r="E40" s="71">
        <v>85.8</v>
      </c>
      <c r="F40" s="71">
        <v>88.2</v>
      </c>
      <c r="G40" s="71">
        <v>91.5</v>
      </c>
      <c r="H40" s="71">
        <v>89.8</v>
      </c>
      <c r="I40" s="71">
        <v>76.2</v>
      </c>
      <c r="J40" s="71">
        <v>81.099999999999994</v>
      </c>
      <c r="K40" s="71">
        <v>100.5</v>
      </c>
      <c r="L40" s="71">
        <v>98.5</v>
      </c>
      <c r="M40" s="71">
        <v>85.9</v>
      </c>
      <c r="N40" s="71">
        <v>85.3</v>
      </c>
      <c r="O40" s="71">
        <v>99.9</v>
      </c>
      <c r="P40" s="71">
        <v>94.5</v>
      </c>
      <c r="Q40" s="71">
        <v>247.7</v>
      </c>
      <c r="R40" s="71">
        <v>191.6</v>
      </c>
      <c r="S40" s="71">
        <v>99.6</v>
      </c>
      <c r="T40" s="72">
        <v>93.6</v>
      </c>
      <c r="U40" s="76">
        <v>1.51</v>
      </c>
    </row>
    <row r="41" spans="2:21" ht="18" customHeight="1">
      <c r="B41" s="75" t="s">
        <v>410</v>
      </c>
      <c r="C41" s="66">
        <v>95.2</v>
      </c>
      <c r="D41" s="71">
        <v>92</v>
      </c>
      <c r="E41" s="71">
        <v>95.9</v>
      </c>
      <c r="F41" s="71">
        <v>87</v>
      </c>
      <c r="G41" s="71">
        <v>94.7</v>
      </c>
      <c r="H41" s="71">
        <v>88.1</v>
      </c>
      <c r="I41" s="71">
        <v>80.400000000000006</v>
      </c>
      <c r="J41" s="71">
        <v>74.599999999999994</v>
      </c>
      <c r="K41" s="71">
        <v>105.9</v>
      </c>
      <c r="L41" s="71">
        <v>103.9</v>
      </c>
      <c r="M41" s="71">
        <v>105.8</v>
      </c>
      <c r="N41" s="71">
        <v>73.599999999999994</v>
      </c>
      <c r="O41" s="71">
        <v>97.8</v>
      </c>
      <c r="P41" s="71">
        <v>118.8</v>
      </c>
      <c r="Q41" s="71">
        <v>184.4</v>
      </c>
      <c r="R41" s="71">
        <v>236.1</v>
      </c>
      <c r="S41" s="71">
        <v>100.4</v>
      </c>
      <c r="T41" s="72">
        <v>81</v>
      </c>
      <c r="U41" s="76">
        <v>1.52</v>
      </c>
    </row>
    <row r="42" spans="2:21" ht="18" customHeight="1">
      <c r="B42" s="75" t="s">
        <v>419</v>
      </c>
      <c r="C42" s="66">
        <v>98.9</v>
      </c>
      <c r="D42" s="71">
        <v>96.1</v>
      </c>
      <c r="E42" s="71">
        <v>94.4</v>
      </c>
      <c r="F42" s="71">
        <v>93.6</v>
      </c>
      <c r="G42" s="77">
        <v>91.4</v>
      </c>
      <c r="H42" s="77">
        <v>98.9</v>
      </c>
      <c r="I42" s="77">
        <v>80.900000000000006</v>
      </c>
      <c r="J42" s="77">
        <v>84.6</v>
      </c>
      <c r="K42" s="77">
        <v>103.4</v>
      </c>
      <c r="L42" s="77">
        <v>105.7</v>
      </c>
      <c r="M42" s="77">
        <v>103.7</v>
      </c>
      <c r="N42" s="77">
        <v>84.5</v>
      </c>
      <c r="O42" s="71">
        <v>99.5</v>
      </c>
      <c r="P42" s="71">
        <v>92.4</v>
      </c>
      <c r="Q42" s="77">
        <v>253.7</v>
      </c>
      <c r="R42" s="77">
        <v>189.4</v>
      </c>
      <c r="S42" s="77">
        <v>93.1</v>
      </c>
      <c r="T42" s="72">
        <v>90.8</v>
      </c>
      <c r="U42" s="78">
        <v>1.51</v>
      </c>
    </row>
    <row r="43" spans="2:21" ht="18" customHeight="1">
      <c r="B43" s="70"/>
      <c r="C43" s="66"/>
      <c r="D43" s="71"/>
      <c r="E43" s="71"/>
      <c r="F43" s="71"/>
      <c r="G43" s="71"/>
      <c r="H43" s="71"/>
      <c r="I43" s="71"/>
      <c r="J43" s="71"/>
      <c r="K43" s="71"/>
      <c r="L43" s="71"/>
      <c r="M43" s="71"/>
      <c r="N43" s="71"/>
      <c r="O43" s="71"/>
      <c r="P43" s="71"/>
      <c r="Q43" s="71"/>
      <c r="R43" s="71"/>
      <c r="S43" s="71"/>
      <c r="T43" s="72"/>
      <c r="U43" s="78"/>
    </row>
    <row r="44" spans="2:21" ht="18" customHeight="1">
      <c r="B44" s="75" t="s">
        <v>418</v>
      </c>
      <c r="C44" s="66">
        <v>106.2</v>
      </c>
      <c r="D44" s="71">
        <v>99.6</v>
      </c>
      <c r="E44" s="71">
        <v>98.2</v>
      </c>
      <c r="F44" s="71">
        <v>92.1</v>
      </c>
      <c r="G44" s="71">
        <v>95.4</v>
      </c>
      <c r="H44" s="71">
        <v>92.6</v>
      </c>
      <c r="I44" s="71">
        <v>76.900000000000006</v>
      </c>
      <c r="J44" s="71">
        <v>85.2</v>
      </c>
      <c r="K44" s="71">
        <v>101</v>
      </c>
      <c r="L44" s="71">
        <v>109.3</v>
      </c>
      <c r="M44" s="71">
        <v>111.6</v>
      </c>
      <c r="N44" s="71">
        <v>87.3</v>
      </c>
      <c r="O44" s="71">
        <v>114.8</v>
      </c>
      <c r="P44" s="71">
        <v>102.5</v>
      </c>
      <c r="Q44" s="71">
        <v>298.60000000000002</v>
      </c>
      <c r="R44" s="71">
        <v>195.4</v>
      </c>
      <c r="S44" s="71">
        <v>105.6</v>
      </c>
      <c r="T44" s="72">
        <v>97.4</v>
      </c>
      <c r="U44" s="78">
        <v>1.75</v>
      </c>
    </row>
    <row r="45" spans="2:21" ht="18" customHeight="1">
      <c r="B45" s="75" t="s">
        <v>70</v>
      </c>
      <c r="C45" s="66">
        <v>99.1</v>
      </c>
      <c r="D45" s="71">
        <v>87.7</v>
      </c>
      <c r="E45" s="71">
        <v>90.6</v>
      </c>
      <c r="F45" s="71">
        <v>87.8</v>
      </c>
      <c r="G45" s="71">
        <v>91.2</v>
      </c>
      <c r="H45" s="77">
        <v>81.2</v>
      </c>
      <c r="I45" s="71">
        <v>73.400000000000006</v>
      </c>
      <c r="J45" s="71">
        <v>75.400000000000006</v>
      </c>
      <c r="K45" s="71">
        <v>102.5</v>
      </c>
      <c r="L45" s="71">
        <v>111.8</v>
      </c>
      <c r="M45" s="71">
        <v>91.2</v>
      </c>
      <c r="N45" s="71">
        <v>79.2</v>
      </c>
      <c r="O45" s="71">
        <v>111.3</v>
      </c>
      <c r="P45" s="71">
        <v>94</v>
      </c>
      <c r="Q45" s="71">
        <v>299.8</v>
      </c>
      <c r="R45" s="71">
        <v>259.89999999999998</v>
      </c>
      <c r="S45" s="71">
        <v>93</v>
      </c>
      <c r="T45" s="72">
        <v>88.9</v>
      </c>
      <c r="U45" s="78">
        <v>1.71</v>
      </c>
    </row>
    <row r="46" spans="2:21" ht="18" customHeight="1">
      <c r="B46" s="75" t="s">
        <v>42</v>
      </c>
      <c r="C46" s="66">
        <v>98.8</v>
      </c>
      <c r="D46" s="71">
        <v>96.1</v>
      </c>
      <c r="E46" s="71">
        <v>94.5</v>
      </c>
      <c r="F46" s="71">
        <v>88.6</v>
      </c>
      <c r="G46" s="71">
        <v>91.9</v>
      </c>
      <c r="H46" s="77">
        <v>97.1</v>
      </c>
      <c r="I46" s="77">
        <v>78.2</v>
      </c>
      <c r="J46" s="71">
        <v>84.4</v>
      </c>
      <c r="K46" s="77">
        <v>101.7</v>
      </c>
      <c r="L46" s="77">
        <v>101.1</v>
      </c>
      <c r="M46" s="71">
        <v>100.9</v>
      </c>
      <c r="N46" s="77">
        <v>83.3</v>
      </c>
      <c r="O46" s="71">
        <v>100.7</v>
      </c>
      <c r="P46" s="71">
        <v>104.1</v>
      </c>
      <c r="Q46" s="71">
        <v>245</v>
      </c>
      <c r="R46" s="71">
        <v>175.6</v>
      </c>
      <c r="S46" s="71">
        <v>90.3</v>
      </c>
      <c r="T46" s="72">
        <v>95.8</v>
      </c>
      <c r="U46" s="78">
        <v>1.81</v>
      </c>
    </row>
    <row r="47" spans="2:21" ht="18" customHeight="1">
      <c r="B47" s="75" t="s">
        <v>71</v>
      </c>
      <c r="C47" s="66">
        <v>99.2</v>
      </c>
      <c r="D47" s="71">
        <v>96.3</v>
      </c>
      <c r="E47" s="71">
        <v>95.8</v>
      </c>
      <c r="F47" s="71">
        <v>90.4</v>
      </c>
      <c r="G47" s="77">
        <v>93.5</v>
      </c>
      <c r="H47" s="77">
        <v>88.7</v>
      </c>
      <c r="I47" s="77">
        <v>81.8</v>
      </c>
      <c r="J47" s="77">
        <v>83.6</v>
      </c>
      <c r="K47" s="77">
        <v>105.5</v>
      </c>
      <c r="L47" s="77">
        <v>104.8</v>
      </c>
      <c r="M47" s="77">
        <v>96.6</v>
      </c>
      <c r="N47" s="77">
        <v>83.4</v>
      </c>
      <c r="O47" s="77">
        <v>105.6</v>
      </c>
      <c r="P47" s="71">
        <v>100.5</v>
      </c>
      <c r="Q47" s="77">
        <v>246.4</v>
      </c>
      <c r="R47" s="77">
        <v>214.2</v>
      </c>
      <c r="S47" s="71">
        <v>92.3</v>
      </c>
      <c r="T47" s="72">
        <v>88.7</v>
      </c>
      <c r="U47" s="78">
        <v>1.44</v>
      </c>
    </row>
    <row r="48" spans="2:21" ht="18" customHeight="1">
      <c r="B48" s="75" t="s">
        <v>72</v>
      </c>
      <c r="C48" s="66">
        <v>97.2</v>
      </c>
      <c r="D48" s="71">
        <v>96.5</v>
      </c>
      <c r="E48" s="71">
        <v>92.3</v>
      </c>
      <c r="F48" s="71">
        <v>92.8</v>
      </c>
      <c r="G48" s="71">
        <v>90.6</v>
      </c>
      <c r="H48" s="77">
        <v>94.5</v>
      </c>
      <c r="I48" s="77">
        <v>75.8</v>
      </c>
      <c r="J48" s="77">
        <v>86.2</v>
      </c>
      <c r="K48" s="71">
        <v>107.3</v>
      </c>
      <c r="L48" s="77">
        <v>120.1</v>
      </c>
      <c r="M48" s="71">
        <v>93.2</v>
      </c>
      <c r="N48" s="77">
        <v>81.400000000000006</v>
      </c>
      <c r="O48" s="71">
        <v>103.1</v>
      </c>
      <c r="P48" s="71">
        <v>96.2</v>
      </c>
      <c r="Q48" s="71">
        <v>224.4</v>
      </c>
      <c r="R48" s="71">
        <v>216.1</v>
      </c>
      <c r="S48" s="71">
        <v>88.5</v>
      </c>
      <c r="T48" s="72">
        <v>94.5</v>
      </c>
      <c r="U48" s="78">
        <v>1.57</v>
      </c>
    </row>
    <row r="49" spans="2:21" ht="18" customHeight="1">
      <c r="B49" s="75"/>
      <c r="C49" s="66"/>
      <c r="D49" s="71"/>
      <c r="E49" s="71"/>
      <c r="F49" s="71"/>
      <c r="G49" s="71"/>
      <c r="H49" s="71"/>
      <c r="I49" s="77"/>
      <c r="J49" s="71"/>
      <c r="K49" s="71"/>
      <c r="L49" s="71"/>
      <c r="M49" s="71"/>
      <c r="N49" s="71"/>
      <c r="O49" s="71"/>
      <c r="P49" s="71"/>
      <c r="Q49" s="71"/>
      <c r="R49" s="71"/>
      <c r="S49" s="71"/>
      <c r="T49" s="72"/>
      <c r="U49" s="76"/>
    </row>
    <row r="50" spans="2:21" ht="18" customHeight="1">
      <c r="B50" s="75" t="s">
        <v>73</v>
      </c>
      <c r="C50" s="66">
        <v>109.7</v>
      </c>
      <c r="D50" s="71">
        <v>100</v>
      </c>
      <c r="E50" s="71">
        <v>99.7</v>
      </c>
      <c r="F50" s="71">
        <v>94</v>
      </c>
      <c r="G50" s="71">
        <v>99.1</v>
      </c>
      <c r="H50" s="71">
        <v>95.2</v>
      </c>
      <c r="I50" s="71">
        <v>88.8</v>
      </c>
      <c r="J50" s="71">
        <v>85.5</v>
      </c>
      <c r="K50" s="71">
        <v>104.1</v>
      </c>
      <c r="L50" s="77">
        <v>105.2</v>
      </c>
      <c r="M50" s="71">
        <v>96.6</v>
      </c>
      <c r="N50" s="71">
        <v>78.5</v>
      </c>
      <c r="O50" s="71">
        <v>114</v>
      </c>
      <c r="P50" s="71">
        <v>114.5</v>
      </c>
      <c r="Q50" s="71">
        <v>257.3</v>
      </c>
      <c r="R50" s="71">
        <v>303.5</v>
      </c>
      <c r="S50" s="71">
        <v>96.1</v>
      </c>
      <c r="T50" s="72">
        <v>93</v>
      </c>
      <c r="U50" s="76">
        <v>1.74</v>
      </c>
    </row>
    <row r="51" spans="2:21" ht="18" customHeight="1">
      <c r="B51" s="75" t="s">
        <v>74</v>
      </c>
      <c r="C51" s="66">
        <v>98.8</v>
      </c>
      <c r="D51" s="71">
        <v>95.2</v>
      </c>
      <c r="E51" s="71">
        <v>89.9</v>
      </c>
      <c r="F51" s="71">
        <v>92.3</v>
      </c>
      <c r="G51" s="71">
        <v>95.5</v>
      </c>
      <c r="H51" s="71">
        <v>98.8</v>
      </c>
      <c r="I51" s="71">
        <v>77.099999999999994</v>
      </c>
      <c r="J51" s="71">
        <v>80.2</v>
      </c>
      <c r="K51" s="71">
        <v>94.9</v>
      </c>
      <c r="L51" s="71">
        <v>118.4</v>
      </c>
      <c r="M51" s="71">
        <v>93.8</v>
      </c>
      <c r="N51" s="71">
        <v>76.900000000000006</v>
      </c>
      <c r="O51" s="71">
        <v>107.9</v>
      </c>
      <c r="P51" s="71">
        <v>107.1</v>
      </c>
      <c r="Q51" s="71">
        <v>229.6</v>
      </c>
      <c r="R51" s="71">
        <v>210.2</v>
      </c>
      <c r="S51" s="71">
        <v>90.2</v>
      </c>
      <c r="T51" s="72">
        <v>88.7</v>
      </c>
      <c r="U51" s="76">
        <v>1.39</v>
      </c>
    </row>
    <row r="52" spans="2:21" ht="18" customHeight="1" thickBot="1">
      <c r="B52" s="79"/>
      <c r="C52" s="80"/>
      <c r="D52" s="81"/>
      <c r="E52" s="81"/>
      <c r="F52" s="81"/>
      <c r="G52" s="81"/>
      <c r="H52" s="81"/>
      <c r="I52" s="81"/>
      <c r="J52" s="81"/>
      <c r="K52" s="81"/>
      <c r="L52" s="81"/>
      <c r="M52" s="81"/>
      <c r="N52" s="81"/>
      <c r="O52" s="81"/>
      <c r="P52" s="81"/>
      <c r="Q52" s="81"/>
      <c r="R52" s="81"/>
      <c r="S52" s="81"/>
      <c r="T52" s="82"/>
      <c r="U52" s="83"/>
    </row>
    <row r="54" spans="2:21" ht="18" customHeight="1">
      <c r="B54" s="84" t="s">
        <v>404</v>
      </c>
    </row>
    <row r="55" spans="2:21" ht="18" customHeight="1">
      <c r="B55" s="84" t="s">
        <v>405</v>
      </c>
    </row>
    <row r="56" spans="2:21" ht="18" customHeight="1">
      <c r="B56" s="84" t="s">
        <v>406</v>
      </c>
      <c r="E56" s="310"/>
      <c r="F56" s="311"/>
      <c r="G56" s="311"/>
      <c r="H56" s="311"/>
      <c r="I56" s="311"/>
      <c r="J56" s="311"/>
      <c r="K56" s="311"/>
      <c r="M56" s="311"/>
      <c r="N56" s="311"/>
      <c r="O56" s="311"/>
      <c r="P56" s="311"/>
      <c r="Q56" s="310"/>
      <c r="R56" s="311"/>
    </row>
    <row r="57" spans="2:21" ht="18.75" customHeight="1">
      <c r="B57" s="84" t="s">
        <v>407</v>
      </c>
      <c r="E57" s="310"/>
      <c r="F57" s="311"/>
      <c r="G57" s="311"/>
      <c r="H57" s="311"/>
      <c r="I57" s="311"/>
      <c r="J57" s="311"/>
      <c r="K57" s="311"/>
      <c r="M57" s="311"/>
      <c r="N57" s="311"/>
      <c r="O57" s="311"/>
      <c r="P57" s="311"/>
      <c r="Q57" s="310"/>
    </row>
    <row r="58" spans="2:21" ht="18" customHeight="1">
      <c r="B58" s="84" t="s">
        <v>409</v>
      </c>
    </row>
    <row r="59" spans="2:21" ht="18" customHeight="1">
      <c r="B59" s="84" t="s">
        <v>408</v>
      </c>
    </row>
    <row r="60" spans="2:21" ht="18" customHeight="1">
      <c r="B60" s="84" t="s">
        <v>79</v>
      </c>
    </row>
  </sheetData>
  <mergeCells count="13">
    <mergeCell ref="C3:T4"/>
    <mergeCell ref="U3:U6"/>
    <mergeCell ref="B3:B7"/>
    <mergeCell ref="M6:N6"/>
    <mergeCell ref="Q6:R6"/>
    <mergeCell ref="C5:D6"/>
    <mergeCell ref="E5:N5"/>
    <mergeCell ref="O5:R5"/>
    <mergeCell ref="S5:T6"/>
    <mergeCell ref="E6:F6"/>
    <mergeCell ref="G6:H6"/>
    <mergeCell ref="I6:J6"/>
    <mergeCell ref="K6:L6"/>
  </mergeCells>
  <phoneticPr fontId="3"/>
  <printOptions gridLinesSet="0"/>
  <pageMargins left="0.51181102362204722" right="0.51181102362204722" top="0.55118110236220474" bottom="0.39370078740157483" header="0.51181102362204722" footer="0.43307086614173229"/>
  <pageSetup paperSize="9" scale="61" firstPageNumber="66"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B175"/>
  <sheetViews>
    <sheetView showGridLines="0" view="pageBreakPreview" zoomScale="70" zoomScaleNormal="100" zoomScaleSheetLayoutView="70" workbookViewId="0">
      <selection activeCell="N54" sqref="N54"/>
    </sheetView>
  </sheetViews>
  <sheetFormatPr defaultColWidth="11" defaultRowHeight="18" customHeight="1"/>
  <cols>
    <col min="1" max="1" width="2.625" style="57" customWidth="1"/>
    <col min="2" max="2" width="7.625" style="57" customWidth="1"/>
    <col min="3" max="3" width="7.625" style="57" hidden="1" customWidth="1"/>
    <col min="4" max="12" width="7.625" style="57" customWidth="1"/>
    <col min="13" max="13" width="7.625" style="57" hidden="1" customWidth="1"/>
    <col min="14" max="22" width="7.625" style="57" customWidth="1"/>
    <col min="23" max="23" width="0.875" style="57" customWidth="1"/>
    <col min="24" max="24" width="3.125" style="57" customWidth="1"/>
    <col min="25" max="25" width="6.5" style="86" customWidth="1"/>
    <col min="26" max="26" width="9.25" style="86" customWidth="1"/>
    <col min="27" max="28" width="7.125" style="86" hidden="1" customWidth="1"/>
    <col min="29" max="32" width="7.125" style="86" customWidth="1"/>
    <col min="33" max="34" width="7.125" style="86" hidden="1" customWidth="1"/>
    <col min="35" max="36" width="7.125" style="86" customWidth="1"/>
    <col min="37" max="38" width="7.125" style="57" customWidth="1"/>
    <col min="39" max="39" width="0.875" style="57" customWidth="1"/>
    <col min="40" max="40" width="6.75" style="86" customWidth="1"/>
    <col min="41" max="41" width="10.625" style="86" customWidth="1"/>
    <col min="42" max="43" width="6.625" style="86" hidden="1" customWidth="1"/>
    <col min="44" max="47" width="7.125" style="86" customWidth="1"/>
    <col min="48" max="49" width="7.125" style="86" hidden="1" customWidth="1"/>
    <col min="50" max="53" width="7.125" style="57" customWidth="1"/>
    <col min="54" max="54" width="0.875" style="57" customWidth="1"/>
    <col min="55" max="265" width="11" style="57"/>
    <col min="266" max="266" width="2.625" style="57" customWidth="1"/>
    <col min="267" max="285" width="7.625" style="57" customWidth="1"/>
    <col min="286" max="286" width="3.125" style="57" customWidth="1"/>
    <col min="287" max="287" width="6.5" style="57" customWidth="1"/>
    <col min="288" max="288" width="9.25" style="57" customWidth="1"/>
    <col min="289" max="298" width="7.125" style="57" customWidth="1"/>
    <col min="299" max="299" width="6.75" style="57" customWidth="1"/>
    <col min="300" max="300" width="10.625" style="57" customWidth="1"/>
    <col min="301" max="310" width="6.625" style="57" customWidth="1"/>
    <col min="311" max="521" width="11" style="57"/>
    <col min="522" max="522" width="2.625" style="57" customWidth="1"/>
    <col min="523" max="541" width="7.625" style="57" customWidth="1"/>
    <col min="542" max="542" width="3.125" style="57" customWidth="1"/>
    <col min="543" max="543" width="6.5" style="57" customWidth="1"/>
    <col min="544" max="544" width="9.25" style="57" customWidth="1"/>
    <col min="545" max="554" width="7.125" style="57" customWidth="1"/>
    <col min="555" max="555" width="6.75" style="57" customWidth="1"/>
    <col min="556" max="556" width="10.625" style="57" customWidth="1"/>
    <col min="557" max="566" width="6.625" style="57" customWidth="1"/>
    <col min="567" max="777" width="11" style="57"/>
    <col min="778" max="778" width="2.625" style="57" customWidth="1"/>
    <col min="779" max="797" width="7.625" style="57" customWidth="1"/>
    <col min="798" max="798" width="3.125" style="57" customWidth="1"/>
    <col min="799" max="799" width="6.5" style="57" customWidth="1"/>
    <col min="800" max="800" width="9.25" style="57" customWidth="1"/>
    <col min="801" max="810" width="7.125" style="57" customWidth="1"/>
    <col min="811" max="811" width="6.75" style="57" customWidth="1"/>
    <col min="812" max="812" width="10.625" style="57" customWidth="1"/>
    <col min="813" max="822" width="6.625" style="57" customWidth="1"/>
    <col min="823" max="1033" width="11" style="57"/>
    <col min="1034" max="1034" width="2.625" style="57" customWidth="1"/>
    <col min="1035" max="1053" width="7.625" style="57" customWidth="1"/>
    <col min="1054" max="1054" width="3.125" style="57" customWidth="1"/>
    <col min="1055" max="1055" width="6.5" style="57" customWidth="1"/>
    <col min="1056" max="1056" width="9.25" style="57" customWidth="1"/>
    <col min="1057" max="1066" width="7.125" style="57" customWidth="1"/>
    <col min="1067" max="1067" width="6.75" style="57" customWidth="1"/>
    <col min="1068" max="1068" width="10.625" style="57" customWidth="1"/>
    <col min="1069" max="1078" width="6.625" style="57" customWidth="1"/>
    <col min="1079" max="1289" width="11" style="57"/>
    <col min="1290" max="1290" width="2.625" style="57" customWidth="1"/>
    <col min="1291" max="1309" width="7.625" style="57" customWidth="1"/>
    <col min="1310" max="1310" width="3.125" style="57" customWidth="1"/>
    <col min="1311" max="1311" width="6.5" style="57" customWidth="1"/>
    <col min="1312" max="1312" width="9.25" style="57" customWidth="1"/>
    <col min="1313" max="1322" width="7.125" style="57" customWidth="1"/>
    <col min="1323" max="1323" width="6.75" style="57" customWidth="1"/>
    <col min="1324" max="1324" width="10.625" style="57" customWidth="1"/>
    <col min="1325" max="1334" width="6.625" style="57" customWidth="1"/>
    <col min="1335" max="1545" width="11" style="57"/>
    <col min="1546" max="1546" width="2.625" style="57" customWidth="1"/>
    <col min="1547" max="1565" width="7.625" style="57" customWidth="1"/>
    <col min="1566" max="1566" width="3.125" style="57" customWidth="1"/>
    <col min="1567" max="1567" width="6.5" style="57" customWidth="1"/>
    <col min="1568" max="1568" width="9.25" style="57" customWidth="1"/>
    <col min="1569" max="1578" width="7.125" style="57" customWidth="1"/>
    <col min="1579" max="1579" width="6.75" style="57" customWidth="1"/>
    <col min="1580" max="1580" width="10.625" style="57" customWidth="1"/>
    <col min="1581" max="1590" width="6.625" style="57" customWidth="1"/>
    <col min="1591" max="1801" width="11" style="57"/>
    <col min="1802" max="1802" width="2.625" style="57" customWidth="1"/>
    <col min="1803" max="1821" width="7.625" style="57" customWidth="1"/>
    <col min="1822" max="1822" width="3.125" style="57" customWidth="1"/>
    <col min="1823" max="1823" width="6.5" style="57" customWidth="1"/>
    <col min="1824" max="1824" width="9.25" style="57" customWidth="1"/>
    <col min="1825" max="1834" width="7.125" style="57" customWidth="1"/>
    <col min="1835" max="1835" width="6.75" style="57" customWidth="1"/>
    <col min="1836" max="1836" width="10.625" style="57" customWidth="1"/>
    <col min="1837" max="1846" width="6.625" style="57" customWidth="1"/>
    <col min="1847" max="2057" width="11" style="57"/>
    <col min="2058" max="2058" width="2.625" style="57" customWidth="1"/>
    <col min="2059" max="2077" width="7.625" style="57" customWidth="1"/>
    <col min="2078" max="2078" width="3.125" style="57" customWidth="1"/>
    <col min="2079" max="2079" width="6.5" style="57" customWidth="1"/>
    <col min="2080" max="2080" width="9.25" style="57" customWidth="1"/>
    <col min="2081" max="2090" width="7.125" style="57" customWidth="1"/>
    <col min="2091" max="2091" width="6.75" style="57" customWidth="1"/>
    <col min="2092" max="2092" width="10.625" style="57" customWidth="1"/>
    <col min="2093" max="2102" width="6.625" style="57" customWidth="1"/>
    <col min="2103" max="2313" width="11" style="57"/>
    <col min="2314" max="2314" width="2.625" style="57" customWidth="1"/>
    <col min="2315" max="2333" width="7.625" style="57" customWidth="1"/>
    <col min="2334" max="2334" width="3.125" style="57" customWidth="1"/>
    <col min="2335" max="2335" width="6.5" style="57" customWidth="1"/>
    <col min="2336" max="2336" width="9.25" style="57" customWidth="1"/>
    <col min="2337" max="2346" width="7.125" style="57" customWidth="1"/>
    <col min="2347" max="2347" width="6.75" style="57" customWidth="1"/>
    <col min="2348" max="2348" width="10.625" style="57" customWidth="1"/>
    <col min="2349" max="2358" width="6.625" style="57" customWidth="1"/>
    <col min="2359" max="2569" width="11" style="57"/>
    <col min="2570" max="2570" width="2.625" style="57" customWidth="1"/>
    <col min="2571" max="2589" width="7.625" style="57" customWidth="1"/>
    <col min="2590" max="2590" width="3.125" style="57" customWidth="1"/>
    <col min="2591" max="2591" width="6.5" style="57" customWidth="1"/>
    <col min="2592" max="2592" width="9.25" style="57" customWidth="1"/>
    <col min="2593" max="2602" width="7.125" style="57" customWidth="1"/>
    <col min="2603" max="2603" width="6.75" style="57" customWidth="1"/>
    <col min="2604" max="2604" width="10.625" style="57" customWidth="1"/>
    <col min="2605" max="2614" width="6.625" style="57" customWidth="1"/>
    <col min="2615" max="2825" width="11" style="57"/>
    <col min="2826" max="2826" width="2.625" style="57" customWidth="1"/>
    <col min="2827" max="2845" width="7.625" style="57" customWidth="1"/>
    <col min="2846" max="2846" width="3.125" style="57" customWidth="1"/>
    <col min="2847" max="2847" width="6.5" style="57" customWidth="1"/>
    <col min="2848" max="2848" width="9.25" style="57" customWidth="1"/>
    <col min="2849" max="2858" width="7.125" style="57" customWidth="1"/>
    <col min="2859" max="2859" width="6.75" style="57" customWidth="1"/>
    <col min="2860" max="2860" width="10.625" style="57" customWidth="1"/>
    <col min="2861" max="2870" width="6.625" style="57" customWidth="1"/>
    <col min="2871" max="3081" width="11" style="57"/>
    <col min="3082" max="3082" width="2.625" style="57" customWidth="1"/>
    <col min="3083" max="3101" width="7.625" style="57" customWidth="1"/>
    <col min="3102" max="3102" width="3.125" style="57" customWidth="1"/>
    <col min="3103" max="3103" width="6.5" style="57" customWidth="1"/>
    <col min="3104" max="3104" width="9.25" style="57" customWidth="1"/>
    <col min="3105" max="3114" width="7.125" style="57" customWidth="1"/>
    <col min="3115" max="3115" width="6.75" style="57" customWidth="1"/>
    <col min="3116" max="3116" width="10.625" style="57" customWidth="1"/>
    <col min="3117" max="3126" width="6.625" style="57" customWidth="1"/>
    <col min="3127" max="3337" width="11" style="57"/>
    <col min="3338" max="3338" width="2.625" style="57" customWidth="1"/>
    <col min="3339" max="3357" width="7.625" style="57" customWidth="1"/>
    <col min="3358" max="3358" width="3.125" style="57" customWidth="1"/>
    <col min="3359" max="3359" width="6.5" style="57" customWidth="1"/>
    <col min="3360" max="3360" width="9.25" style="57" customWidth="1"/>
    <col min="3361" max="3370" width="7.125" style="57" customWidth="1"/>
    <col min="3371" max="3371" width="6.75" style="57" customWidth="1"/>
    <col min="3372" max="3372" width="10.625" style="57" customWidth="1"/>
    <col min="3373" max="3382" width="6.625" style="57" customWidth="1"/>
    <col min="3383" max="3593" width="11" style="57"/>
    <col min="3594" max="3594" width="2.625" style="57" customWidth="1"/>
    <col min="3595" max="3613" width="7.625" style="57" customWidth="1"/>
    <col min="3614" max="3614" width="3.125" style="57" customWidth="1"/>
    <col min="3615" max="3615" width="6.5" style="57" customWidth="1"/>
    <col min="3616" max="3616" width="9.25" style="57" customWidth="1"/>
    <col min="3617" max="3626" width="7.125" style="57" customWidth="1"/>
    <col min="3627" max="3627" width="6.75" style="57" customWidth="1"/>
    <col min="3628" max="3628" width="10.625" style="57" customWidth="1"/>
    <col min="3629" max="3638" width="6.625" style="57" customWidth="1"/>
    <col min="3639" max="3849" width="11" style="57"/>
    <col min="3850" max="3850" width="2.625" style="57" customWidth="1"/>
    <col min="3851" max="3869" width="7.625" style="57" customWidth="1"/>
    <col min="3870" max="3870" width="3.125" style="57" customWidth="1"/>
    <col min="3871" max="3871" width="6.5" style="57" customWidth="1"/>
    <col min="3872" max="3872" width="9.25" style="57" customWidth="1"/>
    <col min="3873" max="3882" width="7.125" style="57" customWidth="1"/>
    <col min="3883" max="3883" width="6.75" style="57" customWidth="1"/>
    <col min="3884" max="3884" width="10.625" style="57" customWidth="1"/>
    <col min="3885" max="3894" width="6.625" style="57" customWidth="1"/>
    <col min="3895" max="4105" width="11" style="57"/>
    <col min="4106" max="4106" width="2.625" style="57" customWidth="1"/>
    <col min="4107" max="4125" width="7.625" style="57" customWidth="1"/>
    <col min="4126" max="4126" width="3.125" style="57" customWidth="1"/>
    <col min="4127" max="4127" width="6.5" style="57" customWidth="1"/>
    <col min="4128" max="4128" width="9.25" style="57" customWidth="1"/>
    <col min="4129" max="4138" width="7.125" style="57" customWidth="1"/>
    <col min="4139" max="4139" width="6.75" style="57" customWidth="1"/>
    <col min="4140" max="4140" width="10.625" style="57" customWidth="1"/>
    <col min="4141" max="4150" width="6.625" style="57" customWidth="1"/>
    <col min="4151" max="4361" width="11" style="57"/>
    <col min="4362" max="4362" width="2.625" style="57" customWidth="1"/>
    <col min="4363" max="4381" width="7.625" style="57" customWidth="1"/>
    <col min="4382" max="4382" width="3.125" style="57" customWidth="1"/>
    <col min="4383" max="4383" width="6.5" style="57" customWidth="1"/>
    <col min="4384" max="4384" width="9.25" style="57" customWidth="1"/>
    <col min="4385" max="4394" width="7.125" style="57" customWidth="1"/>
    <col min="4395" max="4395" width="6.75" style="57" customWidth="1"/>
    <col min="4396" max="4396" width="10.625" style="57" customWidth="1"/>
    <col min="4397" max="4406" width="6.625" style="57" customWidth="1"/>
    <col min="4407" max="4617" width="11" style="57"/>
    <col min="4618" max="4618" width="2.625" style="57" customWidth="1"/>
    <col min="4619" max="4637" width="7.625" style="57" customWidth="1"/>
    <col min="4638" max="4638" width="3.125" style="57" customWidth="1"/>
    <col min="4639" max="4639" width="6.5" style="57" customWidth="1"/>
    <col min="4640" max="4640" width="9.25" style="57" customWidth="1"/>
    <col min="4641" max="4650" width="7.125" style="57" customWidth="1"/>
    <col min="4651" max="4651" width="6.75" style="57" customWidth="1"/>
    <col min="4652" max="4652" width="10.625" style="57" customWidth="1"/>
    <col min="4653" max="4662" width="6.625" style="57" customWidth="1"/>
    <col min="4663" max="4873" width="11" style="57"/>
    <col min="4874" max="4874" width="2.625" style="57" customWidth="1"/>
    <col min="4875" max="4893" width="7.625" style="57" customWidth="1"/>
    <col min="4894" max="4894" width="3.125" style="57" customWidth="1"/>
    <col min="4895" max="4895" width="6.5" style="57" customWidth="1"/>
    <col min="4896" max="4896" width="9.25" style="57" customWidth="1"/>
    <col min="4897" max="4906" width="7.125" style="57" customWidth="1"/>
    <col min="4907" max="4907" width="6.75" style="57" customWidth="1"/>
    <col min="4908" max="4908" width="10.625" style="57" customWidth="1"/>
    <col min="4909" max="4918" width="6.625" style="57" customWidth="1"/>
    <col min="4919" max="5129" width="11" style="57"/>
    <col min="5130" max="5130" width="2.625" style="57" customWidth="1"/>
    <col min="5131" max="5149" width="7.625" style="57" customWidth="1"/>
    <col min="5150" max="5150" width="3.125" style="57" customWidth="1"/>
    <col min="5151" max="5151" width="6.5" style="57" customWidth="1"/>
    <col min="5152" max="5152" width="9.25" style="57" customWidth="1"/>
    <col min="5153" max="5162" width="7.125" style="57" customWidth="1"/>
    <col min="5163" max="5163" width="6.75" style="57" customWidth="1"/>
    <col min="5164" max="5164" width="10.625" style="57" customWidth="1"/>
    <col min="5165" max="5174" width="6.625" style="57" customWidth="1"/>
    <col min="5175" max="5385" width="11" style="57"/>
    <col min="5386" max="5386" width="2.625" style="57" customWidth="1"/>
    <col min="5387" max="5405" width="7.625" style="57" customWidth="1"/>
    <col min="5406" max="5406" width="3.125" style="57" customWidth="1"/>
    <col min="5407" max="5407" width="6.5" style="57" customWidth="1"/>
    <col min="5408" max="5408" width="9.25" style="57" customWidth="1"/>
    <col min="5409" max="5418" width="7.125" style="57" customWidth="1"/>
    <col min="5419" max="5419" width="6.75" style="57" customWidth="1"/>
    <col min="5420" max="5420" width="10.625" style="57" customWidth="1"/>
    <col min="5421" max="5430" width="6.625" style="57" customWidth="1"/>
    <col min="5431" max="5641" width="11" style="57"/>
    <col min="5642" max="5642" width="2.625" style="57" customWidth="1"/>
    <col min="5643" max="5661" width="7.625" style="57" customWidth="1"/>
    <col min="5662" max="5662" width="3.125" style="57" customWidth="1"/>
    <col min="5663" max="5663" width="6.5" style="57" customWidth="1"/>
    <col min="5664" max="5664" width="9.25" style="57" customWidth="1"/>
    <col min="5665" max="5674" width="7.125" style="57" customWidth="1"/>
    <col min="5675" max="5675" width="6.75" style="57" customWidth="1"/>
    <col min="5676" max="5676" width="10.625" style="57" customWidth="1"/>
    <col min="5677" max="5686" width="6.625" style="57" customWidth="1"/>
    <col min="5687" max="5897" width="11" style="57"/>
    <col min="5898" max="5898" width="2.625" style="57" customWidth="1"/>
    <col min="5899" max="5917" width="7.625" style="57" customWidth="1"/>
    <col min="5918" max="5918" width="3.125" style="57" customWidth="1"/>
    <col min="5919" max="5919" width="6.5" style="57" customWidth="1"/>
    <col min="5920" max="5920" width="9.25" style="57" customWidth="1"/>
    <col min="5921" max="5930" width="7.125" style="57" customWidth="1"/>
    <col min="5931" max="5931" width="6.75" style="57" customWidth="1"/>
    <col min="5932" max="5932" width="10.625" style="57" customWidth="1"/>
    <col min="5933" max="5942" width="6.625" style="57" customWidth="1"/>
    <col min="5943" max="6153" width="11" style="57"/>
    <col min="6154" max="6154" width="2.625" style="57" customWidth="1"/>
    <col min="6155" max="6173" width="7.625" style="57" customWidth="1"/>
    <col min="6174" max="6174" width="3.125" style="57" customWidth="1"/>
    <col min="6175" max="6175" width="6.5" style="57" customWidth="1"/>
    <col min="6176" max="6176" width="9.25" style="57" customWidth="1"/>
    <col min="6177" max="6186" width="7.125" style="57" customWidth="1"/>
    <col min="6187" max="6187" width="6.75" style="57" customWidth="1"/>
    <col min="6188" max="6188" width="10.625" style="57" customWidth="1"/>
    <col min="6189" max="6198" width="6.625" style="57" customWidth="1"/>
    <col min="6199" max="6409" width="11" style="57"/>
    <col min="6410" max="6410" width="2.625" style="57" customWidth="1"/>
    <col min="6411" max="6429" width="7.625" style="57" customWidth="1"/>
    <col min="6430" max="6430" width="3.125" style="57" customWidth="1"/>
    <col min="6431" max="6431" width="6.5" style="57" customWidth="1"/>
    <col min="6432" max="6432" width="9.25" style="57" customWidth="1"/>
    <col min="6433" max="6442" width="7.125" style="57" customWidth="1"/>
    <col min="6443" max="6443" width="6.75" style="57" customWidth="1"/>
    <col min="6444" max="6444" width="10.625" style="57" customWidth="1"/>
    <col min="6445" max="6454" width="6.625" style="57" customWidth="1"/>
    <col min="6455" max="6665" width="11" style="57"/>
    <col min="6666" max="6666" width="2.625" style="57" customWidth="1"/>
    <col min="6667" max="6685" width="7.625" style="57" customWidth="1"/>
    <col min="6686" max="6686" width="3.125" style="57" customWidth="1"/>
    <col min="6687" max="6687" width="6.5" style="57" customWidth="1"/>
    <col min="6688" max="6688" width="9.25" style="57" customWidth="1"/>
    <col min="6689" max="6698" width="7.125" style="57" customWidth="1"/>
    <col min="6699" max="6699" width="6.75" style="57" customWidth="1"/>
    <col min="6700" max="6700" width="10.625" style="57" customWidth="1"/>
    <col min="6701" max="6710" width="6.625" style="57" customWidth="1"/>
    <col min="6711" max="6921" width="11" style="57"/>
    <col min="6922" max="6922" width="2.625" style="57" customWidth="1"/>
    <col min="6923" max="6941" width="7.625" style="57" customWidth="1"/>
    <col min="6942" max="6942" width="3.125" style="57" customWidth="1"/>
    <col min="6943" max="6943" width="6.5" style="57" customWidth="1"/>
    <col min="6944" max="6944" width="9.25" style="57" customWidth="1"/>
    <col min="6945" max="6954" width="7.125" style="57" customWidth="1"/>
    <col min="6955" max="6955" width="6.75" style="57" customWidth="1"/>
    <col min="6956" max="6956" width="10.625" style="57" customWidth="1"/>
    <col min="6957" max="6966" width="6.625" style="57" customWidth="1"/>
    <col min="6967" max="7177" width="11" style="57"/>
    <col min="7178" max="7178" width="2.625" style="57" customWidth="1"/>
    <col min="7179" max="7197" width="7.625" style="57" customWidth="1"/>
    <col min="7198" max="7198" width="3.125" style="57" customWidth="1"/>
    <col min="7199" max="7199" width="6.5" style="57" customWidth="1"/>
    <col min="7200" max="7200" width="9.25" style="57" customWidth="1"/>
    <col min="7201" max="7210" width="7.125" style="57" customWidth="1"/>
    <col min="7211" max="7211" width="6.75" style="57" customWidth="1"/>
    <col min="7212" max="7212" width="10.625" style="57" customWidth="1"/>
    <col min="7213" max="7222" width="6.625" style="57" customWidth="1"/>
    <col min="7223" max="7433" width="11" style="57"/>
    <col min="7434" max="7434" width="2.625" style="57" customWidth="1"/>
    <col min="7435" max="7453" width="7.625" style="57" customWidth="1"/>
    <col min="7454" max="7454" width="3.125" style="57" customWidth="1"/>
    <col min="7455" max="7455" width="6.5" style="57" customWidth="1"/>
    <col min="7456" max="7456" width="9.25" style="57" customWidth="1"/>
    <col min="7457" max="7466" width="7.125" style="57" customWidth="1"/>
    <col min="7467" max="7467" width="6.75" style="57" customWidth="1"/>
    <col min="7468" max="7468" width="10.625" style="57" customWidth="1"/>
    <col min="7469" max="7478" width="6.625" style="57" customWidth="1"/>
    <col min="7479" max="7689" width="11" style="57"/>
    <col min="7690" max="7690" width="2.625" style="57" customWidth="1"/>
    <col min="7691" max="7709" width="7.625" style="57" customWidth="1"/>
    <col min="7710" max="7710" width="3.125" style="57" customWidth="1"/>
    <col min="7711" max="7711" width="6.5" style="57" customWidth="1"/>
    <col min="7712" max="7712" width="9.25" style="57" customWidth="1"/>
    <col min="7713" max="7722" width="7.125" style="57" customWidth="1"/>
    <col min="7723" max="7723" width="6.75" style="57" customWidth="1"/>
    <col min="7724" max="7724" width="10.625" style="57" customWidth="1"/>
    <col min="7725" max="7734" width="6.625" style="57" customWidth="1"/>
    <col min="7735" max="7945" width="11" style="57"/>
    <col min="7946" max="7946" width="2.625" style="57" customWidth="1"/>
    <col min="7947" max="7965" width="7.625" style="57" customWidth="1"/>
    <col min="7966" max="7966" width="3.125" style="57" customWidth="1"/>
    <col min="7967" max="7967" width="6.5" style="57" customWidth="1"/>
    <col min="7968" max="7968" width="9.25" style="57" customWidth="1"/>
    <col min="7969" max="7978" width="7.125" style="57" customWidth="1"/>
    <col min="7979" max="7979" width="6.75" style="57" customWidth="1"/>
    <col min="7980" max="7980" width="10.625" style="57" customWidth="1"/>
    <col min="7981" max="7990" width="6.625" style="57" customWidth="1"/>
    <col min="7991" max="8201" width="11" style="57"/>
    <col min="8202" max="8202" width="2.625" style="57" customWidth="1"/>
    <col min="8203" max="8221" width="7.625" style="57" customWidth="1"/>
    <col min="8222" max="8222" width="3.125" style="57" customWidth="1"/>
    <col min="8223" max="8223" width="6.5" style="57" customWidth="1"/>
    <col min="8224" max="8224" width="9.25" style="57" customWidth="1"/>
    <col min="8225" max="8234" width="7.125" style="57" customWidth="1"/>
    <col min="8235" max="8235" width="6.75" style="57" customWidth="1"/>
    <col min="8236" max="8236" width="10.625" style="57" customWidth="1"/>
    <col min="8237" max="8246" width="6.625" style="57" customWidth="1"/>
    <col min="8247" max="8457" width="11" style="57"/>
    <col min="8458" max="8458" width="2.625" style="57" customWidth="1"/>
    <col min="8459" max="8477" width="7.625" style="57" customWidth="1"/>
    <col min="8478" max="8478" width="3.125" style="57" customWidth="1"/>
    <col min="8479" max="8479" width="6.5" style="57" customWidth="1"/>
    <col min="8480" max="8480" width="9.25" style="57" customWidth="1"/>
    <col min="8481" max="8490" width="7.125" style="57" customWidth="1"/>
    <col min="8491" max="8491" width="6.75" style="57" customWidth="1"/>
    <col min="8492" max="8492" width="10.625" style="57" customWidth="1"/>
    <col min="8493" max="8502" width="6.625" style="57" customWidth="1"/>
    <col min="8503" max="8713" width="11" style="57"/>
    <col min="8714" max="8714" width="2.625" style="57" customWidth="1"/>
    <col min="8715" max="8733" width="7.625" style="57" customWidth="1"/>
    <col min="8734" max="8734" width="3.125" style="57" customWidth="1"/>
    <col min="8735" max="8735" width="6.5" style="57" customWidth="1"/>
    <col min="8736" max="8736" width="9.25" style="57" customWidth="1"/>
    <col min="8737" max="8746" width="7.125" style="57" customWidth="1"/>
    <col min="8747" max="8747" width="6.75" style="57" customWidth="1"/>
    <col min="8748" max="8748" width="10.625" style="57" customWidth="1"/>
    <col min="8749" max="8758" width="6.625" style="57" customWidth="1"/>
    <col min="8759" max="8969" width="11" style="57"/>
    <col min="8970" max="8970" width="2.625" style="57" customWidth="1"/>
    <col min="8971" max="8989" width="7.625" style="57" customWidth="1"/>
    <col min="8990" max="8990" width="3.125" style="57" customWidth="1"/>
    <col min="8991" max="8991" width="6.5" style="57" customWidth="1"/>
    <col min="8992" max="8992" width="9.25" style="57" customWidth="1"/>
    <col min="8993" max="9002" width="7.125" style="57" customWidth="1"/>
    <col min="9003" max="9003" width="6.75" style="57" customWidth="1"/>
    <col min="9004" max="9004" width="10.625" style="57" customWidth="1"/>
    <col min="9005" max="9014" width="6.625" style="57" customWidth="1"/>
    <col min="9015" max="9225" width="11" style="57"/>
    <col min="9226" max="9226" width="2.625" style="57" customWidth="1"/>
    <col min="9227" max="9245" width="7.625" style="57" customWidth="1"/>
    <col min="9246" max="9246" width="3.125" style="57" customWidth="1"/>
    <col min="9247" max="9247" width="6.5" style="57" customWidth="1"/>
    <col min="9248" max="9248" width="9.25" style="57" customWidth="1"/>
    <col min="9249" max="9258" width="7.125" style="57" customWidth="1"/>
    <col min="9259" max="9259" width="6.75" style="57" customWidth="1"/>
    <col min="9260" max="9260" width="10.625" style="57" customWidth="1"/>
    <col min="9261" max="9270" width="6.625" style="57" customWidth="1"/>
    <col min="9271" max="9481" width="11" style="57"/>
    <col min="9482" max="9482" width="2.625" style="57" customWidth="1"/>
    <col min="9483" max="9501" width="7.625" style="57" customWidth="1"/>
    <col min="9502" max="9502" width="3.125" style="57" customWidth="1"/>
    <col min="9503" max="9503" width="6.5" style="57" customWidth="1"/>
    <col min="9504" max="9504" width="9.25" style="57" customWidth="1"/>
    <col min="9505" max="9514" width="7.125" style="57" customWidth="1"/>
    <col min="9515" max="9515" width="6.75" style="57" customWidth="1"/>
    <col min="9516" max="9516" width="10.625" style="57" customWidth="1"/>
    <col min="9517" max="9526" width="6.625" style="57" customWidth="1"/>
    <col min="9527" max="9737" width="11" style="57"/>
    <col min="9738" max="9738" width="2.625" style="57" customWidth="1"/>
    <col min="9739" max="9757" width="7.625" style="57" customWidth="1"/>
    <col min="9758" max="9758" width="3.125" style="57" customWidth="1"/>
    <col min="9759" max="9759" width="6.5" style="57" customWidth="1"/>
    <col min="9760" max="9760" width="9.25" style="57" customWidth="1"/>
    <col min="9761" max="9770" width="7.125" style="57" customWidth="1"/>
    <col min="9771" max="9771" width="6.75" style="57" customWidth="1"/>
    <col min="9772" max="9772" width="10.625" style="57" customWidth="1"/>
    <col min="9773" max="9782" width="6.625" style="57" customWidth="1"/>
    <col min="9783" max="9993" width="11" style="57"/>
    <col min="9994" max="9994" width="2.625" style="57" customWidth="1"/>
    <col min="9995" max="10013" width="7.625" style="57" customWidth="1"/>
    <col min="10014" max="10014" width="3.125" style="57" customWidth="1"/>
    <col min="10015" max="10015" width="6.5" style="57" customWidth="1"/>
    <col min="10016" max="10016" width="9.25" style="57" customWidth="1"/>
    <col min="10017" max="10026" width="7.125" style="57" customWidth="1"/>
    <col min="10027" max="10027" width="6.75" style="57" customWidth="1"/>
    <col min="10028" max="10028" width="10.625" style="57" customWidth="1"/>
    <col min="10029" max="10038" width="6.625" style="57" customWidth="1"/>
    <col min="10039" max="10249" width="11" style="57"/>
    <col min="10250" max="10250" width="2.625" style="57" customWidth="1"/>
    <col min="10251" max="10269" width="7.625" style="57" customWidth="1"/>
    <col min="10270" max="10270" width="3.125" style="57" customWidth="1"/>
    <col min="10271" max="10271" width="6.5" style="57" customWidth="1"/>
    <col min="10272" max="10272" width="9.25" style="57" customWidth="1"/>
    <col min="10273" max="10282" width="7.125" style="57" customWidth="1"/>
    <col min="10283" max="10283" width="6.75" style="57" customWidth="1"/>
    <col min="10284" max="10284" width="10.625" style="57" customWidth="1"/>
    <col min="10285" max="10294" width="6.625" style="57" customWidth="1"/>
    <col min="10295" max="10505" width="11" style="57"/>
    <col min="10506" max="10506" width="2.625" style="57" customWidth="1"/>
    <col min="10507" max="10525" width="7.625" style="57" customWidth="1"/>
    <col min="10526" max="10526" width="3.125" style="57" customWidth="1"/>
    <col min="10527" max="10527" width="6.5" style="57" customWidth="1"/>
    <col min="10528" max="10528" width="9.25" style="57" customWidth="1"/>
    <col min="10529" max="10538" width="7.125" style="57" customWidth="1"/>
    <col min="10539" max="10539" width="6.75" style="57" customWidth="1"/>
    <col min="10540" max="10540" width="10.625" style="57" customWidth="1"/>
    <col min="10541" max="10550" width="6.625" style="57" customWidth="1"/>
    <col min="10551" max="10761" width="11" style="57"/>
    <col min="10762" max="10762" width="2.625" style="57" customWidth="1"/>
    <col min="10763" max="10781" width="7.625" style="57" customWidth="1"/>
    <col min="10782" max="10782" width="3.125" style="57" customWidth="1"/>
    <col min="10783" max="10783" width="6.5" style="57" customWidth="1"/>
    <col min="10784" max="10784" width="9.25" style="57" customWidth="1"/>
    <col min="10785" max="10794" width="7.125" style="57" customWidth="1"/>
    <col min="10795" max="10795" width="6.75" style="57" customWidth="1"/>
    <col min="10796" max="10796" width="10.625" style="57" customWidth="1"/>
    <col min="10797" max="10806" width="6.625" style="57" customWidth="1"/>
    <col min="10807" max="11017" width="11" style="57"/>
    <col min="11018" max="11018" width="2.625" style="57" customWidth="1"/>
    <col min="11019" max="11037" width="7.625" style="57" customWidth="1"/>
    <col min="11038" max="11038" width="3.125" style="57" customWidth="1"/>
    <col min="11039" max="11039" width="6.5" style="57" customWidth="1"/>
    <col min="11040" max="11040" width="9.25" style="57" customWidth="1"/>
    <col min="11041" max="11050" width="7.125" style="57" customWidth="1"/>
    <col min="11051" max="11051" width="6.75" style="57" customWidth="1"/>
    <col min="11052" max="11052" width="10.625" style="57" customWidth="1"/>
    <col min="11053" max="11062" width="6.625" style="57" customWidth="1"/>
    <col min="11063" max="11273" width="11" style="57"/>
    <col min="11274" max="11274" width="2.625" style="57" customWidth="1"/>
    <col min="11275" max="11293" width="7.625" style="57" customWidth="1"/>
    <col min="11294" max="11294" width="3.125" style="57" customWidth="1"/>
    <col min="11295" max="11295" width="6.5" style="57" customWidth="1"/>
    <col min="11296" max="11296" width="9.25" style="57" customWidth="1"/>
    <col min="11297" max="11306" width="7.125" style="57" customWidth="1"/>
    <col min="11307" max="11307" width="6.75" style="57" customWidth="1"/>
    <col min="11308" max="11308" width="10.625" style="57" customWidth="1"/>
    <col min="11309" max="11318" width="6.625" style="57" customWidth="1"/>
    <col min="11319" max="11529" width="11" style="57"/>
    <col min="11530" max="11530" width="2.625" style="57" customWidth="1"/>
    <col min="11531" max="11549" width="7.625" style="57" customWidth="1"/>
    <col min="11550" max="11550" width="3.125" style="57" customWidth="1"/>
    <col min="11551" max="11551" width="6.5" style="57" customWidth="1"/>
    <col min="11552" max="11552" width="9.25" style="57" customWidth="1"/>
    <col min="11553" max="11562" width="7.125" style="57" customWidth="1"/>
    <col min="11563" max="11563" width="6.75" style="57" customWidth="1"/>
    <col min="11564" max="11564" width="10.625" style="57" customWidth="1"/>
    <col min="11565" max="11574" width="6.625" style="57" customWidth="1"/>
    <col min="11575" max="11785" width="11" style="57"/>
    <col min="11786" max="11786" width="2.625" style="57" customWidth="1"/>
    <col min="11787" max="11805" width="7.625" style="57" customWidth="1"/>
    <col min="11806" max="11806" width="3.125" style="57" customWidth="1"/>
    <col min="11807" max="11807" width="6.5" style="57" customWidth="1"/>
    <col min="11808" max="11808" width="9.25" style="57" customWidth="1"/>
    <col min="11809" max="11818" width="7.125" style="57" customWidth="1"/>
    <col min="11819" max="11819" width="6.75" style="57" customWidth="1"/>
    <col min="11820" max="11820" width="10.625" style="57" customWidth="1"/>
    <col min="11821" max="11830" width="6.625" style="57" customWidth="1"/>
    <col min="11831" max="12041" width="11" style="57"/>
    <col min="12042" max="12042" width="2.625" style="57" customWidth="1"/>
    <col min="12043" max="12061" width="7.625" style="57" customWidth="1"/>
    <col min="12062" max="12062" width="3.125" style="57" customWidth="1"/>
    <col min="12063" max="12063" width="6.5" style="57" customWidth="1"/>
    <col min="12064" max="12064" width="9.25" style="57" customWidth="1"/>
    <col min="12065" max="12074" width="7.125" style="57" customWidth="1"/>
    <col min="12075" max="12075" width="6.75" style="57" customWidth="1"/>
    <col min="12076" max="12076" width="10.625" style="57" customWidth="1"/>
    <col min="12077" max="12086" width="6.625" style="57" customWidth="1"/>
    <col min="12087" max="12297" width="11" style="57"/>
    <col min="12298" max="12298" width="2.625" style="57" customWidth="1"/>
    <col min="12299" max="12317" width="7.625" style="57" customWidth="1"/>
    <col min="12318" max="12318" width="3.125" style="57" customWidth="1"/>
    <col min="12319" max="12319" width="6.5" style="57" customWidth="1"/>
    <col min="12320" max="12320" width="9.25" style="57" customWidth="1"/>
    <col min="12321" max="12330" width="7.125" style="57" customWidth="1"/>
    <col min="12331" max="12331" width="6.75" style="57" customWidth="1"/>
    <col min="12332" max="12332" width="10.625" style="57" customWidth="1"/>
    <col min="12333" max="12342" width="6.625" style="57" customWidth="1"/>
    <col min="12343" max="12553" width="11" style="57"/>
    <col min="12554" max="12554" width="2.625" style="57" customWidth="1"/>
    <col min="12555" max="12573" width="7.625" style="57" customWidth="1"/>
    <col min="12574" max="12574" width="3.125" style="57" customWidth="1"/>
    <col min="12575" max="12575" width="6.5" style="57" customWidth="1"/>
    <col min="12576" max="12576" width="9.25" style="57" customWidth="1"/>
    <col min="12577" max="12586" width="7.125" style="57" customWidth="1"/>
    <col min="12587" max="12587" width="6.75" style="57" customWidth="1"/>
    <col min="12588" max="12588" width="10.625" style="57" customWidth="1"/>
    <col min="12589" max="12598" width="6.625" style="57" customWidth="1"/>
    <col min="12599" max="12809" width="11" style="57"/>
    <col min="12810" max="12810" width="2.625" style="57" customWidth="1"/>
    <col min="12811" max="12829" width="7.625" style="57" customWidth="1"/>
    <col min="12830" max="12830" width="3.125" style="57" customWidth="1"/>
    <col min="12831" max="12831" width="6.5" style="57" customWidth="1"/>
    <col min="12832" max="12832" width="9.25" style="57" customWidth="1"/>
    <col min="12833" max="12842" width="7.125" style="57" customWidth="1"/>
    <col min="12843" max="12843" width="6.75" style="57" customWidth="1"/>
    <col min="12844" max="12844" width="10.625" style="57" customWidth="1"/>
    <col min="12845" max="12854" width="6.625" style="57" customWidth="1"/>
    <col min="12855" max="13065" width="11" style="57"/>
    <col min="13066" max="13066" width="2.625" style="57" customWidth="1"/>
    <col min="13067" max="13085" width="7.625" style="57" customWidth="1"/>
    <col min="13086" max="13086" width="3.125" style="57" customWidth="1"/>
    <col min="13087" max="13087" width="6.5" style="57" customWidth="1"/>
    <col min="13088" max="13088" width="9.25" style="57" customWidth="1"/>
    <col min="13089" max="13098" width="7.125" style="57" customWidth="1"/>
    <col min="13099" max="13099" width="6.75" style="57" customWidth="1"/>
    <col min="13100" max="13100" width="10.625" style="57" customWidth="1"/>
    <col min="13101" max="13110" width="6.625" style="57" customWidth="1"/>
    <col min="13111" max="13321" width="11" style="57"/>
    <col min="13322" max="13322" width="2.625" style="57" customWidth="1"/>
    <col min="13323" max="13341" width="7.625" style="57" customWidth="1"/>
    <col min="13342" max="13342" width="3.125" style="57" customWidth="1"/>
    <col min="13343" max="13343" width="6.5" style="57" customWidth="1"/>
    <col min="13344" max="13344" width="9.25" style="57" customWidth="1"/>
    <col min="13345" max="13354" width="7.125" style="57" customWidth="1"/>
    <col min="13355" max="13355" width="6.75" style="57" customWidth="1"/>
    <col min="13356" max="13356" width="10.625" style="57" customWidth="1"/>
    <col min="13357" max="13366" width="6.625" style="57" customWidth="1"/>
    <col min="13367" max="13577" width="11" style="57"/>
    <col min="13578" max="13578" width="2.625" style="57" customWidth="1"/>
    <col min="13579" max="13597" width="7.625" style="57" customWidth="1"/>
    <col min="13598" max="13598" width="3.125" style="57" customWidth="1"/>
    <col min="13599" max="13599" width="6.5" style="57" customWidth="1"/>
    <col min="13600" max="13600" width="9.25" style="57" customWidth="1"/>
    <col min="13601" max="13610" width="7.125" style="57" customWidth="1"/>
    <col min="13611" max="13611" width="6.75" style="57" customWidth="1"/>
    <col min="13612" max="13612" width="10.625" style="57" customWidth="1"/>
    <col min="13613" max="13622" width="6.625" style="57" customWidth="1"/>
    <col min="13623" max="13833" width="11" style="57"/>
    <col min="13834" max="13834" width="2.625" style="57" customWidth="1"/>
    <col min="13835" max="13853" width="7.625" style="57" customWidth="1"/>
    <col min="13854" max="13854" width="3.125" style="57" customWidth="1"/>
    <col min="13855" max="13855" width="6.5" style="57" customWidth="1"/>
    <col min="13856" max="13856" width="9.25" style="57" customWidth="1"/>
    <col min="13857" max="13866" width="7.125" style="57" customWidth="1"/>
    <col min="13867" max="13867" width="6.75" style="57" customWidth="1"/>
    <col min="13868" max="13868" width="10.625" style="57" customWidth="1"/>
    <col min="13869" max="13878" width="6.625" style="57" customWidth="1"/>
    <col min="13879" max="14089" width="11" style="57"/>
    <col min="14090" max="14090" width="2.625" style="57" customWidth="1"/>
    <col min="14091" max="14109" width="7.625" style="57" customWidth="1"/>
    <col min="14110" max="14110" width="3.125" style="57" customWidth="1"/>
    <col min="14111" max="14111" width="6.5" style="57" customWidth="1"/>
    <col min="14112" max="14112" width="9.25" style="57" customWidth="1"/>
    <col min="14113" max="14122" width="7.125" style="57" customWidth="1"/>
    <col min="14123" max="14123" width="6.75" style="57" customWidth="1"/>
    <col min="14124" max="14124" width="10.625" style="57" customWidth="1"/>
    <col min="14125" max="14134" width="6.625" style="57" customWidth="1"/>
    <col min="14135" max="14345" width="11" style="57"/>
    <col min="14346" max="14346" width="2.625" style="57" customWidth="1"/>
    <col min="14347" max="14365" width="7.625" style="57" customWidth="1"/>
    <col min="14366" max="14366" width="3.125" style="57" customWidth="1"/>
    <col min="14367" max="14367" width="6.5" style="57" customWidth="1"/>
    <col min="14368" max="14368" width="9.25" style="57" customWidth="1"/>
    <col min="14369" max="14378" width="7.125" style="57" customWidth="1"/>
    <col min="14379" max="14379" width="6.75" style="57" customWidth="1"/>
    <col min="14380" max="14380" width="10.625" style="57" customWidth="1"/>
    <col min="14381" max="14390" width="6.625" style="57" customWidth="1"/>
    <col min="14391" max="14601" width="11" style="57"/>
    <col min="14602" max="14602" width="2.625" style="57" customWidth="1"/>
    <col min="14603" max="14621" width="7.625" style="57" customWidth="1"/>
    <col min="14622" max="14622" width="3.125" style="57" customWidth="1"/>
    <col min="14623" max="14623" width="6.5" style="57" customWidth="1"/>
    <col min="14624" max="14624" width="9.25" style="57" customWidth="1"/>
    <col min="14625" max="14634" width="7.125" style="57" customWidth="1"/>
    <col min="14635" max="14635" width="6.75" style="57" customWidth="1"/>
    <col min="14636" max="14636" width="10.625" style="57" customWidth="1"/>
    <col min="14637" max="14646" width="6.625" style="57" customWidth="1"/>
    <col min="14647" max="14857" width="11" style="57"/>
    <col min="14858" max="14858" width="2.625" style="57" customWidth="1"/>
    <col min="14859" max="14877" width="7.625" style="57" customWidth="1"/>
    <col min="14878" max="14878" width="3.125" style="57" customWidth="1"/>
    <col min="14879" max="14879" width="6.5" style="57" customWidth="1"/>
    <col min="14880" max="14880" width="9.25" style="57" customWidth="1"/>
    <col min="14881" max="14890" width="7.125" style="57" customWidth="1"/>
    <col min="14891" max="14891" width="6.75" style="57" customWidth="1"/>
    <col min="14892" max="14892" width="10.625" style="57" customWidth="1"/>
    <col min="14893" max="14902" width="6.625" style="57" customWidth="1"/>
    <col min="14903" max="15113" width="11" style="57"/>
    <col min="15114" max="15114" width="2.625" style="57" customWidth="1"/>
    <col min="15115" max="15133" width="7.625" style="57" customWidth="1"/>
    <col min="15134" max="15134" width="3.125" style="57" customWidth="1"/>
    <col min="15135" max="15135" width="6.5" style="57" customWidth="1"/>
    <col min="15136" max="15136" width="9.25" style="57" customWidth="1"/>
    <col min="15137" max="15146" width="7.125" style="57" customWidth="1"/>
    <col min="15147" max="15147" width="6.75" style="57" customWidth="1"/>
    <col min="15148" max="15148" width="10.625" style="57" customWidth="1"/>
    <col min="15149" max="15158" width="6.625" style="57" customWidth="1"/>
    <col min="15159" max="15369" width="11" style="57"/>
    <col min="15370" max="15370" width="2.625" style="57" customWidth="1"/>
    <col min="15371" max="15389" width="7.625" style="57" customWidth="1"/>
    <col min="15390" max="15390" width="3.125" style="57" customWidth="1"/>
    <col min="15391" max="15391" width="6.5" style="57" customWidth="1"/>
    <col min="15392" max="15392" width="9.25" style="57" customWidth="1"/>
    <col min="15393" max="15402" width="7.125" style="57" customWidth="1"/>
    <col min="15403" max="15403" width="6.75" style="57" customWidth="1"/>
    <col min="15404" max="15404" width="10.625" style="57" customWidth="1"/>
    <col min="15405" max="15414" width="6.625" style="57" customWidth="1"/>
    <col min="15415" max="15625" width="11" style="57"/>
    <col min="15626" max="15626" width="2.625" style="57" customWidth="1"/>
    <col min="15627" max="15645" width="7.625" style="57" customWidth="1"/>
    <col min="15646" max="15646" width="3.125" style="57" customWidth="1"/>
    <col min="15647" max="15647" width="6.5" style="57" customWidth="1"/>
    <col min="15648" max="15648" width="9.25" style="57" customWidth="1"/>
    <col min="15649" max="15658" width="7.125" style="57" customWidth="1"/>
    <col min="15659" max="15659" width="6.75" style="57" customWidth="1"/>
    <col min="15660" max="15660" width="10.625" style="57" customWidth="1"/>
    <col min="15661" max="15670" width="6.625" style="57" customWidth="1"/>
    <col min="15671" max="15881" width="11" style="57"/>
    <col min="15882" max="15882" width="2.625" style="57" customWidth="1"/>
    <col min="15883" max="15901" width="7.625" style="57" customWidth="1"/>
    <col min="15902" max="15902" width="3.125" style="57" customWidth="1"/>
    <col min="15903" max="15903" width="6.5" style="57" customWidth="1"/>
    <col min="15904" max="15904" width="9.25" style="57" customWidth="1"/>
    <col min="15905" max="15914" width="7.125" style="57" customWidth="1"/>
    <col min="15915" max="15915" width="6.75" style="57" customWidth="1"/>
    <col min="15916" max="15916" width="10.625" style="57" customWidth="1"/>
    <col min="15917" max="15926" width="6.625" style="57" customWidth="1"/>
    <col min="15927" max="16137" width="11" style="57"/>
    <col min="16138" max="16138" width="2.625" style="57" customWidth="1"/>
    <col min="16139" max="16157" width="7.625" style="57" customWidth="1"/>
    <col min="16158" max="16158" width="3.125" style="57" customWidth="1"/>
    <col min="16159" max="16159" width="6.5" style="57" customWidth="1"/>
    <col min="16160" max="16160" width="9.25" style="57" customWidth="1"/>
    <col min="16161" max="16170" width="7.125" style="57" customWidth="1"/>
    <col min="16171" max="16171" width="6.75" style="57" customWidth="1"/>
    <col min="16172" max="16172" width="10.625" style="57" customWidth="1"/>
    <col min="16173" max="16182" width="6.625" style="57" customWidth="1"/>
    <col min="16183" max="16384" width="11" style="57"/>
  </cols>
  <sheetData>
    <row r="1" spans="2:54" ht="18" customHeight="1">
      <c r="B1" s="58" t="s">
        <v>382</v>
      </c>
      <c r="Y1" s="57"/>
      <c r="Z1" s="85"/>
      <c r="AE1" s="85"/>
      <c r="AF1" s="85"/>
      <c r="AK1" s="86"/>
      <c r="AL1" s="86"/>
      <c r="AM1" s="86"/>
      <c r="AN1" s="57"/>
      <c r="AX1" s="86"/>
      <c r="AY1" s="86"/>
    </row>
    <row r="2" spans="2:54" ht="18" customHeight="1">
      <c r="B2" s="58"/>
      <c r="Y2" s="57"/>
      <c r="Z2" s="85"/>
      <c r="AE2" s="85"/>
      <c r="AF2" s="85"/>
      <c r="AK2" s="86"/>
      <c r="AL2" s="86"/>
      <c r="AM2" s="86"/>
      <c r="AN2" s="57"/>
      <c r="AX2" s="86"/>
      <c r="AY2" s="86"/>
    </row>
    <row r="3" spans="2:54" s="84" customFormat="1" ht="18" customHeight="1" thickBot="1">
      <c r="B3" s="87" t="s">
        <v>80</v>
      </c>
      <c r="Y3" s="84" t="s">
        <v>81</v>
      </c>
      <c r="Z3" s="88"/>
      <c r="AA3" s="88"/>
      <c r="AB3" s="88"/>
      <c r="AC3" s="88"/>
      <c r="AD3" s="88"/>
      <c r="AE3" s="88"/>
      <c r="AF3" s="88"/>
      <c r="AG3" s="88"/>
      <c r="AH3" s="88"/>
      <c r="AI3" s="88"/>
      <c r="AJ3" s="88"/>
      <c r="AK3" s="88"/>
      <c r="AL3" s="88"/>
      <c r="AM3" s="88"/>
      <c r="AO3" s="88"/>
      <c r="AP3" s="88"/>
      <c r="AQ3" s="88"/>
      <c r="AR3" s="88"/>
      <c r="AS3" s="88"/>
      <c r="AT3" s="88"/>
      <c r="AU3" s="88"/>
      <c r="AV3" s="88"/>
      <c r="AW3" s="88"/>
      <c r="AX3" s="88"/>
      <c r="AY3" s="88"/>
    </row>
    <row r="4" spans="2:54" ht="18" customHeight="1">
      <c r="B4" s="252"/>
      <c r="C4" s="340" t="s">
        <v>60</v>
      </c>
      <c r="D4" s="341"/>
      <c r="E4" s="341"/>
      <c r="F4" s="341"/>
      <c r="G4" s="341"/>
      <c r="H4" s="341"/>
      <c r="I4" s="341"/>
      <c r="J4" s="341"/>
      <c r="K4" s="341"/>
      <c r="L4" s="388"/>
      <c r="M4" s="341" t="s">
        <v>61</v>
      </c>
      <c r="N4" s="341"/>
      <c r="O4" s="341"/>
      <c r="P4" s="341"/>
      <c r="Q4" s="341"/>
      <c r="R4" s="341"/>
      <c r="S4" s="341"/>
      <c r="T4" s="341"/>
      <c r="U4" s="341"/>
      <c r="V4" s="341"/>
      <c r="W4" s="387"/>
      <c r="Y4" s="389" t="s">
        <v>82</v>
      </c>
      <c r="Z4" s="371"/>
      <c r="AA4" s="374" t="s">
        <v>60</v>
      </c>
      <c r="AB4" s="375"/>
      <c r="AC4" s="375"/>
      <c r="AD4" s="375"/>
      <c r="AE4" s="375"/>
      <c r="AF4" s="376"/>
      <c r="AG4" s="377" t="s">
        <v>61</v>
      </c>
      <c r="AH4" s="378"/>
      <c r="AI4" s="378"/>
      <c r="AJ4" s="378"/>
      <c r="AK4" s="378"/>
      <c r="AL4" s="378"/>
      <c r="AM4" s="379"/>
      <c r="AN4" s="370" t="s">
        <v>82</v>
      </c>
      <c r="AO4" s="371"/>
      <c r="AP4" s="380" t="s">
        <v>60</v>
      </c>
      <c r="AQ4" s="381"/>
      <c r="AR4" s="381"/>
      <c r="AS4" s="381"/>
      <c r="AT4" s="381"/>
      <c r="AU4" s="382"/>
      <c r="AV4" s="383" t="s">
        <v>61</v>
      </c>
      <c r="AW4" s="384"/>
      <c r="AX4" s="384"/>
      <c r="AY4" s="384"/>
      <c r="AZ4" s="384"/>
      <c r="BA4" s="384"/>
      <c r="BB4" s="385"/>
    </row>
    <row r="5" spans="2:54" ht="40.5" customHeight="1">
      <c r="B5" s="89" t="s">
        <v>83</v>
      </c>
      <c r="C5" s="90" t="s">
        <v>84</v>
      </c>
      <c r="D5" s="90" t="s">
        <v>376</v>
      </c>
      <c r="E5" s="90" t="s">
        <v>86</v>
      </c>
      <c r="F5" s="90" t="s">
        <v>87</v>
      </c>
      <c r="G5" s="91" t="s">
        <v>88</v>
      </c>
      <c r="H5" s="91" t="s">
        <v>89</v>
      </c>
      <c r="I5" s="92" t="s">
        <v>90</v>
      </c>
      <c r="J5" s="93" t="s">
        <v>91</v>
      </c>
      <c r="K5" s="94" t="s">
        <v>92</v>
      </c>
      <c r="L5" s="90" t="s">
        <v>377</v>
      </c>
      <c r="M5" s="90" t="s">
        <v>84</v>
      </c>
      <c r="N5" s="90" t="s">
        <v>376</v>
      </c>
      <c r="O5" s="90" t="s">
        <v>86</v>
      </c>
      <c r="P5" s="90" t="s">
        <v>87</v>
      </c>
      <c r="Q5" s="91" t="s">
        <v>88</v>
      </c>
      <c r="R5" s="91" t="s">
        <v>89</v>
      </c>
      <c r="S5" s="92" t="s">
        <v>90</v>
      </c>
      <c r="T5" s="93" t="s">
        <v>91</v>
      </c>
      <c r="U5" s="247" t="s">
        <v>92</v>
      </c>
      <c r="V5" s="90" t="s">
        <v>377</v>
      </c>
      <c r="W5" s="248"/>
      <c r="Y5" s="390"/>
      <c r="Z5" s="373"/>
      <c r="AA5" s="265" t="s">
        <v>93</v>
      </c>
      <c r="AB5" s="265" t="s">
        <v>359</v>
      </c>
      <c r="AC5" s="265" t="s">
        <v>386</v>
      </c>
      <c r="AD5" s="265" t="s">
        <v>91</v>
      </c>
      <c r="AE5" s="265" t="s">
        <v>92</v>
      </c>
      <c r="AF5" s="265" t="s">
        <v>380</v>
      </c>
      <c r="AG5" s="265" t="s">
        <v>387</v>
      </c>
      <c r="AH5" s="265" t="s">
        <v>388</v>
      </c>
      <c r="AI5" s="265" t="s">
        <v>386</v>
      </c>
      <c r="AJ5" s="265" t="s">
        <v>91</v>
      </c>
      <c r="AK5" s="265" t="s">
        <v>92</v>
      </c>
      <c r="AL5" s="266" t="s">
        <v>380</v>
      </c>
      <c r="AM5" s="267"/>
      <c r="AN5" s="372"/>
      <c r="AO5" s="373"/>
      <c r="AP5" s="265" t="s">
        <v>93</v>
      </c>
      <c r="AQ5" s="265" t="s">
        <v>359</v>
      </c>
      <c r="AR5" s="265" t="s">
        <v>386</v>
      </c>
      <c r="AS5" s="265" t="s">
        <v>91</v>
      </c>
      <c r="AT5" s="265" t="s">
        <v>92</v>
      </c>
      <c r="AU5" s="265" t="s">
        <v>380</v>
      </c>
      <c r="AV5" s="265" t="s">
        <v>387</v>
      </c>
      <c r="AW5" s="265" t="s">
        <v>388</v>
      </c>
      <c r="AX5" s="265" t="s">
        <v>386</v>
      </c>
      <c r="AY5" s="265" t="s">
        <v>91</v>
      </c>
      <c r="AZ5" s="266" t="s">
        <v>92</v>
      </c>
      <c r="BA5" s="266" t="s">
        <v>380</v>
      </c>
      <c r="BB5" s="268"/>
    </row>
    <row r="6" spans="2:54" ht="21" customHeight="1">
      <c r="B6" s="61"/>
      <c r="C6" s="95"/>
      <c r="D6" s="95"/>
      <c r="E6" s="95"/>
      <c r="F6" s="95"/>
      <c r="G6" s="95"/>
      <c r="H6" s="95"/>
      <c r="I6" s="95"/>
      <c r="J6" s="95"/>
      <c r="K6" s="95"/>
      <c r="L6" s="95"/>
      <c r="M6" s="95"/>
      <c r="N6" s="95"/>
      <c r="O6" s="95"/>
      <c r="P6" s="95"/>
      <c r="Q6" s="95"/>
      <c r="R6" s="96"/>
      <c r="S6" s="97"/>
      <c r="T6" s="98"/>
      <c r="U6" s="98"/>
      <c r="V6" s="98"/>
      <c r="W6" s="249"/>
      <c r="Y6" s="99"/>
      <c r="Z6" s="100"/>
      <c r="AA6" s="269"/>
      <c r="AB6" s="269"/>
      <c r="AC6" s="269"/>
      <c r="AD6" s="270"/>
      <c r="AE6" s="270"/>
      <c r="AF6" s="271"/>
      <c r="AG6" s="271"/>
      <c r="AH6" s="271"/>
      <c r="AI6" s="271"/>
      <c r="AJ6" s="271"/>
      <c r="AK6" s="271"/>
      <c r="AL6" s="272"/>
      <c r="AM6" s="273"/>
      <c r="AN6" s="274"/>
      <c r="AO6" s="57"/>
      <c r="AP6" s="275"/>
      <c r="AQ6" s="275"/>
      <c r="AR6" s="275"/>
      <c r="AS6" s="275"/>
      <c r="AT6" s="275"/>
      <c r="AU6" s="275"/>
      <c r="AV6" s="275"/>
      <c r="AW6" s="275"/>
      <c r="AX6" s="275"/>
      <c r="AY6" s="275"/>
      <c r="AZ6" s="276"/>
      <c r="BA6" s="276"/>
      <c r="BB6" s="277"/>
    </row>
    <row r="7" spans="2:54" ht="21" customHeight="1">
      <c r="B7" s="75" t="s">
        <v>94</v>
      </c>
      <c r="C7" s="101">
        <v>72.25</v>
      </c>
      <c r="D7" s="101">
        <v>74.209999999999994</v>
      </c>
      <c r="E7" s="101">
        <v>75.28</v>
      </c>
      <c r="F7" s="101">
        <v>76.319999999999993</v>
      </c>
      <c r="G7" s="101">
        <v>77.03</v>
      </c>
      <c r="H7" s="101">
        <v>77.8</v>
      </c>
      <c r="I7" s="101">
        <v>79.22</v>
      </c>
      <c r="J7" s="101">
        <v>79.55</v>
      </c>
      <c r="K7" s="101">
        <v>81.03</v>
      </c>
      <c r="L7" s="101">
        <v>81.900000000000006</v>
      </c>
      <c r="M7" s="101">
        <v>77.760000000000005</v>
      </c>
      <c r="N7" s="101">
        <v>79.78</v>
      </c>
      <c r="O7" s="101">
        <v>81.31</v>
      </c>
      <c r="P7" s="101">
        <v>82.7</v>
      </c>
      <c r="Q7" s="101">
        <v>83.81</v>
      </c>
      <c r="R7" s="102">
        <v>85.25</v>
      </c>
      <c r="S7" s="101">
        <v>86.49</v>
      </c>
      <c r="T7" s="103">
        <v>86.3</v>
      </c>
      <c r="U7" s="103">
        <v>87.67</v>
      </c>
      <c r="V7" s="103">
        <v>88.29</v>
      </c>
      <c r="W7" s="250"/>
      <c r="Y7" s="99"/>
      <c r="Z7" s="105" t="s">
        <v>5</v>
      </c>
      <c r="AA7" s="278">
        <v>76.900000000000006</v>
      </c>
      <c r="AB7" s="278">
        <v>77.7</v>
      </c>
      <c r="AC7" s="278">
        <v>79.5</v>
      </c>
      <c r="AD7" s="278">
        <v>79.599999999999994</v>
      </c>
      <c r="AE7" s="278">
        <v>81.5</v>
      </c>
      <c r="AF7" s="279">
        <v>82.3</v>
      </c>
      <c r="AG7" s="279">
        <v>83.5</v>
      </c>
      <c r="AH7" s="279">
        <v>84.9</v>
      </c>
      <c r="AI7" s="279">
        <v>86.6</v>
      </c>
      <c r="AJ7" s="279">
        <v>87.2</v>
      </c>
      <c r="AK7" s="279">
        <v>87.9</v>
      </c>
      <c r="AL7" s="279">
        <v>88.4</v>
      </c>
      <c r="AM7" s="280"/>
      <c r="AN7" s="281" t="s">
        <v>95</v>
      </c>
      <c r="AO7" s="106" t="s">
        <v>96</v>
      </c>
      <c r="AP7" s="278">
        <v>75.599999999999994</v>
      </c>
      <c r="AQ7" s="278">
        <v>77.7</v>
      </c>
      <c r="AR7" s="282" t="s">
        <v>97</v>
      </c>
      <c r="AS7" s="282" t="s">
        <v>97</v>
      </c>
      <c r="AT7" s="282" t="s">
        <v>97</v>
      </c>
      <c r="AU7" s="282" t="s">
        <v>97</v>
      </c>
      <c r="AV7" s="278">
        <v>82.7</v>
      </c>
      <c r="AW7" s="278">
        <v>85.8</v>
      </c>
      <c r="AX7" s="282" t="s">
        <v>98</v>
      </c>
      <c r="AY7" s="282" t="s">
        <v>98</v>
      </c>
      <c r="AZ7" s="283" t="s">
        <v>97</v>
      </c>
      <c r="BA7" s="283" t="s">
        <v>97</v>
      </c>
      <c r="BB7" s="284"/>
    </row>
    <row r="8" spans="2:54" ht="21" customHeight="1">
      <c r="B8" s="61">
        <v>4</v>
      </c>
      <c r="C8" s="101">
        <v>72.55</v>
      </c>
      <c r="D8" s="101">
        <v>74.37</v>
      </c>
      <c r="E8" s="101">
        <v>75.41</v>
      </c>
      <c r="F8" s="101">
        <v>76.41</v>
      </c>
      <c r="G8" s="101">
        <v>77.14</v>
      </c>
      <c r="H8" s="101">
        <v>77.86</v>
      </c>
      <c r="I8" s="101">
        <v>79.22</v>
      </c>
      <c r="J8" s="101">
        <v>79.569999999999993</v>
      </c>
      <c r="K8" s="101">
        <v>81</v>
      </c>
      <c r="L8" s="101">
        <v>81.88</v>
      </c>
      <c r="M8" s="101">
        <v>78</v>
      </c>
      <c r="N8" s="101">
        <v>79.930000000000007</v>
      </c>
      <c r="O8" s="101">
        <v>81.459999999999994</v>
      </c>
      <c r="P8" s="101">
        <v>82.86</v>
      </c>
      <c r="Q8" s="101">
        <v>83.86</v>
      </c>
      <c r="R8" s="102">
        <v>85.28</v>
      </c>
      <c r="S8" s="101">
        <v>86.49</v>
      </c>
      <c r="T8" s="103">
        <v>86.31</v>
      </c>
      <c r="U8" s="103">
        <v>87.67</v>
      </c>
      <c r="V8" s="103">
        <v>88.27</v>
      </c>
      <c r="W8" s="250"/>
      <c r="Y8" s="99"/>
      <c r="Z8" s="105" t="s">
        <v>7</v>
      </c>
      <c r="AA8" s="278">
        <v>76.900000000000006</v>
      </c>
      <c r="AB8" s="278">
        <v>78</v>
      </c>
      <c r="AC8" s="278">
        <v>79.2</v>
      </c>
      <c r="AD8" s="278">
        <v>80.3</v>
      </c>
      <c r="AE8" s="278">
        <v>81.2</v>
      </c>
      <c r="AF8" s="279">
        <v>82.1</v>
      </c>
      <c r="AG8" s="279">
        <v>84.1</v>
      </c>
      <c r="AH8" s="279">
        <v>85.2</v>
      </c>
      <c r="AI8" s="279">
        <v>86.3</v>
      </c>
      <c r="AJ8" s="279">
        <v>86.9</v>
      </c>
      <c r="AK8" s="279">
        <v>87.9</v>
      </c>
      <c r="AL8" s="279">
        <v>88.3</v>
      </c>
      <c r="AM8" s="280"/>
      <c r="AN8" s="281"/>
      <c r="AO8" s="106" t="s">
        <v>99</v>
      </c>
      <c r="AP8" s="278">
        <v>76.900000000000006</v>
      </c>
      <c r="AQ8" s="278">
        <v>78</v>
      </c>
      <c r="AR8" s="282" t="s">
        <v>97</v>
      </c>
      <c r="AS8" s="282" t="s">
        <v>97</v>
      </c>
      <c r="AT8" s="282" t="s">
        <v>97</v>
      </c>
      <c r="AU8" s="282" t="s">
        <v>97</v>
      </c>
      <c r="AV8" s="278">
        <v>84.1</v>
      </c>
      <c r="AW8" s="278">
        <v>85.3</v>
      </c>
      <c r="AX8" s="282" t="s">
        <v>98</v>
      </c>
      <c r="AY8" s="282" t="s">
        <v>98</v>
      </c>
      <c r="AZ8" s="282" t="s">
        <v>97</v>
      </c>
      <c r="BA8" s="285" t="s">
        <v>97</v>
      </c>
      <c r="BB8" s="284"/>
    </row>
    <row r="9" spans="2:54" ht="21" customHeight="1">
      <c r="B9" s="75" t="s">
        <v>100</v>
      </c>
      <c r="C9" s="101">
        <v>72.53</v>
      </c>
      <c r="D9" s="101">
        <v>74.03</v>
      </c>
      <c r="E9" s="101">
        <v>75.349999999999994</v>
      </c>
      <c r="F9" s="101">
        <v>76.36</v>
      </c>
      <c r="G9" s="101">
        <v>77.09</v>
      </c>
      <c r="H9" s="101">
        <v>77.819999999999993</v>
      </c>
      <c r="I9" s="101">
        <v>79.16</v>
      </c>
      <c r="J9" s="101">
        <v>79.5</v>
      </c>
      <c r="K9" s="101">
        <v>80.930000000000007</v>
      </c>
      <c r="L9" s="101">
        <v>81.8</v>
      </c>
      <c r="M9" s="101">
        <v>77.95</v>
      </c>
      <c r="N9" s="101">
        <v>79.88</v>
      </c>
      <c r="O9" s="101">
        <v>81.41</v>
      </c>
      <c r="P9" s="101">
        <v>82.8</v>
      </c>
      <c r="Q9" s="101">
        <v>83.79</v>
      </c>
      <c r="R9" s="102">
        <v>85.22</v>
      </c>
      <c r="S9" s="101">
        <v>86.42</v>
      </c>
      <c r="T9" s="103">
        <v>86.24</v>
      </c>
      <c r="U9" s="103">
        <v>87.59</v>
      </c>
      <c r="V9" s="103">
        <v>88.19</v>
      </c>
      <c r="W9" s="250"/>
      <c r="Y9" s="99"/>
      <c r="Z9" s="105" t="s">
        <v>10</v>
      </c>
      <c r="AA9" s="278">
        <v>76.400000000000006</v>
      </c>
      <c r="AB9" s="278">
        <v>77.400000000000006</v>
      </c>
      <c r="AC9" s="278">
        <v>79</v>
      </c>
      <c r="AD9" s="278">
        <v>79.3</v>
      </c>
      <c r="AE9" s="278">
        <v>80.099999999999994</v>
      </c>
      <c r="AF9" s="279">
        <v>81.5</v>
      </c>
      <c r="AG9" s="279">
        <v>83.3</v>
      </c>
      <c r="AH9" s="279">
        <v>84.8</v>
      </c>
      <c r="AI9" s="279">
        <v>86.4</v>
      </c>
      <c r="AJ9" s="279">
        <v>87.5</v>
      </c>
      <c r="AK9" s="279">
        <v>87.2</v>
      </c>
      <c r="AL9" s="279">
        <v>88.2</v>
      </c>
      <c r="AM9" s="280"/>
      <c r="AN9" s="286"/>
      <c r="AO9" s="106" t="s">
        <v>101</v>
      </c>
      <c r="AP9" s="278">
        <v>78.599999999999994</v>
      </c>
      <c r="AQ9" s="278">
        <v>78.3</v>
      </c>
      <c r="AR9" s="282" t="s">
        <v>97</v>
      </c>
      <c r="AS9" s="282" t="s">
        <v>97</v>
      </c>
      <c r="AT9" s="282" t="s">
        <v>97</v>
      </c>
      <c r="AU9" s="282" t="s">
        <v>97</v>
      </c>
      <c r="AV9" s="278">
        <v>84.6</v>
      </c>
      <c r="AW9" s="278">
        <v>86.9</v>
      </c>
      <c r="AX9" s="282" t="s">
        <v>98</v>
      </c>
      <c r="AY9" s="282" t="s">
        <v>98</v>
      </c>
      <c r="AZ9" s="282" t="s">
        <v>97</v>
      </c>
      <c r="BA9" s="285" t="s">
        <v>97</v>
      </c>
      <c r="BB9" s="284"/>
    </row>
    <row r="10" spans="2:54" ht="21" customHeight="1">
      <c r="B10" s="61">
        <v>3</v>
      </c>
      <c r="C10" s="101">
        <v>72.47</v>
      </c>
      <c r="D10" s="101">
        <v>74.239999999999995</v>
      </c>
      <c r="E10" s="101">
        <v>75.28</v>
      </c>
      <c r="F10" s="101">
        <v>76.3</v>
      </c>
      <c r="G10" s="101">
        <v>77.05</v>
      </c>
      <c r="H10" s="101">
        <v>77.739999999999995</v>
      </c>
      <c r="I10" s="101">
        <v>79.08</v>
      </c>
      <c r="J10" s="101">
        <v>79.430000000000007</v>
      </c>
      <c r="K10" s="101">
        <v>80.849999999999994</v>
      </c>
      <c r="L10" s="101">
        <v>81.73</v>
      </c>
      <c r="M10" s="101">
        <v>77.89</v>
      </c>
      <c r="N10" s="101">
        <v>79.81</v>
      </c>
      <c r="O10" s="101">
        <v>81.349999999999994</v>
      </c>
      <c r="P10" s="101">
        <v>82.75</v>
      </c>
      <c r="Q10" s="101">
        <v>83.72</v>
      </c>
      <c r="R10" s="102">
        <v>85.16</v>
      </c>
      <c r="S10" s="101">
        <v>86.36</v>
      </c>
      <c r="T10" s="103">
        <v>86.17</v>
      </c>
      <c r="U10" s="103">
        <v>87.52</v>
      </c>
      <c r="V10" s="103">
        <v>88.12</v>
      </c>
      <c r="W10" s="250"/>
      <c r="Y10" s="99"/>
      <c r="Z10" s="105" t="s">
        <v>12</v>
      </c>
      <c r="AA10" s="278">
        <v>77.2</v>
      </c>
      <c r="AB10" s="278">
        <v>77.8</v>
      </c>
      <c r="AC10" s="278">
        <v>79.5</v>
      </c>
      <c r="AD10" s="278">
        <v>79.599999999999994</v>
      </c>
      <c r="AE10" s="278">
        <v>81</v>
      </c>
      <c r="AF10" s="279">
        <v>81.599999999999994</v>
      </c>
      <c r="AG10" s="279">
        <v>83.8</v>
      </c>
      <c r="AH10" s="279">
        <v>85.6</v>
      </c>
      <c r="AI10" s="279">
        <v>86.1</v>
      </c>
      <c r="AJ10" s="279">
        <v>86.2</v>
      </c>
      <c r="AK10" s="279">
        <v>87.2</v>
      </c>
      <c r="AL10" s="279">
        <v>87.8</v>
      </c>
      <c r="AM10" s="280"/>
      <c r="AN10" s="286" t="s">
        <v>102</v>
      </c>
      <c r="AO10" s="106" t="s">
        <v>103</v>
      </c>
      <c r="AP10" s="278">
        <v>77.599999999999994</v>
      </c>
      <c r="AQ10" s="278">
        <v>77.3</v>
      </c>
      <c r="AR10" s="282" t="s">
        <v>97</v>
      </c>
      <c r="AS10" s="282" t="s">
        <v>97</v>
      </c>
      <c r="AT10" s="282" t="s">
        <v>97</v>
      </c>
      <c r="AU10" s="282" t="s">
        <v>97</v>
      </c>
      <c r="AV10" s="278">
        <v>83.6</v>
      </c>
      <c r="AW10" s="278">
        <v>85.8</v>
      </c>
      <c r="AX10" s="282" t="s">
        <v>98</v>
      </c>
      <c r="AY10" s="282" t="s">
        <v>98</v>
      </c>
      <c r="AZ10" s="282" t="s">
        <v>97</v>
      </c>
      <c r="BA10" s="285" t="s">
        <v>97</v>
      </c>
      <c r="BB10" s="284"/>
    </row>
    <row r="11" spans="2:54" ht="21" customHeight="1">
      <c r="B11" s="73">
        <v>6</v>
      </c>
      <c r="C11" s="101">
        <v>72.31</v>
      </c>
      <c r="D11" s="101">
        <v>74.08</v>
      </c>
      <c r="E11" s="101">
        <v>75.11</v>
      </c>
      <c r="F11" s="101">
        <v>76.11</v>
      </c>
      <c r="G11" s="101">
        <v>76.849999999999994</v>
      </c>
      <c r="H11" s="101">
        <v>77.540000000000006</v>
      </c>
      <c r="I11" s="101">
        <v>78.87</v>
      </c>
      <c r="J11" s="101">
        <v>79.209999999999994</v>
      </c>
      <c r="K11" s="101">
        <v>80.63</v>
      </c>
      <c r="L11" s="101">
        <v>81.53</v>
      </c>
      <c r="M11" s="101">
        <v>77.72</v>
      </c>
      <c r="N11" s="101">
        <v>79.63</v>
      </c>
      <c r="O11" s="101">
        <v>81.150000000000006</v>
      </c>
      <c r="P11" s="101">
        <v>82.55</v>
      </c>
      <c r="Q11" s="101">
        <v>83.5</v>
      </c>
      <c r="R11" s="102">
        <v>84.94</v>
      </c>
      <c r="S11" s="101">
        <v>86.15</v>
      </c>
      <c r="T11" s="103">
        <v>85.95</v>
      </c>
      <c r="U11" s="103">
        <v>87.3</v>
      </c>
      <c r="V11" s="103">
        <v>87.89</v>
      </c>
      <c r="W11" s="250"/>
      <c r="Y11" s="99"/>
      <c r="Z11" s="105" t="s">
        <v>14</v>
      </c>
      <c r="AA11" s="278">
        <v>76.900000000000006</v>
      </c>
      <c r="AB11" s="278">
        <v>78.3</v>
      </c>
      <c r="AC11" s="278">
        <v>79</v>
      </c>
      <c r="AD11" s="278">
        <v>80.099999999999994</v>
      </c>
      <c r="AE11" s="278">
        <v>80.900000000000006</v>
      </c>
      <c r="AF11" s="279">
        <v>81.599999999999994</v>
      </c>
      <c r="AG11" s="279">
        <v>84.7</v>
      </c>
      <c r="AH11" s="279">
        <v>85.5</v>
      </c>
      <c r="AI11" s="279">
        <v>86.8</v>
      </c>
      <c r="AJ11" s="279">
        <v>86.9</v>
      </c>
      <c r="AK11" s="279">
        <v>87.6</v>
      </c>
      <c r="AL11" s="279">
        <v>88</v>
      </c>
      <c r="AM11" s="280"/>
      <c r="AN11" s="286"/>
      <c r="AO11" s="106" t="s">
        <v>104</v>
      </c>
      <c r="AP11" s="278">
        <v>76.8</v>
      </c>
      <c r="AQ11" s="278">
        <v>78.099999999999994</v>
      </c>
      <c r="AR11" s="282" t="s">
        <v>97</v>
      </c>
      <c r="AS11" s="282" t="s">
        <v>97</v>
      </c>
      <c r="AT11" s="282" t="s">
        <v>97</v>
      </c>
      <c r="AU11" s="282" t="s">
        <v>97</v>
      </c>
      <c r="AV11" s="278">
        <v>83.4</v>
      </c>
      <c r="AW11" s="278">
        <v>85.9</v>
      </c>
      <c r="AX11" s="282" t="s">
        <v>98</v>
      </c>
      <c r="AY11" s="282" t="s">
        <v>98</v>
      </c>
      <c r="AZ11" s="282" t="s">
        <v>97</v>
      </c>
      <c r="BA11" s="285" t="s">
        <v>97</v>
      </c>
      <c r="BB11" s="284"/>
    </row>
    <row r="12" spans="2:54" ht="21" customHeight="1">
      <c r="B12" s="73" t="s">
        <v>105</v>
      </c>
      <c r="C12" s="101"/>
      <c r="D12" s="101"/>
      <c r="E12" s="101"/>
      <c r="F12" s="101"/>
      <c r="G12" s="101"/>
      <c r="H12" s="101"/>
      <c r="I12" s="101"/>
      <c r="J12" s="101"/>
      <c r="K12" s="101"/>
      <c r="L12" s="101"/>
      <c r="M12" s="101"/>
      <c r="N12" s="101"/>
      <c r="O12" s="101"/>
      <c r="P12" s="101"/>
      <c r="Q12" s="101"/>
      <c r="R12" s="102"/>
      <c r="S12" s="101"/>
      <c r="T12" s="103"/>
      <c r="U12" s="103"/>
      <c r="V12" s="103"/>
      <c r="W12" s="250"/>
      <c r="Y12" s="99"/>
      <c r="Z12" s="105"/>
      <c r="AA12" s="278"/>
      <c r="AB12" s="278"/>
      <c r="AC12" s="278"/>
      <c r="AD12" s="278"/>
      <c r="AE12" s="278"/>
      <c r="AF12" s="279"/>
      <c r="AG12" s="279"/>
      <c r="AH12" s="279"/>
      <c r="AI12" s="279"/>
      <c r="AJ12" s="279"/>
      <c r="AK12" s="279"/>
      <c r="AL12" s="279"/>
      <c r="AM12" s="280"/>
      <c r="AN12" s="286"/>
      <c r="AO12" s="57"/>
      <c r="AP12" s="287"/>
      <c r="AQ12" s="287"/>
      <c r="AR12" s="287"/>
      <c r="AS12" s="287"/>
      <c r="AT12" s="287"/>
      <c r="AU12" s="287"/>
      <c r="AV12" s="287"/>
      <c r="AW12" s="287"/>
      <c r="AX12" s="288"/>
      <c r="AY12" s="288"/>
      <c r="AZ12" s="280"/>
      <c r="BA12" s="279"/>
      <c r="BB12" s="289"/>
    </row>
    <row r="13" spans="2:54" ht="21" customHeight="1">
      <c r="B13" s="75" t="s">
        <v>106</v>
      </c>
      <c r="C13" s="101">
        <v>72.25</v>
      </c>
      <c r="D13" s="101">
        <v>74.209999999999994</v>
      </c>
      <c r="E13" s="101">
        <v>75.28</v>
      </c>
      <c r="F13" s="101">
        <v>76.319999999999993</v>
      </c>
      <c r="G13" s="101">
        <v>77.03</v>
      </c>
      <c r="H13" s="101">
        <v>77.8</v>
      </c>
      <c r="I13" s="101">
        <v>79.22</v>
      </c>
      <c r="J13" s="101">
        <v>79.55</v>
      </c>
      <c r="K13" s="101">
        <v>81.03</v>
      </c>
      <c r="L13" s="101">
        <v>81.900000000000006</v>
      </c>
      <c r="M13" s="101">
        <v>77.760000000000005</v>
      </c>
      <c r="N13" s="101">
        <v>79.78</v>
      </c>
      <c r="O13" s="101">
        <v>81.31</v>
      </c>
      <c r="P13" s="101">
        <v>82.7</v>
      </c>
      <c r="Q13" s="101">
        <v>83.81</v>
      </c>
      <c r="R13" s="102">
        <v>85.25</v>
      </c>
      <c r="S13" s="101">
        <v>86.49</v>
      </c>
      <c r="T13" s="103">
        <v>86.3</v>
      </c>
      <c r="U13" s="103">
        <v>87.67</v>
      </c>
      <c r="V13" s="103">
        <v>88.29</v>
      </c>
      <c r="W13" s="250"/>
      <c r="Y13" s="99"/>
      <c r="Z13" s="105" t="s">
        <v>16</v>
      </c>
      <c r="AA13" s="278">
        <v>77.7</v>
      </c>
      <c r="AB13" s="278">
        <v>77.8</v>
      </c>
      <c r="AC13" s="278">
        <v>78.8</v>
      </c>
      <c r="AD13" s="278">
        <v>79.8</v>
      </c>
      <c r="AE13" s="278">
        <v>80.5</v>
      </c>
      <c r="AF13" s="279">
        <v>81.8</v>
      </c>
      <c r="AG13" s="279">
        <v>84</v>
      </c>
      <c r="AH13" s="279">
        <v>85.7</v>
      </c>
      <c r="AI13" s="279">
        <v>86.8</v>
      </c>
      <c r="AJ13" s="279">
        <v>86.5</v>
      </c>
      <c r="AK13" s="279">
        <v>87.5</v>
      </c>
      <c r="AL13" s="279">
        <v>88.3</v>
      </c>
      <c r="AM13" s="280"/>
      <c r="AN13" s="286"/>
      <c r="AO13" s="106" t="s">
        <v>107</v>
      </c>
      <c r="AP13" s="278">
        <v>76.8</v>
      </c>
      <c r="AQ13" s="278">
        <v>78</v>
      </c>
      <c r="AR13" s="282" t="s">
        <v>97</v>
      </c>
      <c r="AS13" s="282" t="s">
        <v>97</v>
      </c>
      <c r="AT13" s="282" t="s">
        <v>97</v>
      </c>
      <c r="AU13" s="282" t="s">
        <v>97</v>
      </c>
      <c r="AV13" s="278">
        <v>83.9</v>
      </c>
      <c r="AW13" s="278">
        <v>85.7</v>
      </c>
      <c r="AX13" s="282" t="s">
        <v>98</v>
      </c>
      <c r="AY13" s="282" t="s">
        <v>98</v>
      </c>
      <c r="AZ13" s="282" t="s">
        <v>97</v>
      </c>
      <c r="BA13" s="285" t="s">
        <v>97</v>
      </c>
      <c r="BB13" s="284"/>
    </row>
    <row r="14" spans="2:54" ht="21" customHeight="1">
      <c r="B14" s="61">
        <v>1</v>
      </c>
      <c r="C14" s="101">
        <v>71.92</v>
      </c>
      <c r="D14" s="101">
        <v>73.7</v>
      </c>
      <c r="E14" s="101">
        <v>74.67</v>
      </c>
      <c r="F14" s="101">
        <v>75.650000000000006</v>
      </c>
      <c r="G14" s="101">
        <v>76.400000000000006</v>
      </c>
      <c r="H14" s="101">
        <v>77.09</v>
      </c>
      <c r="I14" s="101">
        <v>78.42</v>
      </c>
      <c r="J14" s="101">
        <v>78.75</v>
      </c>
      <c r="K14" s="101">
        <v>80.17</v>
      </c>
      <c r="L14" s="101">
        <v>81.05</v>
      </c>
      <c r="M14" s="101">
        <v>77.31</v>
      </c>
      <c r="N14" s="101">
        <v>79.260000000000005</v>
      </c>
      <c r="O14" s="101">
        <v>80.72</v>
      </c>
      <c r="P14" s="101">
        <v>82.1</v>
      </c>
      <c r="Q14" s="101">
        <v>83.04</v>
      </c>
      <c r="R14" s="102">
        <v>84.5</v>
      </c>
      <c r="S14" s="101">
        <v>85.69</v>
      </c>
      <c r="T14" s="103">
        <v>85.48</v>
      </c>
      <c r="U14" s="103">
        <v>86.82</v>
      </c>
      <c r="V14" s="103">
        <v>87.42</v>
      </c>
      <c r="W14" s="250"/>
      <c r="Y14" s="99"/>
      <c r="Z14" s="105" t="s">
        <v>18</v>
      </c>
      <c r="AA14" s="278">
        <v>77.099999999999994</v>
      </c>
      <c r="AB14" s="278">
        <v>78.3</v>
      </c>
      <c r="AC14" s="278">
        <v>79.2</v>
      </c>
      <c r="AD14" s="278">
        <v>79.8</v>
      </c>
      <c r="AE14" s="278">
        <v>81.3</v>
      </c>
      <c r="AF14" s="279">
        <v>82</v>
      </c>
      <c r="AG14" s="279">
        <v>84.2</v>
      </c>
      <c r="AH14" s="279">
        <v>85.1</v>
      </c>
      <c r="AI14" s="279">
        <v>86</v>
      </c>
      <c r="AJ14" s="279">
        <v>86.9</v>
      </c>
      <c r="AK14" s="279">
        <v>87.7</v>
      </c>
      <c r="AL14" s="279">
        <v>88.5</v>
      </c>
      <c r="AM14" s="280"/>
      <c r="AN14" s="286" t="s">
        <v>108</v>
      </c>
      <c r="AO14" s="106" t="s">
        <v>109</v>
      </c>
      <c r="AP14" s="278">
        <v>76.900000000000006</v>
      </c>
      <c r="AQ14" s="278">
        <v>78.099999999999994</v>
      </c>
      <c r="AR14" s="282" t="s">
        <v>97</v>
      </c>
      <c r="AS14" s="282" t="s">
        <v>97</v>
      </c>
      <c r="AT14" s="282" t="s">
        <v>97</v>
      </c>
      <c r="AU14" s="282" t="s">
        <v>97</v>
      </c>
      <c r="AV14" s="278">
        <v>83.9</v>
      </c>
      <c r="AW14" s="278">
        <v>86.5</v>
      </c>
      <c r="AX14" s="282" t="s">
        <v>98</v>
      </c>
      <c r="AY14" s="282" t="s">
        <v>98</v>
      </c>
      <c r="AZ14" s="282" t="s">
        <v>97</v>
      </c>
      <c r="BA14" s="285" t="s">
        <v>97</v>
      </c>
      <c r="BB14" s="284"/>
    </row>
    <row r="15" spans="2:54" ht="21" customHeight="1">
      <c r="B15" s="61">
        <v>2</v>
      </c>
      <c r="C15" s="101">
        <v>71.06</v>
      </c>
      <c r="D15" s="101">
        <v>72.790000000000006</v>
      </c>
      <c r="E15" s="101">
        <v>73.760000000000005</v>
      </c>
      <c r="F15" s="101">
        <v>74.73</v>
      </c>
      <c r="G15" s="101">
        <v>75.47</v>
      </c>
      <c r="H15" s="101">
        <v>76.150000000000006</v>
      </c>
      <c r="I15" s="101">
        <v>77.45</v>
      </c>
      <c r="J15" s="101">
        <v>77.78</v>
      </c>
      <c r="K15" s="101">
        <v>79.19</v>
      </c>
      <c r="L15" s="101">
        <v>80.069999999999993</v>
      </c>
      <c r="M15" s="101">
        <v>76.42</v>
      </c>
      <c r="N15" s="101">
        <v>78.37</v>
      </c>
      <c r="O15" s="101">
        <v>79.790000000000006</v>
      </c>
      <c r="P15" s="101">
        <v>81.16</v>
      </c>
      <c r="Q15" s="101">
        <v>82.13</v>
      </c>
      <c r="R15" s="102">
        <v>83.53</v>
      </c>
      <c r="S15" s="101">
        <v>84.72</v>
      </c>
      <c r="T15" s="103">
        <v>84.51</v>
      </c>
      <c r="U15" s="103">
        <v>85.83</v>
      </c>
      <c r="V15" s="103">
        <v>86.44</v>
      </c>
      <c r="W15" s="250"/>
      <c r="Y15" s="99"/>
      <c r="Z15" s="105" t="s">
        <v>20</v>
      </c>
      <c r="AA15" s="278">
        <v>77.099999999999994</v>
      </c>
      <c r="AB15" s="278">
        <v>77.7</v>
      </c>
      <c r="AC15" s="278">
        <v>79.099999999999994</v>
      </c>
      <c r="AD15" s="278">
        <v>80.400000000000006</v>
      </c>
      <c r="AE15" s="278">
        <v>81.2</v>
      </c>
      <c r="AF15" s="279">
        <v>81.599999999999994</v>
      </c>
      <c r="AG15" s="279">
        <v>84</v>
      </c>
      <c r="AH15" s="279">
        <v>85.9</v>
      </c>
      <c r="AI15" s="279">
        <v>86.5</v>
      </c>
      <c r="AJ15" s="279">
        <v>86</v>
      </c>
      <c r="AK15" s="279">
        <v>87.8</v>
      </c>
      <c r="AL15" s="279">
        <v>88.4</v>
      </c>
      <c r="AM15" s="280"/>
      <c r="AN15" s="286"/>
      <c r="AO15" s="106" t="s">
        <v>110</v>
      </c>
      <c r="AP15" s="278">
        <v>77</v>
      </c>
      <c r="AQ15" s="278">
        <v>77.8</v>
      </c>
      <c r="AR15" s="282" t="s">
        <v>97</v>
      </c>
      <c r="AS15" s="282" t="s">
        <v>97</v>
      </c>
      <c r="AT15" s="282" t="s">
        <v>97</v>
      </c>
      <c r="AU15" s="282" t="s">
        <v>97</v>
      </c>
      <c r="AV15" s="278">
        <v>83.3</v>
      </c>
      <c r="AW15" s="278">
        <v>86</v>
      </c>
      <c r="AX15" s="282" t="s">
        <v>98</v>
      </c>
      <c r="AY15" s="282" t="s">
        <v>98</v>
      </c>
      <c r="AZ15" s="282" t="s">
        <v>97</v>
      </c>
      <c r="BA15" s="285" t="s">
        <v>97</v>
      </c>
      <c r="BB15" s="284"/>
    </row>
    <row r="16" spans="2:54" ht="21" customHeight="1">
      <c r="B16" s="61">
        <v>3</v>
      </c>
      <c r="C16" s="101">
        <v>70.14</v>
      </c>
      <c r="D16" s="101">
        <v>71.849999999999994</v>
      </c>
      <c r="E16" s="101">
        <v>72.81</v>
      </c>
      <c r="F16" s="101">
        <v>73.78</v>
      </c>
      <c r="G16" s="101">
        <v>74.489999999999995</v>
      </c>
      <c r="H16" s="101">
        <v>75.180000000000007</v>
      </c>
      <c r="I16" s="101">
        <v>76.48</v>
      </c>
      <c r="J16" s="101">
        <v>76.8</v>
      </c>
      <c r="K16" s="101">
        <v>78.209999999999994</v>
      </c>
      <c r="L16" s="101">
        <v>79.09</v>
      </c>
      <c r="M16" s="101">
        <v>75.489999999999995</v>
      </c>
      <c r="N16" s="101">
        <v>77.42</v>
      </c>
      <c r="O16" s="101">
        <v>78.84</v>
      </c>
      <c r="P16" s="101">
        <v>80.19</v>
      </c>
      <c r="Q16" s="101">
        <v>81.150000000000006</v>
      </c>
      <c r="R16" s="102">
        <v>82.55</v>
      </c>
      <c r="S16" s="101">
        <v>83.74</v>
      </c>
      <c r="T16" s="103">
        <v>83.53</v>
      </c>
      <c r="U16" s="103">
        <v>84.85</v>
      </c>
      <c r="V16" s="103">
        <v>86.45</v>
      </c>
      <c r="W16" s="250"/>
      <c r="Y16" s="99"/>
      <c r="Z16" s="105" t="s">
        <v>63</v>
      </c>
      <c r="AA16" s="278">
        <v>77.2</v>
      </c>
      <c r="AB16" s="278">
        <v>77.900000000000006</v>
      </c>
      <c r="AC16" s="278">
        <v>78.7</v>
      </c>
      <c r="AD16" s="278">
        <v>79.8</v>
      </c>
      <c r="AE16" s="278">
        <v>80.5</v>
      </c>
      <c r="AF16" s="279">
        <v>81.599999999999994</v>
      </c>
      <c r="AG16" s="279">
        <v>84.6</v>
      </c>
      <c r="AH16" s="279">
        <v>85.7</v>
      </c>
      <c r="AI16" s="279">
        <v>86.8</v>
      </c>
      <c r="AJ16" s="279">
        <v>87</v>
      </c>
      <c r="AK16" s="279">
        <v>87.9</v>
      </c>
      <c r="AL16" s="279">
        <v>88.5</v>
      </c>
      <c r="AM16" s="280"/>
      <c r="AN16" s="286"/>
      <c r="AO16" s="106" t="s">
        <v>111</v>
      </c>
      <c r="AP16" s="278">
        <v>77</v>
      </c>
      <c r="AQ16" s="278">
        <v>76.900000000000006</v>
      </c>
      <c r="AR16" s="282" t="s">
        <v>97</v>
      </c>
      <c r="AS16" s="282" t="s">
        <v>97</v>
      </c>
      <c r="AT16" s="282" t="s">
        <v>97</v>
      </c>
      <c r="AU16" s="282" t="s">
        <v>97</v>
      </c>
      <c r="AV16" s="278">
        <v>82.9</v>
      </c>
      <c r="AW16" s="278">
        <v>85.3</v>
      </c>
      <c r="AX16" s="282" t="s">
        <v>98</v>
      </c>
      <c r="AY16" s="282" t="s">
        <v>98</v>
      </c>
      <c r="AZ16" s="282" t="s">
        <v>97</v>
      </c>
      <c r="BA16" s="285" t="s">
        <v>97</v>
      </c>
      <c r="BB16" s="284"/>
    </row>
    <row r="17" spans="2:54" ht="21" customHeight="1">
      <c r="B17" s="61">
        <v>4</v>
      </c>
      <c r="C17" s="101">
        <v>69.2</v>
      </c>
      <c r="D17" s="101">
        <v>70.91</v>
      </c>
      <c r="E17" s="101">
        <v>71.849999999999994</v>
      </c>
      <c r="F17" s="101">
        <v>72.819999999999993</v>
      </c>
      <c r="G17" s="101">
        <v>73.510000000000005</v>
      </c>
      <c r="H17" s="101">
        <v>74.209999999999994</v>
      </c>
      <c r="I17" s="101">
        <v>75.5</v>
      </c>
      <c r="J17" s="101">
        <v>75.81</v>
      </c>
      <c r="K17" s="101">
        <v>77.23</v>
      </c>
      <c r="L17" s="101">
        <v>78.099999999999994</v>
      </c>
      <c r="M17" s="101">
        <v>74.53</v>
      </c>
      <c r="N17" s="101">
        <v>76.459999999999994</v>
      </c>
      <c r="O17" s="101">
        <v>77.86</v>
      </c>
      <c r="P17" s="101">
        <v>79.22</v>
      </c>
      <c r="Q17" s="101">
        <v>80.180000000000007</v>
      </c>
      <c r="R17" s="102">
        <v>81.56</v>
      </c>
      <c r="S17" s="101">
        <v>82.75</v>
      </c>
      <c r="T17" s="103">
        <v>82.54</v>
      </c>
      <c r="U17" s="103">
        <v>83.85</v>
      </c>
      <c r="V17" s="103">
        <v>84.46</v>
      </c>
      <c r="W17" s="250"/>
      <c r="Y17" s="99"/>
      <c r="Z17" s="105" t="s">
        <v>64</v>
      </c>
      <c r="AA17" s="278">
        <v>75.8</v>
      </c>
      <c r="AB17" s="278">
        <v>76.400000000000006</v>
      </c>
      <c r="AC17" s="278">
        <v>78.7</v>
      </c>
      <c r="AD17" s="278">
        <v>79.8</v>
      </c>
      <c r="AE17" s="278">
        <v>80.400000000000006</v>
      </c>
      <c r="AF17" s="279">
        <v>81.2</v>
      </c>
      <c r="AG17" s="279">
        <v>82.6</v>
      </c>
      <c r="AH17" s="279">
        <v>84.8</v>
      </c>
      <c r="AI17" s="279">
        <v>85.9</v>
      </c>
      <c r="AJ17" s="279">
        <v>86.8</v>
      </c>
      <c r="AK17" s="279">
        <v>87.3</v>
      </c>
      <c r="AL17" s="279">
        <v>87.8</v>
      </c>
      <c r="AM17" s="280"/>
      <c r="AN17" s="286"/>
      <c r="AO17" s="106" t="s">
        <v>112</v>
      </c>
      <c r="AP17" s="278">
        <v>76.099999999999994</v>
      </c>
      <c r="AQ17" s="278">
        <v>77.599999999999994</v>
      </c>
      <c r="AR17" s="282" t="s">
        <v>97</v>
      </c>
      <c r="AS17" s="282" t="s">
        <v>97</v>
      </c>
      <c r="AT17" s="282" t="s">
        <v>97</v>
      </c>
      <c r="AU17" s="282" t="s">
        <v>97</v>
      </c>
      <c r="AV17" s="278">
        <v>83.8</v>
      </c>
      <c r="AW17" s="278">
        <v>85.6</v>
      </c>
      <c r="AX17" s="282" t="s">
        <v>98</v>
      </c>
      <c r="AY17" s="282" t="s">
        <v>98</v>
      </c>
      <c r="AZ17" s="282" t="s">
        <v>97</v>
      </c>
      <c r="BA17" s="285" t="s">
        <v>97</v>
      </c>
      <c r="BB17" s="284"/>
    </row>
    <row r="18" spans="2:54" ht="21" customHeight="1">
      <c r="B18" s="61" t="s">
        <v>105</v>
      </c>
      <c r="C18" s="101"/>
      <c r="D18" s="101"/>
      <c r="E18" s="101"/>
      <c r="F18" s="101"/>
      <c r="G18" s="101"/>
      <c r="H18" s="101"/>
      <c r="I18" s="101"/>
      <c r="J18" s="101"/>
      <c r="K18" s="101"/>
      <c r="L18" s="101"/>
      <c r="M18" s="101"/>
      <c r="N18" s="101"/>
      <c r="O18" s="101"/>
      <c r="P18" s="101"/>
      <c r="Q18" s="101"/>
      <c r="R18" s="102"/>
      <c r="S18" s="101"/>
      <c r="T18" s="103"/>
      <c r="U18" s="103"/>
      <c r="V18" s="103"/>
      <c r="W18" s="250"/>
      <c r="Y18" s="99"/>
      <c r="Z18" s="105"/>
      <c r="AA18" s="278"/>
      <c r="AB18" s="278"/>
      <c r="AC18" s="278"/>
      <c r="AD18" s="278"/>
      <c r="AE18" s="278"/>
      <c r="AF18" s="279"/>
      <c r="AG18" s="279"/>
      <c r="AH18" s="279"/>
      <c r="AI18" s="279"/>
      <c r="AJ18" s="279"/>
      <c r="AK18" s="279"/>
      <c r="AL18" s="279"/>
      <c r="AM18" s="280"/>
      <c r="AN18" s="286"/>
      <c r="AO18" s="57"/>
      <c r="AP18" s="287"/>
      <c r="AQ18" s="287"/>
      <c r="AR18" s="287"/>
      <c r="AS18" s="287"/>
      <c r="AT18" s="287"/>
      <c r="AU18" s="287"/>
      <c r="AV18" s="287"/>
      <c r="AW18" s="287"/>
      <c r="AX18" s="288"/>
      <c r="AY18" s="288"/>
      <c r="AZ18" s="280"/>
      <c r="BA18" s="279"/>
      <c r="BB18" s="289"/>
    </row>
    <row r="19" spans="2:54" ht="21" customHeight="1">
      <c r="B19" s="61">
        <v>5</v>
      </c>
      <c r="C19" s="101">
        <v>68.260000000000005</v>
      </c>
      <c r="D19" s="101">
        <v>69.95</v>
      </c>
      <c r="E19" s="101">
        <v>70.89</v>
      </c>
      <c r="F19" s="101">
        <v>71.849999999999994</v>
      </c>
      <c r="G19" s="101">
        <v>72.540000000000006</v>
      </c>
      <c r="H19" s="101">
        <v>73.23</v>
      </c>
      <c r="I19" s="101">
        <v>74.510000000000005</v>
      </c>
      <c r="J19" s="101">
        <v>74.819999999999993</v>
      </c>
      <c r="K19" s="101">
        <v>76.239999999999995</v>
      </c>
      <c r="L19" s="101">
        <v>77.11</v>
      </c>
      <c r="M19" s="101">
        <v>73.58</v>
      </c>
      <c r="N19" s="101">
        <v>75.47</v>
      </c>
      <c r="O19" s="101">
        <v>76.87</v>
      </c>
      <c r="P19" s="101">
        <v>78.239999999999995</v>
      </c>
      <c r="Q19" s="101">
        <v>79.209999999999994</v>
      </c>
      <c r="R19" s="102">
        <v>80.569999999999993</v>
      </c>
      <c r="S19" s="101">
        <v>81.760000000000005</v>
      </c>
      <c r="T19" s="103">
        <v>81.55</v>
      </c>
      <c r="U19" s="103">
        <v>82.86</v>
      </c>
      <c r="V19" s="103">
        <v>83.46</v>
      </c>
      <c r="W19" s="250"/>
      <c r="Y19" s="99"/>
      <c r="Z19" s="105" t="s">
        <v>65</v>
      </c>
      <c r="AA19" s="282" t="s">
        <v>97</v>
      </c>
      <c r="AB19" s="282" t="s">
        <v>97</v>
      </c>
      <c r="AC19" s="278">
        <v>79.400000000000006</v>
      </c>
      <c r="AD19" s="278">
        <v>79.2</v>
      </c>
      <c r="AE19" s="278">
        <v>81.099999999999994</v>
      </c>
      <c r="AF19" s="278">
        <v>81.8</v>
      </c>
      <c r="AG19" s="282" t="s">
        <v>97</v>
      </c>
      <c r="AH19" s="282" t="s">
        <v>97</v>
      </c>
      <c r="AI19" s="279">
        <v>86.3</v>
      </c>
      <c r="AJ19" s="279">
        <v>86.9</v>
      </c>
      <c r="AK19" s="279">
        <v>87.7</v>
      </c>
      <c r="AL19" s="279">
        <v>88</v>
      </c>
      <c r="AM19" s="280"/>
      <c r="AN19" s="286" t="s">
        <v>113</v>
      </c>
      <c r="AO19" s="106" t="s">
        <v>114</v>
      </c>
      <c r="AP19" s="278">
        <v>75.900000000000006</v>
      </c>
      <c r="AQ19" s="278">
        <v>78</v>
      </c>
      <c r="AR19" s="282" t="s">
        <v>97</v>
      </c>
      <c r="AS19" s="282" t="s">
        <v>97</v>
      </c>
      <c r="AT19" s="282" t="s">
        <v>97</v>
      </c>
      <c r="AU19" s="282" t="s">
        <v>97</v>
      </c>
      <c r="AV19" s="278">
        <v>83.3</v>
      </c>
      <c r="AW19" s="278">
        <v>86</v>
      </c>
      <c r="AX19" s="282" t="s">
        <v>98</v>
      </c>
      <c r="AY19" s="282" t="s">
        <v>98</v>
      </c>
      <c r="AZ19" s="282" t="s">
        <v>97</v>
      </c>
      <c r="BA19" s="285" t="s">
        <v>97</v>
      </c>
      <c r="BB19" s="284"/>
    </row>
    <row r="20" spans="2:54" ht="21" customHeight="1">
      <c r="B20" s="61">
        <v>10</v>
      </c>
      <c r="C20" s="101">
        <v>63.42</v>
      </c>
      <c r="D20" s="101">
        <v>65.069999999999993</v>
      </c>
      <c r="E20" s="101">
        <v>65.98</v>
      </c>
      <c r="F20" s="101">
        <v>66.94</v>
      </c>
      <c r="G20" s="101">
        <v>67.62</v>
      </c>
      <c r="H20" s="101">
        <v>68.27</v>
      </c>
      <c r="I20" s="101">
        <v>69.55</v>
      </c>
      <c r="J20" s="101">
        <v>68.849999999999994</v>
      </c>
      <c r="K20" s="101">
        <v>71.27</v>
      </c>
      <c r="L20" s="101">
        <v>72.14</v>
      </c>
      <c r="M20" s="101">
        <v>68.680000000000007</v>
      </c>
      <c r="N20" s="101">
        <v>70.56</v>
      </c>
      <c r="O20" s="101">
        <v>71.930000000000007</v>
      </c>
      <c r="P20" s="101">
        <v>73.319999999999993</v>
      </c>
      <c r="Q20" s="101">
        <v>74.27</v>
      </c>
      <c r="R20" s="102">
        <v>75.61</v>
      </c>
      <c r="S20" s="101">
        <v>76.790000000000006</v>
      </c>
      <c r="T20" s="103">
        <v>76.58</v>
      </c>
      <c r="U20" s="103">
        <v>77.88</v>
      </c>
      <c r="V20" s="103">
        <v>78.48</v>
      </c>
      <c r="W20" s="250"/>
      <c r="Y20" s="99"/>
      <c r="Z20" s="105" t="s">
        <v>115</v>
      </c>
      <c r="AA20" s="282" t="s">
        <v>97</v>
      </c>
      <c r="AB20" s="282" t="s">
        <v>97</v>
      </c>
      <c r="AC20" s="278">
        <v>79.599999999999994</v>
      </c>
      <c r="AD20" s="278">
        <v>79.900000000000006</v>
      </c>
      <c r="AE20" s="278">
        <v>80.8</v>
      </c>
      <c r="AF20" s="278">
        <v>82.1</v>
      </c>
      <c r="AG20" s="282" t="s">
        <v>97</v>
      </c>
      <c r="AH20" s="282" t="s">
        <v>97</v>
      </c>
      <c r="AI20" s="279">
        <v>86.6</v>
      </c>
      <c r="AJ20" s="279">
        <v>86.1</v>
      </c>
      <c r="AK20" s="279">
        <v>87.5</v>
      </c>
      <c r="AL20" s="279">
        <v>88.4</v>
      </c>
      <c r="AM20" s="280"/>
      <c r="AN20" s="286"/>
      <c r="AO20" s="106" t="s">
        <v>116</v>
      </c>
      <c r="AP20" s="278">
        <v>76.400000000000006</v>
      </c>
      <c r="AQ20" s="278">
        <v>78.099999999999994</v>
      </c>
      <c r="AR20" s="282" t="s">
        <v>97</v>
      </c>
      <c r="AS20" s="282" t="s">
        <v>97</v>
      </c>
      <c r="AT20" s="282" t="s">
        <v>97</v>
      </c>
      <c r="AU20" s="282" t="s">
        <v>97</v>
      </c>
      <c r="AV20" s="278">
        <v>84</v>
      </c>
      <c r="AW20" s="278">
        <v>86.1</v>
      </c>
      <c r="AX20" s="282" t="s">
        <v>98</v>
      </c>
      <c r="AY20" s="282" t="s">
        <v>98</v>
      </c>
      <c r="AZ20" s="282" t="s">
        <v>97</v>
      </c>
      <c r="BA20" s="285" t="s">
        <v>97</v>
      </c>
      <c r="BB20" s="284"/>
    </row>
    <row r="21" spans="2:54" ht="21" customHeight="1">
      <c r="B21" s="73">
        <v>15</v>
      </c>
      <c r="C21" s="101">
        <v>58.51</v>
      </c>
      <c r="D21" s="101">
        <v>60.15</v>
      </c>
      <c r="E21" s="101">
        <v>61.05</v>
      </c>
      <c r="F21" s="101">
        <v>62.01</v>
      </c>
      <c r="G21" s="101">
        <v>62.7</v>
      </c>
      <c r="H21" s="101">
        <v>63.32</v>
      </c>
      <c r="I21" s="101">
        <v>64.59</v>
      </c>
      <c r="J21" s="101">
        <v>64.89</v>
      </c>
      <c r="K21" s="101">
        <v>66.3</v>
      </c>
      <c r="L21" s="101">
        <v>67.180000000000007</v>
      </c>
      <c r="M21" s="101">
        <v>63.74</v>
      </c>
      <c r="N21" s="101">
        <v>65.599999999999994</v>
      </c>
      <c r="O21" s="101">
        <v>66.98</v>
      </c>
      <c r="P21" s="101">
        <v>68.36</v>
      </c>
      <c r="Q21" s="101">
        <v>69.3</v>
      </c>
      <c r="R21" s="102">
        <v>70.650000000000006</v>
      </c>
      <c r="S21" s="101">
        <v>71.83</v>
      </c>
      <c r="T21" s="103">
        <v>71.61</v>
      </c>
      <c r="U21" s="103">
        <v>72.900000000000006</v>
      </c>
      <c r="V21" s="103">
        <v>73.52</v>
      </c>
      <c r="W21" s="250"/>
      <c r="Y21" s="99"/>
      <c r="Z21" s="105" t="s">
        <v>117</v>
      </c>
      <c r="AA21" s="282" t="s">
        <v>97</v>
      </c>
      <c r="AB21" s="282" t="s">
        <v>97</v>
      </c>
      <c r="AC21" s="278">
        <v>78.8</v>
      </c>
      <c r="AD21" s="278">
        <v>79.8</v>
      </c>
      <c r="AE21" s="278">
        <v>80.5</v>
      </c>
      <c r="AF21" s="278">
        <v>81.5</v>
      </c>
      <c r="AG21" s="282" t="s">
        <v>97</v>
      </c>
      <c r="AH21" s="282" t="s">
        <v>97</v>
      </c>
      <c r="AI21" s="279">
        <v>86.7</v>
      </c>
      <c r="AJ21" s="279">
        <v>86.5</v>
      </c>
      <c r="AK21" s="279">
        <v>87.9</v>
      </c>
      <c r="AL21" s="279">
        <v>88.3</v>
      </c>
      <c r="AM21" s="280"/>
      <c r="AN21" s="286"/>
      <c r="AO21" s="106" t="s">
        <v>118</v>
      </c>
      <c r="AP21" s="278">
        <v>76</v>
      </c>
      <c r="AQ21" s="278">
        <v>78</v>
      </c>
      <c r="AR21" s="282" t="s">
        <v>97</v>
      </c>
      <c r="AS21" s="282" t="s">
        <v>97</v>
      </c>
      <c r="AT21" s="282" t="s">
        <v>97</v>
      </c>
      <c r="AU21" s="282" t="s">
        <v>97</v>
      </c>
      <c r="AV21" s="278">
        <v>83.9</v>
      </c>
      <c r="AW21" s="278">
        <v>85.7</v>
      </c>
      <c r="AX21" s="282" t="s">
        <v>98</v>
      </c>
      <c r="AY21" s="282" t="s">
        <v>98</v>
      </c>
      <c r="AZ21" s="282" t="s">
        <v>97</v>
      </c>
      <c r="BA21" s="285" t="s">
        <v>97</v>
      </c>
      <c r="BB21" s="284"/>
    </row>
    <row r="22" spans="2:54" ht="21" customHeight="1">
      <c r="B22" s="73">
        <v>20</v>
      </c>
      <c r="C22" s="101">
        <v>53.82</v>
      </c>
      <c r="D22" s="101">
        <v>55.38</v>
      </c>
      <c r="E22" s="101">
        <v>56.24</v>
      </c>
      <c r="F22" s="101">
        <v>57.22</v>
      </c>
      <c r="G22" s="101">
        <v>57.87</v>
      </c>
      <c r="H22" s="101">
        <v>58.47</v>
      </c>
      <c r="I22" s="101">
        <v>59.71</v>
      </c>
      <c r="J22" s="101">
        <v>59.99</v>
      </c>
      <c r="K22" s="101">
        <v>61.37</v>
      </c>
      <c r="L22" s="101">
        <v>62.29</v>
      </c>
      <c r="M22" s="101">
        <v>58.85</v>
      </c>
      <c r="N22" s="101">
        <v>60.66</v>
      </c>
      <c r="O22" s="101">
        <v>62.05</v>
      </c>
      <c r="P22" s="101">
        <v>63.44</v>
      </c>
      <c r="Q22" s="101">
        <v>64.38</v>
      </c>
      <c r="R22" s="102">
        <v>65.709999999999994</v>
      </c>
      <c r="S22" s="101">
        <v>66.88</v>
      </c>
      <c r="T22" s="103">
        <v>66.67</v>
      </c>
      <c r="U22" s="103">
        <v>67.930000000000007</v>
      </c>
      <c r="V22" s="103">
        <v>68.58</v>
      </c>
      <c r="W22" s="250"/>
      <c r="Y22" s="99"/>
      <c r="Z22" s="105" t="s">
        <v>119</v>
      </c>
      <c r="AA22" s="282" t="s">
        <v>97</v>
      </c>
      <c r="AB22" s="282" t="s">
        <v>97</v>
      </c>
      <c r="AC22" s="278">
        <v>78.900000000000006</v>
      </c>
      <c r="AD22" s="278">
        <v>79.5</v>
      </c>
      <c r="AE22" s="278">
        <v>80.599999999999994</v>
      </c>
      <c r="AF22" s="278">
        <v>81.2</v>
      </c>
      <c r="AG22" s="282" t="s">
        <v>97</v>
      </c>
      <c r="AH22" s="282" t="s">
        <v>97</v>
      </c>
      <c r="AI22" s="279">
        <v>86.4</v>
      </c>
      <c r="AJ22" s="279">
        <v>86.7</v>
      </c>
      <c r="AK22" s="279">
        <v>87.3</v>
      </c>
      <c r="AL22" s="279">
        <v>88.2</v>
      </c>
      <c r="AM22" s="280"/>
      <c r="AN22" s="286"/>
      <c r="AO22" s="106" t="s">
        <v>120</v>
      </c>
      <c r="AP22" s="278">
        <v>77.900000000000006</v>
      </c>
      <c r="AQ22" s="278">
        <v>78</v>
      </c>
      <c r="AR22" s="282" t="s">
        <v>97</v>
      </c>
      <c r="AS22" s="282" t="s">
        <v>97</v>
      </c>
      <c r="AT22" s="282" t="s">
        <v>97</v>
      </c>
      <c r="AU22" s="282" t="s">
        <v>97</v>
      </c>
      <c r="AV22" s="278">
        <v>83.7</v>
      </c>
      <c r="AW22" s="278">
        <v>84.9</v>
      </c>
      <c r="AX22" s="282" t="s">
        <v>98</v>
      </c>
      <c r="AY22" s="282" t="s">
        <v>98</v>
      </c>
      <c r="AZ22" s="282" t="s">
        <v>97</v>
      </c>
      <c r="BA22" s="285" t="s">
        <v>97</v>
      </c>
      <c r="BB22" s="284"/>
    </row>
    <row r="23" spans="2:54" ht="21" customHeight="1">
      <c r="B23" s="73">
        <v>25</v>
      </c>
      <c r="C23" s="101">
        <v>49.17</v>
      </c>
      <c r="D23" s="101">
        <v>50.64</v>
      </c>
      <c r="E23" s="101">
        <v>51.53</v>
      </c>
      <c r="F23" s="101">
        <v>52.44</v>
      </c>
      <c r="G23" s="101">
        <v>53.08</v>
      </c>
      <c r="H23" s="101">
        <v>53.69</v>
      </c>
      <c r="I23" s="101">
        <v>54.92</v>
      </c>
      <c r="J23" s="101">
        <v>55.16</v>
      </c>
      <c r="K23" s="101">
        <v>56.52</v>
      </c>
      <c r="L23" s="101">
        <v>57.42</v>
      </c>
      <c r="M23" s="101">
        <v>54</v>
      </c>
      <c r="N23" s="101">
        <v>55.77</v>
      </c>
      <c r="O23" s="101">
        <v>57.16</v>
      </c>
      <c r="P23" s="101">
        <v>58.51</v>
      </c>
      <c r="Q23" s="101">
        <v>59.46</v>
      </c>
      <c r="R23" s="102">
        <v>60.78</v>
      </c>
      <c r="S23" s="101">
        <v>61.98</v>
      </c>
      <c r="T23" s="103">
        <v>61.75</v>
      </c>
      <c r="U23" s="103">
        <v>62.99</v>
      </c>
      <c r="V23" s="103">
        <v>63.64</v>
      </c>
      <c r="W23" s="250"/>
      <c r="Y23" s="99"/>
      <c r="Z23" s="105" t="s">
        <v>121</v>
      </c>
      <c r="AA23" s="282" t="s">
        <v>97</v>
      </c>
      <c r="AB23" s="282" t="s">
        <v>97</v>
      </c>
      <c r="AC23" s="278">
        <v>79.400000000000006</v>
      </c>
      <c r="AD23" s="278">
        <v>80.099999999999994</v>
      </c>
      <c r="AE23" s="278">
        <v>81.3</v>
      </c>
      <c r="AF23" s="278">
        <v>82.2</v>
      </c>
      <c r="AG23" s="282" t="s">
        <v>97</v>
      </c>
      <c r="AH23" s="282" t="s">
        <v>97</v>
      </c>
      <c r="AI23" s="279">
        <v>86.5</v>
      </c>
      <c r="AJ23" s="279">
        <v>86.9</v>
      </c>
      <c r="AK23" s="279">
        <v>87.3</v>
      </c>
      <c r="AL23" s="279">
        <v>88.5</v>
      </c>
      <c r="AM23" s="280"/>
      <c r="AN23" s="286"/>
      <c r="AO23" s="106" t="s">
        <v>122</v>
      </c>
      <c r="AP23" s="278">
        <v>77.099999999999994</v>
      </c>
      <c r="AQ23" s="278">
        <v>78.3</v>
      </c>
      <c r="AR23" s="282" t="s">
        <v>97</v>
      </c>
      <c r="AS23" s="282" t="s">
        <v>97</v>
      </c>
      <c r="AT23" s="282" t="s">
        <v>97</v>
      </c>
      <c r="AU23" s="282" t="s">
        <v>97</v>
      </c>
      <c r="AV23" s="278">
        <v>82.8</v>
      </c>
      <c r="AW23" s="278">
        <v>85.4</v>
      </c>
      <c r="AX23" s="282" t="s">
        <v>98</v>
      </c>
      <c r="AY23" s="282" t="s">
        <v>98</v>
      </c>
      <c r="AZ23" s="282" t="s">
        <v>97</v>
      </c>
      <c r="BA23" s="285" t="s">
        <v>97</v>
      </c>
      <c r="BB23" s="284"/>
    </row>
    <row r="24" spans="2:54" ht="21" customHeight="1">
      <c r="B24" s="73"/>
      <c r="C24" s="101"/>
      <c r="D24" s="101"/>
      <c r="E24" s="101"/>
      <c r="F24" s="101"/>
      <c r="G24" s="101"/>
      <c r="H24" s="101"/>
      <c r="I24" s="101"/>
      <c r="J24" s="101"/>
      <c r="K24" s="101"/>
      <c r="L24" s="101"/>
      <c r="M24" s="101"/>
      <c r="N24" s="101"/>
      <c r="O24" s="101"/>
      <c r="P24" s="101"/>
      <c r="Q24" s="101"/>
      <c r="R24" s="102"/>
      <c r="S24" s="101"/>
      <c r="T24" s="103"/>
      <c r="U24" s="103"/>
      <c r="V24" s="103"/>
      <c r="W24" s="250"/>
      <c r="Y24" s="99"/>
      <c r="Z24" s="105"/>
      <c r="AA24" s="278"/>
      <c r="AB24" s="278"/>
      <c r="AC24" s="278"/>
      <c r="AD24" s="278"/>
      <c r="AE24" s="278"/>
      <c r="AF24" s="279"/>
      <c r="AG24" s="279"/>
      <c r="AH24" s="279"/>
      <c r="AI24" s="279"/>
      <c r="AJ24" s="279"/>
      <c r="AK24" s="279"/>
      <c r="AL24" s="279"/>
      <c r="AM24" s="280"/>
      <c r="AN24" s="286"/>
      <c r="AO24" s="57"/>
      <c r="AP24" s="287"/>
      <c r="AQ24" s="287"/>
      <c r="AR24" s="287"/>
      <c r="AS24" s="287"/>
      <c r="AT24" s="287"/>
      <c r="AU24" s="287"/>
      <c r="AV24" s="287"/>
      <c r="AW24" s="287"/>
      <c r="AX24" s="287"/>
      <c r="AY24" s="287"/>
      <c r="AZ24" s="280"/>
      <c r="BA24" s="279"/>
      <c r="BB24" s="289"/>
    </row>
    <row r="25" spans="2:54" ht="21" customHeight="1">
      <c r="B25" s="61">
        <v>30</v>
      </c>
      <c r="C25" s="101">
        <v>44.47</v>
      </c>
      <c r="D25" s="101">
        <v>45.88</v>
      </c>
      <c r="E25" s="101">
        <v>46.71</v>
      </c>
      <c r="F25" s="101">
        <v>47.63</v>
      </c>
      <c r="G25" s="101">
        <v>48.25</v>
      </c>
      <c r="H25" s="101">
        <v>48.87</v>
      </c>
      <c r="I25" s="101">
        <v>50.13</v>
      </c>
      <c r="J25" s="101">
        <v>50.33</v>
      </c>
      <c r="K25" s="101">
        <v>51.7</v>
      </c>
      <c r="L25" s="101">
        <v>52.58</v>
      </c>
      <c r="M25" s="101">
        <v>49.19</v>
      </c>
      <c r="N25" s="101">
        <v>50.93</v>
      </c>
      <c r="O25" s="101">
        <v>52.29</v>
      </c>
      <c r="P25" s="101">
        <v>53.62</v>
      </c>
      <c r="Q25" s="101">
        <v>54.56</v>
      </c>
      <c r="R25" s="102">
        <v>55.89</v>
      </c>
      <c r="S25" s="101">
        <v>57.06</v>
      </c>
      <c r="T25" s="103">
        <v>56.83</v>
      </c>
      <c r="U25" s="103">
        <v>58.06</v>
      </c>
      <c r="V25" s="103">
        <v>58.7</v>
      </c>
      <c r="W25" s="250"/>
      <c r="Y25" s="99" t="s">
        <v>123</v>
      </c>
      <c r="Z25" s="105" t="s">
        <v>124</v>
      </c>
      <c r="AA25" s="278">
        <v>76.3</v>
      </c>
      <c r="AB25" s="278">
        <v>77.5</v>
      </c>
      <c r="AC25" s="282" t="s">
        <v>97</v>
      </c>
      <c r="AD25" s="282" t="s">
        <v>97</v>
      </c>
      <c r="AE25" s="282" t="s">
        <v>97</v>
      </c>
      <c r="AF25" s="282" t="s">
        <v>97</v>
      </c>
      <c r="AG25" s="279">
        <v>83.8</v>
      </c>
      <c r="AH25" s="279">
        <v>85</v>
      </c>
      <c r="AI25" s="283" t="s">
        <v>98</v>
      </c>
      <c r="AJ25" s="283" t="s">
        <v>98</v>
      </c>
      <c r="AK25" s="283" t="s">
        <v>97</v>
      </c>
      <c r="AL25" s="283" t="s">
        <v>97</v>
      </c>
      <c r="AM25" s="285"/>
      <c r="AN25" s="286"/>
      <c r="AO25" s="106" t="s">
        <v>125</v>
      </c>
      <c r="AP25" s="278">
        <v>76.5</v>
      </c>
      <c r="AQ25" s="278">
        <v>77.900000000000006</v>
      </c>
      <c r="AR25" s="278">
        <v>79</v>
      </c>
      <c r="AS25" s="278">
        <v>79.599999999999994</v>
      </c>
      <c r="AT25" s="278">
        <v>81.099999999999994</v>
      </c>
      <c r="AU25" s="278">
        <v>81.8</v>
      </c>
      <c r="AV25" s="278">
        <v>83.4</v>
      </c>
      <c r="AW25" s="278">
        <v>85.5</v>
      </c>
      <c r="AX25" s="278">
        <v>86.5</v>
      </c>
      <c r="AY25" s="278">
        <v>86.8</v>
      </c>
      <c r="AZ25" s="280">
        <v>87.6</v>
      </c>
      <c r="BA25" s="279">
        <v>88.3</v>
      </c>
      <c r="BB25" s="289"/>
    </row>
    <row r="26" spans="2:54" ht="21" customHeight="1">
      <c r="B26" s="73">
        <v>35</v>
      </c>
      <c r="C26" s="101">
        <v>39.76</v>
      </c>
      <c r="D26" s="101">
        <v>41.09</v>
      </c>
      <c r="E26" s="101">
        <v>41.95</v>
      </c>
      <c r="F26" s="101">
        <v>42.82</v>
      </c>
      <c r="G26" s="101">
        <v>43.42</v>
      </c>
      <c r="H26" s="101">
        <v>44.1</v>
      </c>
      <c r="I26" s="101">
        <v>45.29</v>
      </c>
      <c r="J26" s="101">
        <v>45.51</v>
      </c>
      <c r="K26" s="101">
        <v>46.87</v>
      </c>
      <c r="L26" s="101">
        <v>47.75</v>
      </c>
      <c r="M26" s="101">
        <v>44.36</v>
      </c>
      <c r="N26" s="101">
        <v>46.06</v>
      </c>
      <c r="O26" s="101">
        <v>47.42</v>
      </c>
      <c r="P26" s="101">
        <v>48.75</v>
      </c>
      <c r="Q26" s="101">
        <v>49.71</v>
      </c>
      <c r="R26" s="102">
        <v>51.02</v>
      </c>
      <c r="S26" s="101">
        <v>52.18</v>
      </c>
      <c r="T26" s="103">
        <v>51.94</v>
      </c>
      <c r="U26" s="103">
        <v>53.16</v>
      </c>
      <c r="V26" s="103">
        <v>53.77</v>
      </c>
      <c r="W26" s="250"/>
      <c r="Y26" s="99"/>
      <c r="Z26" s="105" t="s">
        <v>126</v>
      </c>
      <c r="AA26" s="278">
        <v>77</v>
      </c>
      <c r="AB26" s="278">
        <v>78.2</v>
      </c>
      <c r="AC26" s="278">
        <v>79.3</v>
      </c>
      <c r="AD26" s="282" t="s">
        <v>97</v>
      </c>
      <c r="AE26" s="282" t="s">
        <v>97</v>
      </c>
      <c r="AF26" s="282" t="s">
        <v>97</v>
      </c>
      <c r="AG26" s="279">
        <v>83.7</v>
      </c>
      <c r="AH26" s="279">
        <v>85.1</v>
      </c>
      <c r="AI26" s="279">
        <v>86.7</v>
      </c>
      <c r="AJ26" s="283" t="s">
        <v>98</v>
      </c>
      <c r="AK26" s="283" t="s">
        <v>97</v>
      </c>
      <c r="AL26" s="283" t="s">
        <v>97</v>
      </c>
      <c r="AM26" s="285"/>
      <c r="AN26" s="286"/>
      <c r="AO26" s="106" t="s">
        <v>127</v>
      </c>
      <c r="AP26" s="278">
        <v>75.5</v>
      </c>
      <c r="AQ26" s="278">
        <v>77.900000000000006</v>
      </c>
      <c r="AR26" s="282" t="s">
        <v>97</v>
      </c>
      <c r="AS26" s="282" t="s">
        <v>97</v>
      </c>
      <c r="AT26" s="282" t="s">
        <v>97</v>
      </c>
      <c r="AU26" s="282" t="s">
        <v>97</v>
      </c>
      <c r="AV26" s="278">
        <v>83.8</v>
      </c>
      <c r="AW26" s="278">
        <v>85.7</v>
      </c>
      <c r="AX26" s="282" t="s">
        <v>98</v>
      </c>
      <c r="AY26" s="282" t="s">
        <v>98</v>
      </c>
      <c r="AZ26" s="285" t="s">
        <v>97</v>
      </c>
      <c r="BA26" s="283" t="s">
        <v>97</v>
      </c>
      <c r="BB26" s="284"/>
    </row>
    <row r="27" spans="2:54" ht="21" customHeight="1">
      <c r="B27" s="73">
        <v>40</v>
      </c>
      <c r="C27" s="101">
        <v>35.14</v>
      </c>
      <c r="D27" s="101">
        <v>36.4</v>
      </c>
      <c r="E27" s="101">
        <v>37.22</v>
      </c>
      <c r="F27" s="101">
        <v>38.06</v>
      </c>
      <c r="G27" s="101">
        <v>38.65</v>
      </c>
      <c r="H27" s="101">
        <v>39.340000000000003</v>
      </c>
      <c r="I27" s="101">
        <v>40.54</v>
      </c>
      <c r="J27" s="101">
        <v>40.729999999999997</v>
      </c>
      <c r="K27" s="101">
        <v>42.03</v>
      </c>
      <c r="L27" s="101">
        <v>42.93</v>
      </c>
      <c r="M27" s="101">
        <v>39.56</v>
      </c>
      <c r="N27" s="101">
        <v>41.24</v>
      </c>
      <c r="O27" s="101">
        <v>42.58</v>
      </c>
      <c r="P27" s="101">
        <v>43.93</v>
      </c>
      <c r="Q27" s="101">
        <v>44.84</v>
      </c>
      <c r="R27" s="102">
        <v>46.17</v>
      </c>
      <c r="S27" s="101">
        <v>47.31</v>
      </c>
      <c r="T27" s="103">
        <v>47.08</v>
      </c>
      <c r="U27" s="103">
        <v>48.25</v>
      </c>
      <c r="V27" s="103">
        <v>48.88</v>
      </c>
      <c r="W27" s="250"/>
      <c r="Y27" s="99"/>
      <c r="Z27" s="105" t="s">
        <v>128</v>
      </c>
      <c r="AA27" s="278">
        <v>76.599999999999994</v>
      </c>
      <c r="AB27" s="278">
        <v>77.2</v>
      </c>
      <c r="AC27" s="282" t="s">
        <v>97</v>
      </c>
      <c r="AD27" s="282" t="s">
        <v>97</v>
      </c>
      <c r="AE27" s="282" t="s">
        <v>97</v>
      </c>
      <c r="AF27" s="282" t="s">
        <v>97</v>
      </c>
      <c r="AG27" s="279">
        <v>83.2</v>
      </c>
      <c r="AH27" s="279">
        <v>84.1</v>
      </c>
      <c r="AI27" s="283" t="s">
        <v>98</v>
      </c>
      <c r="AJ27" s="283" t="s">
        <v>98</v>
      </c>
      <c r="AK27" s="283" t="s">
        <v>97</v>
      </c>
      <c r="AL27" s="283" t="s">
        <v>97</v>
      </c>
      <c r="AM27" s="285"/>
      <c r="AN27" s="286"/>
      <c r="AO27" s="106" t="s">
        <v>129</v>
      </c>
      <c r="AP27" s="278">
        <v>77.7</v>
      </c>
      <c r="AQ27" s="278">
        <v>77.900000000000006</v>
      </c>
      <c r="AR27" s="282" t="s">
        <v>97</v>
      </c>
      <c r="AS27" s="282" t="s">
        <v>97</v>
      </c>
      <c r="AT27" s="282" t="s">
        <v>97</v>
      </c>
      <c r="AU27" s="282" t="s">
        <v>97</v>
      </c>
      <c r="AV27" s="278">
        <v>81.5</v>
      </c>
      <c r="AW27" s="278">
        <v>86</v>
      </c>
      <c r="AX27" s="282" t="s">
        <v>98</v>
      </c>
      <c r="AY27" s="282" t="s">
        <v>98</v>
      </c>
      <c r="AZ27" s="285" t="s">
        <v>97</v>
      </c>
      <c r="BA27" s="283" t="s">
        <v>97</v>
      </c>
      <c r="BB27" s="284"/>
    </row>
    <row r="28" spans="2:54" ht="21" customHeight="1">
      <c r="B28" s="73">
        <v>45</v>
      </c>
      <c r="C28" s="101">
        <v>30.64</v>
      </c>
      <c r="D28" s="101">
        <v>31.8</v>
      </c>
      <c r="E28" s="101">
        <v>32.61</v>
      </c>
      <c r="F28" s="101">
        <v>33.4</v>
      </c>
      <c r="G28" s="101">
        <v>33.950000000000003</v>
      </c>
      <c r="H28" s="101">
        <v>34.67</v>
      </c>
      <c r="I28" s="101">
        <v>35.82</v>
      </c>
      <c r="J28" s="101">
        <v>36.020000000000003</v>
      </c>
      <c r="K28" s="101">
        <v>37.26</v>
      </c>
      <c r="L28" s="101">
        <v>38.14</v>
      </c>
      <c r="M28" s="101">
        <v>34.86</v>
      </c>
      <c r="N28" s="101">
        <v>36.479999999999997</v>
      </c>
      <c r="O28" s="101">
        <v>37.799999999999997</v>
      </c>
      <c r="P28" s="101">
        <v>39.15</v>
      </c>
      <c r="Q28" s="101">
        <v>40.04</v>
      </c>
      <c r="R28" s="102">
        <v>41.35</v>
      </c>
      <c r="S28" s="101">
        <v>42.46</v>
      </c>
      <c r="T28" s="103">
        <v>42.27</v>
      </c>
      <c r="U28" s="103">
        <v>43.42</v>
      </c>
      <c r="V28" s="103">
        <v>44.01</v>
      </c>
      <c r="W28" s="250"/>
      <c r="Y28" s="99" t="s">
        <v>130</v>
      </c>
      <c r="Z28" s="105" t="s">
        <v>131</v>
      </c>
      <c r="AA28" s="278">
        <v>76.8</v>
      </c>
      <c r="AB28" s="278">
        <v>77.400000000000006</v>
      </c>
      <c r="AC28" s="278">
        <v>79.599999999999994</v>
      </c>
      <c r="AD28" s="282" t="s">
        <v>97</v>
      </c>
      <c r="AE28" s="282" t="s">
        <v>97</v>
      </c>
      <c r="AF28" s="282" t="s">
        <v>97</v>
      </c>
      <c r="AG28" s="279">
        <v>84</v>
      </c>
      <c r="AH28" s="279">
        <v>85.6</v>
      </c>
      <c r="AI28" s="279">
        <v>87</v>
      </c>
      <c r="AJ28" s="283" t="s">
        <v>98</v>
      </c>
      <c r="AK28" s="283" t="s">
        <v>97</v>
      </c>
      <c r="AL28" s="283" t="s">
        <v>97</v>
      </c>
      <c r="AM28" s="285"/>
      <c r="AN28" s="286"/>
      <c r="AO28" s="106" t="s">
        <v>132</v>
      </c>
      <c r="AP28" s="278">
        <v>77.099999999999994</v>
      </c>
      <c r="AQ28" s="278">
        <v>77.900000000000006</v>
      </c>
      <c r="AR28" s="282" t="s">
        <v>97</v>
      </c>
      <c r="AS28" s="282" t="s">
        <v>97</v>
      </c>
      <c r="AT28" s="282" t="s">
        <v>97</v>
      </c>
      <c r="AU28" s="282" t="s">
        <v>97</v>
      </c>
      <c r="AV28" s="278">
        <v>83.9</v>
      </c>
      <c r="AW28" s="278">
        <v>85.6</v>
      </c>
      <c r="AX28" s="282" t="s">
        <v>98</v>
      </c>
      <c r="AY28" s="282" t="s">
        <v>98</v>
      </c>
      <c r="AZ28" s="285" t="s">
        <v>97</v>
      </c>
      <c r="BA28" s="283" t="s">
        <v>97</v>
      </c>
      <c r="BB28" s="284"/>
    </row>
    <row r="29" spans="2:54" ht="21" customHeight="1">
      <c r="B29" s="73">
        <v>50</v>
      </c>
      <c r="C29" s="101">
        <v>26.26</v>
      </c>
      <c r="D29" s="101">
        <v>27.43</v>
      </c>
      <c r="E29" s="101">
        <v>28.21</v>
      </c>
      <c r="F29" s="101">
        <v>28.88</v>
      </c>
      <c r="G29" s="101">
        <v>29.4</v>
      </c>
      <c r="H29" s="101">
        <v>30.14</v>
      </c>
      <c r="I29" s="101">
        <v>31.28</v>
      </c>
      <c r="J29" s="101">
        <v>31.42</v>
      </c>
      <c r="K29" s="101">
        <v>32.6</v>
      </c>
      <c r="L29" s="101">
        <v>33.44</v>
      </c>
      <c r="M29" s="101">
        <v>30.23</v>
      </c>
      <c r="N29" s="101">
        <v>31.82</v>
      </c>
      <c r="O29" s="101">
        <v>33.1</v>
      </c>
      <c r="P29" s="101">
        <v>34.4</v>
      </c>
      <c r="Q29" s="101">
        <v>35.32</v>
      </c>
      <c r="R29" s="102">
        <v>36.619999999999997</v>
      </c>
      <c r="S29" s="101">
        <v>37.71</v>
      </c>
      <c r="T29" s="103">
        <v>37.520000000000003</v>
      </c>
      <c r="U29" s="103">
        <v>38.630000000000003</v>
      </c>
      <c r="V29" s="103">
        <v>39.22</v>
      </c>
      <c r="W29" s="250"/>
      <c r="Y29" s="99"/>
      <c r="Z29" s="105" t="s">
        <v>133</v>
      </c>
      <c r="AA29" s="278">
        <v>77.3</v>
      </c>
      <c r="AB29" s="278">
        <v>78.099999999999994</v>
      </c>
      <c r="AC29" s="282" t="s">
        <v>97</v>
      </c>
      <c r="AD29" s="282" t="s">
        <v>97</v>
      </c>
      <c r="AE29" s="282" t="s">
        <v>97</v>
      </c>
      <c r="AF29" s="282" t="s">
        <v>97</v>
      </c>
      <c r="AG29" s="279">
        <v>84</v>
      </c>
      <c r="AH29" s="279">
        <v>85.4</v>
      </c>
      <c r="AI29" s="283" t="s">
        <v>98</v>
      </c>
      <c r="AJ29" s="283" t="s">
        <v>98</v>
      </c>
      <c r="AK29" s="283" t="s">
        <v>97</v>
      </c>
      <c r="AL29" s="283" t="s">
        <v>97</v>
      </c>
      <c r="AM29" s="285"/>
      <c r="AN29" s="286" t="s">
        <v>134</v>
      </c>
      <c r="AO29" s="106" t="s">
        <v>135</v>
      </c>
      <c r="AP29" s="278">
        <v>76.599999999999994</v>
      </c>
      <c r="AQ29" s="278">
        <v>77.3</v>
      </c>
      <c r="AR29" s="282" t="s">
        <v>97</v>
      </c>
      <c r="AS29" s="282" t="s">
        <v>97</v>
      </c>
      <c r="AT29" s="282" t="s">
        <v>97</v>
      </c>
      <c r="AU29" s="282" t="s">
        <v>97</v>
      </c>
      <c r="AV29" s="278">
        <v>83.8</v>
      </c>
      <c r="AW29" s="278">
        <v>85.2</v>
      </c>
      <c r="AX29" s="282" t="s">
        <v>98</v>
      </c>
      <c r="AY29" s="282" t="s">
        <v>98</v>
      </c>
      <c r="AZ29" s="285" t="s">
        <v>97</v>
      </c>
      <c r="BA29" s="283" t="s">
        <v>97</v>
      </c>
      <c r="BB29" s="284"/>
    </row>
    <row r="30" spans="2:54" ht="21" customHeight="1">
      <c r="B30" s="73"/>
      <c r="C30" s="101"/>
      <c r="D30" s="101"/>
      <c r="E30" s="101"/>
      <c r="F30" s="101"/>
      <c r="G30" s="101"/>
      <c r="H30" s="101"/>
      <c r="I30" s="101"/>
      <c r="J30" s="101"/>
      <c r="K30" s="101"/>
      <c r="L30" s="101"/>
      <c r="M30" s="101"/>
      <c r="N30" s="101"/>
      <c r="O30" s="101"/>
      <c r="P30" s="101"/>
      <c r="Q30" s="101"/>
      <c r="R30" s="102"/>
      <c r="S30" s="101"/>
      <c r="T30" s="103"/>
      <c r="U30" s="103"/>
      <c r="V30" s="103"/>
      <c r="W30" s="250"/>
      <c r="Y30" s="99"/>
      <c r="Z30" s="105"/>
      <c r="AA30" s="278"/>
      <c r="AB30" s="278"/>
      <c r="AC30" s="278"/>
      <c r="AD30" s="278"/>
      <c r="AE30" s="278"/>
      <c r="AF30" s="279"/>
      <c r="AG30" s="279"/>
      <c r="AH30" s="279"/>
      <c r="AI30" s="279"/>
      <c r="AJ30" s="279"/>
      <c r="AK30" s="279"/>
      <c r="AL30" s="279"/>
      <c r="AM30" s="280"/>
      <c r="AN30" s="290"/>
      <c r="AO30" s="57"/>
      <c r="AP30" s="287"/>
      <c r="AQ30" s="287"/>
      <c r="AR30" s="287"/>
      <c r="AS30" s="287"/>
      <c r="AT30" s="287"/>
      <c r="AU30" s="287"/>
      <c r="AV30" s="287"/>
      <c r="AW30" s="287"/>
      <c r="AX30" s="288"/>
      <c r="AY30" s="288"/>
      <c r="AZ30" s="280"/>
      <c r="BA30" s="291"/>
      <c r="BB30" s="289"/>
    </row>
    <row r="31" spans="2:54" ht="21" customHeight="1">
      <c r="B31" s="61">
        <v>55</v>
      </c>
      <c r="C31" s="101">
        <v>22</v>
      </c>
      <c r="D31" s="101">
        <v>23.18</v>
      </c>
      <c r="E31" s="101">
        <v>24.01</v>
      </c>
      <c r="F31" s="101">
        <v>24.58</v>
      </c>
      <c r="G31" s="101">
        <v>25</v>
      </c>
      <c r="H31" s="101">
        <v>25.8</v>
      </c>
      <c r="I31" s="101">
        <v>26.86</v>
      </c>
      <c r="J31" s="101">
        <v>26.98</v>
      </c>
      <c r="K31" s="101">
        <v>28.07</v>
      </c>
      <c r="L31" s="101">
        <v>28.86</v>
      </c>
      <c r="M31" s="101">
        <v>25.72</v>
      </c>
      <c r="N31" s="101">
        <v>27.23</v>
      </c>
      <c r="O31" s="101">
        <v>28.52</v>
      </c>
      <c r="P31" s="101">
        <v>29.79</v>
      </c>
      <c r="Q31" s="101">
        <v>30.68</v>
      </c>
      <c r="R31" s="102">
        <v>31.97</v>
      </c>
      <c r="S31" s="101">
        <v>33.03</v>
      </c>
      <c r="T31" s="103">
        <v>32.86</v>
      </c>
      <c r="U31" s="103">
        <v>33.909999999999997</v>
      </c>
      <c r="V31" s="103">
        <v>34.520000000000003</v>
      </c>
      <c r="W31" s="250"/>
      <c r="Y31" s="99"/>
      <c r="Z31" s="105" t="s">
        <v>136</v>
      </c>
      <c r="AA31" s="278">
        <v>77.099999999999994</v>
      </c>
      <c r="AB31" s="278">
        <v>77</v>
      </c>
      <c r="AC31" s="282" t="s">
        <v>97</v>
      </c>
      <c r="AD31" s="282" t="s">
        <v>97</v>
      </c>
      <c r="AE31" s="282" t="s">
        <v>97</v>
      </c>
      <c r="AF31" s="282" t="s">
        <v>97</v>
      </c>
      <c r="AG31" s="279">
        <v>83.5</v>
      </c>
      <c r="AH31" s="279">
        <v>84.6</v>
      </c>
      <c r="AI31" s="283" t="s">
        <v>98</v>
      </c>
      <c r="AJ31" s="283" t="s">
        <v>98</v>
      </c>
      <c r="AK31" s="283" t="s">
        <v>97</v>
      </c>
      <c r="AL31" s="283" t="s">
        <v>97</v>
      </c>
      <c r="AM31" s="285"/>
      <c r="AN31" s="286"/>
      <c r="AO31" s="106" t="s">
        <v>137</v>
      </c>
      <c r="AP31" s="278">
        <v>76.7</v>
      </c>
      <c r="AQ31" s="278">
        <v>77.8</v>
      </c>
      <c r="AR31" s="282" t="s">
        <v>97</v>
      </c>
      <c r="AS31" s="282" t="s">
        <v>97</v>
      </c>
      <c r="AT31" s="282" t="s">
        <v>97</v>
      </c>
      <c r="AU31" s="282" t="s">
        <v>97</v>
      </c>
      <c r="AV31" s="278">
        <v>84.2</v>
      </c>
      <c r="AW31" s="278">
        <v>84.9</v>
      </c>
      <c r="AX31" s="282" t="s">
        <v>98</v>
      </c>
      <c r="AY31" s="282" t="s">
        <v>98</v>
      </c>
      <c r="AZ31" s="285" t="s">
        <v>97</v>
      </c>
      <c r="BA31" s="283" t="s">
        <v>97</v>
      </c>
      <c r="BB31" s="284"/>
    </row>
    <row r="32" spans="2:54" ht="21" customHeight="1">
      <c r="B32" s="61">
        <v>60</v>
      </c>
      <c r="C32" s="101">
        <v>18.04</v>
      </c>
      <c r="D32" s="101">
        <v>19.100000000000001</v>
      </c>
      <c r="E32" s="101">
        <v>19.940000000000001</v>
      </c>
      <c r="F32" s="101">
        <v>20.55</v>
      </c>
      <c r="G32" s="101">
        <v>20.86</v>
      </c>
      <c r="H32" s="101">
        <v>21.65</v>
      </c>
      <c r="I32" s="101">
        <v>22.66</v>
      </c>
      <c r="J32" s="101">
        <v>22.75</v>
      </c>
      <c r="K32" s="101">
        <v>23.69</v>
      </c>
      <c r="L32" s="101">
        <v>24.44</v>
      </c>
      <c r="M32" s="101">
        <v>21.34</v>
      </c>
      <c r="N32" s="101">
        <v>22.76</v>
      </c>
      <c r="O32" s="101">
        <v>24</v>
      </c>
      <c r="P32" s="101">
        <v>25.27</v>
      </c>
      <c r="Q32" s="101">
        <v>26.15</v>
      </c>
      <c r="R32" s="102">
        <v>27.41</v>
      </c>
      <c r="S32" s="101">
        <v>28.44</v>
      </c>
      <c r="T32" s="103">
        <v>28.28</v>
      </c>
      <c r="U32" s="103">
        <v>29.25</v>
      </c>
      <c r="V32" s="103">
        <v>29.85</v>
      </c>
      <c r="W32" s="250"/>
      <c r="Y32" s="99"/>
      <c r="Z32" s="105" t="s">
        <v>138</v>
      </c>
      <c r="AA32" s="278">
        <v>76.7</v>
      </c>
      <c r="AB32" s="278">
        <v>77.8</v>
      </c>
      <c r="AC32" s="282" t="s">
        <v>97</v>
      </c>
      <c r="AD32" s="282" t="s">
        <v>97</v>
      </c>
      <c r="AE32" s="282" t="s">
        <v>97</v>
      </c>
      <c r="AF32" s="282" t="s">
        <v>97</v>
      </c>
      <c r="AG32" s="279">
        <v>83.9</v>
      </c>
      <c r="AH32" s="279">
        <v>85</v>
      </c>
      <c r="AI32" s="283" t="s">
        <v>98</v>
      </c>
      <c r="AJ32" s="283" t="s">
        <v>98</v>
      </c>
      <c r="AK32" s="283" t="s">
        <v>97</v>
      </c>
      <c r="AL32" s="283" t="s">
        <v>97</v>
      </c>
      <c r="AM32" s="285"/>
      <c r="AN32" s="286"/>
      <c r="AO32" s="106" t="s">
        <v>139</v>
      </c>
      <c r="AP32" s="278">
        <v>76.3</v>
      </c>
      <c r="AQ32" s="278">
        <v>77.5</v>
      </c>
      <c r="AR32" s="282" t="s">
        <v>97</v>
      </c>
      <c r="AS32" s="282" t="s">
        <v>97</v>
      </c>
      <c r="AT32" s="282" t="s">
        <v>97</v>
      </c>
      <c r="AU32" s="282" t="s">
        <v>97</v>
      </c>
      <c r="AV32" s="278">
        <v>84.1</v>
      </c>
      <c r="AW32" s="278">
        <v>85</v>
      </c>
      <c r="AX32" s="282" t="s">
        <v>98</v>
      </c>
      <c r="AY32" s="282" t="s">
        <v>98</v>
      </c>
      <c r="AZ32" s="285" t="s">
        <v>97</v>
      </c>
      <c r="BA32" s="283" t="s">
        <v>97</v>
      </c>
      <c r="BB32" s="284"/>
    </row>
    <row r="33" spans="2:54" ht="21" customHeight="1">
      <c r="B33" s="73">
        <v>65</v>
      </c>
      <c r="C33" s="101">
        <v>14.32</v>
      </c>
      <c r="D33" s="101">
        <v>15.31</v>
      </c>
      <c r="E33" s="101">
        <v>16.07</v>
      </c>
      <c r="F33" s="101">
        <v>16.72</v>
      </c>
      <c r="G33" s="101">
        <v>17.013999999999999</v>
      </c>
      <c r="H33" s="101">
        <v>17.73</v>
      </c>
      <c r="I33" s="101">
        <v>18.649999999999999</v>
      </c>
      <c r="J33" s="101">
        <v>18.739999999999998</v>
      </c>
      <c r="K33" s="101">
        <v>19.59</v>
      </c>
      <c r="L33" s="101">
        <v>20.21</v>
      </c>
      <c r="M33" s="101">
        <v>17.18</v>
      </c>
      <c r="N33" s="101">
        <v>18.47</v>
      </c>
      <c r="O33" s="101">
        <v>19.649999999999999</v>
      </c>
      <c r="P33" s="101">
        <v>20.85</v>
      </c>
      <c r="Q33" s="101">
        <v>21.71</v>
      </c>
      <c r="R33" s="102">
        <v>22.97</v>
      </c>
      <c r="S33" s="101">
        <v>23.9</v>
      </c>
      <c r="T33" s="103">
        <v>23.8</v>
      </c>
      <c r="U33" s="103">
        <v>24.67</v>
      </c>
      <c r="V33" s="103">
        <v>25.27</v>
      </c>
      <c r="W33" s="250"/>
      <c r="Y33" s="99"/>
      <c r="Z33" s="105" t="s">
        <v>140</v>
      </c>
      <c r="AA33" s="278">
        <v>76.400000000000006</v>
      </c>
      <c r="AB33" s="278">
        <v>76.7</v>
      </c>
      <c r="AC33" s="282" t="s">
        <v>97</v>
      </c>
      <c r="AD33" s="282" t="s">
        <v>97</v>
      </c>
      <c r="AE33" s="282" t="s">
        <v>97</v>
      </c>
      <c r="AF33" s="282" t="s">
        <v>97</v>
      </c>
      <c r="AG33" s="279">
        <v>83.8</v>
      </c>
      <c r="AH33" s="279">
        <v>84.3</v>
      </c>
      <c r="AI33" s="283" t="s">
        <v>98</v>
      </c>
      <c r="AJ33" s="283" t="s">
        <v>98</v>
      </c>
      <c r="AK33" s="283" t="s">
        <v>97</v>
      </c>
      <c r="AL33" s="283" t="s">
        <v>97</v>
      </c>
      <c r="AM33" s="285"/>
      <c r="AN33" s="286"/>
      <c r="AO33" s="106" t="s">
        <v>141</v>
      </c>
      <c r="AP33" s="278">
        <v>75.2</v>
      </c>
      <c r="AQ33" s="278">
        <v>77.5</v>
      </c>
      <c r="AR33" s="282" t="s">
        <v>97</v>
      </c>
      <c r="AS33" s="282" t="s">
        <v>97</v>
      </c>
      <c r="AT33" s="282" t="s">
        <v>97</v>
      </c>
      <c r="AU33" s="282" t="s">
        <v>97</v>
      </c>
      <c r="AV33" s="278">
        <v>84.1</v>
      </c>
      <c r="AW33" s="278">
        <v>85</v>
      </c>
      <c r="AX33" s="282" t="s">
        <v>98</v>
      </c>
      <c r="AY33" s="282" t="s">
        <v>98</v>
      </c>
      <c r="AZ33" s="285" t="s">
        <v>97</v>
      </c>
      <c r="BA33" s="283" t="s">
        <v>97</v>
      </c>
      <c r="BB33" s="284"/>
    </row>
    <row r="34" spans="2:54" ht="21" customHeight="1">
      <c r="B34" s="73">
        <v>70</v>
      </c>
      <c r="C34" s="101">
        <v>10.98</v>
      </c>
      <c r="D34" s="101">
        <v>11.8</v>
      </c>
      <c r="E34" s="101">
        <v>12.52</v>
      </c>
      <c r="F34" s="101">
        <v>13.11</v>
      </c>
      <c r="G34" s="101">
        <v>13.44</v>
      </c>
      <c r="H34" s="101">
        <v>14.14</v>
      </c>
      <c r="I34" s="101">
        <v>14.83</v>
      </c>
      <c r="J34" s="101">
        <v>14.96</v>
      </c>
      <c r="K34" s="101">
        <v>15.73</v>
      </c>
      <c r="L34" s="101">
        <v>16.28</v>
      </c>
      <c r="M34" s="101">
        <v>13.29</v>
      </c>
      <c r="N34" s="101">
        <v>14.43</v>
      </c>
      <c r="O34" s="101">
        <v>15.5</v>
      </c>
      <c r="P34" s="101">
        <v>16.59</v>
      </c>
      <c r="Q34" s="101">
        <v>17.47</v>
      </c>
      <c r="R34" s="102">
        <v>18.66</v>
      </c>
      <c r="S34" s="101">
        <v>19.559999999999999</v>
      </c>
      <c r="T34" s="103">
        <v>19.43</v>
      </c>
      <c r="U34" s="103">
        <v>20.22</v>
      </c>
      <c r="V34" s="103">
        <v>20.82</v>
      </c>
      <c r="W34" s="250"/>
      <c r="Y34" s="99" t="s">
        <v>142</v>
      </c>
      <c r="Z34" s="105" t="s">
        <v>143</v>
      </c>
      <c r="AA34" s="278">
        <v>76.5</v>
      </c>
      <c r="AB34" s="278">
        <v>77.5</v>
      </c>
      <c r="AC34" s="282" t="s">
        <v>97</v>
      </c>
      <c r="AD34" s="282" t="s">
        <v>97</v>
      </c>
      <c r="AE34" s="282" t="s">
        <v>97</v>
      </c>
      <c r="AF34" s="282" t="s">
        <v>97</v>
      </c>
      <c r="AG34" s="279">
        <v>82.9</v>
      </c>
      <c r="AH34" s="279">
        <v>84.5</v>
      </c>
      <c r="AI34" s="283" t="s">
        <v>98</v>
      </c>
      <c r="AJ34" s="283" t="s">
        <v>98</v>
      </c>
      <c r="AK34" s="283" t="s">
        <v>97</v>
      </c>
      <c r="AL34" s="283" t="s">
        <v>97</v>
      </c>
      <c r="AM34" s="285"/>
      <c r="AN34" s="286"/>
      <c r="AO34" s="106" t="s">
        <v>144</v>
      </c>
      <c r="AP34" s="278">
        <v>76.900000000000006</v>
      </c>
      <c r="AQ34" s="278">
        <v>77.099999999999994</v>
      </c>
      <c r="AR34" s="282" t="s">
        <v>97</v>
      </c>
      <c r="AS34" s="282" t="s">
        <v>97</v>
      </c>
      <c r="AT34" s="282" t="s">
        <v>97</v>
      </c>
      <c r="AU34" s="282" t="s">
        <v>97</v>
      </c>
      <c r="AV34" s="278">
        <v>83</v>
      </c>
      <c r="AW34" s="278">
        <v>84.9</v>
      </c>
      <c r="AX34" s="282" t="s">
        <v>98</v>
      </c>
      <c r="AY34" s="282" t="s">
        <v>98</v>
      </c>
      <c r="AZ34" s="285" t="s">
        <v>97</v>
      </c>
      <c r="BA34" s="283" t="s">
        <v>97</v>
      </c>
      <c r="BB34" s="284"/>
    </row>
    <row r="35" spans="2:54" ht="21" customHeight="1">
      <c r="B35" s="73">
        <v>75</v>
      </c>
      <c r="C35" s="101">
        <v>8.19</v>
      </c>
      <c r="D35" s="101">
        <v>8.7899999999999991</v>
      </c>
      <c r="E35" s="101">
        <v>9.31</v>
      </c>
      <c r="F35" s="101">
        <v>9.8699999999999992</v>
      </c>
      <c r="G35" s="101">
        <v>10.15</v>
      </c>
      <c r="H35" s="101">
        <v>10.9</v>
      </c>
      <c r="I35" s="101">
        <v>11.4</v>
      </c>
      <c r="J35" s="101">
        <v>11.45</v>
      </c>
      <c r="K35" s="101">
        <v>12.1</v>
      </c>
      <c r="L35" s="101">
        <v>12.65</v>
      </c>
      <c r="M35" s="101">
        <v>9.8699999999999992</v>
      </c>
      <c r="N35" s="101">
        <v>10.74</v>
      </c>
      <c r="O35" s="101">
        <v>11.69</v>
      </c>
      <c r="P35" s="101">
        <v>12.66</v>
      </c>
      <c r="Q35" s="101">
        <v>13.5</v>
      </c>
      <c r="R35" s="102">
        <v>14.6</v>
      </c>
      <c r="S35" s="101">
        <v>15.4</v>
      </c>
      <c r="T35" s="103">
        <v>15.27</v>
      </c>
      <c r="U35" s="103">
        <v>15.95</v>
      </c>
      <c r="V35" s="103">
        <v>16.52</v>
      </c>
      <c r="W35" s="250"/>
      <c r="Y35" s="99"/>
      <c r="Z35" s="105" t="s">
        <v>145</v>
      </c>
      <c r="AA35" s="278">
        <v>76.5</v>
      </c>
      <c r="AB35" s="278">
        <v>77.7</v>
      </c>
      <c r="AC35" s="282" t="s">
        <v>97</v>
      </c>
      <c r="AD35" s="282" t="s">
        <v>97</v>
      </c>
      <c r="AE35" s="282" t="s">
        <v>97</v>
      </c>
      <c r="AF35" s="282" t="s">
        <v>97</v>
      </c>
      <c r="AG35" s="279">
        <v>83.5</v>
      </c>
      <c r="AH35" s="279">
        <v>85</v>
      </c>
      <c r="AI35" s="283" t="s">
        <v>98</v>
      </c>
      <c r="AJ35" s="283" t="s">
        <v>98</v>
      </c>
      <c r="AK35" s="283" t="s">
        <v>97</v>
      </c>
      <c r="AL35" s="283" t="s">
        <v>97</v>
      </c>
      <c r="AM35" s="285"/>
      <c r="AN35" s="286"/>
      <c r="AO35" s="106" t="s">
        <v>146</v>
      </c>
      <c r="AP35" s="278">
        <v>76.599999999999994</v>
      </c>
      <c r="AQ35" s="278">
        <v>77.2</v>
      </c>
      <c r="AR35" s="278">
        <v>78.900000000000006</v>
      </c>
      <c r="AS35" s="278">
        <v>80</v>
      </c>
      <c r="AT35" s="278">
        <v>80.900000000000006</v>
      </c>
      <c r="AU35" s="278">
        <v>81.900000000000006</v>
      </c>
      <c r="AV35" s="278">
        <v>84.7</v>
      </c>
      <c r="AW35" s="278">
        <v>83.9</v>
      </c>
      <c r="AX35" s="278">
        <v>86.3</v>
      </c>
      <c r="AY35" s="278">
        <v>86.7</v>
      </c>
      <c r="AZ35" s="280">
        <v>86.9</v>
      </c>
      <c r="BA35" s="279">
        <v>88.2</v>
      </c>
      <c r="BB35" s="289"/>
    </row>
    <row r="36" spans="2:54" ht="21" customHeight="1">
      <c r="B36" s="73"/>
      <c r="C36" s="101"/>
      <c r="D36" s="101"/>
      <c r="E36" s="101"/>
      <c r="F36" s="101"/>
      <c r="G36" s="101"/>
      <c r="H36" s="101"/>
      <c r="I36" s="101"/>
      <c r="J36" s="101"/>
      <c r="K36" s="101"/>
      <c r="L36" s="101"/>
      <c r="M36" s="101"/>
      <c r="N36" s="101"/>
      <c r="O36" s="101"/>
      <c r="P36" s="101"/>
      <c r="Q36" s="101"/>
      <c r="R36" s="102"/>
      <c r="S36" s="101"/>
      <c r="T36" s="103"/>
      <c r="U36" s="103"/>
      <c r="V36" s="103"/>
      <c r="W36" s="250"/>
      <c r="Y36" s="99"/>
      <c r="Z36" s="105"/>
      <c r="AA36" s="278"/>
      <c r="AB36" s="278"/>
      <c r="AC36" s="278"/>
      <c r="AD36" s="278"/>
      <c r="AE36" s="278"/>
      <c r="AF36" s="279"/>
      <c r="AG36" s="279"/>
      <c r="AH36" s="279"/>
      <c r="AI36" s="279"/>
      <c r="AJ36" s="279"/>
      <c r="AK36" s="279"/>
      <c r="AL36" s="279"/>
      <c r="AM36" s="280"/>
      <c r="AN36" s="286"/>
      <c r="AO36" s="57"/>
      <c r="AP36" s="287"/>
      <c r="AQ36" s="287"/>
      <c r="AR36" s="287"/>
      <c r="AS36" s="287"/>
      <c r="AT36" s="287"/>
      <c r="AU36" s="287"/>
      <c r="AV36" s="287"/>
      <c r="AW36" s="287"/>
      <c r="AX36" s="287"/>
      <c r="AY36" s="287"/>
      <c r="AZ36" s="280"/>
      <c r="BA36" s="279"/>
      <c r="BB36" s="289"/>
    </row>
    <row r="37" spans="2:54" ht="21" customHeight="1">
      <c r="B37" s="61">
        <v>80</v>
      </c>
      <c r="C37" s="101">
        <v>6.03</v>
      </c>
      <c r="D37" s="101">
        <v>6.42</v>
      </c>
      <c r="E37" s="101">
        <v>6.71</v>
      </c>
      <c r="F37" s="101">
        <v>7.15</v>
      </c>
      <c r="G37" s="101">
        <v>7.42</v>
      </c>
      <c r="H37" s="101">
        <v>8</v>
      </c>
      <c r="I37" s="101">
        <v>8.4700000000000006</v>
      </c>
      <c r="J37" s="101">
        <v>8.42</v>
      </c>
      <c r="K37" s="101">
        <v>8.86</v>
      </c>
      <c r="L37" s="101">
        <v>9.34</v>
      </c>
      <c r="M37" s="101">
        <v>7.08</v>
      </c>
      <c r="N37" s="101">
        <v>7.69</v>
      </c>
      <c r="O37" s="101">
        <v>8.39</v>
      </c>
      <c r="P37" s="101">
        <v>9.19</v>
      </c>
      <c r="Q37" s="101">
        <v>9.89</v>
      </c>
      <c r="R37" s="102">
        <v>10.9</v>
      </c>
      <c r="S37" s="101">
        <v>11.57</v>
      </c>
      <c r="T37" s="103">
        <v>11.46</v>
      </c>
      <c r="U37" s="103">
        <v>11.97</v>
      </c>
      <c r="V37" s="103">
        <v>12.43</v>
      </c>
      <c r="W37" s="250"/>
      <c r="Y37" s="99"/>
      <c r="Z37" s="105" t="s">
        <v>147</v>
      </c>
      <c r="AA37" s="278">
        <v>76.900000000000006</v>
      </c>
      <c r="AB37" s="278">
        <v>78</v>
      </c>
      <c r="AC37" s="282" t="s">
        <v>97</v>
      </c>
      <c r="AD37" s="282" t="s">
        <v>97</v>
      </c>
      <c r="AE37" s="282" t="s">
        <v>97</v>
      </c>
      <c r="AF37" s="282" t="s">
        <v>97</v>
      </c>
      <c r="AG37" s="279">
        <v>83.6</v>
      </c>
      <c r="AH37" s="279">
        <v>85.3</v>
      </c>
      <c r="AI37" s="283" t="s">
        <v>98</v>
      </c>
      <c r="AJ37" s="283" t="s">
        <v>98</v>
      </c>
      <c r="AK37" s="283" t="s">
        <v>97</v>
      </c>
      <c r="AL37" s="283" t="s">
        <v>97</v>
      </c>
      <c r="AM37" s="285"/>
      <c r="AN37" s="286" t="s">
        <v>148</v>
      </c>
      <c r="AO37" s="106" t="s">
        <v>149</v>
      </c>
      <c r="AP37" s="278">
        <v>76.3</v>
      </c>
      <c r="AQ37" s="278">
        <v>76.900000000000006</v>
      </c>
      <c r="AR37" s="282" t="s">
        <v>97</v>
      </c>
      <c r="AS37" s="282" t="s">
        <v>97</v>
      </c>
      <c r="AT37" s="282" t="s">
        <v>97</v>
      </c>
      <c r="AU37" s="282" t="s">
        <v>97</v>
      </c>
      <c r="AV37" s="278">
        <v>84.5</v>
      </c>
      <c r="AW37" s="278">
        <v>84.4</v>
      </c>
      <c r="AX37" s="282" t="s">
        <v>98</v>
      </c>
      <c r="AY37" s="282" t="s">
        <v>98</v>
      </c>
      <c r="AZ37" s="285" t="s">
        <v>97</v>
      </c>
      <c r="BA37" s="283" t="s">
        <v>97</v>
      </c>
      <c r="BB37" s="284"/>
    </row>
    <row r="38" spans="2:54" ht="21" customHeight="1">
      <c r="B38" s="73">
        <v>85</v>
      </c>
      <c r="C38" s="101">
        <v>4.55</v>
      </c>
      <c r="D38" s="101">
        <v>4.71</v>
      </c>
      <c r="E38" s="101">
        <v>4.78</v>
      </c>
      <c r="F38" s="101">
        <v>5.08</v>
      </c>
      <c r="G38" s="101">
        <v>5.26</v>
      </c>
      <c r="H38" s="101">
        <v>5.81</v>
      </c>
      <c r="I38" s="101">
        <v>6.07</v>
      </c>
      <c r="J38" s="101">
        <v>6</v>
      </c>
      <c r="K38" s="101">
        <v>6.23</v>
      </c>
      <c r="L38" s="101">
        <v>6.57</v>
      </c>
      <c r="M38" s="101">
        <v>5.0599999999999996</v>
      </c>
      <c r="N38" s="101">
        <v>5.36</v>
      </c>
      <c r="O38" s="101">
        <v>5.83</v>
      </c>
      <c r="P38" s="101">
        <v>6.4</v>
      </c>
      <c r="Q38" s="101">
        <v>6.96</v>
      </c>
      <c r="R38" s="102">
        <v>7.78</v>
      </c>
      <c r="S38" s="101">
        <v>8.27</v>
      </c>
      <c r="T38" s="103">
        <v>8.15</v>
      </c>
      <c r="U38" s="103">
        <v>8.48</v>
      </c>
      <c r="V38" s="103">
        <v>8.85</v>
      </c>
      <c r="W38" s="250"/>
      <c r="Y38" s="99"/>
      <c r="Z38" s="105" t="s">
        <v>150</v>
      </c>
      <c r="AA38" s="278">
        <v>76.400000000000006</v>
      </c>
      <c r="AB38" s="278">
        <v>77</v>
      </c>
      <c r="AC38" s="278">
        <v>79.3</v>
      </c>
      <c r="AD38" s="278">
        <v>79.599999999999994</v>
      </c>
      <c r="AE38" s="278">
        <v>80.8</v>
      </c>
      <c r="AF38" s="279">
        <v>81.8</v>
      </c>
      <c r="AG38" s="279">
        <v>83.5</v>
      </c>
      <c r="AH38" s="279">
        <v>85</v>
      </c>
      <c r="AI38" s="279">
        <v>86.6</v>
      </c>
      <c r="AJ38" s="279">
        <v>87.1</v>
      </c>
      <c r="AK38" s="279">
        <v>88.1</v>
      </c>
      <c r="AL38" s="279">
        <v>88.4</v>
      </c>
      <c r="AM38" s="280"/>
      <c r="AN38" s="286"/>
      <c r="AO38" s="106" t="s">
        <v>151</v>
      </c>
      <c r="AP38" s="278">
        <v>76.3</v>
      </c>
      <c r="AQ38" s="278">
        <v>77</v>
      </c>
      <c r="AR38" s="278">
        <v>79.5</v>
      </c>
      <c r="AS38" s="278">
        <v>79.900000000000006</v>
      </c>
      <c r="AT38" s="278">
        <v>81.099999999999994</v>
      </c>
      <c r="AU38" s="278">
        <v>81.900000000000006</v>
      </c>
      <c r="AV38" s="278">
        <v>81.8</v>
      </c>
      <c r="AW38" s="278">
        <v>85</v>
      </c>
      <c r="AX38" s="278">
        <v>86.8</v>
      </c>
      <c r="AY38" s="278">
        <v>87.5</v>
      </c>
      <c r="AZ38" s="280">
        <v>87.7</v>
      </c>
      <c r="BA38" s="279">
        <v>88.4</v>
      </c>
      <c r="BB38" s="289"/>
    </row>
    <row r="39" spans="2:54" ht="21" customHeight="1">
      <c r="B39" s="73">
        <v>90</v>
      </c>
      <c r="C39" s="107" t="s">
        <v>69</v>
      </c>
      <c r="D39" s="101">
        <v>3.31</v>
      </c>
      <c r="E39" s="101">
        <v>3.41</v>
      </c>
      <c r="F39" s="101">
        <v>3.53</v>
      </c>
      <c r="G39" s="101">
        <v>3.73</v>
      </c>
      <c r="H39" s="101">
        <v>4.22</v>
      </c>
      <c r="I39" s="101">
        <v>4.33</v>
      </c>
      <c r="J39" s="101">
        <v>4.1900000000000004</v>
      </c>
      <c r="K39" s="101">
        <v>4.28</v>
      </c>
      <c r="L39" s="101">
        <v>4.4800000000000004</v>
      </c>
      <c r="M39" s="107" t="s">
        <v>69</v>
      </c>
      <c r="N39" s="101">
        <v>3.83</v>
      </c>
      <c r="O39" s="101">
        <v>3.99</v>
      </c>
      <c r="P39" s="101">
        <v>4.4400000000000004</v>
      </c>
      <c r="Q39" s="101">
        <v>4.84</v>
      </c>
      <c r="R39" s="102">
        <v>5.46</v>
      </c>
      <c r="S39" s="101">
        <v>5.77</v>
      </c>
      <c r="T39" s="103">
        <v>5.53</v>
      </c>
      <c r="U39" s="103">
        <v>5.64</v>
      </c>
      <c r="V39" s="103">
        <v>5.9</v>
      </c>
      <c r="W39" s="250"/>
      <c r="Y39" s="99" t="s">
        <v>152</v>
      </c>
      <c r="Z39" s="105" t="s">
        <v>153</v>
      </c>
      <c r="AA39" s="278">
        <v>77.099999999999994</v>
      </c>
      <c r="AB39" s="278">
        <v>77.900000000000006</v>
      </c>
      <c r="AC39" s="282" t="s">
        <v>97</v>
      </c>
      <c r="AD39" s="282" t="s">
        <v>97</v>
      </c>
      <c r="AE39" s="282" t="s">
        <v>97</v>
      </c>
      <c r="AF39" s="282" t="s">
        <v>97</v>
      </c>
      <c r="AG39" s="279">
        <v>83.7</v>
      </c>
      <c r="AH39" s="279">
        <v>84.9</v>
      </c>
      <c r="AI39" s="283" t="s">
        <v>98</v>
      </c>
      <c r="AJ39" s="283" t="s">
        <v>98</v>
      </c>
      <c r="AK39" s="283" t="s">
        <v>97</v>
      </c>
      <c r="AL39" s="283" t="s">
        <v>97</v>
      </c>
      <c r="AM39" s="285"/>
      <c r="AN39" s="286"/>
      <c r="AO39" s="106" t="s">
        <v>42</v>
      </c>
      <c r="AP39" s="278">
        <v>77.400000000000006</v>
      </c>
      <c r="AQ39" s="278">
        <v>78</v>
      </c>
      <c r="AR39" s="278">
        <v>79.099999999999994</v>
      </c>
      <c r="AS39" s="278">
        <v>80</v>
      </c>
      <c r="AT39" s="278">
        <v>80.900000000000006</v>
      </c>
      <c r="AU39" s="278">
        <v>82</v>
      </c>
      <c r="AV39" s="278">
        <v>83.9</v>
      </c>
      <c r="AW39" s="278">
        <v>85.1</v>
      </c>
      <c r="AX39" s="278">
        <v>86.6</v>
      </c>
      <c r="AY39" s="278">
        <v>87</v>
      </c>
      <c r="AZ39" s="280">
        <v>87.7</v>
      </c>
      <c r="BA39" s="279">
        <v>88.4</v>
      </c>
      <c r="BB39" s="289"/>
    </row>
    <row r="40" spans="2:54" ht="21" customHeight="1">
      <c r="B40" s="73">
        <v>95</v>
      </c>
      <c r="C40" s="107" t="s">
        <v>69</v>
      </c>
      <c r="D40" s="107" t="s">
        <v>69</v>
      </c>
      <c r="E40" s="107" t="s">
        <v>69</v>
      </c>
      <c r="F40" s="101">
        <v>2.37</v>
      </c>
      <c r="G40" s="101">
        <v>2.65</v>
      </c>
      <c r="H40" s="101">
        <v>3.38</v>
      </c>
      <c r="I40" s="101">
        <v>3.08</v>
      </c>
      <c r="J40" s="101">
        <v>2.9</v>
      </c>
      <c r="K40" s="101">
        <v>2.82</v>
      </c>
      <c r="L40" s="101">
        <v>2.97</v>
      </c>
      <c r="M40" s="107" t="s">
        <v>69</v>
      </c>
      <c r="N40" s="107" t="s">
        <v>69</v>
      </c>
      <c r="O40" s="107" t="s">
        <v>69</v>
      </c>
      <c r="P40" s="101">
        <v>3.26</v>
      </c>
      <c r="Q40" s="101">
        <v>3.62</v>
      </c>
      <c r="R40" s="102">
        <v>3.91</v>
      </c>
      <c r="S40" s="101">
        <v>4.1500000000000004</v>
      </c>
      <c r="T40" s="103">
        <v>3.66</v>
      </c>
      <c r="U40" s="103">
        <v>3.66</v>
      </c>
      <c r="V40" s="103">
        <v>3.82</v>
      </c>
      <c r="W40" s="250"/>
      <c r="Y40" s="99"/>
      <c r="Z40" s="105" t="s">
        <v>154</v>
      </c>
      <c r="AA40" s="278">
        <v>77</v>
      </c>
      <c r="AB40" s="278">
        <v>78.2</v>
      </c>
      <c r="AC40" s="282" t="s">
        <v>97</v>
      </c>
      <c r="AD40" s="282" t="s">
        <v>97</v>
      </c>
      <c r="AE40" s="282" t="s">
        <v>97</v>
      </c>
      <c r="AF40" s="282" t="s">
        <v>97</v>
      </c>
      <c r="AG40" s="279">
        <v>83</v>
      </c>
      <c r="AH40" s="279">
        <v>85.3</v>
      </c>
      <c r="AI40" s="283" t="s">
        <v>98</v>
      </c>
      <c r="AJ40" s="283" t="s">
        <v>98</v>
      </c>
      <c r="AK40" s="283" t="s">
        <v>97</v>
      </c>
      <c r="AL40" s="283" t="s">
        <v>97</v>
      </c>
      <c r="AM40" s="285"/>
      <c r="AN40" s="286"/>
      <c r="AO40" s="106" t="s">
        <v>155</v>
      </c>
      <c r="AP40" s="278">
        <v>77.8</v>
      </c>
      <c r="AQ40" s="278">
        <v>77.900000000000006</v>
      </c>
      <c r="AR40" s="282" t="s">
        <v>97</v>
      </c>
      <c r="AS40" s="282" t="s">
        <v>97</v>
      </c>
      <c r="AT40" s="282" t="s">
        <v>97</v>
      </c>
      <c r="AU40" s="282" t="s">
        <v>97</v>
      </c>
      <c r="AV40" s="278">
        <v>83.6</v>
      </c>
      <c r="AW40" s="278">
        <v>85.2</v>
      </c>
      <c r="AX40" s="282" t="s">
        <v>98</v>
      </c>
      <c r="AY40" s="282" t="s">
        <v>98</v>
      </c>
      <c r="AZ40" s="285" t="s">
        <v>97</v>
      </c>
      <c r="BA40" s="283" t="s">
        <v>98</v>
      </c>
      <c r="BB40" s="284"/>
    </row>
    <row r="41" spans="2:54" ht="21" customHeight="1" thickBot="1">
      <c r="B41" s="79"/>
      <c r="C41" s="108"/>
      <c r="D41" s="108"/>
      <c r="E41" s="108"/>
      <c r="F41" s="108"/>
      <c r="G41" s="108"/>
      <c r="H41" s="108"/>
      <c r="I41" s="108"/>
      <c r="J41" s="108"/>
      <c r="K41" s="108"/>
      <c r="L41" s="108"/>
      <c r="M41" s="108"/>
      <c r="N41" s="108"/>
      <c r="O41" s="108"/>
      <c r="P41" s="108"/>
      <c r="Q41" s="108"/>
      <c r="R41" s="109"/>
      <c r="S41" s="108"/>
      <c r="T41" s="110"/>
      <c r="U41" s="110"/>
      <c r="V41" s="110"/>
      <c r="W41" s="251"/>
      <c r="Y41" s="99"/>
      <c r="Z41" s="105" t="s">
        <v>156</v>
      </c>
      <c r="AA41" s="278">
        <v>76.8</v>
      </c>
      <c r="AB41" s="278">
        <v>77.7</v>
      </c>
      <c r="AC41" s="282" t="s">
        <v>97</v>
      </c>
      <c r="AD41" s="282" t="s">
        <v>97</v>
      </c>
      <c r="AE41" s="282" t="s">
        <v>97</v>
      </c>
      <c r="AF41" s="282" t="s">
        <v>97</v>
      </c>
      <c r="AG41" s="279">
        <v>83.4</v>
      </c>
      <c r="AH41" s="279">
        <v>85.2</v>
      </c>
      <c r="AI41" s="283" t="s">
        <v>98</v>
      </c>
      <c r="AJ41" s="283" t="s">
        <v>98</v>
      </c>
      <c r="AK41" s="283" t="s">
        <v>97</v>
      </c>
      <c r="AL41" s="283" t="s">
        <v>97</v>
      </c>
      <c r="AM41" s="285"/>
      <c r="AN41" s="286" t="s">
        <v>157</v>
      </c>
      <c r="AO41" s="106" t="s">
        <v>158</v>
      </c>
      <c r="AP41" s="278">
        <v>74.900000000000006</v>
      </c>
      <c r="AQ41" s="278">
        <v>77.599999999999994</v>
      </c>
      <c r="AR41" s="282" t="s">
        <v>97</v>
      </c>
      <c r="AS41" s="282" t="s">
        <v>97</v>
      </c>
      <c r="AT41" s="282" t="s">
        <v>97</v>
      </c>
      <c r="AU41" s="282" t="s">
        <v>97</v>
      </c>
      <c r="AV41" s="278">
        <v>83.5</v>
      </c>
      <c r="AW41" s="278">
        <v>84.3</v>
      </c>
      <c r="AX41" s="282" t="s">
        <v>98</v>
      </c>
      <c r="AY41" s="282" t="s">
        <v>98</v>
      </c>
      <c r="AZ41" s="285" t="s">
        <v>97</v>
      </c>
      <c r="BA41" s="283" t="s">
        <v>98</v>
      </c>
      <c r="BB41" s="284"/>
    </row>
    <row r="42" spans="2:54" ht="21" customHeight="1">
      <c r="B42" s="111" t="s">
        <v>159</v>
      </c>
      <c r="Y42" s="99"/>
      <c r="Z42" s="105"/>
      <c r="AA42" s="278"/>
      <c r="AB42" s="278"/>
      <c r="AC42" s="278"/>
      <c r="AD42" s="278"/>
      <c r="AE42" s="278"/>
      <c r="AF42" s="278"/>
      <c r="AG42" s="279"/>
      <c r="AH42" s="279"/>
      <c r="AI42" s="279"/>
      <c r="AJ42" s="279"/>
      <c r="AK42" s="279"/>
      <c r="AL42" s="279"/>
      <c r="AM42" s="280"/>
      <c r="AN42" s="290"/>
      <c r="AO42" s="57"/>
      <c r="AP42" s="287"/>
      <c r="AQ42" s="287"/>
      <c r="AR42" s="287"/>
      <c r="AS42" s="287"/>
      <c r="AT42" s="287"/>
      <c r="AU42" s="287"/>
      <c r="AV42" s="287"/>
      <c r="AW42" s="287"/>
      <c r="AX42" s="287"/>
      <c r="AY42" s="287"/>
      <c r="AZ42" s="280"/>
      <c r="BA42" s="279"/>
      <c r="BB42" s="289"/>
    </row>
    <row r="43" spans="2:54" ht="21" customHeight="1">
      <c r="B43" s="111" t="s">
        <v>160</v>
      </c>
      <c r="Y43" s="99" t="s">
        <v>161</v>
      </c>
      <c r="Z43" s="105" t="s">
        <v>162</v>
      </c>
      <c r="AA43" s="278">
        <v>77.3</v>
      </c>
      <c r="AB43" s="278">
        <v>77.900000000000006</v>
      </c>
      <c r="AC43" s="282" t="s">
        <v>97</v>
      </c>
      <c r="AD43" s="282" t="s">
        <v>97</v>
      </c>
      <c r="AE43" s="282" t="s">
        <v>97</v>
      </c>
      <c r="AF43" s="282" t="s">
        <v>97</v>
      </c>
      <c r="AG43" s="279">
        <v>83.8</v>
      </c>
      <c r="AH43" s="279">
        <v>84.8</v>
      </c>
      <c r="AI43" s="283" t="s">
        <v>98</v>
      </c>
      <c r="AJ43" s="283" t="s">
        <v>98</v>
      </c>
      <c r="AK43" s="283" t="s">
        <v>97</v>
      </c>
      <c r="AL43" s="283" t="s">
        <v>97</v>
      </c>
      <c r="AM43" s="285"/>
      <c r="AN43" s="286"/>
      <c r="AO43" s="106" t="s">
        <v>163</v>
      </c>
      <c r="AP43" s="278">
        <v>77.2</v>
      </c>
      <c r="AQ43" s="278">
        <v>77.599999999999994</v>
      </c>
      <c r="AR43" s="282" t="s">
        <v>97</v>
      </c>
      <c r="AS43" s="282" t="s">
        <v>97</v>
      </c>
      <c r="AT43" s="282" t="s">
        <v>97</v>
      </c>
      <c r="AU43" s="282" t="s">
        <v>97</v>
      </c>
      <c r="AV43" s="278">
        <v>83.6</v>
      </c>
      <c r="AW43" s="278">
        <v>84.8</v>
      </c>
      <c r="AX43" s="282" t="s">
        <v>98</v>
      </c>
      <c r="AY43" s="282" t="s">
        <v>98</v>
      </c>
      <c r="AZ43" s="285" t="s">
        <v>97</v>
      </c>
      <c r="BA43" s="283" t="s">
        <v>98</v>
      </c>
      <c r="BB43" s="284"/>
    </row>
    <row r="44" spans="2:54" ht="21" customHeight="1">
      <c r="Y44" s="99" t="s">
        <v>164</v>
      </c>
      <c r="Z44" s="105" t="s">
        <v>165</v>
      </c>
      <c r="AA44" s="278">
        <v>77.099999999999994</v>
      </c>
      <c r="AB44" s="278">
        <v>78.400000000000006</v>
      </c>
      <c r="AC44" s="278">
        <v>79.2</v>
      </c>
      <c r="AD44" s="278">
        <v>79.8</v>
      </c>
      <c r="AE44" s="278">
        <v>81.2</v>
      </c>
      <c r="AF44" s="279">
        <v>82.2</v>
      </c>
      <c r="AG44" s="279">
        <v>84.5</v>
      </c>
      <c r="AH44" s="279">
        <v>85.9</v>
      </c>
      <c r="AI44" s="279">
        <v>86.3</v>
      </c>
      <c r="AJ44" s="279">
        <v>87.2</v>
      </c>
      <c r="AK44" s="279">
        <v>87.8</v>
      </c>
      <c r="AL44" s="279">
        <v>88.4</v>
      </c>
      <c r="AM44" s="280"/>
      <c r="AN44" s="286"/>
      <c r="AO44" s="106" t="s">
        <v>166</v>
      </c>
      <c r="AP44" s="278">
        <v>75.8</v>
      </c>
      <c r="AQ44" s="278">
        <v>77.5</v>
      </c>
      <c r="AR44" s="278">
        <v>79.2</v>
      </c>
      <c r="AS44" s="278">
        <v>79.7</v>
      </c>
      <c r="AT44" s="278">
        <v>81</v>
      </c>
      <c r="AU44" s="278">
        <v>81.900000000000006</v>
      </c>
      <c r="AV44" s="278">
        <v>83.5</v>
      </c>
      <c r="AW44" s="278">
        <v>84.9</v>
      </c>
      <c r="AX44" s="278">
        <v>86.2</v>
      </c>
      <c r="AY44" s="278">
        <v>87</v>
      </c>
      <c r="AZ44" s="280">
        <v>87.6</v>
      </c>
      <c r="BA44" s="279">
        <v>88.3</v>
      </c>
      <c r="BB44" s="289"/>
    </row>
    <row r="45" spans="2:54" ht="21" customHeight="1" thickBot="1">
      <c r="B45" s="57" t="s">
        <v>432</v>
      </c>
      <c r="Y45" s="99"/>
      <c r="Z45" s="105" t="s">
        <v>167</v>
      </c>
      <c r="AA45" s="278">
        <v>77.099999999999994</v>
      </c>
      <c r="AB45" s="278">
        <v>78.099999999999994</v>
      </c>
      <c r="AC45" s="282" t="s">
        <v>97</v>
      </c>
      <c r="AD45" s="282" t="s">
        <v>97</v>
      </c>
      <c r="AE45" s="282" t="s">
        <v>97</v>
      </c>
      <c r="AF45" s="282" t="s">
        <v>97</v>
      </c>
      <c r="AG45" s="279">
        <v>84.2</v>
      </c>
      <c r="AH45" s="279">
        <v>85.7</v>
      </c>
      <c r="AI45" s="283" t="s">
        <v>98</v>
      </c>
      <c r="AJ45" s="283" t="s">
        <v>98</v>
      </c>
      <c r="AK45" s="283" t="s">
        <v>97</v>
      </c>
      <c r="AL45" s="283" t="s">
        <v>97</v>
      </c>
      <c r="AM45" s="285"/>
      <c r="AN45" s="286"/>
      <c r="AO45" s="106" t="s">
        <v>168</v>
      </c>
      <c r="AP45" s="278">
        <v>77.2</v>
      </c>
      <c r="AQ45" s="278">
        <v>78</v>
      </c>
      <c r="AR45" s="282" t="s">
        <v>97</v>
      </c>
      <c r="AS45" s="282" t="s">
        <v>97</v>
      </c>
      <c r="AT45" s="282" t="s">
        <v>97</v>
      </c>
      <c r="AU45" s="282" t="s">
        <v>97</v>
      </c>
      <c r="AV45" s="278">
        <v>82.7</v>
      </c>
      <c r="AW45" s="278">
        <v>84.8</v>
      </c>
      <c r="AX45" s="282" t="s">
        <v>98</v>
      </c>
      <c r="AY45" s="282" t="s">
        <v>98</v>
      </c>
      <c r="AZ45" s="285" t="s">
        <v>97</v>
      </c>
      <c r="BA45" s="283" t="s">
        <v>98</v>
      </c>
      <c r="BB45" s="284"/>
    </row>
    <row r="46" spans="2:54" ht="21" customHeight="1">
      <c r="B46" s="386" t="s">
        <v>60</v>
      </c>
      <c r="C46" s="341"/>
      <c r="D46" s="341"/>
      <c r="E46" s="341"/>
      <c r="F46" s="341"/>
      <c r="G46" s="341"/>
      <c r="H46" s="341"/>
      <c r="I46" s="387"/>
      <c r="J46" s="292"/>
      <c r="K46" s="386" t="s">
        <v>61</v>
      </c>
      <c r="L46" s="341"/>
      <c r="M46" s="341"/>
      <c r="N46" s="341"/>
      <c r="O46" s="341"/>
      <c r="P46" s="341"/>
      <c r="Q46" s="341"/>
      <c r="R46" s="387"/>
      <c r="S46" s="70"/>
      <c r="Y46" s="99"/>
      <c r="Z46" s="105" t="s">
        <v>169</v>
      </c>
      <c r="AA46" s="278">
        <v>77.5</v>
      </c>
      <c r="AB46" s="278">
        <v>78.400000000000006</v>
      </c>
      <c r="AC46" s="282" t="s">
        <v>97</v>
      </c>
      <c r="AD46" s="282" t="s">
        <v>97</v>
      </c>
      <c r="AE46" s="282" t="s">
        <v>97</v>
      </c>
      <c r="AF46" s="282" t="s">
        <v>97</v>
      </c>
      <c r="AG46" s="279">
        <v>84.3</v>
      </c>
      <c r="AH46" s="279">
        <v>85.7</v>
      </c>
      <c r="AI46" s="283" t="s">
        <v>98</v>
      </c>
      <c r="AJ46" s="283" t="s">
        <v>98</v>
      </c>
      <c r="AK46" s="283" t="s">
        <v>97</v>
      </c>
      <c r="AL46" s="283" t="s">
        <v>97</v>
      </c>
      <c r="AM46" s="285"/>
      <c r="AN46" s="286"/>
      <c r="AO46" s="106" t="s">
        <v>170</v>
      </c>
      <c r="AP46" s="278">
        <v>76.5</v>
      </c>
      <c r="AQ46" s="278">
        <v>76.7</v>
      </c>
      <c r="AR46" s="282" t="s">
        <v>97</v>
      </c>
      <c r="AS46" s="282" t="s">
        <v>97</v>
      </c>
      <c r="AT46" s="282" t="s">
        <v>97</v>
      </c>
      <c r="AU46" s="282" t="s">
        <v>97</v>
      </c>
      <c r="AV46" s="278">
        <v>83.9</v>
      </c>
      <c r="AW46" s="278">
        <v>85.2</v>
      </c>
      <c r="AX46" s="282" t="s">
        <v>98</v>
      </c>
      <c r="AY46" s="282" t="s">
        <v>98</v>
      </c>
      <c r="AZ46" s="285" t="s">
        <v>97</v>
      </c>
      <c r="BA46" s="283" t="s">
        <v>98</v>
      </c>
      <c r="BB46" s="284"/>
    </row>
    <row r="47" spans="2:54" ht="28.5" customHeight="1">
      <c r="B47" s="112" t="s">
        <v>171</v>
      </c>
      <c r="D47" s="113" t="s">
        <v>172</v>
      </c>
      <c r="E47" s="113" t="s">
        <v>85</v>
      </c>
      <c r="F47" s="113" t="s">
        <v>86</v>
      </c>
      <c r="G47" s="113" t="s">
        <v>173</v>
      </c>
      <c r="H47" s="113" t="s">
        <v>88</v>
      </c>
      <c r="I47" s="114" t="s">
        <v>174</v>
      </c>
      <c r="J47" s="253"/>
      <c r="K47" s="112" t="s">
        <v>171</v>
      </c>
      <c r="L47" s="113" t="s">
        <v>172</v>
      </c>
      <c r="N47" s="113" t="s">
        <v>85</v>
      </c>
      <c r="O47" s="113" t="s">
        <v>86</v>
      </c>
      <c r="P47" s="113" t="s">
        <v>173</v>
      </c>
      <c r="Q47" s="113" t="s">
        <v>88</v>
      </c>
      <c r="R47" s="114" t="s">
        <v>174</v>
      </c>
      <c r="T47" s="115"/>
      <c r="U47" s="115"/>
      <c r="V47" s="115"/>
      <c r="W47" s="115"/>
      <c r="X47" s="115"/>
      <c r="Y47" s="99" t="s">
        <v>175</v>
      </c>
      <c r="Z47" s="105" t="s">
        <v>176</v>
      </c>
      <c r="AA47" s="278">
        <v>77.5</v>
      </c>
      <c r="AB47" s="278">
        <v>78.3</v>
      </c>
      <c r="AC47" s="282" t="s">
        <v>97</v>
      </c>
      <c r="AD47" s="282" t="s">
        <v>97</v>
      </c>
      <c r="AE47" s="282" t="s">
        <v>97</v>
      </c>
      <c r="AF47" s="282" t="s">
        <v>97</v>
      </c>
      <c r="AG47" s="279">
        <v>83.6</v>
      </c>
      <c r="AH47" s="279">
        <v>85.1</v>
      </c>
      <c r="AI47" s="283" t="s">
        <v>98</v>
      </c>
      <c r="AJ47" s="283" t="s">
        <v>98</v>
      </c>
      <c r="AK47" s="283" t="s">
        <v>97</v>
      </c>
      <c r="AL47" s="283" t="s">
        <v>97</v>
      </c>
      <c r="AM47" s="285"/>
      <c r="AN47" s="286"/>
      <c r="AO47" s="106" t="s">
        <v>177</v>
      </c>
      <c r="AP47" s="278">
        <v>76.8</v>
      </c>
      <c r="AQ47" s="278">
        <v>77.3</v>
      </c>
      <c r="AR47" s="282" t="s">
        <v>97</v>
      </c>
      <c r="AS47" s="282" t="s">
        <v>97</v>
      </c>
      <c r="AT47" s="282" t="s">
        <v>97</v>
      </c>
      <c r="AU47" s="282" t="s">
        <v>97</v>
      </c>
      <c r="AV47" s="278">
        <v>83.6</v>
      </c>
      <c r="AW47" s="278">
        <v>85.1</v>
      </c>
      <c r="AX47" s="282" t="s">
        <v>98</v>
      </c>
      <c r="AY47" s="282" t="s">
        <v>98</v>
      </c>
      <c r="AZ47" s="285" t="s">
        <v>97</v>
      </c>
      <c r="BA47" s="283" t="s">
        <v>98</v>
      </c>
      <c r="BB47" s="284"/>
    </row>
    <row r="48" spans="2:54" ht="21" customHeight="1">
      <c r="B48" s="116">
        <v>69.31</v>
      </c>
      <c r="D48" s="101">
        <v>71.73</v>
      </c>
      <c r="E48" s="101">
        <v>73.349999999999994</v>
      </c>
      <c r="F48" s="101">
        <v>74.78</v>
      </c>
      <c r="G48" s="101">
        <v>75.92</v>
      </c>
      <c r="H48" s="101">
        <v>76.38</v>
      </c>
      <c r="I48" s="104">
        <v>77.010000000000005</v>
      </c>
      <c r="J48" s="254"/>
      <c r="K48" s="117">
        <v>74.66</v>
      </c>
      <c r="L48" s="101">
        <v>76.89</v>
      </c>
      <c r="N48" s="102">
        <v>78.760000000000005</v>
      </c>
      <c r="O48" s="101">
        <v>80.48</v>
      </c>
      <c r="P48" s="101">
        <v>81.900000000000006</v>
      </c>
      <c r="Q48" s="101">
        <v>82.85</v>
      </c>
      <c r="R48" s="104">
        <v>83.59</v>
      </c>
      <c r="T48" s="115"/>
      <c r="U48" s="115"/>
      <c r="V48" s="115"/>
      <c r="W48" s="115"/>
      <c r="X48" s="115"/>
      <c r="Y48" s="99"/>
      <c r="Z48" s="105"/>
      <c r="AA48" s="278"/>
      <c r="AB48" s="278"/>
      <c r="AC48" s="278"/>
      <c r="AD48" s="278"/>
      <c r="AE48" s="278"/>
      <c r="AF48" s="278"/>
      <c r="AG48" s="279"/>
      <c r="AH48" s="279"/>
      <c r="AI48" s="279"/>
      <c r="AJ48" s="279"/>
      <c r="AK48" s="279"/>
      <c r="AL48" s="279"/>
      <c r="AM48" s="280"/>
      <c r="AN48" s="286"/>
      <c r="AO48" s="57"/>
      <c r="AP48" s="287"/>
      <c r="AQ48" s="287"/>
      <c r="AR48" s="287"/>
      <c r="AS48" s="287"/>
      <c r="AT48" s="287"/>
      <c r="AU48" s="287"/>
      <c r="AV48" s="287"/>
      <c r="AW48" s="287"/>
      <c r="AX48" s="287"/>
      <c r="AY48" s="287"/>
      <c r="AZ48" s="280"/>
      <c r="BA48" s="279"/>
      <c r="BB48" s="289"/>
    </row>
    <row r="49" spans="2:54" ht="21" customHeight="1">
      <c r="B49" s="118"/>
      <c r="D49" s="71"/>
      <c r="E49" s="119"/>
      <c r="F49" s="119"/>
      <c r="G49" s="119"/>
      <c r="H49" s="120">
        <v>-76.459999999999994</v>
      </c>
      <c r="I49" s="121"/>
      <c r="J49" s="255"/>
      <c r="K49" s="122"/>
      <c r="L49" s="119"/>
      <c r="N49" s="123"/>
      <c r="O49" s="119"/>
      <c r="P49" s="119"/>
      <c r="Q49" s="120">
        <v>-82.96</v>
      </c>
      <c r="R49" s="124"/>
      <c r="T49" s="102"/>
      <c r="U49" s="102"/>
      <c r="V49" s="102"/>
      <c r="W49" s="102"/>
      <c r="X49" s="102"/>
      <c r="Y49" s="99"/>
      <c r="Z49" s="105" t="s">
        <v>178</v>
      </c>
      <c r="AA49" s="278">
        <v>77.8</v>
      </c>
      <c r="AB49" s="278">
        <v>78.599999999999994</v>
      </c>
      <c r="AC49" s="282" t="s">
        <v>97</v>
      </c>
      <c r="AD49" s="282" t="s">
        <v>97</v>
      </c>
      <c r="AE49" s="282" t="s">
        <v>97</v>
      </c>
      <c r="AF49" s="282" t="s">
        <v>97</v>
      </c>
      <c r="AG49" s="279">
        <v>84.6</v>
      </c>
      <c r="AH49" s="279">
        <v>86.1</v>
      </c>
      <c r="AI49" s="283" t="s">
        <v>98</v>
      </c>
      <c r="AJ49" s="283" t="s">
        <v>98</v>
      </c>
      <c r="AK49" s="283" t="s">
        <v>97</v>
      </c>
      <c r="AL49" s="283" t="s">
        <v>97</v>
      </c>
      <c r="AM49" s="285"/>
      <c r="AN49" s="286" t="s">
        <v>179</v>
      </c>
      <c r="AO49" s="106" t="s">
        <v>180</v>
      </c>
      <c r="AP49" s="278">
        <v>75.7</v>
      </c>
      <c r="AQ49" s="278">
        <v>77.400000000000006</v>
      </c>
      <c r="AR49" s="282" t="s">
        <v>97</v>
      </c>
      <c r="AS49" s="282" t="s">
        <v>97</v>
      </c>
      <c r="AT49" s="282" t="s">
        <v>97</v>
      </c>
      <c r="AU49" s="282" t="s">
        <v>97</v>
      </c>
      <c r="AV49" s="278">
        <v>82.1</v>
      </c>
      <c r="AW49" s="278">
        <v>85.1</v>
      </c>
      <c r="AX49" s="282" t="s">
        <v>98</v>
      </c>
      <c r="AY49" s="282" t="s">
        <v>98</v>
      </c>
      <c r="AZ49" s="285" t="s">
        <v>97</v>
      </c>
      <c r="BA49" s="283" t="s">
        <v>98</v>
      </c>
      <c r="BB49" s="284"/>
    </row>
    <row r="50" spans="2:54" ht="28.5" customHeight="1">
      <c r="B50" s="112" t="s">
        <v>181</v>
      </c>
      <c r="D50" s="113" t="s">
        <v>182</v>
      </c>
      <c r="E50" s="113" t="s">
        <v>183</v>
      </c>
      <c r="F50" s="113" t="s">
        <v>89</v>
      </c>
      <c r="G50" s="113" t="s">
        <v>184</v>
      </c>
      <c r="H50" s="113" t="s">
        <v>185</v>
      </c>
      <c r="I50" s="114" t="s">
        <v>186</v>
      </c>
      <c r="J50" s="253"/>
      <c r="K50" s="112" t="s">
        <v>181</v>
      </c>
      <c r="L50" s="113" t="s">
        <v>182</v>
      </c>
      <c r="N50" s="113" t="s">
        <v>183</v>
      </c>
      <c r="O50" s="113" t="s">
        <v>89</v>
      </c>
      <c r="P50" s="113" t="s">
        <v>184</v>
      </c>
      <c r="Q50" s="113" t="s">
        <v>185</v>
      </c>
      <c r="R50" s="114" t="s">
        <v>186</v>
      </c>
      <c r="T50" s="125"/>
      <c r="U50" s="125"/>
      <c r="V50" s="125"/>
      <c r="W50" s="125"/>
      <c r="X50" s="125"/>
      <c r="Y50" s="99"/>
      <c r="Z50" s="105" t="s">
        <v>187</v>
      </c>
      <c r="AA50" s="278">
        <v>77.599999999999994</v>
      </c>
      <c r="AB50" s="278">
        <v>78.2</v>
      </c>
      <c r="AC50" s="282" t="s">
        <v>97</v>
      </c>
      <c r="AD50" s="282" t="s">
        <v>97</v>
      </c>
      <c r="AE50" s="282" t="s">
        <v>97</v>
      </c>
      <c r="AF50" s="282" t="s">
        <v>97</v>
      </c>
      <c r="AG50" s="279">
        <v>83.9</v>
      </c>
      <c r="AH50" s="279">
        <v>85.2</v>
      </c>
      <c r="AI50" s="283" t="s">
        <v>98</v>
      </c>
      <c r="AJ50" s="283" t="s">
        <v>98</v>
      </c>
      <c r="AK50" s="283" t="s">
        <v>97</v>
      </c>
      <c r="AL50" s="283" t="s">
        <v>97</v>
      </c>
      <c r="AM50" s="285"/>
      <c r="AN50" s="286"/>
      <c r="AO50" s="106" t="s">
        <v>188</v>
      </c>
      <c r="AP50" s="278">
        <v>76</v>
      </c>
      <c r="AQ50" s="278">
        <v>77.599999999999994</v>
      </c>
      <c r="AR50" s="282" t="s">
        <v>97</v>
      </c>
      <c r="AS50" s="282" t="s">
        <v>97</v>
      </c>
      <c r="AT50" s="282" t="s">
        <v>97</v>
      </c>
      <c r="AU50" s="282" t="s">
        <v>97</v>
      </c>
      <c r="AV50" s="278">
        <v>83.3</v>
      </c>
      <c r="AW50" s="278">
        <v>84.8</v>
      </c>
      <c r="AX50" s="282" t="s">
        <v>98</v>
      </c>
      <c r="AY50" s="282" t="s">
        <v>98</v>
      </c>
      <c r="AZ50" s="285" t="s">
        <v>97</v>
      </c>
      <c r="BA50" s="283" t="s">
        <v>98</v>
      </c>
      <c r="BB50" s="284"/>
    </row>
    <row r="51" spans="2:54" ht="21" customHeight="1">
      <c r="B51" s="116">
        <v>77.19</v>
      </c>
      <c r="D51" s="101">
        <v>77.16</v>
      </c>
      <c r="E51" s="101">
        <v>77.099999999999994</v>
      </c>
      <c r="F51" s="101">
        <v>77.72</v>
      </c>
      <c r="G51" s="101">
        <v>78.069999999999993</v>
      </c>
      <c r="H51" s="101">
        <v>78.319999999999993</v>
      </c>
      <c r="I51" s="126">
        <v>78.36</v>
      </c>
      <c r="J51" s="255"/>
      <c r="K51" s="117">
        <v>83.82</v>
      </c>
      <c r="L51" s="101">
        <v>84.01</v>
      </c>
      <c r="N51" s="101">
        <v>83.99</v>
      </c>
      <c r="O51" s="101">
        <v>84.6</v>
      </c>
      <c r="P51" s="101">
        <v>84.93</v>
      </c>
      <c r="Q51" s="101">
        <v>85.23</v>
      </c>
      <c r="R51" s="104">
        <v>85.33</v>
      </c>
      <c r="T51" s="125"/>
      <c r="U51" s="125"/>
      <c r="V51" s="125"/>
      <c r="W51" s="125"/>
      <c r="X51" s="125"/>
      <c r="Y51" s="99"/>
      <c r="Z51" s="105" t="s">
        <v>189</v>
      </c>
      <c r="AA51" s="278">
        <v>77.5</v>
      </c>
      <c r="AB51" s="278">
        <v>78.099999999999994</v>
      </c>
      <c r="AC51" s="282" t="s">
        <v>97</v>
      </c>
      <c r="AD51" s="282" t="s">
        <v>97</v>
      </c>
      <c r="AE51" s="282" t="s">
        <v>97</v>
      </c>
      <c r="AF51" s="282" t="s">
        <v>97</v>
      </c>
      <c r="AG51" s="279">
        <v>84.2</v>
      </c>
      <c r="AH51" s="279">
        <v>85.6</v>
      </c>
      <c r="AI51" s="283" t="s">
        <v>98</v>
      </c>
      <c r="AJ51" s="283" t="s">
        <v>98</v>
      </c>
      <c r="AK51" s="283" t="s">
        <v>97</v>
      </c>
      <c r="AL51" s="283" t="s">
        <v>97</v>
      </c>
      <c r="AM51" s="285"/>
      <c r="AN51" s="286"/>
      <c r="AO51" s="106" t="s">
        <v>190</v>
      </c>
      <c r="AP51" s="278">
        <v>76.099999999999994</v>
      </c>
      <c r="AQ51" s="278">
        <v>76.900000000000006</v>
      </c>
      <c r="AR51" s="278">
        <v>79.2</v>
      </c>
      <c r="AS51" s="278">
        <v>79.900000000000006</v>
      </c>
      <c r="AT51" s="278">
        <v>80.900000000000006</v>
      </c>
      <c r="AU51" s="278">
        <v>81.8</v>
      </c>
      <c r="AV51" s="278">
        <v>83.2</v>
      </c>
      <c r="AW51" s="278">
        <v>84.7</v>
      </c>
      <c r="AX51" s="278">
        <v>86.1</v>
      </c>
      <c r="AY51" s="278">
        <v>87.2</v>
      </c>
      <c r="AZ51" s="280">
        <v>87.6</v>
      </c>
      <c r="BA51" s="279">
        <v>88.3</v>
      </c>
      <c r="BB51" s="289"/>
    </row>
    <row r="52" spans="2:54" ht="28.5" customHeight="1">
      <c r="B52" s="112" t="s">
        <v>191</v>
      </c>
      <c r="D52" s="113" t="s">
        <v>90</v>
      </c>
      <c r="E52" s="113" t="s">
        <v>192</v>
      </c>
      <c r="F52" s="113" t="s">
        <v>193</v>
      </c>
      <c r="G52" s="113" t="s">
        <v>194</v>
      </c>
      <c r="H52" s="113" t="s">
        <v>195</v>
      </c>
      <c r="I52" s="114" t="s">
        <v>91</v>
      </c>
      <c r="J52" s="253"/>
      <c r="K52" s="112" t="s">
        <v>191</v>
      </c>
      <c r="L52" s="113" t="s">
        <v>90</v>
      </c>
      <c r="N52" s="113" t="s">
        <v>192</v>
      </c>
      <c r="O52" s="113" t="s">
        <v>193</v>
      </c>
      <c r="P52" s="113" t="s">
        <v>194</v>
      </c>
      <c r="Q52" s="113" t="s">
        <v>195</v>
      </c>
      <c r="R52" s="114" t="s">
        <v>91</v>
      </c>
      <c r="T52" s="125"/>
      <c r="U52" s="125"/>
      <c r="V52" s="125"/>
      <c r="W52" s="125"/>
      <c r="X52" s="125"/>
      <c r="Y52" s="99"/>
      <c r="Z52" s="105" t="s">
        <v>196</v>
      </c>
      <c r="AA52" s="278">
        <v>77.2</v>
      </c>
      <c r="AB52" s="278">
        <v>78.8</v>
      </c>
      <c r="AC52" s="278">
        <v>79</v>
      </c>
      <c r="AD52" s="278">
        <v>79.5</v>
      </c>
      <c r="AE52" s="278">
        <v>81.3</v>
      </c>
      <c r="AF52" s="279">
        <v>82.1</v>
      </c>
      <c r="AG52" s="279">
        <v>84.6</v>
      </c>
      <c r="AH52" s="279">
        <v>86.7</v>
      </c>
      <c r="AI52" s="279">
        <v>86.7</v>
      </c>
      <c r="AJ52" s="279">
        <v>87.1</v>
      </c>
      <c r="AK52" s="279">
        <v>87.8</v>
      </c>
      <c r="AL52" s="279">
        <v>88.8</v>
      </c>
      <c r="AM52" s="280"/>
      <c r="AN52" s="286"/>
      <c r="AO52" s="106" t="s">
        <v>197</v>
      </c>
      <c r="AP52" s="278">
        <v>76.599999999999994</v>
      </c>
      <c r="AQ52" s="278">
        <v>76.900000000000006</v>
      </c>
      <c r="AR52" s="282" t="s">
        <v>97</v>
      </c>
      <c r="AS52" s="282" t="s">
        <v>97</v>
      </c>
      <c r="AT52" s="282" t="s">
        <v>97</v>
      </c>
      <c r="AU52" s="282" t="s">
        <v>97</v>
      </c>
      <c r="AV52" s="278">
        <v>83.1</v>
      </c>
      <c r="AW52" s="278">
        <v>84.2</v>
      </c>
      <c r="AX52" s="282" t="s">
        <v>98</v>
      </c>
      <c r="AY52" s="282" t="s">
        <v>98</v>
      </c>
      <c r="AZ52" s="285" t="s">
        <v>97</v>
      </c>
      <c r="BA52" s="283" t="s">
        <v>98</v>
      </c>
      <c r="BB52" s="284"/>
    </row>
    <row r="53" spans="2:54" ht="21" customHeight="1">
      <c r="B53" s="127">
        <v>78.64</v>
      </c>
      <c r="D53" s="128">
        <v>78.56</v>
      </c>
      <c r="E53" s="128">
        <v>79</v>
      </c>
      <c r="F53" s="128">
        <v>79.19</v>
      </c>
      <c r="G53" s="128">
        <v>79.290000000000006</v>
      </c>
      <c r="H53" s="128">
        <v>79.59</v>
      </c>
      <c r="I53" s="129">
        <v>79.55</v>
      </c>
      <c r="J53" s="255"/>
      <c r="K53" s="130">
        <v>85.59</v>
      </c>
      <c r="L53" s="128">
        <v>85.52</v>
      </c>
      <c r="N53" s="128">
        <v>85.81</v>
      </c>
      <c r="O53" s="128">
        <v>85.99</v>
      </c>
      <c r="P53" s="128">
        <v>86.05</v>
      </c>
      <c r="Q53" s="128">
        <v>86.44</v>
      </c>
      <c r="R53" s="129">
        <v>86.3</v>
      </c>
      <c r="T53" s="102"/>
      <c r="U53" s="102"/>
      <c r="V53" s="102"/>
      <c r="W53" s="102"/>
      <c r="X53" s="102"/>
      <c r="Y53" s="99" t="s">
        <v>198</v>
      </c>
      <c r="Z53" s="105" t="s">
        <v>199</v>
      </c>
      <c r="AA53" s="278">
        <v>77.8</v>
      </c>
      <c r="AB53" s="278">
        <v>78.2</v>
      </c>
      <c r="AC53" s="278">
        <v>79.2</v>
      </c>
      <c r="AD53" s="278">
        <v>79.099999999999994</v>
      </c>
      <c r="AE53" s="278">
        <v>81.2</v>
      </c>
      <c r="AF53" s="279">
        <v>81.900000000000006</v>
      </c>
      <c r="AG53" s="279">
        <v>84.4</v>
      </c>
      <c r="AH53" s="279">
        <v>86.2</v>
      </c>
      <c r="AI53" s="279">
        <v>86.8</v>
      </c>
      <c r="AJ53" s="279">
        <v>87.1</v>
      </c>
      <c r="AK53" s="279">
        <v>87.6</v>
      </c>
      <c r="AL53" s="279">
        <v>88.6</v>
      </c>
      <c r="AM53" s="280"/>
      <c r="AN53" s="290"/>
      <c r="AO53" s="106" t="s">
        <v>200</v>
      </c>
      <c r="AP53" s="278">
        <v>77</v>
      </c>
      <c r="AQ53" s="278">
        <v>77.3</v>
      </c>
      <c r="AR53" s="282" t="s">
        <v>97</v>
      </c>
      <c r="AS53" s="282" t="s">
        <v>97</v>
      </c>
      <c r="AT53" s="282" t="s">
        <v>97</v>
      </c>
      <c r="AU53" s="282" t="s">
        <v>97</v>
      </c>
      <c r="AV53" s="278">
        <v>83.1</v>
      </c>
      <c r="AW53" s="278">
        <v>84.4</v>
      </c>
      <c r="AX53" s="282" t="s">
        <v>98</v>
      </c>
      <c r="AY53" s="282" t="s">
        <v>98</v>
      </c>
      <c r="AZ53" s="285" t="s">
        <v>97</v>
      </c>
      <c r="BA53" s="283" t="s">
        <v>98</v>
      </c>
      <c r="BB53" s="284"/>
    </row>
    <row r="54" spans="2:54" ht="28.5" customHeight="1">
      <c r="B54" s="112" t="s">
        <v>201</v>
      </c>
      <c r="D54" s="113" t="s">
        <v>202</v>
      </c>
      <c r="E54" s="113" t="s">
        <v>203</v>
      </c>
      <c r="F54" s="113" t="s">
        <v>204</v>
      </c>
      <c r="G54" s="113" t="s">
        <v>92</v>
      </c>
      <c r="H54" s="113" t="s">
        <v>205</v>
      </c>
      <c r="I54" s="114" t="s">
        <v>206</v>
      </c>
      <c r="J54" s="253"/>
      <c r="K54" s="112" t="s">
        <v>201</v>
      </c>
      <c r="L54" s="113" t="s">
        <v>202</v>
      </c>
      <c r="N54" s="113" t="s">
        <v>203</v>
      </c>
      <c r="O54" s="113" t="s">
        <v>204</v>
      </c>
      <c r="P54" s="113" t="s">
        <v>92</v>
      </c>
      <c r="Q54" s="113" t="s">
        <v>205</v>
      </c>
      <c r="R54" s="114" t="s">
        <v>206</v>
      </c>
      <c r="T54" s="125"/>
      <c r="U54" s="125"/>
      <c r="V54" s="125"/>
      <c r="W54" s="125"/>
      <c r="X54" s="125"/>
      <c r="Y54" s="99"/>
      <c r="Z54" s="105"/>
      <c r="AA54" s="278"/>
      <c r="AB54" s="278"/>
      <c r="AC54" s="278"/>
      <c r="AD54" s="278"/>
      <c r="AE54" s="278"/>
      <c r="AF54" s="279"/>
      <c r="AG54" s="279"/>
      <c r="AH54" s="279"/>
      <c r="AI54" s="279"/>
      <c r="AJ54" s="279"/>
      <c r="AK54" s="279"/>
      <c r="AL54" s="279"/>
      <c r="AM54" s="280"/>
      <c r="AN54" s="286"/>
      <c r="AO54" s="57"/>
      <c r="AP54" s="287"/>
      <c r="AQ54" s="287"/>
      <c r="AR54" s="287"/>
      <c r="AS54" s="287"/>
      <c r="AT54" s="287"/>
      <c r="AU54" s="287"/>
      <c r="AV54" s="287"/>
      <c r="AW54" s="287"/>
      <c r="AX54" s="287"/>
      <c r="AY54" s="287"/>
      <c r="AZ54" s="280"/>
      <c r="BA54" s="279"/>
      <c r="BB54" s="289"/>
    </row>
    <row r="55" spans="2:54" ht="21" customHeight="1">
      <c r="B55" s="131">
        <v>79.44</v>
      </c>
      <c r="D55" s="132">
        <v>79.94</v>
      </c>
      <c r="E55" s="132">
        <v>80.209999999999994</v>
      </c>
      <c r="F55" s="132">
        <v>80.5</v>
      </c>
      <c r="G55" s="132">
        <v>80.75</v>
      </c>
      <c r="H55" s="132">
        <v>80.98</v>
      </c>
      <c r="I55" s="133">
        <v>81.09</v>
      </c>
      <c r="J55" s="255"/>
      <c r="K55" s="134">
        <v>85.9</v>
      </c>
      <c r="L55" s="132">
        <v>86.41</v>
      </c>
      <c r="N55" s="132">
        <v>86.61</v>
      </c>
      <c r="O55" s="132">
        <v>86.83</v>
      </c>
      <c r="P55" s="132">
        <v>86.99</v>
      </c>
      <c r="Q55" s="132">
        <v>87.14</v>
      </c>
      <c r="R55" s="133">
        <v>87.26</v>
      </c>
      <c r="T55" s="125"/>
      <c r="U55" s="125"/>
      <c r="V55" s="125"/>
      <c r="W55" s="125"/>
      <c r="X55" s="125"/>
      <c r="Y55" s="99"/>
      <c r="Z55" s="105" t="s">
        <v>207</v>
      </c>
      <c r="AA55" s="278">
        <v>77.5</v>
      </c>
      <c r="AB55" s="278">
        <v>77.900000000000006</v>
      </c>
      <c r="AC55" s="282" t="s">
        <v>97</v>
      </c>
      <c r="AD55" s="282" t="s">
        <v>97</v>
      </c>
      <c r="AE55" s="282" t="s">
        <v>97</v>
      </c>
      <c r="AF55" s="282" t="s">
        <v>97</v>
      </c>
      <c r="AG55" s="279">
        <v>84.1</v>
      </c>
      <c r="AH55" s="279">
        <v>85.3</v>
      </c>
      <c r="AI55" s="283" t="s">
        <v>98</v>
      </c>
      <c r="AJ55" s="283" t="s">
        <v>98</v>
      </c>
      <c r="AK55" s="283" t="s">
        <v>97</v>
      </c>
      <c r="AL55" s="283" t="s">
        <v>97</v>
      </c>
      <c r="AM55" s="285"/>
      <c r="AN55" s="286"/>
      <c r="AO55" s="106" t="s">
        <v>208</v>
      </c>
      <c r="AP55" s="282" t="s">
        <v>97</v>
      </c>
      <c r="AQ55" s="282" t="s">
        <v>97</v>
      </c>
      <c r="AR55" s="278">
        <v>78.900000000000006</v>
      </c>
      <c r="AS55" s="278">
        <v>78.599999999999994</v>
      </c>
      <c r="AT55" s="278">
        <v>80.7</v>
      </c>
      <c r="AU55" s="278">
        <v>80.7</v>
      </c>
      <c r="AV55" s="278" t="s">
        <v>97</v>
      </c>
      <c r="AW55" s="278" t="s">
        <v>97</v>
      </c>
      <c r="AX55" s="278">
        <v>86</v>
      </c>
      <c r="AY55" s="278">
        <v>87</v>
      </c>
      <c r="AZ55" s="280">
        <v>87.7</v>
      </c>
      <c r="BA55" s="279">
        <v>88</v>
      </c>
      <c r="BB55" s="289"/>
    </row>
    <row r="56" spans="2:54" ht="28.5" customHeight="1">
      <c r="B56" s="135" t="s">
        <v>379</v>
      </c>
      <c r="D56" s="136" t="s">
        <v>209</v>
      </c>
      <c r="E56" s="113" t="s">
        <v>210</v>
      </c>
      <c r="F56" s="113" t="s">
        <v>378</v>
      </c>
      <c r="G56" s="113" t="s">
        <v>431</v>
      </c>
      <c r="H56" s="113" t="s">
        <v>439</v>
      </c>
      <c r="I56" s="137"/>
      <c r="J56" s="255"/>
      <c r="K56" s="135" t="s">
        <v>379</v>
      </c>
      <c r="L56" s="138" t="s">
        <v>209</v>
      </c>
      <c r="N56" s="139" t="s">
        <v>210</v>
      </c>
      <c r="O56" s="139" t="s">
        <v>378</v>
      </c>
      <c r="P56" s="139" t="s">
        <v>431</v>
      </c>
      <c r="Q56" s="113" t="s">
        <v>439</v>
      </c>
      <c r="R56" s="140"/>
      <c r="Y56" s="99" t="s">
        <v>211</v>
      </c>
      <c r="Z56" s="105" t="s">
        <v>212</v>
      </c>
      <c r="AA56" s="278">
        <v>77.3</v>
      </c>
      <c r="AB56" s="278">
        <v>78.099999999999994</v>
      </c>
      <c r="AC56" s="282" t="s">
        <v>97</v>
      </c>
      <c r="AD56" s="282" t="s">
        <v>97</v>
      </c>
      <c r="AE56" s="282" t="s">
        <v>97</v>
      </c>
      <c r="AF56" s="282" t="s">
        <v>97</v>
      </c>
      <c r="AG56" s="279">
        <v>84.2</v>
      </c>
      <c r="AH56" s="279">
        <v>84.9</v>
      </c>
      <c r="AI56" s="283" t="s">
        <v>98</v>
      </c>
      <c r="AJ56" s="283" t="s">
        <v>98</v>
      </c>
      <c r="AK56" s="283" t="s">
        <v>97</v>
      </c>
      <c r="AL56" s="283" t="s">
        <v>97</v>
      </c>
      <c r="AM56" s="285"/>
      <c r="AN56" s="286" t="s">
        <v>213</v>
      </c>
      <c r="AO56" s="105" t="s">
        <v>214</v>
      </c>
      <c r="AP56" s="282" t="s">
        <v>97</v>
      </c>
      <c r="AQ56" s="282" t="s">
        <v>97</v>
      </c>
      <c r="AR56" s="278">
        <v>79</v>
      </c>
      <c r="AS56" s="278">
        <v>79.599999999999994</v>
      </c>
      <c r="AT56" s="278">
        <v>80.8</v>
      </c>
      <c r="AU56" s="278">
        <v>81.900000000000006</v>
      </c>
      <c r="AV56" s="278" t="s">
        <v>97</v>
      </c>
      <c r="AW56" s="278" t="s">
        <v>97</v>
      </c>
      <c r="AX56" s="278">
        <v>86.5</v>
      </c>
      <c r="AY56" s="278">
        <v>86.9</v>
      </c>
      <c r="AZ56" s="280">
        <v>87.5</v>
      </c>
      <c r="BA56" s="279">
        <v>88.2</v>
      </c>
      <c r="BB56" s="293"/>
    </row>
    <row r="57" spans="2:54" ht="21" customHeight="1" thickBot="1">
      <c r="B57" s="294">
        <v>81.25</v>
      </c>
      <c r="D57" s="141">
        <v>81.41</v>
      </c>
      <c r="E57" s="141">
        <v>81.56</v>
      </c>
      <c r="F57" s="141">
        <v>81.47</v>
      </c>
      <c r="G57" s="313">
        <v>81.05</v>
      </c>
      <c r="H57" s="318">
        <v>81.09</v>
      </c>
      <c r="I57" s="142"/>
      <c r="J57" s="255"/>
      <c r="K57" s="294">
        <v>87.32</v>
      </c>
      <c r="L57" s="141">
        <v>87.45</v>
      </c>
      <c r="N57" s="141">
        <v>87.71</v>
      </c>
      <c r="O57" s="141">
        <v>87.57</v>
      </c>
      <c r="P57" s="314">
        <v>87.09</v>
      </c>
      <c r="Q57" s="318">
        <v>87.14</v>
      </c>
      <c r="R57" s="142"/>
      <c r="Y57" s="99" t="s">
        <v>215</v>
      </c>
      <c r="Z57" s="105" t="s">
        <v>216</v>
      </c>
      <c r="AA57" s="278">
        <v>77.3</v>
      </c>
      <c r="AB57" s="278">
        <v>77.599999999999994</v>
      </c>
      <c r="AC57" s="282" t="s">
        <v>97</v>
      </c>
      <c r="AD57" s="282" t="s">
        <v>97</v>
      </c>
      <c r="AE57" s="282" t="s">
        <v>97</v>
      </c>
      <c r="AF57" s="282" t="s">
        <v>97</v>
      </c>
      <c r="AG57" s="278">
        <v>84.4</v>
      </c>
      <c r="AH57" s="278">
        <v>86.6</v>
      </c>
      <c r="AI57" s="282" t="s">
        <v>98</v>
      </c>
      <c r="AJ57" s="282" t="s">
        <v>98</v>
      </c>
      <c r="AK57" s="283" t="s">
        <v>97</v>
      </c>
      <c r="AL57" s="283" t="s">
        <v>97</v>
      </c>
      <c r="AM57" s="285"/>
      <c r="AN57" s="286"/>
      <c r="AO57" s="105"/>
      <c r="AP57" s="295"/>
      <c r="AQ57" s="296"/>
      <c r="AR57" s="296"/>
      <c r="AS57" s="296"/>
      <c r="AT57" s="296"/>
      <c r="AU57" s="296"/>
      <c r="AV57" s="296"/>
      <c r="AW57" s="296"/>
      <c r="AX57" s="296"/>
      <c r="AY57" s="296"/>
      <c r="AZ57" s="88"/>
      <c r="BA57" s="297"/>
      <c r="BB57" s="293"/>
    </row>
    <row r="58" spans="2:54" ht="21" customHeight="1" thickBot="1">
      <c r="B58" s="111" t="s">
        <v>217</v>
      </c>
      <c r="Y58" s="298"/>
      <c r="Z58" s="299"/>
      <c r="AA58" s="300"/>
      <c r="AB58" s="300"/>
      <c r="AC58" s="300"/>
      <c r="AD58" s="300"/>
      <c r="AE58" s="300"/>
      <c r="AF58" s="300"/>
      <c r="AG58" s="300"/>
      <c r="AH58" s="301"/>
      <c r="AI58" s="301"/>
      <c r="AJ58" s="301"/>
      <c r="AK58" s="301"/>
      <c r="AL58" s="301"/>
      <c r="AM58" s="302"/>
      <c r="AN58" s="303"/>
      <c r="AO58" s="304"/>
      <c r="AP58" s="305"/>
      <c r="AQ58" s="305"/>
      <c r="AR58" s="305"/>
      <c r="AS58" s="305"/>
      <c r="AT58" s="305"/>
      <c r="AU58" s="305"/>
      <c r="AV58" s="305"/>
      <c r="AW58" s="305"/>
      <c r="AX58" s="305"/>
      <c r="AY58" s="305"/>
      <c r="AZ58" s="306"/>
      <c r="BA58" s="307"/>
      <c r="BB58" s="308"/>
    </row>
    <row r="59" spans="2:54" ht="18.75" customHeight="1">
      <c r="B59" s="111" t="s">
        <v>433</v>
      </c>
      <c r="Y59" s="111" t="s">
        <v>218</v>
      </c>
      <c r="Z59" s="57"/>
      <c r="AK59" s="86"/>
      <c r="AL59" s="86"/>
      <c r="AM59" s="86"/>
      <c r="AO59" s="57"/>
      <c r="AX59" s="86"/>
      <c r="AY59" s="86"/>
      <c r="AZ59" s="86"/>
      <c r="BA59" s="86"/>
      <c r="BB59" s="86"/>
    </row>
    <row r="60" spans="2:54" ht="18.75" customHeight="1">
      <c r="B60" s="111" t="s">
        <v>219</v>
      </c>
      <c r="Y60" s="111" t="s">
        <v>220</v>
      </c>
      <c r="Z60" s="57"/>
      <c r="AK60" s="86"/>
      <c r="AL60" s="86"/>
      <c r="AM60" s="86"/>
      <c r="AO60" s="57"/>
      <c r="AX60" s="86"/>
      <c r="AY60" s="86"/>
      <c r="AZ60" s="86"/>
      <c r="BA60" s="86"/>
      <c r="BB60" s="86"/>
    </row>
    <row r="61" spans="2:54" ht="18.75" customHeight="1">
      <c r="Y61" s="111" t="s">
        <v>221</v>
      </c>
      <c r="Z61" s="57"/>
      <c r="AK61" s="86"/>
      <c r="AL61" s="86"/>
      <c r="AM61" s="86"/>
      <c r="AO61" s="57"/>
      <c r="AX61" s="86"/>
      <c r="AY61" s="86"/>
      <c r="AZ61" s="86"/>
      <c r="BA61" s="86"/>
      <c r="BB61" s="86"/>
    </row>
    <row r="62" spans="2:54" ht="18.75" customHeight="1">
      <c r="Y62" s="111" t="s">
        <v>222</v>
      </c>
      <c r="Z62" s="57"/>
      <c r="AK62" s="86"/>
      <c r="AL62" s="86"/>
      <c r="AM62" s="86"/>
      <c r="AO62" s="57"/>
      <c r="AX62" s="86"/>
      <c r="AY62" s="86"/>
      <c r="AZ62" s="86"/>
      <c r="BA62" s="86"/>
      <c r="BB62" s="86"/>
    </row>
    <row r="63" spans="2:54" ht="21.95" customHeight="1"/>
    <row r="64" spans="2:54" ht="21.95" customHeight="1"/>
    <row r="65" spans="21:22" ht="21.95" customHeight="1">
      <c r="U65" s="84"/>
      <c r="V65" s="84"/>
    </row>
    <row r="66" spans="21:22" ht="21.95" customHeight="1"/>
    <row r="67" spans="21:22" ht="21.95" customHeight="1"/>
    <row r="118" spans="2:49" ht="18" customHeight="1">
      <c r="Q118" s="72"/>
      <c r="R118" s="125"/>
      <c r="S118" s="125"/>
      <c r="T118" s="125"/>
    </row>
    <row r="120" spans="2:49" ht="18" customHeight="1">
      <c r="B120" s="111"/>
      <c r="C120" s="72"/>
      <c r="D120" s="72"/>
      <c r="E120" s="72"/>
      <c r="F120" s="72"/>
      <c r="G120" s="72"/>
      <c r="H120" s="125"/>
      <c r="I120" s="125"/>
      <c r="J120" s="125"/>
      <c r="K120" s="125"/>
      <c r="L120" s="72"/>
      <c r="M120" s="72"/>
      <c r="N120" s="72"/>
      <c r="O120" s="72"/>
      <c r="P120" s="72"/>
    </row>
    <row r="128" spans="2:49" ht="18" customHeight="1">
      <c r="AI128" s="57"/>
      <c r="AJ128" s="57"/>
      <c r="AN128" s="57"/>
      <c r="AO128" s="57"/>
      <c r="AP128" s="57"/>
      <c r="AQ128" s="57"/>
      <c r="AR128" s="57"/>
      <c r="AS128" s="57"/>
      <c r="AT128" s="57"/>
      <c r="AU128" s="57"/>
      <c r="AV128" s="57"/>
      <c r="AW128" s="57"/>
    </row>
    <row r="129" spans="35:49" ht="18" customHeight="1">
      <c r="AI129" s="57"/>
      <c r="AJ129" s="57"/>
      <c r="AN129" s="57"/>
      <c r="AO129" s="57"/>
      <c r="AP129" s="57"/>
      <c r="AQ129" s="57"/>
      <c r="AR129" s="57"/>
      <c r="AS129" s="57"/>
      <c r="AT129" s="57"/>
      <c r="AU129" s="57"/>
      <c r="AV129" s="57"/>
      <c r="AW129" s="57"/>
    </row>
    <row r="130" spans="35:49" ht="18" customHeight="1">
      <c r="AI130" s="57"/>
      <c r="AJ130" s="57"/>
      <c r="AN130" s="57"/>
      <c r="AO130" s="57"/>
      <c r="AP130" s="57"/>
      <c r="AQ130" s="57"/>
      <c r="AR130" s="57"/>
      <c r="AS130" s="57"/>
      <c r="AT130" s="57"/>
      <c r="AU130" s="57"/>
      <c r="AV130" s="57"/>
      <c r="AW130" s="57"/>
    </row>
    <row r="131" spans="35:49" ht="18" customHeight="1">
      <c r="AI131" s="57"/>
      <c r="AJ131" s="57"/>
      <c r="AN131" s="57"/>
      <c r="AO131" s="57"/>
      <c r="AP131" s="57"/>
      <c r="AQ131" s="57"/>
      <c r="AR131" s="57"/>
      <c r="AS131" s="57"/>
      <c r="AT131" s="57"/>
      <c r="AU131" s="57"/>
      <c r="AV131" s="57"/>
      <c r="AW131" s="57"/>
    </row>
    <row r="132" spans="35:49" ht="18" customHeight="1">
      <c r="AI132" s="57"/>
      <c r="AJ132" s="57"/>
      <c r="AN132" s="57"/>
      <c r="AO132" s="57"/>
      <c r="AP132" s="57"/>
      <c r="AQ132" s="57"/>
      <c r="AR132" s="57"/>
      <c r="AS132" s="57"/>
      <c r="AT132" s="57"/>
      <c r="AU132" s="57"/>
      <c r="AV132" s="57"/>
      <c r="AW132" s="57"/>
    </row>
    <row r="133" spans="35:49" ht="18" customHeight="1">
      <c r="AI133" s="57"/>
      <c r="AJ133" s="57"/>
      <c r="AN133" s="57"/>
      <c r="AO133" s="57"/>
      <c r="AP133" s="57"/>
      <c r="AQ133" s="57"/>
      <c r="AR133" s="57"/>
      <c r="AS133" s="57"/>
      <c r="AT133" s="57"/>
      <c r="AU133" s="57"/>
      <c r="AV133" s="57"/>
      <c r="AW133" s="57"/>
    </row>
    <row r="134" spans="35:49" ht="18" customHeight="1">
      <c r="AI134" s="57"/>
      <c r="AJ134" s="57"/>
      <c r="AN134" s="57"/>
      <c r="AO134" s="57"/>
      <c r="AP134" s="57"/>
      <c r="AQ134" s="57"/>
      <c r="AR134" s="57"/>
      <c r="AS134" s="57"/>
      <c r="AT134" s="57"/>
      <c r="AU134" s="57"/>
      <c r="AV134" s="57"/>
      <c r="AW134" s="57"/>
    </row>
    <row r="135" spans="35:49" ht="18" customHeight="1">
      <c r="AI135" s="57"/>
      <c r="AJ135" s="57"/>
      <c r="AN135" s="57"/>
      <c r="AO135" s="57"/>
      <c r="AP135" s="57"/>
      <c r="AQ135" s="57"/>
      <c r="AR135" s="57"/>
      <c r="AS135" s="57"/>
      <c r="AT135" s="57"/>
      <c r="AU135" s="57"/>
      <c r="AV135" s="57"/>
      <c r="AW135" s="57"/>
    </row>
    <row r="136" spans="35:49" ht="18" customHeight="1">
      <c r="AI136" s="57"/>
      <c r="AJ136" s="57"/>
      <c r="AN136" s="57"/>
      <c r="AO136" s="57"/>
      <c r="AP136" s="57"/>
      <c r="AQ136" s="57"/>
      <c r="AR136" s="57"/>
      <c r="AS136" s="57"/>
      <c r="AT136" s="57"/>
      <c r="AU136" s="57"/>
      <c r="AV136" s="57"/>
      <c r="AW136" s="57"/>
    </row>
    <row r="137" spans="35:49" ht="18" customHeight="1">
      <c r="AI137" s="57"/>
      <c r="AJ137" s="57"/>
      <c r="AN137" s="57"/>
      <c r="AO137" s="57"/>
      <c r="AP137" s="57"/>
      <c r="AQ137" s="57"/>
      <c r="AR137" s="57"/>
      <c r="AS137" s="57"/>
      <c r="AT137" s="57"/>
      <c r="AU137" s="57"/>
      <c r="AV137" s="57"/>
      <c r="AW137" s="57"/>
    </row>
    <row r="138" spans="35:49" ht="18" customHeight="1">
      <c r="AI138" s="57"/>
      <c r="AJ138" s="57"/>
      <c r="AN138" s="57"/>
      <c r="AO138" s="57"/>
      <c r="AP138" s="57"/>
      <c r="AQ138" s="57"/>
      <c r="AR138" s="57"/>
      <c r="AS138" s="57"/>
      <c r="AT138" s="57"/>
      <c r="AU138" s="57"/>
      <c r="AV138" s="57"/>
      <c r="AW138" s="57"/>
    </row>
    <row r="139" spans="35:49" ht="18" customHeight="1">
      <c r="AI139" s="57"/>
      <c r="AJ139" s="57"/>
      <c r="AN139" s="57"/>
      <c r="AO139" s="57"/>
      <c r="AP139" s="57"/>
      <c r="AQ139" s="57"/>
      <c r="AR139" s="57"/>
      <c r="AS139" s="57"/>
      <c r="AT139" s="57"/>
      <c r="AU139" s="57"/>
      <c r="AV139" s="57"/>
      <c r="AW139" s="57"/>
    </row>
    <row r="140" spans="35:49" ht="18" customHeight="1">
      <c r="AI140" s="57"/>
      <c r="AJ140" s="57"/>
      <c r="AN140" s="57"/>
      <c r="AO140" s="57"/>
      <c r="AP140" s="57"/>
      <c r="AQ140" s="57"/>
      <c r="AR140" s="57"/>
      <c r="AS140" s="57"/>
      <c r="AT140" s="57"/>
      <c r="AU140" s="57"/>
      <c r="AV140" s="57"/>
      <c r="AW140" s="57"/>
    </row>
    <row r="141" spans="35:49" ht="18" customHeight="1">
      <c r="AI141" s="57"/>
      <c r="AJ141" s="57"/>
      <c r="AN141" s="57"/>
      <c r="AO141" s="57"/>
      <c r="AP141" s="57"/>
      <c r="AQ141" s="57"/>
      <c r="AR141" s="57"/>
      <c r="AS141" s="57"/>
      <c r="AT141" s="57"/>
      <c r="AU141" s="57"/>
      <c r="AV141" s="57"/>
      <c r="AW141" s="57"/>
    </row>
    <row r="142" spans="35:49" ht="18" customHeight="1">
      <c r="AI142" s="57"/>
      <c r="AJ142" s="57"/>
      <c r="AN142" s="57"/>
      <c r="AO142" s="57"/>
      <c r="AP142" s="57"/>
      <c r="AQ142" s="57"/>
      <c r="AR142" s="57"/>
      <c r="AS142" s="57"/>
      <c r="AT142" s="57"/>
      <c r="AU142" s="57"/>
      <c r="AV142" s="57"/>
      <c r="AW142" s="57"/>
    </row>
    <row r="143" spans="35:49" ht="18" customHeight="1">
      <c r="AI143" s="57"/>
      <c r="AJ143" s="57"/>
      <c r="AN143" s="57"/>
      <c r="AO143" s="57"/>
      <c r="AP143" s="57"/>
      <c r="AQ143" s="57"/>
      <c r="AR143" s="57"/>
      <c r="AS143" s="57"/>
      <c r="AT143" s="57"/>
      <c r="AU143" s="57"/>
      <c r="AV143" s="57"/>
      <c r="AW143" s="57"/>
    </row>
    <row r="144" spans="35:49" ht="18" customHeight="1">
      <c r="AI144" s="57"/>
      <c r="AJ144" s="57"/>
      <c r="AN144" s="57"/>
      <c r="AO144" s="57"/>
      <c r="AP144" s="57"/>
      <c r="AQ144" s="57"/>
      <c r="AR144" s="57"/>
      <c r="AS144" s="57"/>
      <c r="AT144" s="57"/>
      <c r="AU144" s="57"/>
      <c r="AV144" s="57"/>
      <c r="AW144" s="57"/>
    </row>
    <row r="145" spans="35:49" ht="18" customHeight="1">
      <c r="AI145" s="57"/>
      <c r="AJ145" s="57"/>
      <c r="AN145" s="57"/>
      <c r="AO145" s="57"/>
      <c r="AP145" s="57"/>
      <c r="AQ145" s="57"/>
      <c r="AR145" s="57"/>
      <c r="AS145" s="57"/>
      <c r="AT145" s="57"/>
      <c r="AU145" s="57"/>
      <c r="AV145" s="57"/>
      <c r="AW145" s="57"/>
    </row>
    <row r="146" spans="35:49" ht="18" customHeight="1">
      <c r="AI146" s="57"/>
      <c r="AJ146" s="57"/>
      <c r="AN146" s="57"/>
      <c r="AO146" s="57"/>
      <c r="AP146" s="57"/>
      <c r="AQ146" s="57"/>
      <c r="AR146" s="57"/>
      <c r="AS146" s="57"/>
      <c r="AT146" s="57"/>
      <c r="AU146" s="57"/>
      <c r="AV146" s="57"/>
      <c r="AW146" s="57"/>
    </row>
    <row r="147" spans="35:49" ht="18" customHeight="1">
      <c r="AI147" s="57"/>
      <c r="AJ147" s="57"/>
      <c r="AN147" s="57"/>
      <c r="AO147" s="57"/>
      <c r="AP147" s="57"/>
      <c r="AQ147" s="57"/>
      <c r="AR147" s="57"/>
      <c r="AS147" s="57"/>
      <c r="AT147" s="57"/>
      <c r="AU147" s="57"/>
      <c r="AV147" s="57"/>
      <c r="AW147" s="57"/>
    </row>
    <row r="148" spans="35:49" ht="18" customHeight="1">
      <c r="AI148" s="57"/>
      <c r="AJ148" s="57"/>
      <c r="AN148" s="57"/>
      <c r="AO148" s="57"/>
      <c r="AP148" s="57"/>
      <c r="AQ148" s="57"/>
      <c r="AR148" s="57"/>
      <c r="AS148" s="57"/>
      <c r="AT148" s="57"/>
      <c r="AU148" s="57"/>
      <c r="AV148" s="57"/>
      <c r="AW148" s="57"/>
    </row>
    <row r="149" spans="35:49" ht="18" customHeight="1">
      <c r="AI149" s="57"/>
      <c r="AJ149" s="57"/>
      <c r="AN149" s="57"/>
      <c r="AO149" s="57"/>
      <c r="AP149" s="57"/>
      <c r="AQ149" s="57"/>
      <c r="AR149" s="57"/>
      <c r="AS149" s="57"/>
      <c r="AT149" s="57"/>
      <c r="AU149" s="57"/>
      <c r="AV149" s="57"/>
      <c r="AW149" s="57"/>
    </row>
    <row r="150" spans="35:49" ht="18" customHeight="1">
      <c r="AI150" s="57"/>
      <c r="AJ150" s="57"/>
      <c r="AN150" s="57"/>
      <c r="AO150" s="57"/>
      <c r="AP150" s="57"/>
      <c r="AQ150" s="57"/>
      <c r="AR150" s="57"/>
      <c r="AS150" s="57"/>
      <c r="AT150" s="57"/>
      <c r="AU150" s="57"/>
      <c r="AV150" s="57"/>
      <c r="AW150" s="57"/>
    </row>
    <row r="151" spans="35:49" ht="18" customHeight="1">
      <c r="AI151" s="57"/>
      <c r="AJ151" s="57"/>
      <c r="AN151" s="57"/>
      <c r="AO151" s="57"/>
      <c r="AP151" s="57"/>
      <c r="AQ151" s="57"/>
      <c r="AR151" s="57"/>
      <c r="AS151" s="57"/>
      <c r="AT151" s="57"/>
      <c r="AU151" s="57"/>
      <c r="AV151" s="57"/>
      <c r="AW151" s="57"/>
    </row>
    <row r="152" spans="35:49" ht="18" customHeight="1">
      <c r="AI152" s="57"/>
      <c r="AJ152" s="57"/>
      <c r="AN152" s="57"/>
      <c r="AO152" s="57"/>
      <c r="AP152" s="57"/>
      <c r="AQ152" s="57"/>
      <c r="AR152" s="57"/>
      <c r="AS152" s="57"/>
      <c r="AT152" s="57"/>
      <c r="AU152" s="57"/>
      <c r="AV152" s="57"/>
      <c r="AW152" s="57"/>
    </row>
    <row r="153" spans="35:49" ht="18" customHeight="1">
      <c r="AI153" s="57"/>
      <c r="AJ153" s="57"/>
      <c r="AN153" s="57"/>
      <c r="AO153" s="57"/>
      <c r="AP153" s="57"/>
      <c r="AQ153" s="57"/>
      <c r="AR153" s="57"/>
      <c r="AS153" s="57"/>
      <c r="AT153" s="57"/>
      <c r="AU153" s="57"/>
      <c r="AV153" s="57"/>
      <c r="AW153" s="57"/>
    </row>
    <row r="154" spans="35:49" ht="18" customHeight="1">
      <c r="AI154" s="57"/>
      <c r="AJ154" s="57"/>
      <c r="AN154" s="57"/>
      <c r="AO154" s="57"/>
      <c r="AP154" s="57"/>
      <c r="AQ154" s="57"/>
      <c r="AR154" s="57"/>
      <c r="AS154" s="57"/>
      <c r="AT154" s="57"/>
      <c r="AU154" s="57"/>
      <c r="AV154" s="57"/>
      <c r="AW154" s="57"/>
    </row>
    <row r="155" spans="35:49" ht="18" customHeight="1">
      <c r="AI155" s="57"/>
      <c r="AJ155" s="57"/>
      <c r="AN155" s="57"/>
      <c r="AO155" s="57"/>
      <c r="AP155" s="57"/>
      <c r="AQ155" s="57"/>
      <c r="AR155" s="57"/>
      <c r="AS155" s="57"/>
      <c r="AT155" s="57"/>
      <c r="AU155" s="57"/>
      <c r="AV155" s="57"/>
      <c r="AW155" s="57"/>
    </row>
    <row r="156" spans="35:49" ht="18" customHeight="1">
      <c r="AI156" s="57"/>
      <c r="AJ156" s="57"/>
      <c r="AN156" s="57"/>
      <c r="AO156" s="57"/>
      <c r="AP156" s="57"/>
      <c r="AQ156" s="57"/>
      <c r="AR156" s="57"/>
      <c r="AS156" s="57"/>
      <c r="AT156" s="57"/>
      <c r="AU156" s="57"/>
      <c r="AV156" s="57"/>
      <c r="AW156" s="57"/>
    </row>
    <row r="157" spans="35:49" ht="18" customHeight="1">
      <c r="AI157" s="57"/>
      <c r="AJ157" s="57"/>
      <c r="AN157" s="57"/>
      <c r="AO157" s="57"/>
      <c r="AP157" s="57"/>
      <c r="AQ157" s="57"/>
      <c r="AR157" s="57"/>
      <c r="AS157" s="57"/>
      <c r="AT157" s="57"/>
      <c r="AU157" s="57"/>
      <c r="AV157" s="57"/>
      <c r="AW157" s="57"/>
    </row>
    <row r="158" spans="35:49" ht="18" customHeight="1">
      <c r="AI158" s="57"/>
      <c r="AJ158" s="57"/>
      <c r="AN158" s="57"/>
      <c r="AO158" s="57"/>
      <c r="AP158" s="57"/>
      <c r="AQ158" s="57"/>
      <c r="AR158" s="57"/>
      <c r="AS158" s="57"/>
      <c r="AT158" s="57"/>
      <c r="AU158" s="57"/>
      <c r="AV158" s="57"/>
      <c r="AW158" s="57"/>
    </row>
    <row r="159" spans="35:49" ht="18" customHeight="1">
      <c r="AI159" s="57"/>
      <c r="AJ159" s="57"/>
      <c r="AN159" s="57"/>
      <c r="AO159" s="57"/>
      <c r="AP159" s="57"/>
      <c r="AQ159" s="57"/>
      <c r="AR159" s="57"/>
      <c r="AS159" s="57"/>
      <c r="AT159" s="57"/>
      <c r="AU159" s="57"/>
      <c r="AV159" s="57"/>
      <c r="AW159" s="57"/>
    </row>
    <row r="160" spans="35:49" ht="18" customHeight="1">
      <c r="AI160" s="57"/>
      <c r="AJ160" s="57"/>
      <c r="AN160" s="57"/>
      <c r="AO160" s="57"/>
      <c r="AP160" s="57"/>
      <c r="AQ160" s="57"/>
      <c r="AR160" s="57"/>
      <c r="AS160" s="57"/>
      <c r="AT160" s="57"/>
      <c r="AU160" s="57"/>
      <c r="AV160" s="57"/>
      <c r="AW160" s="57"/>
    </row>
    <row r="161" spans="35:49" ht="18" customHeight="1">
      <c r="AI161" s="57"/>
      <c r="AJ161" s="57"/>
      <c r="AN161" s="57"/>
      <c r="AO161" s="57"/>
      <c r="AP161" s="57"/>
      <c r="AQ161" s="57"/>
      <c r="AR161" s="57"/>
      <c r="AS161" s="57"/>
      <c r="AT161" s="57"/>
      <c r="AU161" s="57"/>
      <c r="AV161" s="57"/>
      <c r="AW161" s="57"/>
    </row>
    <row r="162" spans="35:49" ht="18" customHeight="1">
      <c r="AI162" s="57"/>
      <c r="AJ162" s="57"/>
      <c r="AN162" s="57"/>
      <c r="AO162" s="57"/>
      <c r="AP162" s="57"/>
      <c r="AQ162" s="57"/>
      <c r="AR162" s="57"/>
      <c r="AS162" s="57"/>
      <c r="AT162" s="57"/>
      <c r="AU162" s="57"/>
      <c r="AV162" s="57"/>
      <c r="AW162" s="57"/>
    </row>
    <row r="163" spans="35:49" ht="18" customHeight="1">
      <c r="AI163" s="57"/>
      <c r="AJ163" s="57"/>
      <c r="AN163" s="57"/>
      <c r="AO163" s="57"/>
      <c r="AP163" s="57"/>
      <c r="AQ163" s="57"/>
      <c r="AR163" s="57"/>
      <c r="AS163" s="57"/>
      <c r="AT163" s="57"/>
      <c r="AU163" s="57"/>
      <c r="AV163" s="57"/>
      <c r="AW163" s="57"/>
    </row>
    <row r="164" spans="35:49" ht="18" customHeight="1">
      <c r="AI164" s="57"/>
      <c r="AJ164" s="57"/>
      <c r="AN164" s="57"/>
      <c r="AO164" s="57"/>
      <c r="AP164" s="57"/>
      <c r="AQ164" s="57"/>
      <c r="AR164" s="57"/>
      <c r="AS164" s="57"/>
      <c r="AT164" s="57"/>
      <c r="AU164" s="57"/>
      <c r="AV164" s="57"/>
      <c r="AW164" s="57"/>
    </row>
    <row r="165" spans="35:49" ht="18" customHeight="1">
      <c r="AI165" s="57"/>
      <c r="AJ165" s="57"/>
      <c r="AN165" s="57"/>
      <c r="AO165" s="57"/>
      <c r="AP165" s="57"/>
      <c r="AQ165" s="57"/>
      <c r="AR165" s="57"/>
      <c r="AS165" s="57"/>
      <c r="AT165" s="57"/>
      <c r="AU165" s="57"/>
      <c r="AV165" s="57"/>
      <c r="AW165" s="57"/>
    </row>
    <row r="166" spans="35:49" ht="18" customHeight="1">
      <c r="AI166" s="57"/>
      <c r="AJ166" s="57"/>
      <c r="AN166" s="57"/>
      <c r="AO166" s="57"/>
      <c r="AP166" s="57"/>
      <c r="AQ166" s="57"/>
      <c r="AR166" s="57"/>
      <c r="AS166" s="57"/>
      <c r="AT166" s="57"/>
      <c r="AU166" s="57"/>
      <c r="AV166" s="57"/>
      <c r="AW166" s="57"/>
    </row>
    <row r="167" spans="35:49" ht="18" customHeight="1">
      <c r="AI167" s="57"/>
      <c r="AJ167" s="57"/>
      <c r="AN167" s="57"/>
      <c r="AO167" s="57"/>
      <c r="AP167" s="57"/>
      <c r="AQ167" s="57"/>
      <c r="AR167" s="57"/>
      <c r="AS167" s="57"/>
      <c r="AT167" s="57"/>
      <c r="AU167" s="57"/>
      <c r="AV167" s="57"/>
      <c r="AW167" s="57"/>
    </row>
    <row r="168" spans="35:49" ht="18" customHeight="1">
      <c r="AI168" s="57"/>
      <c r="AJ168" s="57"/>
      <c r="AN168" s="57"/>
      <c r="AO168" s="57"/>
      <c r="AP168" s="57"/>
      <c r="AQ168" s="57"/>
      <c r="AR168" s="57"/>
      <c r="AS168" s="57"/>
      <c r="AT168" s="57"/>
      <c r="AU168" s="57"/>
      <c r="AV168" s="57"/>
      <c r="AW168" s="57"/>
    </row>
    <row r="169" spans="35:49" ht="18" customHeight="1">
      <c r="AI169" s="57"/>
      <c r="AJ169" s="57"/>
      <c r="AN169" s="57"/>
      <c r="AO169" s="57"/>
      <c r="AP169" s="57"/>
      <c r="AQ169" s="57"/>
      <c r="AR169" s="57"/>
      <c r="AS169" s="57"/>
      <c r="AT169" s="57"/>
      <c r="AU169" s="57"/>
      <c r="AV169" s="57"/>
      <c r="AW169" s="57"/>
    </row>
    <row r="170" spans="35:49" ht="18" customHeight="1">
      <c r="AI170" s="57"/>
      <c r="AJ170" s="57"/>
      <c r="AN170" s="57"/>
      <c r="AO170" s="57"/>
      <c r="AP170" s="57"/>
      <c r="AQ170" s="57"/>
      <c r="AR170" s="57"/>
      <c r="AS170" s="57"/>
      <c r="AT170" s="57"/>
      <c r="AU170" s="57"/>
      <c r="AV170" s="57"/>
      <c r="AW170" s="57"/>
    </row>
    <row r="171" spans="35:49" ht="18" customHeight="1">
      <c r="AI171" s="57"/>
      <c r="AJ171" s="57"/>
      <c r="AN171" s="57"/>
      <c r="AO171" s="57"/>
      <c r="AP171" s="57"/>
      <c r="AQ171" s="57"/>
      <c r="AR171" s="57"/>
      <c r="AS171" s="57"/>
      <c r="AT171" s="57"/>
      <c r="AU171" s="57"/>
      <c r="AV171" s="57"/>
      <c r="AW171" s="57"/>
    </row>
    <row r="172" spans="35:49" ht="18" customHeight="1">
      <c r="AI172" s="57"/>
      <c r="AJ172" s="57"/>
      <c r="AN172" s="57"/>
      <c r="AO172" s="57"/>
      <c r="AP172" s="57"/>
      <c r="AQ172" s="57"/>
      <c r="AR172" s="57"/>
      <c r="AS172" s="57"/>
      <c r="AT172" s="57"/>
      <c r="AU172" s="57"/>
      <c r="AV172" s="57"/>
      <c r="AW172" s="57"/>
    </row>
    <row r="173" spans="35:49" ht="18" customHeight="1">
      <c r="AI173" s="57"/>
      <c r="AJ173" s="57"/>
      <c r="AN173" s="57"/>
      <c r="AO173" s="57"/>
      <c r="AP173" s="57"/>
      <c r="AQ173" s="57"/>
      <c r="AR173" s="57"/>
      <c r="AS173" s="57"/>
      <c r="AT173" s="57"/>
      <c r="AU173" s="57"/>
      <c r="AV173" s="57"/>
      <c r="AW173" s="57"/>
    </row>
    <row r="174" spans="35:49" ht="18" customHeight="1">
      <c r="AI174" s="57"/>
      <c r="AJ174" s="57"/>
      <c r="AN174" s="57"/>
      <c r="AO174" s="57"/>
      <c r="AP174" s="57"/>
      <c r="AQ174" s="57"/>
      <c r="AR174" s="57"/>
      <c r="AS174" s="57"/>
      <c r="AT174" s="57"/>
      <c r="AU174" s="57"/>
      <c r="AV174" s="57"/>
      <c r="AW174" s="57"/>
    </row>
    <row r="175" spans="35:49" ht="18" customHeight="1">
      <c r="AI175" s="57"/>
      <c r="AJ175" s="57"/>
      <c r="AN175" s="57"/>
      <c r="AO175" s="57"/>
      <c r="AP175" s="57"/>
      <c r="AQ175" s="57"/>
      <c r="AR175" s="57"/>
      <c r="AS175" s="57"/>
      <c r="AT175" s="57"/>
      <c r="AU175" s="57"/>
      <c r="AV175" s="57"/>
      <c r="AW175" s="57"/>
    </row>
  </sheetData>
  <mergeCells count="10">
    <mergeCell ref="B46:I46"/>
    <mergeCell ref="M4:W4"/>
    <mergeCell ref="K46:R46"/>
    <mergeCell ref="C4:L4"/>
    <mergeCell ref="Y4:Z5"/>
    <mergeCell ref="AN4:AO5"/>
    <mergeCell ref="AA4:AF4"/>
    <mergeCell ref="AG4:AM4"/>
    <mergeCell ref="AP4:AU4"/>
    <mergeCell ref="AV4:BB4"/>
  </mergeCells>
  <phoneticPr fontId="3"/>
  <printOptions horizontalCentered="1" gridLinesSet="0"/>
  <pageMargins left="0.51181102362204722" right="0.45" top="0.55118110236220474" bottom="0.39370078740157483" header="0.51181102362204722" footer="0.43307086614173229"/>
  <pageSetup paperSize="9" scale="55" firstPageNumber="66" orientation="portrait" useFirstPageNumber="1" horizontalDpi="300" verticalDpi="300" r:id="rId1"/>
  <headerFooter alignWithMargins="0"/>
  <colBreaks count="1" manualBreakCount="1">
    <brk id="23" max="6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Y76"/>
  <sheetViews>
    <sheetView showGridLines="0" zoomScale="70" zoomScaleNormal="70" zoomScaleSheetLayoutView="100" workbookViewId="0">
      <selection activeCell="AC24" sqref="AC24"/>
    </sheetView>
  </sheetViews>
  <sheetFormatPr defaultRowHeight="18" customHeight="1"/>
  <cols>
    <col min="1" max="1" width="2.625" style="152" customWidth="1"/>
    <col min="2" max="2" width="5.125" style="152" customWidth="1"/>
    <col min="3" max="3" width="2.625" style="152" customWidth="1"/>
    <col min="4" max="4" width="42.375" style="152" customWidth="1"/>
    <col min="5" max="5" width="12.375" style="152" customWidth="1"/>
    <col min="6" max="12" width="7.5" style="152" customWidth="1"/>
    <col min="13" max="14" width="2.625" style="152" customWidth="1"/>
    <col min="15" max="15" width="5.125" style="152" customWidth="1"/>
    <col min="16" max="16" width="2.625" style="152" customWidth="1"/>
    <col min="17" max="17" width="41.25" style="152" customWidth="1"/>
    <col min="18" max="18" width="12.875" style="152" customWidth="1"/>
    <col min="19" max="25" width="7.5" style="152" customWidth="1"/>
    <col min="26" max="26" width="2.625" style="152" customWidth="1"/>
    <col min="27" max="253" width="9" style="152"/>
    <col min="254" max="254" width="2.625" style="152" customWidth="1"/>
    <col min="255" max="255" width="6.75" style="152" customWidth="1"/>
    <col min="256" max="256" width="2.625" style="152" customWidth="1"/>
    <col min="257" max="257" width="41.25" style="152" customWidth="1"/>
    <col min="258" max="258" width="10" style="152" customWidth="1"/>
    <col min="259" max="265" width="8.875" style="152" customWidth="1"/>
    <col min="266" max="267" width="2.625" style="152" customWidth="1"/>
    <col min="268" max="268" width="6.75" style="152" customWidth="1"/>
    <col min="269" max="269" width="2.625" style="152" customWidth="1"/>
    <col min="270" max="270" width="41.25" style="152" customWidth="1"/>
    <col min="271" max="271" width="10" style="152" customWidth="1"/>
    <col min="272" max="278" width="7.5" style="152" customWidth="1"/>
    <col min="279" max="279" width="2.625" style="152" customWidth="1"/>
    <col min="280" max="509" width="9" style="152"/>
    <col min="510" max="510" width="2.625" style="152" customWidth="1"/>
    <col min="511" max="511" width="6.75" style="152" customWidth="1"/>
    <col min="512" max="512" width="2.625" style="152" customWidth="1"/>
    <col min="513" max="513" width="41.25" style="152" customWidth="1"/>
    <col min="514" max="514" width="10" style="152" customWidth="1"/>
    <col min="515" max="521" width="8.875" style="152" customWidth="1"/>
    <col min="522" max="523" width="2.625" style="152" customWidth="1"/>
    <col min="524" max="524" width="6.75" style="152" customWidth="1"/>
    <col min="525" max="525" width="2.625" style="152" customWidth="1"/>
    <col min="526" max="526" width="41.25" style="152" customWidth="1"/>
    <col min="527" max="527" width="10" style="152" customWidth="1"/>
    <col min="528" max="534" width="7.5" style="152" customWidth="1"/>
    <col min="535" max="535" width="2.625" style="152" customWidth="1"/>
    <col min="536" max="765" width="9" style="152"/>
    <col min="766" max="766" width="2.625" style="152" customWidth="1"/>
    <col min="767" max="767" width="6.75" style="152" customWidth="1"/>
    <col min="768" max="768" width="2.625" style="152" customWidth="1"/>
    <col min="769" max="769" width="41.25" style="152" customWidth="1"/>
    <col min="770" max="770" width="10" style="152" customWidth="1"/>
    <col min="771" max="777" width="8.875" style="152" customWidth="1"/>
    <col min="778" max="779" width="2.625" style="152" customWidth="1"/>
    <col min="780" max="780" width="6.75" style="152" customWidth="1"/>
    <col min="781" max="781" width="2.625" style="152" customWidth="1"/>
    <col min="782" max="782" width="41.25" style="152" customWidth="1"/>
    <col min="783" max="783" width="10" style="152" customWidth="1"/>
    <col min="784" max="790" width="7.5" style="152" customWidth="1"/>
    <col min="791" max="791" width="2.625" style="152" customWidth="1"/>
    <col min="792" max="1021" width="9" style="152"/>
    <col min="1022" max="1022" width="2.625" style="152" customWidth="1"/>
    <col min="1023" max="1023" width="6.75" style="152" customWidth="1"/>
    <col min="1024" max="1024" width="2.625" style="152" customWidth="1"/>
    <col min="1025" max="1025" width="41.25" style="152" customWidth="1"/>
    <col min="1026" max="1026" width="10" style="152" customWidth="1"/>
    <col min="1027" max="1033" width="8.875" style="152" customWidth="1"/>
    <col min="1034" max="1035" width="2.625" style="152" customWidth="1"/>
    <col min="1036" max="1036" width="6.75" style="152" customWidth="1"/>
    <col min="1037" max="1037" width="2.625" style="152" customWidth="1"/>
    <col min="1038" max="1038" width="41.25" style="152" customWidth="1"/>
    <col min="1039" max="1039" width="10" style="152" customWidth="1"/>
    <col min="1040" max="1046" width="7.5" style="152" customWidth="1"/>
    <col min="1047" max="1047" width="2.625" style="152" customWidth="1"/>
    <col min="1048" max="1277" width="9" style="152"/>
    <col min="1278" max="1278" width="2.625" style="152" customWidth="1"/>
    <col min="1279" max="1279" width="6.75" style="152" customWidth="1"/>
    <col min="1280" max="1280" width="2.625" style="152" customWidth="1"/>
    <col min="1281" max="1281" width="41.25" style="152" customWidth="1"/>
    <col min="1282" max="1282" width="10" style="152" customWidth="1"/>
    <col min="1283" max="1289" width="8.875" style="152" customWidth="1"/>
    <col min="1290" max="1291" width="2.625" style="152" customWidth="1"/>
    <col min="1292" max="1292" width="6.75" style="152" customWidth="1"/>
    <col min="1293" max="1293" width="2.625" style="152" customWidth="1"/>
    <col min="1294" max="1294" width="41.25" style="152" customWidth="1"/>
    <col min="1295" max="1295" width="10" style="152" customWidth="1"/>
    <col min="1296" max="1302" width="7.5" style="152" customWidth="1"/>
    <col min="1303" max="1303" width="2.625" style="152" customWidth="1"/>
    <col min="1304" max="1533" width="9" style="152"/>
    <col min="1534" max="1534" width="2.625" style="152" customWidth="1"/>
    <col min="1535" max="1535" width="6.75" style="152" customWidth="1"/>
    <col min="1536" max="1536" width="2.625" style="152" customWidth="1"/>
    <col min="1537" max="1537" width="41.25" style="152" customWidth="1"/>
    <col min="1538" max="1538" width="10" style="152" customWidth="1"/>
    <col min="1539" max="1545" width="8.875" style="152" customWidth="1"/>
    <col min="1546" max="1547" width="2.625" style="152" customWidth="1"/>
    <col min="1548" max="1548" width="6.75" style="152" customWidth="1"/>
    <col min="1549" max="1549" width="2.625" style="152" customWidth="1"/>
    <col min="1550" max="1550" width="41.25" style="152" customWidth="1"/>
    <col min="1551" max="1551" width="10" style="152" customWidth="1"/>
    <col min="1552" max="1558" width="7.5" style="152" customWidth="1"/>
    <col min="1559" max="1559" width="2.625" style="152" customWidth="1"/>
    <col min="1560" max="1789" width="9" style="152"/>
    <col min="1790" max="1790" width="2.625" style="152" customWidth="1"/>
    <col min="1791" max="1791" width="6.75" style="152" customWidth="1"/>
    <col min="1792" max="1792" width="2.625" style="152" customWidth="1"/>
    <col min="1793" max="1793" width="41.25" style="152" customWidth="1"/>
    <col min="1794" max="1794" width="10" style="152" customWidth="1"/>
    <col min="1795" max="1801" width="8.875" style="152" customWidth="1"/>
    <col min="1802" max="1803" width="2.625" style="152" customWidth="1"/>
    <col min="1804" max="1804" width="6.75" style="152" customWidth="1"/>
    <col min="1805" max="1805" width="2.625" style="152" customWidth="1"/>
    <col min="1806" max="1806" width="41.25" style="152" customWidth="1"/>
    <col min="1807" max="1807" width="10" style="152" customWidth="1"/>
    <col min="1808" max="1814" width="7.5" style="152" customWidth="1"/>
    <col min="1815" max="1815" width="2.625" style="152" customWidth="1"/>
    <col min="1816" max="2045" width="9" style="152"/>
    <col min="2046" max="2046" width="2.625" style="152" customWidth="1"/>
    <col min="2047" max="2047" width="6.75" style="152" customWidth="1"/>
    <col min="2048" max="2048" width="2.625" style="152" customWidth="1"/>
    <col min="2049" max="2049" width="41.25" style="152" customWidth="1"/>
    <col min="2050" max="2050" width="10" style="152" customWidth="1"/>
    <col min="2051" max="2057" width="8.875" style="152" customWidth="1"/>
    <col min="2058" max="2059" width="2.625" style="152" customWidth="1"/>
    <col min="2060" max="2060" width="6.75" style="152" customWidth="1"/>
    <col min="2061" max="2061" width="2.625" style="152" customWidth="1"/>
    <col min="2062" max="2062" width="41.25" style="152" customWidth="1"/>
    <col min="2063" max="2063" width="10" style="152" customWidth="1"/>
    <col min="2064" max="2070" width="7.5" style="152" customWidth="1"/>
    <col min="2071" max="2071" width="2.625" style="152" customWidth="1"/>
    <col min="2072" max="2301" width="9" style="152"/>
    <col min="2302" max="2302" width="2.625" style="152" customWidth="1"/>
    <col min="2303" max="2303" width="6.75" style="152" customWidth="1"/>
    <col min="2304" max="2304" width="2.625" style="152" customWidth="1"/>
    <col min="2305" max="2305" width="41.25" style="152" customWidth="1"/>
    <col min="2306" max="2306" width="10" style="152" customWidth="1"/>
    <col min="2307" max="2313" width="8.875" style="152" customWidth="1"/>
    <col min="2314" max="2315" width="2.625" style="152" customWidth="1"/>
    <col min="2316" max="2316" width="6.75" style="152" customWidth="1"/>
    <col min="2317" max="2317" width="2.625" style="152" customWidth="1"/>
    <col min="2318" max="2318" width="41.25" style="152" customWidth="1"/>
    <col min="2319" max="2319" width="10" style="152" customWidth="1"/>
    <col min="2320" max="2326" width="7.5" style="152" customWidth="1"/>
    <col min="2327" max="2327" width="2.625" style="152" customWidth="1"/>
    <col min="2328" max="2557" width="9" style="152"/>
    <col min="2558" max="2558" width="2.625" style="152" customWidth="1"/>
    <col min="2559" max="2559" width="6.75" style="152" customWidth="1"/>
    <col min="2560" max="2560" width="2.625" style="152" customWidth="1"/>
    <col min="2561" max="2561" width="41.25" style="152" customWidth="1"/>
    <col min="2562" max="2562" width="10" style="152" customWidth="1"/>
    <col min="2563" max="2569" width="8.875" style="152" customWidth="1"/>
    <col min="2570" max="2571" width="2.625" style="152" customWidth="1"/>
    <col min="2572" max="2572" width="6.75" style="152" customWidth="1"/>
    <col min="2573" max="2573" width="2.625" style="152" customWidth="1"/>
    <col min="2574" max="2574" width="41.25" style="152" customWidth="1"/>
    <col min="2575" max="2575" width="10" style="152" customWidth="1"/>
    <col min="2576" max="2582" width="7.5" style="152" customWidth="1"/>
    <col min="2583" max="2583" width="2.625" style="152" customWidth="1"/>
    <col min="2584" max="2813" width="9" style="152"/>
    <col min="2814" max="2814" width="2.625" style="152" customWidth="1"/>
    <col min="2815" max="2815" width="6.75" style="152" customWidth="1"/>
    <col min="2816" max="2816" width="2.625" style="152" customWidth="1"/>
    <col min="2817" max="2817" width="41.25" style="152" customWidth="1"/>
    <col min="2818" max="2818" width="10" style="152" customWidth="1"/>
    <col min="2819" max="2825" width="8.875" style="152" customWidth="1"/>
    <col min="2826" max="2827" width="2.625" style="152" customWidth="1"/>
    <col min="2828" max="2828" width="6.75" style="152" customWidth="1"/>
    <col min="2829" max="2829" width="2.625" style="152" customWidth="1"/>
    <col min="2830" max="2830" width="41.25" style="152" customWidth="1"/>
    <col min="2831" max="2831" width="10" style="152" customWidth="1"/>
    <col min="2832" max="2838" width="7.5" style="152" customWidth="1"/>
    <col min="2839" max="2839" width="2.625" style="152" customWidth="1"/>
    <col min="2840" max="3069" width="9" style="152"/>
    <col min="3070" max="3070" width="2.625" style="152" customWidth="1"/>
    <col min="3071" max="3071" width="6.75" style="152" customWidth="1"/>
    <col min="3072" max="3072" width="2.625" style="152" customWidth="1"/>
    <col min="3073" max="3073" width="41.25" style="152" customWidth="1"/>
    <col min="3074" max="3074" width="10" style="152" customWidth="1"/>
    <col min="3075" max="3081" width="8.875" style="152" customWidth="1"/>
    <col min="3082" max="3083" width="2.625" style="152" customWidth="1"/>
    <col min="3084" max="3084" width="6.75" style="152" customWidth="1"/>
    <col min="3085" max="3085" width="2.625" style="152" customWidth="1"/>
    <col min="3086" max="3086" width="41.25" style="152" customWidth="1"/>
    <col min="3087" max="3087" width="10" style="152" customWidth="1"/>
    <col min="3088" max="3094" width="7.5" style="152" customWidth="1"/>
    <col min="3095" max="3095" width="2.625" style="152" customWidth="1"/>
    <col min="3096" max="3325" width="9" style="152"/>
    <col min="3326" max="3326" width="2.625" style="152" customWidth="1"/>
    <col min="3327" max="3327" width="6.75" style="152" customWidth="1"/>
    <col min="3328" max="3328" width="2.625" style="152" customWidth="1"/>
    <col min="3329" max="3329" width="41.25" style="152" customWidth="1"/>
    <col min="3330" max="3330" width="10" style="152" customWidth="1"/>
    <col min="3331" max="3337" width="8.875" style="152" customWidth="1"/>
    <col min="3338" max="3339" width="2.625" style="152" customWidth="1"/>
    <col min="3340" max="3340" width="6.75" style="152" customWidth="1"/>
    <col min="3341" max="3341" width="2.625" style="152" customWidth="1"/>
    <col min="3342" max="3342" width="41.25" style="152" customWidth="1"/>
    <col min="3343" max="3343" width="10" style="152" customWidth="1"/>
    <col min="3344" max="3350" width="7.5" style="152" customWidth="1"/>
    <col min="3351" max="3351" width="2.625" style="152" customWidth="1"/>
    <col min="3352" max="3581" width="9" style="152"/>
    <col min="3582" max="3582" width="2.625" style="152" customWidth="1"/>
    <col min="3583" max="3583" width="6.75" style="152" customWidth="1"/>
    <col min="3584" max="3584" width="2.625" style="152" customWidth="1"/>
    <col min="3585" max="3585" width="41.25" style="152" customWidth="1"/>
    <col min="3586" max="3586" width="10" style="152" customWidth="1"/>
    <col min="3587" max="3593" width="8.875" style="152" customWidth="1"/>
    <col min="3594" max="3595" width="2.625" style="152" customWidth="1"/>
    <col min="3596" max="3596" width="6.75" style="152" customWidth="1"/>
    <col min="3597" max="3597" width="2.625" style="152" customWidth="1"/>
    <col min="3598" max="3598" width="41.25" style="152" customWidth="1"/>
    <col min="3599" max="3599" width="10" style="152" customWidth="1"/>
    <col min="3600" max="3606" width="7.5" style="152" customWidth="1"/>
    <col min="3607" max="3607" width="2.625" style="152" customWidth="1"/>
    <col min="3608" max="3837" width="9" style="152"/>
    <col min="3838" max="3838" width="2.625" style="152" customWidth="1"/>
    <col min="3839" max="3839" width="6.75" style="152" customWidth="1"/>
    <col min="3840" max="3840" width="2.625" style="152" customWidth="1"/>
    <col min="3841" max="3841" width="41.25" style="152" customWidth="1"/>
    <col min="3842" max="3842" width="10" style="152" customWidth="1"/>
    <col min="3843" max="3849" width="8.875" style="152" customWidth="1"/>
    <col min="3850" max="3851" width="2.625" style="152" customWidth="1"/>
    <col min="3852" max="3852" width="6.75" style="152" customWidth="1"/>
    <col min="3853" max="3853" width="2.625" style="152" customWidth="1"/>
    <col min="3854" max="3854" width="41.25" style="152" customWidth="1"/>
    <col min="3855" max="3855" width="10" style="152" customWidth="1"/>
    <col min="3856" max="3862" width="7.5" style="152" customWidth="1"/>
    <col min="3863" max="3863" width="2.625" style="152" customWidth="1"/>
    <col min="3864" max="4093" width="9" style="152"/>
    <col min="4094" max="4094" width="2.625" style="152" customWidth="1"/>
    <col min="4095" max="4095" width="6.75" style="152" customWidth="1"/>
    <col min="4096" max="4096" width="2.625" style="152" customWidth="1"/>
    <col min="4097" max="4097" width="41.25" style="152" customWidth="1"/>
    <col min="4098" max="4098" width="10" style="152" customWidth="1"/>
    <col min="4099" max="4105" width="8.875" style="152" customWidth="1"/>
    <col min="4106" max="4107" width="2.625" style="152" customWidth="1"/>
    <col min="4108" max="4108" width="6.75" style="152" customWidth="1"/>
    <col min="4109" max="4109" width="2.625" style="152" customWidth="1"/>
    <col min="4110" max="4110" width="41.25" style="152" customWidth="1"/>
    <col min="4111" max="4111" width="10" style="152" customWidth="1"/>
    <col min="4112" max="4118" width="7.5" style="152" customWidth="1"/>
    <col min="4119" max="4119" width="2.625" style="152" customWidth="1"/>
    <col min="4120" max="4349" width="9" style="152"/>
    <col min="4350" max="4350" width="2.625" style="152" customWidth="1"/>
    <col min="4351" max="4351" width="6.75" style="152" customWidth="1"/>
    <col min="4352" max="4352" width="2.625" style="152" customWidth="1"/>
    <col min="4353" max="4353" width="41.25" style="152" customWidth="1"/>
    <col min="4354" max="4354" width="10" style="152" customWidth="1"/>
    <col min="4355" max="4361" width="8.875" style="152" customWidth="1"/>
    <col min="4362" max="4363" width="2.625" style="152" customWidth="1"/>
    <col min="4364" max="4364" width="6.75" style="152" customWidth="1"/>
    <col min="4365" max="4365" width="2.625" style="152" customWidth="1"/>
    <col min="4366" max="4366" width="41.25" style="152" customWidth="1"/>
    <col min="4367" max="4367" width="10" style="152" customWidth="1"/>
    <col min="4368" max="4374" width="7.5" style="152" customWidth="1"/>
    <col min="4375" max="4375" width="2.625" style="152" customWidth="1"/>
    <col min="4376" max="4605" width="9" style="152"/>
    <col min="4606" max="4606" width="2.625" style="152" customWidth="1"/>
    <col min="4607" max="4607" width="6.75" style="152" customWidth="1"/>
    <col min="4608" max="4608" width="2.625" style="152" customWidth="1"/>
    <col min="4609" max="4609" width="41.25" style="152" customWidth="1"/>
    <col min="4610" max="4610" width="10" style="152" customWidth="1"/>
    <col min="4611" max="4617" width="8.875" style="152" customWidth="1"/>
    <col min="4618" max="4619" width="2.625" style="152" customWidth="1"/>
    <col min="4620" max="4620" width="6.75" style="152" customWidth="1"/>
    <col min="4621" max="4621" width="2.625" style="152" customWidth="1"/>
    <col min="4622" max="4622" width="41.25" style="152" customWidth="1"/>
    <col min="4623" max="4623" width="10" style="152" customWidth="1"/>
    <col min="4624" max="4630" width="7.5" style="152" customWidth="1"/>
    <col min="4631" max="4631" width="2.625" style="152" customWidth="1"/>
    <col min="4632" max="4861" width="9" style="152"/>
    <col min="4862" max="4862" width="2.625" style="152" customWidth="1"/>
    <col min="4863" max="4863" width="6.75" style="152" customWidth="1"/>
    <col min="4864" max="4864" width="2.625" style="152" customWidth="1"/>
    <col min="4865" max="4865" width="41.25" style="152" customWidth="1"/>
    <col min="4866" max="4866" width="10" style="152" customWidth="1"/>
    <col min="4867" max="4873" width="8.875" style="152" customWidth="1"/>
    <col min="4874" max="4875" width="2.625" style="152" customWidth="1"/>
    <col min="4876" max="4876" width="6.75" style="152" customWidth="1"/>
    <col min="4877" max="4877" width="2.625" style="152" customWidth="1"/>
    <col min="4878" max="4878" width="41.25" style="152" customWidth="1"/>
    <col min="4879" max="4879" width="10" style="152" customWidth="1"/>
    <col min="4880" max="4886" width="7.5" style="152" customWidth="1"/>
    <col min="4887" max="4887" width="2.625" style="152" customWidth="1"/>
    <col min="4888" max="5117" width="9" style="152"/>
    <col min="5118" max="5118" width="2.625" style="152" customWidth="1"/>
    <col min="5119" max="5119" width="6.75" style="152" customWidth="1"/>
    <col min="5120" max="5120" width="2.625" style="152" customWidth="1"/>
    <col min="5121" max="5121" width="41.25" style="152" customWidth="1"/>
    <col min="5122" max="5122" width="10" style="152" customWidth="1"/>
    <col min="5123" max="5129" width="8.875" style="152" customWidth="1"/>
    <col min="5130" max="5131" width="2.625" style="152" customWidth="1"/>
    <col min="5132" max="5132" width="6.75" style="152" customWidth="1"/>
    <col min="5133" max="5133" width="2.625" style="152" customWidth="1"/>
    <col min="5134" max="5134" width="41.25" style="152" customWidth="1"/>
    <col min="5135" max="5135" width="10" style="152" customWidth="1"/>
    <col min="5136" max="5142" width="7.5" style="152" customWidth="1"/>
    <col min="5143" max="5143" width="2.625" style="152" customWidth="1"/>
    <col min="5144" max="5373" width="9" style="152"/>
    <col min="5374" max="5374" width="2.625" style="152" customWidth="1"/>
    <col min="5375" max="5375" width="6.75" style="152" customWidth="1"/>
    <col min="5376" max="5376" width="2.625" style="152" customWidth="1"/>
    <col min="5377" max="5377" width="41.25" style="152" customWidth="1"/>
    <col min="5378" max="5378" width="10" style="152" customWidth="1"/>
    <col min="5379" max="5385" width="8.875" style="152" customWidth="1"/>
    <col min="5386" max="5387" width="2.625" style="152" customWidth="1"/>
    <col min="5388" max="5388" width="6.75" style="152" customWidth="1"/>
    <col min="5389" max="5389" width="2.625" style="152" customWidth="1"/>
    <col min="5390" max="5390" width="41.25" style="152" customWidth="1"/>
    <col min="5391" max="5391" width="10" style="152" customWidth="1"/>
    <col min="5392" max="5398" width="7.5" style="152" customWidth="1"/>
    <col min="5399" max="5399" width="2.625" style="152" customWidth="1"/>
    <col min="5400" max="5629" width="9" style="152"/>
    <col min="5630" max="5630" width="2.625" style="152" customWidth="1"/>
    <col min="5631" max="5631" width="6.75" style="152" customWidth="1"/>
    <col min="5632" max="5632" width="2.625" style="152" customWidth="1"/>
    <col min="5633" max="5633" width="41.25" style="152" customWidth="1"/>
    <col min="5634" max="5634" width="10" style="152" customWidth="1"/>
    <col min="5635" max="5641" width="8.875" style="152" customWidth="1"/>
    <col min="5642" max="5643" width="2.625" style="152" customWidth="1"/>
    <col min="5644" max="5644" width="6.75" style="152" customWidth="1"/>
    <col min="5645" max="5645" width="2.625" style="152" customWidth="1"/>
    <col min="5646" max="5646" width="41.25" style="152" customWidth="1"/>
    <col min="5647" max="5647" width="10" style="152" customWidth="1"/>
    <col min="5648" max="5654" width="7.5" style="152" customWidth="1"/>
    <col min="5655" max="5655" width="2.625" style="152" customWidth="1"/>
    <col min="5656" max="5885" width="9" style="152"/>
    <col min="5886" max="5886" width="2.625" style="152" customWidth="1"/>
    <col min="5887" max="5887" width="6.75" style="152" customWidth="1"/>
    <col min="5888" max="5888" width="2.625" style="152" customWidth="1"/>
    <col min="5889" max="5889" width="41.25" style="152" customWidth="1"/>
    <col min="5890" max="5890" width="10" style="152" customWidth="1"/>
    <col min="5891" max="5897" width="8.875" style="152" customWidth="1"/>
    <col min="5898" max="5899" width="2.625" style="152" customWidth="1"/>
    <col min="5900" max="5900" width="6.75" style="152" customWidth="1"/>
    <col min="5901" max="5901" width="2.625" style="152" customWidth="1"/>
    <col min="5902" max="5902" width="41.25" style="152" customWidth="1"/>
    <col min="5903" max="5903" width="10" style="152" customWidth="1"/>
    <col min="5904" max="5910" width="7.5" style="152" customWidth="1"/>
    <col min="5911" max="5911" width="2.625" style="152" customWidth="1"/>
    <col min="5912" max="6141" width="9" style="152"/>
    <col min="6142" max="6142" width="2.625" style="152" customWidth="1"/>
    <col min="6143" max="6143" width="6.75" style="152" customWidth="1"/>
    <col min="6144" max="6144" width="2.625" style="152" customWidth="1"/>
    <col min="6145" max="6145" width="41.25" style="152" customWidth="1"/>
    <col min="6146" max="6146" width="10" style="152" customWidth="1"/>
    <col min="6147" max="6153" width="8.875" style="152" customWidth="1"/>
    <col min="6154" max="6155" width="2.625" style="152" customWidth="1"/>
    <col min="6156" max="6156" width="6.75" style="152" customWidth="1"/>
    <col min="6157" max="6157" width="2.625" style="152" customWidth="1"/>
    <col min="6158" max="6158" width="41.25" style="152" customWidth="1"/>
    <col min="6159" max="6159" width="10" style="152" customWidth="1"/>
    <col min="6160" max="6166" width="7.5" style="152" customWidth="1"/>
    <col min="6167" max="6167" width="2.625" style="152" customWidth="1"/>
    <col min="6168" max="6397" width="9" style="152"/>
    <col min="6398" max="6398" width="2.625" style="152" customWidth="1"/>
    <col min="6399" max="6399" width="6.75" style="152" customWidth="1"/>
    <col min="6400" max="6400" width="2.625" style="152" customWidth="1"/>
    <col min="6401" max="6401" width="41.25" style="152" customWidth="1"/>
    <col min="6402" max="6402" width="10" style="152" customWidth="1"/>
    <col min="6403" max="6409" width="8.875" style="152" customWidth="1"/>
    <col min="6410" max="6411" width="2.625" style="152" customWidth="1"/>
    <col min="6412" max="6412" width="6.75" style="152" customWidth="1"/>
    <col min="6413" max="6413" width="2.625" style="152" customWidth="1"/>
    <col min="6414" max="6414" width="41.25" style="152" customWidth="1"/>
    <col min="6415" max="6415" width="10" style="152" customWidth="1"/>
    <col min="6416" max="6422" width="7.5" style="152" customWidth="1"/>
    <col min="6423" max="6423" width="2.625" style="152" customWidth="1"/>
    <col min="6424" max="6653" width="9" style="152"/>
    <col min="6654" max="6654" width="2.625" style="152" customWidth="1"/>
    <col min="6655" max="6655" width="6.75" style="152" customWidth="1"/>
    <col min="6656" max="6656" width="2.625" style="152" customWidth="1"/>
    <col min="6657" max="6657" width="41.25" style="152" customWidth="1"/>
    <col min="6658" max="6658" width="10" style="152" customWidth="1"/>
    <col min="6659" max="6665" width="8.875" style="152" customWidth="1"/>
    <col min="6666" max="6667" width="2.625" style="152" customWidth="1"/>
    <col min="6668" max="6668" width="6.75" style="152" customWidth="1"/>
    <col min="6669" max="6669" width="2.625" style="152" customWidth="1"/>
    <col min="6670" max="6670" width="41.25" style="152" customWidth="1"/>
    <col min="6671" max="6671" width="10" style="152" customWidth="1"/>
    <col min="6672" max="6678" width="7.5" style="152" customWidth="1"/>
    <col min="6679" max="6679" width="2.625" style="152" customWidth="1"/>
    <col min="6680" max="6909" width="9" style="152"/>
    <col min="6910" max="6910" width="2.625" style="152" customWidth="1"/>
    <col min="6911" max="6911" width="6.75" style="152" customWidth="1"/>
    <col min="6912" max="6912" width="2.625" style="152" customWidth="1"/>
    <col min="6913" max="6913" width="41.25" style="152" customWidth="1"/>
    <col min="6914" max="6914" width="10" style="152" customWidth="1"/>
    <col min="6915" max="6921" width="8.875" style="152" customWidth="1"/>
    <col min="6922" max="6923" width="2.625" style="152" customWidth="1"/>
    <col min="6924" max="6924" width="6.75" style="152" customWidth="1"/>
    <col min="6925" max="6925" width="2.625" style="152" customWidth="1"/>
    <col min="6926" max="6926" width="41.25" style="152" customWidth="1"/>
    <col min="6927" max="6927" width="10" style="152" customWidth="1"/>
    <col min="6928" max="6934" width="7.5" style="152" customWidth="1"/>
    <col min="6935" max="6935" width="2.625" style="152" customWidth="1"/>
    <col min="6936" max="7165" width="9" style="152"/>
    <col min="7166" max="7166" width="2.625" style="152" customWidth="1"/>
    <col min="7167" max="7167" width="6.75" style="152" customWidth="1"/>
    <col min="7168" max="7168" width="2.625" style="152" customWidth="1"/>
    <col min="7169" max="7169" width="41.25" style="152" customWidth="1"/>
    <col min="7170" max="7170" width="10" style="152" customWidth="1"/>
    <col min="7171" max="7177" width="8.875" style="152" customWidth="1"/>
    <col min="7178" max="7179" width="2.625" style="152" customWidth="1"/>
    <col min="7180" max="7180" width="6.75" style="152" customWidth="1"/>
    <col min="7181" max="7181" width="2.625" style="152" customWidth="1"/>
    <col min="7182" max="7182" width="41.25" style="152" customWidth="1"/>
    <col min="7183" max="7183" width="10" style="152" customWidth="1"/>
    <col min="7184" max="7190" width="7.5" style="152" customWidth="1"/>
    <col min="7191" max="7191" width="2.625" style="152" customWidth="1"/>
    <col min="7192" max="7421" width="9" style="152"/>
    <col min="7422" max="7422" width="2.625" style="152" customWidth="1"/>
    <col min="7423" max="7423" width="6.75" style="152" customWidth="1"/>
    <col min="7424" max="7424" width="2.625" style="152" customWidth="1"/>
    <col min="7425" max="7425" width="41.25" style="152" customWidth="1"/>
    <col min="7426" max="7426" width="10" style="152" customWidth="1"/>
    <col min="7427" max="7433" width="8.875" style="152" customWidth="1"/>
    <col min="7434" max="7435" width="2.625" style="152" customWidth="1"/>
    <col min="7436" max="7436" width="6.75" style="152" customWidth="1"/>
    <col min="7437" max="7437" width="2.625" style="152" customWidth="1"/>
    <col min="7438" max="7438" width="41.25" style="152" customWidth="1"/>
    <col min="7439" max="7439" width="10" style="152" customWidth="1"/>
    <col min="7440" max="7446" width="7.5" style="152" customWidth="1"/>
    <col min="7447" max="7447" width="2.625" style="152" customWidth="1"/>
    <col min="7448" max="7677" width="9" style="152"/>
    <col min="7678" max="7678" width="2.625" style="152" customWidth="1"/>
    <col min="7679" max="7679" width="6.75" style="152" customWidth="1"/>
    <col min="7680" max="7680" width="2.625" style="152" customWidth="1"/>
    <col min="7681" max="7681" width="41.25" style="152" customWidth="1"/>
    <col min="7682" max="7682" width="10" style="152" customWidth="1"/>
    <col min="7683" max="7689" width="8.875" style="152" customWidth="1"/>
    <col min="7690" max="7691" width="2.625" style="152" customWidth="1"/>
    <col min="7692" max="7692" width="6.75" style="152" customWidth="1"/>
    <col min="7693" max="7693" width="2.625" style="152" customWidth="1"/>
    <col min="7694" max="7694" width="41.25" style="152" customWidth="1"/>
    <col min="7695" max="7695" width="10" style="152" customWidth="1"/>
    <col min="7696" max="7702" width="7.5" style="152" customWidth="1"/>
    <col min="7703" max="7703" width="2.625" style="152" customWidth="1"/>
    <col min="7704" max="7933" width="9" style="152"/>
    <col min="7934" max="7934" width="2.625" style="152" customWidth="1"/>
    <col min="7935" max="7935" width="6.75" style="152" customWidth="1"/>
    <col min="7936" max="7936" width="2.625" style="152" customWidth="1"/>
    <col min="7937" max="7937" width="41.25" style="152" customWidth="1"/>
    <col min="7938" max="7938" width="10" style="152" customWidth="1"/>
    <col min="7939" max="7945" width="8.875" style="152" customWidth="1"/>
    <col min="7946" max="7947" width="2.625" style="152" customWidth="1"/>
    <col min="7948" max="7948" width="6.75" style="152" customWidth="1"/>
    <col min="7949" max="7949" width="2.625" style="152" customWidth="1"/>
    <col min="7950" max="7950" width="41.25" style="152" customWidth="1"/>
    <col min="7951" max="7951" width="10" style="152" customWidth="1"/>
    <col min="7952" max="7958" width="7.5" style="152" customWidth="1"/>
    <col min="7959" max="7959" width="2.625" style="152" customWidth="1"/>
    <col min="7960" max="8189" width="9" style="152"/>
    <col min="8190" max="8190" width="2.625" style="152" customWidth="1"/>
    <col min="8191" max="8191" width="6.75" style="152" customWidth="1"/>
    <col min="8192" max="8192" width="2.625" style="152" customWidth="1"/>
    <col min="8193" max="8193" width="41.25" style="152" customWidth="1"/>
    <col min="8194" max="8194" width="10" style="152" customWidth="1"/>
    <col min="8195" max="8201" width="8.875" style="152" customWidth="1"/>
    <col min="8202" max="8203" width="2.625" style="152" customWidth="1"/>
    <col min="8204" max="8204" width="6.75" style="152" customWidth="1"/>
    <col min="8205" max="8205" width="2.625" style="152" customWidth="1"/>
    <col min="8206" max="8206" width="41.25" style="152" customWidth="1"/>
    <col min="8207" max="8207" width="10" style="152" customWidth="1"/>
    <col min="8208" max="8214" width="7.5" style="152" customWidth="1"/>
    <col min="8215" max="8215" width="2.625" style="152" customWidth="1"/>
    <col min="8216" max="8445" width="9" style="152"/>
    <col min="8446" max="8446" width="2.625" style="152" customWidth="1"/>
    <col min="8447" max="8447" width="6.75" style="152" customWidth="1"/>
    <col min="8448" max="8448" width="2.625" style="152" customWidth="1"/>
    <col min="8449" max="8449" width="41.25" style="152" customWidth="1"/>
    <col min="8450" max="8450" width="10" style="152" customWidth="1"/>
    <col min="8451" max="8457" width="8.875" style="152" customWidth="1"/>
    <col min="8458" max="8459" width="2.625" style="152" customWidth="1"/>
    <col min="8460" max="8460" width="6.75" style="152" customWidth="1"/>
    <col min="8461" max="8461" width="2.625" style="152" customWidth="1"/>
    <col min="8462" max="8462" width="41.25" style="152" customWidth="1"/>
    <col min="8463" max="8463" width="10" style="152" customWidth="1"/>
    <col min="8464" max="8470" width="7.5" style="152" customWidth="1"/>
    <col min="8471" max="8471" width="2.625" style="152" customWidth="1"/>
    <col min="8472" max="8701" width="9" style="152"/>
    <col min="8702" max="8702" width="2.625" style="152" customWidth="1"/>
    <col min="8703" max="8703" width="6.75" style="152" customWidth="1"/>
    <col min="8704" max="8704" width="2.625" style="152" customWidth="1"/>
    <col min="8705" max="8705" width="41.25" style="152" customWidth="1"/>
    <col min="8706" max="8706" width="10" style="152" customWidth="1"/>
    <col min="8707" max="8713" width="8.875" style="152" customWidth="1"/>
    <col min="8714" max="8715" width="2.625" style="152" customWidth="1"/>
    <col min="8716" max="8716" width="6.75" style="152" customWidth="1"/>
    <col min="8717" max="8717" width="2.625" style="152" customWidth="1"/>
    <col min="8718" max="8718" width="41.25" style="152" customWidth="1"/>
    <col min="8719" max="8719" width="10" style="152" customWidth="1"/>
    <col min="8720" max="8726" width="7.5" style="152" customWidth="1"/>
    <col min="8727" max="8727" width="2.625" style="152" customWidth="1"/>
    <col min="8728" max="8957" width="9" style="152"/>
    <col min="8958" max="8958" width="2.625" style="152" customWidth="1"/>
    <col min="8959" max="8959" width="6.75" style="152" customWidth="1"/>
    <col min="8960" max="8960" width="2.625" style="152" customWidth="1"/>
    <col min="8961" max="8961" width="41.25" style="152" customWidth="1"/>
    <col min="8962" max="8962" width="10" style="152" customWidth="1"/>
    <col min="8963" max="8969" width="8.875" style="152" customWidth="1"/>
    <col min="8970" max="8971" width="2.625" style="152" customWidth="1"/>
    <col min="8972" max="8972" width="6.75" style="152" customWidth="1"/>
    <col min="8973" max="8973" width="2.625" style="152" customWidth="1"/>
    <col min="8974" max="8974" width="41.25" style="152" customWidth="1"/>
    <col min="8975" max="8975" width="10" style="152" customWidth="1"/>
    <col min="8976" max="8982" width="7.5" style="152" customWidth="1"/>
    <col min="8983" max="8983" width="2.625" style="152" customWidth="1"/>
    <col min="8984" max="9213" width="9" style="152"/>
    <col min="9214" max="9214" width="2.625" style="152" customWidth="1"/>
    <col min="9215" max="9215" width="6.75" style="152" customWidth="1"/>
    <col min="9216" max="9216" width="2.625" style="152" customWidth="1"/>
    <col min="9217" max="9217" width="41.25" style="152" customWidth="1"/>
    <col min="9218" max="9218" width="10" style="152" customWidth="1"/>
    <col min="9219" max="9225" width="8.875" style="152" customWidth="1"/>
    <col min="9226" max="9227" width="2.625" style="152" customWidth="1"/>
    <col min="9228" max="9228" width="6.75" style="152" customWidth="1"/>
    <col min="9229" max="9229" width="2.625" style="152" customWidth="1"/>
    <col min="9230" max="9230" width="41.25" style="152" customWidth="1"/>
    <col min="9231" max="9231" width="10" style="152" customWidth="1"/>
    <col min="9232" max="9238" width="7.5" style="152" customWidth="1"/>
    <col min="9239" max="9239" width="2.625" style="152" customWidth="1"/>
    <col min="9240" max="9469" width="9" style="152"/>
    <col min="9470" max="9470" width="2.625" style="152" customWidth="1"/>
    <col min="9471" max="9471" width="6.75" style="152" customWidth="1"/>
    <col min="9472" max="9472" width="2.625" style="152" customWidth="1"/>
    <col min="9473" max="9473" width="41.25" style="152" customWidth="1"/>
    <col min="9474" max="9474" width="10" style="152" customWidth="1"/>
    <col min="9475" max="9481" width="8.875" style="152" customWidth="1"/>
    <col min="9482" max="9483" width="2.625" style="152" customWidth="1"/>
    <col min="9484" max="9484" width="6.75" style="152" customWidth="1"/>
    <col min="9485" max="9485" width="2.625" style="152" customWidth="1"/>
    <col min="9486" max="9486" width="41.25" style="152" customWidth="1"/>
    <col min="9487" max="9487" width="10" style="152" customWidth="1"/>
    <col min="9488" max="9494" width="7.5" style="152" customWidth="1"/>
    <col min="9495" max="9495" width="2.625" style="152" customWidth="1"/>
    <col min="9496" max="9725" width="9" style="152"/>
    <col min="9726" max="9726" width="2.625" style="152" customWidth="1"/>
    <col min="9727" max="9727" width="6.75" style="152" customWidth="1"/>
    <col min="9728" max="9728" width="2.625" style="152" customWidth="1"/>
    <col min="9729" max="9729" width="41.25" style="152" customWidth="1"/>
    <col min="9730" max="9730" width="10" style="152" customWidth="1"/>
    <col min="9731" max="9737" width="8.875" style="152" customWidth="1"/>
    <col min="9738" max="9739" width="2.625" style="152" customWidth="1"/>
    <col min="9740" max="9740" width="6.75" style="152" customWidth="1"/>
    <col min="9741" max="9741" width="2.625" style="152" customWidth="1"/>
    <col min="9742" max="9742" width="41.25" style="152" customWidth="1"/>
    <col min="9743" max="9743" width="10" style="152" customWidth="1"/>
    <col min="9744" max="9750" width="7.5" style="152" customWidth="1"/>
    <col min="9751" max="9751" width="2.625" style="152" customWidth="1"/>
    <col min="9752" max="9981" width="9" style="152"/>
    <col min="9982" max="9982" width="2.625" style="152" customWidth="1"/>
    <col min="9983" max="9983" width="6.75" style="152" customWidth="1"/>
    <col min="9984" max="9984" width="2.625" style="152" customWidth="1"/>
    <col min="9985" max="9985" width="41.25" style="152" customWidth="1"/>
    <col min="9986" max="9986" width="10" style="152" customWidth="1"/>
    <col min="9987" max="9993" width="8.875" style="152" customWidth="1"/>
    <col min="9994" max="9995" width="2.625" style="152" customWidth="1"/>
    <col min="9996" max="9996" width="6.75" style="152" customWidth="1"/>
    <col min="9997" max="9997" width="2.625" style="152" customWidth="1"/>
    <col min="9998" max="9998" width="41.25" style="152" customWidth="1"/>
    <col min="9999" max="9999" width="10" style="152" customWidth="1"/>
    <col min="10000" max="10006" width="7.5" style="152" customWidth="1"/>
    <col min="10007" max="10007" width="2.625" style="152" customWidth="1"/>
    <col min="10008" max="10237" width="9" style="152"/>
    <col min="10238" max="10238" width="2.625" style="152" customWidth="1"/>
    <col min="10239" max="10239" width="6.75" style="152" customWidth="1"/>
    <col min="10240" max="10240" width="2.625" style="152" customWidth="1"/>
    <col min="10241" max="10241" width="41.25" style="152" customWidth="1"/>
    <col min="10242" max="10242" width="10" style="152" customWidth="1"/>
    <col min="10243" max="10249" width="8.875" style="152" customWidth="1"/>
    <col min="10250" max="10251" width="2.625" style="152" customWidth="1"/>
    <col min="10252" max="10252" width="6.75" style="152" customWidth="1"/>
    <col min="10253" max="10253" width="2.625" style="152" customWidth="1"/>
    <col min="10254" max="10254" width="41.25" style="152" customWidth="1"/>
    <col min="10255" max="10255" width="10" style="152" customWidth="1"/>
    <col min="10256" max="10262" width="7.5" style="152" customWidth="1"/>
    <col min="10263" max="10263" width="2.625" style="152" customWidth="1"/>
    <col min="10264" max="10493" width="9" style="152"/>
    <col min="10494" max="10494" width="2.625" style="152" customWidth="1"/>
    <col min="10495" max="10495" width="6.75" style="152" customWidth="1"/>
    <col min="10496" max="10496" width="2.625" style="152" customWidth="1"/>
    <col min="10497" max="10497" width="41.25" style="152" customWidth="1"/>
    <col min="10498" max="10498" width="10" style="152" customWidth="1"/>
    <col min="10499" max="10505" width="8.875" style="152" customWidth="1"/>
    <col min="10506" max="10507" width="2.625" style="152" customWidth="1"/>
    <col min="10508" max="10508" width="6.75" style="152" customWidth="1"/>
    <col min="10509" max="10509" width="2.625" style="152" customWidth="1"/>
    <col min="10510" max="10510" width="41.25" style="152" customWidth="1"/>
    <col min="10511" max="10511" width="10" style="152" customWidth="1"/>
    <col min="10512" max="10518" width="7.5" style="152" customWidth="1"/>
    <col min="10519" max="10519" width="2.625" style="152" customWidth="1"/>
    <col min="10520" max="10749" width="9" style="152"/>
    <col min="10750" max="10750" width="2.625" style="152" customWidth="1"/>
    <col min="10751" max="10751" width="6.75" style="152" customWidth="1"/>
    <col min="10752" max="10752" width="2.625" style="152" customWidth="1"/>
    <col min="10753" max="10753" width="41.25" style="152" customWidth="1"/>
    <col min="10754" max="10754" width="10" style="152" customWidth="1"/>
    <col min="10755" max="10761" width="8.875" style="152" customWidth="1"/>
    <col min="10762" max="10763" width="2.625" style="152" customWidth="1"/>
    <col min="10764" max="10764" width="6.75" style="152" customWidth="1"/>
    <col min="10765" max="10765" width="2.625" style="152" customWidth="1"/>
    <col min="10766" max="10766" width="41.25" style="152" customWidth="1"/>
    <col min="10767" max="10767" width="10" style="152" customWidth="1"/>
    <col min="10768" max="10774" width="7.5" style="152" customWidth="1"/>
    <col min="10775" max="10775" width="2.625" style="152" customWidth="1"/>
    <col min="10776" max="11005" width="9" style="152"/>
    <col min="11006" max="11006" width="2.625" style="152" customWidth="1"/>
    <col min="11007" max="11007" width="6.75" style="152" customWidth="1"/>
    <col min="11008" max="11008" width="2.625" style="152" customWidth="1"/>
    <col min="11009" max="11009" width="41.25" style="152" customWidth="1"/>
    <col min="11010" max="11010" width="10" style="152" customWidth="1"/>
    <col min="11011" max="11017" width="8.875" style="152" customWidth="1"/>
    <col min="11018" max="11019" width="2.625" style="152" customWidth="1"/>
    <col min="11020" max="11020" width="6.75" style="152" customWidth="1"/>
    <col min="11021" max="11021" width="2.625" style="152" customWidth="1"/>
    <col min="11022" max="11022" width="41.25" style="152" customWidth="1"/>
    <col min="11023" max="11023" width="10" style="152" customWidth="1"/>
    <col min="11024" max="11030" width="7.5" style="152" customWidth="1"/>
    <col min="11031" max="11031" width="2.625" style="152" customWidth="1"/>
    <col min="11032" max="11261" width="9" style="152"/>
    <col min="11262" max="11262" width="2.625" style="152" customWidth="1"/>
    <col min="11263" max="11263" width="6.75" style="152" customWidth="1"/>
    <col min="11264" max="11264" width="2.625" style="152" customWidth="1"/>
    <col min="11265" max="11265" width="41.25" style="152" customWidth="1"/>
    <col min="11266" max="11266" width="10" style="152" customWidth="1"/>
    <col min="11267" max="11273" width="8.875" style="152" customWidth="1"/>
    <col min="11274" max="11275" width="2.625" style="152" customWidth="1"/>
    <col min="11276" max="11276" width="6.75" style="152" customWidth="1"/>
    <col min="11277" max="11277" width="2.625" style="152" customWidth="1"/>
    <col min="11278" max="11278" width="41.25" style="152" customWidth="1"/>
    <col min="11279" max="11279" width="10" style="152" customWidth="1"/>
    <col min="11280" max="11286" width="7.5" style="152" customWidth="1"/>
    <col min="11287" max="11287" width="2.625" style="152" customWidth="1"/>
    <col min="11288" max="11517" width="9" style="152"/>
    <col min="11518" max="11518" width="2.625" style="152" customWidth="1"/>
    <col min="11519" max="11519" width="6.75" style="152" customWidth="1"/>
    <col min="11520" max="11520" width="2.625" style="152" customWidth="1"/>
    <col min="11521" max="11521" width="41.25" style="152" customWidth="1"/>
    <col min="11522" max="11522" width="10" style="152" customWidth="1"/>
    <col min="11523" max="11529" width="8.875" style="152" customWidth="1"/>
    <col min="11530" max="11531" width="2.625" style="152" customWidth="1"/>
    <col min="11532" max="11532" width="6.75" style="152" customWidth="1"/>
    <col min="11533" max="11533" width="2.625" style="152" customWidth="1"/>
    <col min="11534" max="11534" width="41.25" style="152" customWidth="1"/>
    <col min="11535" max="11535" width="10" style="152" customWidth="1"/>
    <col min="11536" max="11542" width="7.5" style="152" customWidth="1"/>
    <col min="11543" max="11543" width="2.625" style="152" customWidth="1"/>
    <col min="11544" max="11773" width="9" style="152"/>
    <col min="11774" max="11774" width="2.625" style="152" customWidth="1"/>
    <col min="11775" max="11775" width="6.75" style="152" customWidth="1"/>
    <col min="11776" max="11776" width="2.625" style="152" customWidth="1"/>
    <col min="11777" max="11777" width="41.25" style="152" customWidth="1"/>
    <col min="11778" max="11778" width="10" style="152" customWidth="1"/>
    <col min="11779" max="11785" width="8.875" style="152" customWidth="1"/>
    <col min="11786" max="11787" width="2.625" style="152" customWidth="1"/>
    <col min="11788" max="11788" width="6.75" style="152" customWidth="1"/>
    <col min="11789" max="11789" width="2.625" style="152" customWidth="1"/>
    <col min="11790" max="11790" width="41.25" style="152" customWidth="1"/>
    <col min="11791" max="11791" width="10" style="152" customWidth="1"/>
    <col min="11792" max="11798" width="7.5" style="152" customWidth="1"/>
    <col min="11799" max="11799" width="2.625" style="152" customWidth="1"/>
    <col min="11800" max="12029" width="9" style="152"/>
    <col min="12030" max="12030" width="2.625" style="152" customWidth="1"/>
    <col min="12031" max="12031" width="6.75" style="152" customWidth="1"/>
    <col min="12032" max="12032" width="2.625" style="152" customWidth="1"/>
    <col min="12033" max="12033" width="41.25" style="152" customWidth="1"/>
    <col min="12034" max="12034" width="10" style="152" customWidth="1"/>
    <col min="12035" max="12041" width="8.875" style="152" customWidth="1"/>
    <col min="12042" max="12043" width="2.625" style="152" customWidth="1"/>
    <col min="12044" max="12044" width="6.75" style="152" customWidth="1"/>
    <col min="12045" max="12045" width="2.625" style="152" customWidth="1"/>
    <col min="12046" max="12046" width="41.25" style="152" customWidth="1"/>
    <col min="12047" max="12047" width="10" style="152" customWidth="1"/>
    <col min="12048" max="12054" width="7.5" style="152" customWidth="1"/>
    <col min="12055" max="12055" width="2.625" style="152" customWidth="1"/>
    <col min="12056" max="12285" width="9" style="152"/>
    <col min="12286" max="12286" width="2.625" style="152" customWidth="1"/>
    <col min="12287" max="12287" width="6.75" style="152" customWidth="1"/>
    <col min="12288" max="12288" width="2.625" style="152" customWidth="1"/>
    <col min="12289" max="12289" width="41.25" style="152" customWidth="1"/>
    <col min="12290" max="12290" width="10" style="152" customWidth="1"/>
    <col min="12291" max="12297" width="8.875" style="152" customWidth="1"/>
    <col min="12298" max="12299" width="2.625" style="152" customWidth="1"/>
    <col min="12300" max="12300" width="6.75" style="152" customWidth="1"/>
    <col min="12301" max="12301" width="2.625" style="152" customWidth="1"/>
    <col min="12302" max="12302" width="41.25" style="152" customWidth="1"/>
    <col min="12303" max="12303" width="10" style="152" customWidth="1"/>
    <col min="12304" max="12310" width="7.5" style="152" customWidth="1"/>
    <col min="12311" max="12311" width="2.625" style="152" customWidth="1"/>
    <col min="12312" max="12541" width="9" style="152"/>
    <col min="12542" max="12542" width="2.625" style="152" customWidth="1"/>
    <col min="12543" max="12543" width="6.75" style="152" customWidth="1"/>
    <col min="12544" max="12544" width="2.625" style="152" customWidth="1"/>
    <col min="12545" max="12545" width="41.25" style="152" customWidth="1"/>
    <col min="12546" max="12546" width="10" style="152" customWidth="1"/>
    <col min="12547" max="12553" width="8.875" style="152" customWidth="1"/>
    <col min="12554" max="12555" width="2.625" style="152" customWidth="1"/>
    <col min="12556" max="12556" width="6.75" style="152" customWidth="1"/>
    <col min="12557" max="12557" width="2.625" style="152" customWidth="1"/>
    <col min="12558" max="12558" width="41.25" style="152" customWidth="1"/>
    <col min="12559" max="12559" width="10" style="152" customWidth="1"/>
    <col min="12560" max="12566" width="7.5" style="152" customWidth="1"/>
    <col min="12567" max="12567" width="2.625" style="152" customWidth="1"/>
    <col min="12568" max="12797" width="9" style="152"/>
    <col min="12798" max="12798" width="2.625" style="152" customWidth="1"/>
    <col min="12799" max="12799" width="6.75" style="152" customWidth="1"/>
    <col min="12800" max="12800" width="2.625" style="152" customWidth="1"/>
    <col min="12801" max="12801" width="41.25" style="152" customWidth="1"/>
    <col min="12802" max="12802" width="10" style="152" customWidth="1"/>
    <col min="12803" max="12809" width="8.875" style="152" customWidth="1"/>
    <col min="12810" max="12811" width="2.625" style="152" customWidth="1"/>
    <col min="12812" max="12812" width="6.75" style="152" customWidth="1"/>
    <col min="12813" max="12813" width="2.625" style="152" customWidth="1"/>
    <col min="12814" max="12814" width="41.25" style="152" customWidth="1"/>
    <col min="12815" max="12815" width="10" style="152" customWidth="1"/>
    <col min="12816" max="12822" width="7.5" style="152" customWidth="1"/>
    <col min="12823" max="12823" width="2.625" style="152" customWidth="1"/>
    <col min="12824" max="13053" width="9" style="152"/>
    <col min="13054" max="13054" width="2.625" style="152" customWidth="1"/>
    <col min="13055" max="13055" width="6.75" style="152" customWidth="1"/>
    <col min="13056" max="13056" width="2.625" style="152" customWidth="1"/>
    <col min="13057" max="13057" width="41.25" style="152" customWidth="1"/>
    <col min="13058" max="13058" width="10" style="152" customWidth="1"/>
    <col min="13059" max="13065" width="8.875" style="152" customWidth="1"/>
    <col min="13066" max="13067" width="2.625" style="152" customWidth="1"/>
    <col min="13068" max="13068" width="6.75" style="152" customWidth="1"/>
    <col min="13069" max="13069" width="2.625" style="152" customWidth="1"/>
    <col min="13070" max="13070" width="41.25" style="152" customWidth="1"/>
    <col min="13071" max="13071" width="10" style="152" customWidth="1"/>
    <col min="13072" max="13078" width="7.5" style="152" customWidth="1"/>
    <col min="13079" max="13079" width="2.625" style="152" customWidth="1"/>
    <col min="13080" max="13309" width="9" style="152"/>
    <col min="13310" max="13310" width="2.625" style="152" customWidth="1"/>
    <col min="13311" max="13311" width="6.75" style="152" customWidth="1"/>
    <col min="13312" max="13312" width="2.625" style="152" customWidth="1"/>
    <col min="13313" max="13313" width="41.25" style="152" customWidth="1"/>
    <col min="13314" max="13314" width="10" style="152" customWidth="1"/>
    <col min="13315" max="13321" width="8.875" style="152" customWidth="1"/>
    <col min="13322" max="13323" width="2.625" style="152" customWidth="1"/>
    <col min="13324" max="13324" width="6.75" style="152" customWidth="1"/>
    <col min="13325" max="13325" width="2.625" style="152" customWidth="1"/>
    <col min="13326" max="13326" width="41.25" style="152" customWidth="1"/>
    <col min="13327" max="13327" width="10" style="152" customWidth="1"/>
    <col min="13328" max="13334" width="7.5" style="152" customWidth="1"/>
    <col min="13335" max="13335" width="2.625" style="152" customWidth="1"/>
    <col min="13336" max="13565" width="9" style="152"/>
    <col min="13566" max="13566" width="2.625" style="152" customWidth="1"/>
    <col min="13567" max="13567" width="6.75" style="152" customWidth="1"/>
    <col min="13568" max="13568" width="2.625" style="152" customWidth="1"/>
    <col min="13569" max="13569" width="41.25" style="152" customWidth="1"/>
    <col min="13570" max="13570" width="10" style="152" customWidth="1"/>
    <col min="13571" max="13577" width="8.875" style="152" customWidth="1"/>
    <col min="13578" max="13579" width="2.625" style="152" customWidth="1"/>
    <col min="13580" max="13580" width="6.75" style="152" customWidth="1"/>
    <col min="13581" max="13581" width="2.625" style="152" customWidth="1"/>
    <col min="13582" max="13582" width="41.25" style="152" customWidth="1"/>
    <col min="13583" max="13583" width="10" style="152" customWidth="1"/>
    <col min="13584" max="13590" width="7.5" style="152" customWidth="1"/>
    <col min="13591" max="13591" width="2.625" style="152" customWidth="1"/>
    <col min="13592" max="13821" width="9" style="152"/>
    <col min="13822" max="13822" width="2.625" style="152" customWidth="1"/>
    <col min="13823" max="13823" width="6.75" style="152" customWidth="1"/>
    <col min="13824" max="13824" width="2.625" style="152" customWidth="1"/>
    <col min="13825" max="13825" width="41.25" style="152" customWidth="1"/>
    <col min="13826" max="13826" width="10" style="152" customWidth="1"/>
    <col min="13827" max="13833" width="8.875" style="152" customWidth="1"/>
    <col min="13834" max="13835" width="2.625" style="152" customWidth="1"/>
    <col min="13836" max="13836" width="6.75" style="152" customWidth="1"/>
    <col min="13837" max="13837" width="2.625" style="152" customWidth="1"/>
    <col min="13838" max="13838" width="41.25" style="152" customWidth="1"/>
    <col min="13839" max="13839" width="10" style="152" customWidth="1"/>
    <col min="13840" max="13846" width="7.5" style="152" customWidth="1"/>
    <col min="13847" max="13847" width="2.625" style="152" customWidth="1"/>
    <col min="13848" max="14077" width="9" style="152"/>
    <col min="14078" max="14078" width="2.625" style="152" customWidth="1"/>
    <col min="14079" max="14079" width="6.75" style="152" customWidth="1"/>
    <col min="14080" max="14080" width="2.625" style="152" customWidth="1"/>
    <col min="14081" max="14081" width="41.25" style="152" customWidth="1"/>
    <col min="14082" max="14082" width="10" style="152" customWidth="1"/>
    <col min="14083" max="14089" width="8.875" style="152" customWidth="1"/>
    <col min="14090" max="14091" width="2.625" style="152" customWidth="1"/>
    <col min="14092" max="14092" width="6.75" style="152" customWidth="1"/>
    <col min="14093" max="14093" width="2.625" style="152" customWidth="1"/>
    <col min="14094" max="14094" width="41.25" style="152" customWidth="1"/>
    <col min="14095" max="14095" width="10" style="152" customWidth="1"/>
    <col min="14096" max="14102" width="7.5" style="152" customWidth="1"/>
    <col min="14103" max="14103" width="2.625" style="152" customWidth="1"/>
    <col min="14104" max="14333" width="9" style="152"/>
    <col min="14334" max="14334" width="2.625" style="152" customWidth="1"/>
    <col min="14335" max="14335" width="6.75" style="152" customWidth="1"/>
    <col min="14336" max="14336" width="2.625" style="152" customWidth="1"/>
    <col min="14337" max="14337" width="41.25" style="152" customWidth="1"/>
    <col min="14338" max="14338" width="10" style="152" customWidth="1"/>
    <col min="14339" max="14345" width="8.875" style="152" customWidth="1"/>
    <col min="14346" max="14347" width="2.625" style="152" customWidth="1"/>
    <col min="14348" max="14348" width="6.75" style="152" customWidth="1"/>
    <col min="14349" max="14349" width="2.625" style="152" customWidth="1"/>
    <col min="14350" max="14350" width="41.25" style="152" customWidth="1"/>
    <col min="14351" max="14351" width="10" style="152" customWidth="1"/>
    <col min="14352" max="14358" width="7.5" style="152" customWidth="1"/>
    <col min="14359" max="14359" width="2.625" style="152" customWidth="1"/>
    <col min="14360" max="14589" width="9" style="152"/>
    <col min="14590" max="14590" width="2.625" style="152" customWidth="1"/>
    <col min="14591" max="14591" width="6.75" style="152" customWidth="1"/>
    <col min="14592" max="14592" width="2.625" style="152" customWidth="1"/>
    <col min="14593" max="14593" width="41.25" style="152" customWidth="1"/>
    <col min="14594" max="14594" width="10" style="152" customWidth="1"/>
    <col min="14595" max="14601" width="8.875" style="152" customWidth="1"/>
    <col min="14602" max="14603" width="2.625" style="152" customWidth="1"/>
    <col min="14604" max="14604" width="6.75" style="152" customWidth="1"/>
    <col min="14605" max="14605" width="2.625" style="152" customWidth="1"/>
    <col min="14606" max="14606" width="41.25" style="152" customWidth="1"/>
    <col min="14607" max="14607" width="10" style="152" customWidth="1"/>
    <col min="14608" max="14614" width="7.5" style="152" customWidth="1"/>
    <col min="14615" max="14615" width="2.625" style="152" customWidth="1"/>
    <col min="14616" max="14845" width="9" style="152"/>
    <col min="14846" max="14846" width="2.625" style="152" customWidth="1"/>
    <col min="14847" max="14847" width="6.75" style="152" customWidth="1"/>
    <col min="14848" max="14848" width="2.625" style="152" customWidth="1"/>
    <col min="14849" max="14849" width="41.25" style="152" customWidth="1"/>
    <col min="14850" max="14850" width="10" style="152" customWidth="1"/>
    <col min="14851" max="14857" width="8.875" style="152" customWidth="1"/>
    <col min="14858" max="14859" width="2.625" style="152" customWidth="1"/>
    <col min="14860" max="14860" width="6.75" style="152" customWidth="1"/>
    <col min="14861" max="14861" width="2.625" style="152" customWidth="1"/>
    <col min="14862" max="14862" width="41.25" style="152" customWidth="1"/>
    <col min="14863" max="14863" width="10" style="152" customWidth="1"/>
    <col min="14864" max="14870" width="7.5" style="152" customWidth="1"/>
    <col min="14871" max="14871" width="2.625" style="152" customWidth="1"/>
    <col min="14872" max="15101" width="9" style="152"/>
    <col min="15102" max="15102" width="2.625" style="152" customWidth="1"/>
    <col min="15103" max="15103" width="6.75" style="152" customWidth="1"/>
    <col min="15104" max="15104" width="2.625" style="152" customWidth="1"/>
    <col min="15105" max="15105" width="41.25" style="152" customWidth="1"/>
    <col min="15106" max="15106" width="10" style="152" customWidth="1"/>
    <col min="15107" max="15113" width="8.875" style="152" customWidth="1"/>
    <col min="15114" max="15115" width="2.625" style="152" customWidth="1"/>
    <col min="15116" max="15116" width="6.75" style="152" customWidth="1"/>
    <col min="15117" max="15117" width="2.625" style="152" customWidth="1"/>
    <col min="15118" max="15118" width="41.25" style="152" customWidth="1"/>
    <col min="15119" max="15119" width="10" style="152" customWidth="1"/>
    <col min="15120" max="15126" width="7.5" style="152" customWidth="1"/>
    <col min="15127" max="15127" width="2.625" style="152" customWidth="1"/>
    <col min="15128" max="15357" width="9" style="152"/>
    <col min="15358" max="15358" width="2.625" style="152" customWidth="1"/>
    <col min="15359" max="15359" width="6.75" style="152" customWidth="1"/>
    <col min="15360" max="15360" width="2.625" style="152" customWidth="1"/>
    <col min="15361" max="15361" width="41.25" style="152" customWidth="1"/>
    <col min="15362" max="15362" width="10" style="152" customWidth="1"/>
    <col min="15363" max="15369" width="8.875" style="152" customWidth="1"/>
    <col min="15370" max="15371" width="2.625" style="152" customWidth="1"/>
    <col min="15372" max="15372" width="6.75" style="152" customWidth="1"/>
    <col min="15373" max="15373" width="2.625" style="152" customWidth="1"/>
    <col min="15374" max="15374" width="41.25" style="152" customWidth="1"/>
    <col min="15375" max="15375" width="10" style="152" customWidth="1"/>
    <col min="15376" max="15382" width="7.5" style="152" customWidth="1"/>
    <col min="15383" max="15383" width="2.625" style="152" customWidth="1"/>
    <col min="15384" max="15613" width="9" style="152"/>
    <col min="15614" max="15614" width="2.625" style="152" customWidth="1"/>
    <col min="15615" max="15615" width="6.75" style="152" customWidth="1"/>
    <col min="15616" max="15616" width="2.625" style="152" customWidth="1"/>
    <col min="15617" max="15617" width="41.25" style="152" customWidth="1"/>
    <col min="15618" max="15618" width="10" style="152" customWidth="1"/>
    <col min="15619" max="15625" width="8.875" style="152" customWidth="1"/>
    <col min="15626" max="15627" width="2.625" style="152" customWidth="1"/>
    <col min="15628" max="15628" width="6.75" style="152" customWidth="1"/>
    <col min="15629" max="15629" width="2.625" style="152" customWidth="1"/>
    <col min="15630" max="15630" width="41.25" style="152" customWidth="1"/>
    <col min="15631" max="15631" width="10" style="152" customWidth="1"/>
    <col min="15632" max="15638" width="7.5" style="152" customWidth="1"/>
    <col min="15639" max="15639" width="2.625" style="152" customWidth="1"/>
    <col min="15640" max="15869" width="9" style="152"/>
    <col min="15870" max="15870" width="2.625" style="152" customWidth="1"/>
    <col min="15871" max="15871" width="6.75" style="152" customWidth="1"/>
    <col min="15872" max="15872" width="2.625" style="152" customWidth="1"/>
    <col min="15873" max="15873" width="41.25" style="152" customWidth="1"/>
    <col min="15874" max="15874" width="10" style="152" customWidth="1"/>
    <col min="15875" max="15881" width="8.875" style="152" customWidth="1"/>
    <col min="15882" max="15883" width="2.625" style="152" customWidth="1"/>
    <col min="15884" max="15884" width="6.75" style="152" customWidth="1"/>
    <col min="15885" max="15885" width="2.625" style="152" customWidth="1"/>
    <col min="15886" max="15886" width="41.25" style="152" customWidth="1"/>
    <col min="15887" max="15887" width="10" style="152" customWidth="1"/>
    <col min="15888" max="15894" width="7.5" style="152" customWidth="1"/>
    <col min="15895" max="15895" width="2.625" style="152" customWidth="1"/>
    <col min="15896" max="16125" width="9" style="152"/>
    <col min="16126" max="16126" width="2.625" style="152" customWidth="1"/>
    <col min="16127" max="16127" width="6.75" style="152" customWidth="1"/>
    <col min="16128" max="16128" width="2.625" style="152" customWidth="1"/>
    <col min="16129" max="16129" width="41.25" style="152" customWidth="1"/>
    <col min="16130" max="16130" width="10" style="152" customWidth="1"/>
    <col min="16131" max="16137" width="8.875" style="152" customWidth="1"/>
    <col min="16138" max="16139" width="2.625" style="152" customWidth="1"/>
    <col min="16140" max="16140" width="6.75" style="152" customWidth="1"/>
    <col min="16141" max="16141" width="2.625" style="152" customWidth="1"/>
    <col min="16142" max="16142" width="41.25" style="152" customWidth="1"/>
    <col min="16143" max="16143" width="10" style="152" customWidth="1"/>
    <col min="16144" max="16150" width="7.5" style="152" customWidth="1"/>
    <col min="16151" max="16151" width="2.625" style="152" customWidth="1"/>
    <col min="16152" max="16384" width="9" style="152"/>
  </cols>
  <sheetData>
    <row r="1" spans="2:25" ht="18" customHeight="1">
      <c r="B1" s="58" t="s">
        <v>383</v>
      </c>
      <c r="C1" s="143"/>
      <c r="D1" s="143"/>
      <c r="E1" s="143"/>
      <c r="F1" s="143"/>
      <c r="G1" s="143"/>
      <c r="H1" s="143"/>
      <c r="I1" s="143"/>
      <c r="J1" s="143"/>
      <c r="K1" s="143"/>
      <c r="L1" s="143"/>
      <c r="M1" s="143"/>
    </row>
    <row r="2" spans="2:25" ht="18" customHeight="1">
      <c r="B2" s="58"/>
      <c r="C2" s="143"/>
      <c r="D2" s="143"/>
      <c r="E2" s="143"/>
      <c r="F2" s="143"/>
      <c r="G2" s="143"/>
      <c r="H2" s="143"/>
      <c r="I2" s="143"/>
      <c r="J2" s="143"/>
      <c r="K2" s="143"/>
      <c r="L2" s="143"/>
      <c r="M2" s="143"/>
    </row>
    <row r="3" spans="2:25" ht="18" customHeight="1" thickBot="1">
      <c r="B3" s="152" t="s">
        <v>223</v>
      </c>
      <c r="O3" s="152" t="s">
        <v>224</v>
      </c>
      <c r="W3" s="400" t="s">
        <v>446</v>
      </c>
      <c r="X3" s="400"/>
      <c r="Y3" s="400"/>
    </row>
    <row r="4" spans="2:25" ht="18" customHeight="1">
      <c r="B4" s="391" t="s">
        <v>225</v>
      </c>
      <c r="C4" s="392"/>
      <c r="D4" s="392"/>
      <c r="E4" s="393"/>
      <c r="F4" s="159"/>
      <c r="G4" s="160" t="s">
        <v>226</v>
      </c>
      <c r="H4" s="161"/>
      <c r="I4" s="159"/>
      <c r="J4" s="162" t="s">
        <v>227</v>
      </c>
      <c r="K4" s="162"/>
      <c r="L4" s="163"/>
      <c r="O4" s="391" t="s">
        <v>225</v>
      </c>
      <c r="P4" s="392"/>
      <c r="Q4" s="392"/>
      <c r="R4" s="393"/>
      <c r="S4" s="159"/>
      <c r="T4" s="160" t="s">
        <v>226</v>
      </c>
      <c r="U4" s="161"/>
      <c r="V4" s="159"/>
      <c r="W4" s="162" t="s">
        <v>227</v>
      </c>
      <c r="X4" s="162"/>
      <c r="Y4" s="163"/>
    </row>
    <row r="5" spans="2:25" ht="18" customHeight="1">
      <c r="B5" s="394"/>
      <c r="C5" s="395"/>
      <c r="D5" s="395"/>
      <c r="E5" s="396"/>
      <c r="F5" s="164"/>
      <c r="G5" s="165"/>
      <c r="H5" s="165" t="s">
        <v>228</v>
      </c>
      <c r="I5" s="164"/>
      <c r="J5" s="166"/>
      <c r="K5" s="165" t="s">
        <v>228</v>
      </c>
      <c r="L5" s="167" t="s">
        <v>229</v>
      </c>
      <c r="O5" s="394"/>
      <c r="P5" s="395"/>
      <c r="Q5" s="395"/>
      <c r="R5" s="396"/>
      <c r="S5" s="164"/>
      <c r="T5" s="165"/>
      <c r="U5" s="165" t="s">
        <v>228</v>
      </c>
      <c r="V5" s="164"/>
      <c r="W5" s="166"/>
      <c r="X5" s="165" t="s">
        <v>228</v>
      </c>
      <c r="Y5" s="167" t="s">
        <v>229</v>
      </c>
    </row>
    <row r="6" spans="2:25" ht="18" customHeight="1">
      <c r="B6" s="397"/>
      <c r="C6" s="398"/>
      <c r="D6" s="398"/>
      <c r="E6" s="399"/>
      <c r="F6" s="168" t="s">
        <v>230</v>
      </c>
      <c r="G6" s="168" t="s">
        <v>231</v>
      </c>
      <c r="H6" s="168" t="s">
        <v>232</v>
      </c>
      <c r="I6" s="168" t="s">
        <v>230</v>
      </c>
      <c r="J6" s="168" t="s">
        <v>231</v>
      </c>
      <c r="K6" s="168" t="s">
        <v>232</v>
      </c>
      <c r="L6" s="169" t="s">
        <v>232</v>
      </c>
      <c r="O6" s="397"/>
      <c r="P6" s="398"/>
      <c r="Q6" s="398"/>
      <c r="R6" s="399"/>
      <c r="S6" s="168" t="s">
        <v>230</v>
      </c>
      <c r="T6" s="168" t="s">
        <v>231</v>
      </c>
      <c r="U6" s="168" t="s">
        <v>232</v>
      </c>
      <c r="V6" s="168" t="s">
        <v>230</v>
      </c>
      <c r="W6" s="168" t="s">
        <v>231</v>
      </c>
      <c r="X6" s="168" t="s">
        <v>232</v>
      </c>
      <c r="Y6" s="169" t="s">
        <v>232</v>
      </c>
    </row>
    <row r="7" spans="2:25" ht="15.6" customHeight="1">
      <c r="B7" s="170" t="s">
        <v>233</v>
      </c>
      <c r="C7" s="171"/>
      <c r="D7" s="171"/>
      <c r="E7" s="172"/>
      <c r="F7" s="145">
        <v>1175.3</v>
      </c>
      <c r="G7" s="145">
        <v>1148.5999999999999</v>
      </c>
      <c r="H7" s="145">
        <v>26.7</v>
      </c>
      <c r="I7" s="145">
        <v>7275</v>
      </c>
      <c r="J7" s="145">
        <v>1516.9</v>
      </c>
      <c r="K7" s="145">
        <v>4494.3</v>
      </c>
      <c r="L7" s="144">
        <v>1263.8</v>
      </c>
      <c r="O7" s="170" t="s">
        <v>233</v>
      </c>
      <c r="P7" s="171"/>
      <c r="Q7" s="171"/>
      <c r="R7" s="172"/>
      <c r="S7" s="145">
        <v>19.5</v>
      </c>
      <c r="T7" s="145">
        <v>18.899999999999999</v>
      </c>
      <c r="U7" s="145">
        <v>0.5</v>
      </c>
      <c r="V7" s="145">
        <v>100.1</v>
      </c>
      <c r="W7" s="145">
        <v>28.3</v>
      </c>
      <c r="X7" s="145">
        <v>55.3</v>
      </c>
      <c r="Y7" s="146">
        <v>16.5</v>
      </c>
    </row>
    <row r="8" spans="2:25" ht="15.6" customHeight="1">
      <c r="B8" s="170" t="s">
        <v>234</v>
      </c>
      <c r="C8" s="171"/>
      <c r="D8" s="171"/>
      <c r="E8" s="172"/>
      <c r="F8" s="147">
        <v>15.6</v>
      </c>
      <c r="G8" s="147">
        <v>15.3</v>
      </c>
      <c r="H8" s="147">
        <v>0.2</v>
      </c>
      <c r="I8" s="147">
        <v>148.4</v>
      </c>
      <c r="J8" s="147">
        <v>27.6</v>
      </c>
      <c r="K8" s="147">
        <v>120.8</v>
      </c>
      <c r="L8" s="144" t="s">
        <v>348</v>
      </c>
      <c r="O8" s="170" t="s">
        <v>234</v>
      </c>
      <c r="P8" s="171"/>
      <c r="Q8" s="171"/>
      <c r="R8" s="172"/>
      <c r="S8" s="147">
        <v>0.4</v>
      </c>
      <c r="T8" s="147">
        <v>0.4</v>
      </c>
      <c r="U8" s="147" t="s">
        <v>238</v>
      </c>
      <c r="V8" s="147">
        <v>2</v>
      </c>
      <c r="W8" s="147">
        <v>0.6</v>
      </c>
      <c r="X8" s="147">
        <v>1.4</v>
      </c>
      <c r="Y8" s="148" t="s">
        <v>348</v>
      </c>
    </row>
    <row r="9" spans="2:25" ht="15.6" customHeight="1">
      <c r="B9" s="170" t="s">
        <v>235</v>
      </c>
      <c r="C9" s="171"/>
      <c r="D9" s="171"/>
      <c r="E9" s="173"/>
      <c r="F9" s="147">
        <v>2.9</v>
      </c>
      <c r="G9" s="147">
        <v>2.9</v>
      </c>
      <c r="H9" s="147">
        <v>0.1</v>
      </c>
      <c r="I9" s="147">
        <v>26.1</v>
      </c>
      <c r="J9" s="147">
        <v>4.5999999999999996</v>
      </c>
      <c r="K9" s="147">
        <v>21.5</v>
      </c>
      <c r="L9" s="144" t="s">
        <v>348</v>
      </c>
      <c r="O9" s="170" t="s">
        <v>235</v>
      </c>
      <c r="P9" s="171"/>
      <c r="Q9" s="171"/>
      <c r="R9" s="173"/>
      <c r="S9" s="147">
        <v>0</v>
      </c>
      <c r="T9" s="147">
        <v>0</v>
      </c>
      <c r="U9" s="147" t="s">
        <v>238</v>
      </c>
      <c r="V9" s="147">
        <v>0.4</v>
      </c>
      <c r="W9" s="147">
        <v>0.1</v>
      </c>
      <c r="X9" s="147">
        <v>0.3</v>
      </c>
      <c r="Y9" s="148" t="s">
        <v>348</v>
      </c>
    </row>
    <row r="10" spans="2:25" ht="15.6" customHeight="1">
      <c r="B10" s="170" t="s">
        <v>236</v>
      </c>
      <c r="C10" s="171"/>
      <c r="D10" s="171"/>
      <c r="E10" s="173"/>
      <c r="F10" s="147">
        <v>1.3</v>
      </c>
      <c r="G10" s="147">
        <v>1.3</v>
      </c>
      <c r="H10" s="147" t="s">
        <v>238</v>
      </c>
      <c r="I10" s="147">
        <v>0.9</v>
      </c>
      <c r="J10" s="147">
        <v>0.9</v>
      </c>
      <c r="K10" s="147">
        <v>0.1</v>
      </c>
      <c r="L10" s="144" t="s">
        <v>348</v>
      </c>
      <c r="O10" s="170" t="s">
        <v>236</v>
      </c>
      <c r="P10" s="171"/>
      <c r="Q10" s="171"/>
      <c r="R10" s="173"/>
      <c r="S10" s="147">
        <v>0</v>
      </c>
      <c r="T10" s="147">
        <v>0</v>
      </c>
      <c r="U10" s="147" t="s">
        <v>238</v>
      </c>
      <c r="V10" s="147" t="s">
        <v>238</v>
      </c>
      <c r="W10" s="147" t="s">
        <v>238</v>
      </c>
      <c r="X10" s="147" t="s">
        <v>238</v>
      </c>
      <c r="Y10" s="148" t="s">
        <v>348</v>
      </c>
    </row>
    <row r="11" spans="2:25" ht="15.6" customHeight="1">
      <c r="B11" s="170" t="s">
        <v>362</v>
      </c>
      <c r="C11" s="171"/>
      <c r="E11" s="173"/>
      <c r="F11" s="147">
        <v>1.2</v>
      </c>
      <c r="G11" s="147">
        <v>1.1000000000000001</v>
      </c>
      <c r="H11" s="147">
        <v>0.1</v>
      </c>
      <c r="I11" s="147">
        <v>57</v>
      </c>
      <c r="J11" s="147">
        <v>4.8</v>
      </c>
      <c r="K11" s="147">
        <v>52.2</v>
      </c>
      <c r="L11" s="144" t="s">
        <v>348</v>
      </c>
      <c r="O11" s="170" t="s">
        <v>362</v>
      </c>
      <c r="P11" s="171"/>
      <c r="R11" s="173"/>
      <c r="S11" s="147">
        <v>0</v>
      </c>
      <c r="T11" s="147">
        <v>0</v>
      </c>
      <c r="U11" s="147" t="s">
        <v>238</v>
      </c>
      <c r="V11" s="147">
        <v>0.7</v>
      </c>
      <c r="W11" s="147">
        <v>0.2</v>
      </c>
      <c r="X11" s="147">
        <v>0.5</v>
      </c>
      <c r="Y11" s="148" t="s">
        <v>348</v>
      </c>
    </row>
    <row r="12" spans="2:25" ht="15.6" customHeight="1">
      <c r="B12" s="170" t="s">
        <v>237</v>
      </c>
      <c r="C12" s="171"/>
      <c r="E12" s="173"/>
      <c r="F12" s="147">
        <v>0.7</v>
      </c>
      <c r="G12" s="147">
        <v>0.7</v>
      </c>
      <c r="H12" s="147">
        <v>0</v>
      </c>
      <c r="I12" s="147">
        <v>31.4</v>
      </c>
      <c r="J12" s="147">
        <v>4.4000000000000004</v>
      </c>
      <c r="K12" s="147">
        <v>27</v>
      </c>
      <c r="L12" s="144" t="s">
        <v>348</v>
      </c>
      <c r="O12" s="170" t="s">
        <v>237</v>
      </c>
      <c r="P12" s="171"/>
      <c r="R12" s="173"/>
      <c r="S12" s="147">
        <v>0</v>
      </c>
      <c r="T12" s="147">
        <v>0</v>
      </c>
      <c r="U12" s="147" t="s">
        <v>238</v>
      </c>
      <c r="V12" s="147">
        <v>0.4</v>
      </c>
      <c r="W12" s="147">
        <v>0.1</v>
      </c>
      <c r="X12" s="147">
        <v>0.3</v>
      </c>
      <c r="Y12" s="148" t="s">
        <v>348</v>
      </c>
    </row>
    <row r="13" spans="2:25" ht="15.6" customHeight="1">
      <c r="B13" s="170" t="s">
        <v>363</v>
      </c>
      <c r="C13" s="171"/>
      <c r="D13" s="171"/>
      <c r="E13" s="172"/>
      <c r="F13" s="147">
        <v>118.8</v>
      </c>
      <c r="G13" s="147">
        <v>117.8</v>
      </c>
      <c r="H13" s="147">
        <v>1</v>
      </c>
      <c r="I13" s="147">
        <v>258.2</v>
      </c>
      <c r="J13" s="147">
        <v>198.6</v>
      </c>
      <c r="K13" s="147">
        <v>59.6</v>
      </c>
      <c r="L13" s="144" t="s">
        <v>348</v>
      </c>
      <c r="O13" s="170" t="s">
        <v>363</v>
      </c>
      <c r="P13" s="171"/>
      <c r="Q13" s="171"/>
      <c r="R13" s="172"/>
      <c r="S13" s="147">
        <v>1.9</v>
      </c>
      <c r="T13" s="147">
        <v>1.9</v>
      </c>
      <c r="U13" s="147">
        <v>0</v>
      </c>
      <c r="V13" s="147">
        <v>3.1</v>
      </c>
      <c r="W13" s="147">
        <v>2.7</v>
      </c>
      <c r="X13" s="147">
        <v>0.5</v>
      </c>
      <c r="Y13" s="148" t="s">
        <v>348</v>
      </c>
    </row>
    <row r="14" spans="2:25" ht="15.6" customHeight="1">
      <c r="B14" s="170" t="s">
        <v>364</v>
      </c>
      <c r="C14" s="171"/>
      <c r="E14" s="173"/>
      <c r="F14" s="147">
        <v>106.1</v>
      </c>
      <c r="G14" s="147">
        <v>105.2</v>
      </c>
      <c r="H14" s="147">
        <v>0.9</v>
      </c>
      <c r="I14" s="147">
        <v>186.4</v>
      </c>
      <c r="J14" s="147">
        <v>152.80000000000001</v>
      </c>
      <c r="K14" s="147">
        <v>33.6</v>
      </c>
      <c r="L14" s="144" t="s">
        <v>348</v>
      </c>
      <c r="O14" s="170" t="s">
        <v>364</v>
      </c>
      <c r="P14" s="171"/>
      <c r="R14" s="173"/>
      <c r="S14" s="147">
        <v>1.7</v>
      </c>
      <c r="T14" s="147">
        <v>1.7</v>
      </c>
      <c r="U14" s="147">
        <v>0</v>
      </c>
      <c r="V14" s="147">
        <v>2.2999999999999998</v>
      </c>
      <c r="W14" s="147">
        <v>2.1</v>
      </c>
      <c r="X14" s="147">
        <v>0.3</v>
      </c>
      <c r="Y14" s="148" t="s">
        <v>348</v>
      </c>
    </row>
    <row r="15" spans="2:25" ht="15.6" customHeight="1">
      <c r="B15" s="170" t="s">
        <v>365</v>
      </c>
      <c r="C15" s="171"/>
      <c r="D15" s="171"/>
      <c r="E15" s="173"/>
      <c r="F15" s="147">
        <v>8.6</v>
      </c>
      <c r="G15" s="147">
        <v>8.5</v>
      </c>
      <c r="H15" s="147">
        <v>0.1</v>
      </c>
      <c r="I15" s="147">
        <v>15.5</v>
      </c>
      <c r="J15" s="147">
        <v>12.3</v>
      </c>
      <c r="K15" s="147">
        <v>3.2</v>
      </c>
      <c r="L15" s="144" t="s">
        <v>348</v>
      </c>
      <c r="O15" s="170" t="s">
        <v>365</v>
      </c>
      <c r="P15" s="171"/>
      <c r="Q15" s="171"/>
      <c r="R15" s="173"/>
      <c r="S15" s="147">
        <v>0.1</v>
      </c>
      <c r="T15" s="147">
        <v>0.1</v>
      </c>
      <c r="U15" s="147" t="s">
        <v>238</v>
      </c>
      <c r="V15" s="147">
        <v>0.3</v>
      </c>
      <c r="W15" s="147">
        <v>0.2</v>
      </c>
      <c r="X15" s="147">
        <v>0.1</v>
      </c>
      <c r="Y15" s="148" t="s">
        <v>348</v>
      </c>
    </row>
    <row r="16" spans="2:25" ht="15.6" customHeight="1">
      <c r="B16" s="170" t="s">
        <v>366</v>
      </c>
      <c r="C16" s="171"/>
      <c r="E16" s="173"/>
      <c r="F16" s="147">
        <v>15.8</v>
      </c>
      <c r="G16" s="147">
        <v>15.7</v>
      </c>
      <c r="H16" s="147">
        <v>0.1</v>
      </c>
      <c r="I16" s="147">
        <v>28</v>
      </c>
      <c r="J16" s="147">
        <v>22.9</v>
      </c>
      <c r="K16" s="147">
        <v>5.2</v>
      </c>
      <c r="L16" s="144" t="s">
        <v>348</v>
      </c>
      <c r="O16" s="170" t="s">
        <v>366</v>
      </c>
      <c r="P16" s="171"/>
      <c r="R16" s="173"/>
      <c r="S16" s="147">
        <v>0.3</v>
      </c>
      <c r="T16" s="147">
        <v>0.2</v>
      </c>
      <c r="U16" s="147">
        <v>0</v>
      </c>
      <c r="V16" s="147">
        <v>0.4</v>
      </c>
      <c r="W16" s="147">
        <v>0.3</v>
      </c>
      <c r="X16" s="147">
        <v>0.1</v>
      </c>
      <c r="Y16" s="148" t="s">
        <v>348</v>
      </c>
    </row>
    <row r="17" spans="2:25" ht="15.6" customHeight="1">
      <c r="B17" s="170" t="s">
        <v>367</v>
      </c>
      <c r="C17" s="171"/>
      <c r="E17" s="173"/>
      <c r="F17" s="147">
        <v>14.3</v>
      </c>
      <c r="G17" s="147">
        <v>14.2</v>
      </c>
      <c r="H17" s="147">
        <v>0.1</v>
      </c>
      <c r="I17" s="147">
        <v>18.600000000000001</v>
      </c>
      <c r="J17" s="147">
        <v>16.899999999999999</v>
      </c>
      <c r="K17" s="147">
        <v>1.7</v>
      </c>
      <c r="L17" s="144" t="s">
        <v>348</v>
      </c>
      <c r="O17" s="170" t="s">
        <v>367</v>
      </c>
      <c r="P17" s="171"/>
      <c r="R17" s="173"/>
      <c r="S17" s="147">
        <v>0.3</v>
      </c>
      <c r="T17" s="147">
        <v>0.3</v>
      </c>
      <c r="U17" s="147" t="s">
        <v>238</v>
      </c>
      <c r="V17" s="147">
        <v>0.2</v>
      </c>
      <c r="W17" s="147">
        <v>0.2</v>
      </c>
      <c r="X17" s="147">
        <v>0</v>
      </c>
      <c r="Y17" s="148" t="s">
        <v>348</v>
      </c>
    </row>
    <row r="18" spans="2:25" ht="15.6" customHeight="1">
      <c r="B18" s="170" t="s">
        <v>239</v>
      </c>
      <c r="C18" s="171"/>
      <c r="D18" s="171"/>
      <c r="E18" s="172"/>
      <c r="F18" s="147">
        <v>5.6</v>
      </c>
      <c r="G18" s="147">
        <v>5.6</v>
      </c>
      <c r="H18" s="147">
        <v>0</v>
      </c>
      <c r="I18" s="147">
        <v>20.3</v>
      </c>
      <c r="J18" s="147">
        <v>11.1</v>
      </c>
      <c r="K18" s="147">
        <v>9.1999999999999993</v>
      </c>
      <c r="L18" s="144" t="s">
        <v>348</v>
      </c>
      <c r="O18" s="170" t="s">
        <v>239</v>
      </c>
      <c r="P18" s="171"/>
      <c r="Q18" s="171"/>
      <c r="R18" s="172"/>
      <c r="S18" s="147">
        <v>0.1</v>
      </c>
      <c r="T18" s="147">
        <v>0.1</v>
      </c>
      <c r="U18" s="147" t="s">
        <v>238</v>
      </c>
      <c r="V18" s="147">
        <v>0.3</v>
      </c>
      <c r="W18" s="147">
        <v>0.2</v>
      </c>
      <c r="X18" s="147">
        <v>0.1</v>
      </c>
      <c r="Y18" s="148" t="s">
        <v>348</v>
      </c>
    </row>
    <row r="19" spans="2:25" ht="15.6" customHeight="1">
      <c r="B19" s="170" t="s">
        <v>240</v>
      </c>
      <c r="C19" s="171"/>
      <c r="D19" s="171"/>
      <c r="E19" s="172"/>
      <c r="F19" s="147">
        <v>29.1</v>
      </c>
      <c r="G19" s="147">
        <v>28.5</v>
      </c>
      <c r="H19" s="147">
        <v>0.6</v>
      </c>
      <c r="I19" s="147">
        <v>432.5</v>
      </c>
      <c r="J19" s="147">
        <v>108</v>
      </c>
      <c r="K19" s="147">
        <v>324.5</v>
      </c>
      <c r="L19" s="144" t="s">
        <v>348</v>
      </c>
      <c r="O19" s="170" t="s">
        <v>240</v>
      </c>
      <c r="P19" s="171"/>
      <c r="Q19" s="171"/>
      <c r="R19" s="172"/>
      <c r="S19" s="147">
        <v>0.5</v>
      </c>
      <c r="T19" s="147">
        <v>0.5</v>
      </c>
      <c r="U19" s="147" t="s">
        <v>238</v>
      </c>
      <c r="V19" s="147">
        <v>6.4</v>
      </c>
      <c r="W19" s="147">
        <v>2.2000000000000002</v>
      </c>
      <c r="X19" s="147">
        <v>4.2</v>
      </c>
      <c r="Y19" s="148" t="s">
        <v>348</v>
      </c>
    </row>
    <row r="20" spans="2:25" ht="15.6" customHeight="1">
      <c r="B20" s="170" t="s">
        <v>241</v>
      </c>
      <c r="C20" s="171"/>
      <c r="E20" s="173"/>
      <c r="F20" s="147">
        <v>0.9</v>
      </c>
      <c r="G20" s="147">
        <v>0.9</v>
      </c>
      <c r="H20" s="147">
        <v>0</v>
      </c>
      <c r="I20" s="147">
        <v>29.5</v>
      </c>
      <c r="J20" s="147">
        <v>12.4</v>
      </c>
      <c r="K20" s="147">
        <v>17.100000000000001</v>
      </c>
      <c r="L20" s="144" t="s">
        <v>348</v>
      </c>
      <c r="O20" s="170" t="s">
        <v>241</v>
      </c>
      <c r="P20" s="171"/>
      <c r="R20" s="173"/>
      <c r="S20" s="147">
        <v>0</v>
      </c>
      <c r="T20" s="147">
        <v>0</v>
      </c>
      <c r="U20" s="147" t="s">
        <v>238</v>
      </c>
      <c r="V20" s="147">
        <v>0.4</v>
      </c>
      <c r="W20" s="147">
        <v>0.3</v>
      </c>
      <c r="X20" s="147">
        <v>0.2</v>
      </c>
      <c r="Y20" s="148" t="s">
        <v>348</v>
      </c>
    </row>
    <row r="21" spans="2:25" ht="15.6" customHeight="1">
      <c r="B21" s="170" t="s">
        <v>242</v>
      </c>
      <c r="C21" s="171"/>
      <c r="E21" s="173"/>
      <c r="F21" s="147">
        <v>12.7</v>
      </c>
      <c r="G21" s="147">
        <v>12.4</v>
      </c>
      <c r="H21" s="147">
        <v>0.3</v>
      </c>
      <c r="I21" s="147">
        <v>205.4</v>
      </c>
      <c r="J21" s="147">
        <v>64.2</v>
      </c>
      <c r="K21" s="147">
        <v>141.19999999999999</v>
      </c>
      <c r="L21" s="144" t="s">
        <v>348</v>
      </c>
      <c r="O21" s="170" t="s">
        <v>242</v>
      </c>
      <c r="P21" s="171"/>
      <c r="R21" s="173"/>
      <c r="S21" s="147">
        <v>0.2</v>
      </c>
      <c r="T21" s="147">
        <v>0.2</v>
      </c>
      <c r="U21" s="147" t="s">
        <v>238</v>
      </c>
      <c r="V21" s="147">
        <v>3.2</v>
      </c>
      <c r="W21" s="147">
        <v>1.2</v>
      </c>
      <c r="X21" s="147">
        <v>1.9</v>
      </c>
      <c r="Y21" s="148" t="s">
        <v>348</v>
      </c>
    </row>
    <row r="22" spans="2:25" ht="15.6" customHeight="1">
      <c r="B22" s="170" t="s">
        <v>243</v>
      </c>
      <c r="C22" s="171"/>
      <c r="D22" s="171"/>
      <c r="E22" s="172"/>
      <c r="F22" s="147">
        <v>213.1</v>
      </c>
      <c r="G22" s="147">
        <v>212.7</v>
      </c>
      <c r="H22" s="147">
        <v>0.4</v>
      </c>
      <c r="I22" s="147">
        <v>244.6</v>
      </c>
      <c r="J22" s="147">
        <v>102.1</v>
      </c>
      <c r="K22" s="147">
        <v>142.5</v>
      </c>
      <c r="L22" s="144" t="s">
        <v>348</v>
      </c>
      <c r="O22" s="170" t="s">
        <v>243</v>
      </c>
      <c r="P22" s="171"/>
      <c r="Q22" s="171"/>
      <c r="R22" s="172"/>
      <c r="S22" s="147">
        <v>2.6</v>
      </c>
      <c r="T22" s="147">
        <v>2.6</v>
      </c>
      <c r="U22" s="147">
        <v>0</v>
      </c>
      <c r="V22" s="147">
        <v>3.5</v>
      </c>
      <c r="W22" s="147">
        <v>1.5</v>
      </c>
      <c r="X22" s="147">
        <v>1.9</v>
      </c>
      <c r="Y22" s="148" t="s">
        <v>348</v>
      </c>
    </row>
    <row r="23" spans="2:25" ht="15.6" customHeight="1">
      <c r="B23" s="170" t="s">
        <v>244</v>
      </c>
      <c r="C23" s="171"/>
      <c r="E23" s="173"/>
      <c r="F23" s="147">
        <v>126.4</v>
      </c>
      <c r="G23" s="147">
        <v>126.3</v>
      </c>
      <c r="H23" s="147">
        <v>0</v>
      </c>
      <c r="I23" s="147">
        <v>49.5</v>
      </c>
      <c r="J23" s="147">
        <v>32.700000000000003</v>
      </c>
      <c r="K23" s="147">
        <v>16.7</v>
      </c>
      <c r="L23" s="144" t="s">
        <v>348</v>
      </c>
      <c r="O23" s="170" t="s">
        <v>244</v>
      </c>
      <c r="P23" s="171"/>
      <c r="R23" s="173"/>
      <c r="S23" s="147">
        <v>1.6</v>
      </c>
      <c r="T23" s="147">
        <v>1.5</v>
      </c>
      <c r="U23" s="147">
        <v>0</v>
      </c>
      <c r="V23" s="147">
        <v>0.6</v>
      </c>
      <c r="W23" s="147">
        <v>0.4</v>
      </c>
      <c r="X23" s="147">
        <v>0.2</v>
      </c>
      <c r="Y23" s="148" t="s">
        <v>348</v>
      </c>
    </row>
    <row r="24" spans="2:25" ht="15.6" customHeight="1">
      <c r="B24" s="170" t="s">
        <v>245</v>
      </c>
      <c r="C24" s="171"/>
      <c r="E24" s="173"/>
      <c r="F24" s="147">
        <v>26.6</v>
      </c>
      <c r="G24" s="147">
        <v>26.6</v>
      </c>
      <c r="H24" s="147">
        <v>0.1</v>
      </c>
      <c r="I24" s="147">
        <v>76.8</v>
      </c>
      <c r="J24" s="147">
        <v>25.8</v>
      </c>
      <c r="K24" s="147">
        <v>51</v>
      </c>
      <c r="L24" s="144" t="s">
        <v>348</v>
      </c>
      <c r="O24" s="170" t="s">
        <v>245</v>
      </c>
      <c r="P24" s="171"/>
      <c r="R24" s="173"/>
      <c r="S24" s="147">
        <v>0.3</v>
      </c>
      <c r="T24" s="147">
        <v>0.3</v>
      </c>
      <c r="U24" s="147" t="s">
        <v>238</v>
      </c>
      <c r="V24" s="147">
        <v>1.1000000000000001</v>
      </c>
      <c r="W24" s="147">
        <v>0.3</v>
      </c>
      <c r="X24" s="147">
        <v>0.8</v>
      </c>
      <c r="Y24" s="148" t="s">
        <v>348</v>
      </c>
    </row>
    <row r="25" spans="2:25" ht="15.6" customHeight="1">
      <c r="B25" s="170" t="s">
        <v>246</v>
      </c>
      <c r="C25" s="171"/>
      <c r="E25" s="173"/>
      <c r="F25" s="147">
        <v>5.5</v>
      </c>
      <c r="G25" s="147">
        <v>5.5</v>
      </c>
      <c r="H25" s="147">
        <v>0</v>
      </c>
      <c r="I25" s="147">
        <v>52.9</v>
      </c>
      <c r="J25" s="147">
        <v>15.9</v>
      </c>
      <c r="K25" s="147">
        <v>37</v>
      </c>
      <c r="L25" s="144" t="s">
        <v>348</v>
      </c>
      <c r="O25" s="170" t="s">
        <v>246</v>
      </c>
      <c r="P25" s="171"/>
      <c r="R25" s="173"/>
      <c r="S25" s="147">
        <v>0.1</v>
      </c>
      <c r="T25" s="147">
        <v>0.1</v>
      </c>
      <c r="U25" s="147" t="s">
        <v>238</v>
      </c>
      <c r="V25" s="147">
        <v>0.5</v>
      </c>
      <c r="W25" s="147">
        <v>0.3</v>
      </c>
      <c r="X25" s="147">
        <v>0.3</v>
      </c>
      <c r="Y25" s="148" t="s">
        <v>348</v>
      </c>
    </row>
    <row r="26" spans="2:25" ht="15.6" customHeight="1">
      <c r="B26" s="170" t="s">
        <v>247</v>
      </c>
      <c r="C26" s="171"/>
      <c r="D26" s="171"/>
      <c r="E26" s="172"/>
      <c r="F26" s="147">
        <v>123.2</v>
      </c>
      <c r="G26" s="147">
        <v>122.5</v>
      </c>
      <c r="H26" s="147">
        <v>0.8</v>
      </c>
      <c r="I26" s="147">
        <v>161.80000000000001</v>
      </c>
      <c r="J26" s="147">
        <v>62.3</v>
      </c>
      <c r="K26" s="147">
        <v>99.4</v>
      </c>
      <c r="L26" s="144" t="s">
        <v>348</v>
      </c>
      <c r="O26" s="170" t="s">
        <v>247</v>
      </c>
      <c r="P26" s="171"/>
      <c r="Q26" s="171"/>
      <c r="R26" s="172"/>
      <c r="S26" s="147">
        <v>2.2000000000000002</v>
      </c>
      <c r="T26" s="147">
        <v>2.2000000000000002</v>
      </c>
      <c r="U26" s="147" t="s">
        <v>238</v>
      </c>
      <c r="V26" s="147">
        <v>2.2999999999999998</v>
      </c>
      <c r="W26" s="147">
        <v>1.3</v>
      </c>
      <c r="X26" s="147">
        <v>0.9</v>
      </c>
      <c r="Y26" s="148" t="s">
        <v>348</v>
      </c>
    </row>
    <row r="27" spans="2:25" ht="15.6" customHeight="1">
      <c r="B27" s="170" t="s">
        <v>248</v>
      </c>
      <c r="C27" s="171"/>
      <c r="D27" s="171"/>
      <c r="E27" s="172"/>
      <c r="F27" s="147">
        <v>10</v>
      </c>
      <c r="G27" s="147">
        <v>9.5</v>
      </c>
      <c r="H27" s="147">
        <v>0.5</v>
      </c>
      <c r="I27" s="147">
        <v>333.7</v>
      </c>
      <c r="J27" s="147">
        <v>57.4</v>
      </c>
      <c r="K27" s="147">
        <v>276.3</v>
      </c>
      <c r="L27" s="144" t="s">
        <v>348</v>
      </c>
      <c r="O27" s="170" t="s">
        <v>248</v>
      </c>
      <c r="P27" s="171"/>
      <c r="Q27" s="171"/>
      <c r="R27" s="172"/>
      <c r="S27" s="147">
        <v>0.2</v>
      </c>
      <c r="T27" s="147">
        <v>0.2</v>
      </c>
      <c r="U27" s="147" t="s">
        <v>238</v>
      </c>
      <c r="V27" s="147">
        <v>5.5</v>
      </c>
      <c r="W27" s="147">
        <v>1.2</v>
      </c>
      <c r="X27" s="147">
        <v>4.3</v>
      </c>
      <c r="Y27" s="148" t="s">
        <v>348</v>
      </c>
    </row>
    <row r="28" spans="2:25" ht="15.6" customHeight="1">
      <c r="B28" s="170" t="s">
        <v>249</v>
      </c>
      <c r="C28" s="171"/>
      <c r="E28" s="173"/>
      <c r="F28" s="147">
        <v>6.1</v>
      </c>
      <c r="G28" s="147">
        <v>5.7</v>
      </c>
      <c r="H28" s="147">
        <v>0.4</v>
      </c>
      <c r="I28" s="147">
        <v>66.5</v>
      </c>
      <c r="J28" s="147">
        <v>14.9</v>
      </c>
      <c r="K28" s="147">
        <v>51.6</v>
      </c>
      <c r="L28" s="144" t="s">
        <v>348</v>
      </c>
      <c r="O28" s="170" t="s">
        <v>249</v>
      </c>
      <c r="P28" s="171"/>
      <c r="R28" s="173"/>
      <c r="S28" s="147">
        <v>0.1</v>
      </c>
      <c r="T28" s="147">
        <v>0.1</v>
      </c>
      <c r="U28" s="147" t="s">
        <v>238</v>
      </c>
      <c r="V28" s="147">
        <v>1.1000000000000001</v>
      </c>
      <c r="W28" s="147">
        <v>0.3</v>
      </c>
      <c r="X28" s="147">
        <v>0.8</v>
      </c>
      <c r="Y28" s="148" t="s">
        <v>348</v>
      </c>
    </row>
    <row r="29" spans="2:25" ht="15.6" customHeight="1">
      <c r="B29" s="170" t="s">
        <v>250</v>
      </c>
      <c r="C29" s="171"/>
      <c r="D29" s="171"/>
      <c r="E29" s="172"/>
      <c r="F29" s="147">
        <v>1.9</v>
      </c>
      <c r="G29" s="147">
        <v>1.9</v>
      </c>
      <c r="H29" s="147">
        <v>0</v>
      </c>
      <c r="I29" s="147">
        <v>81</v>
      </c>
      <c r="J29" s="147">
        <v>12.6</v>
      </c>
      <c r="K29" s="147">
        <v>68.5</v>
      </c>
      <c r="L29" s="144" t="s">
        <v>348</v>
      </c>
      <c r="O29" s="170" t="s">
        <v>250</v>
      </c>
      <c r="P29" s="171"/>
      <c r="Q29" s="171"/>
      <c r="R29" s="172"/>
      <c r="S29" s="147">
        <v>0</v>
      </c>
      <c r="T29" s="147">
        <v>0</v>
      </c>
      <c r="U29" s="147" t="s">
        <v>238</v>
      </c>
      <c r="V29" s="147">
        <v>1.1000000000000001</v>
      </c>
      <c r="W29" s="147">
        <v>0.3</v>
      </c>
      <c r="X29" s="147">
        <v>0.8</v>
      </c>
      <c r="Y29" s="148" t="s">
        <v>348</v>
      </c>
    </row>
    <row r="30" spans="2:25" ht="15.6" customHeight="1">
      <c r="B30" s="170" t="s">
        <v>251</v>
      </c>
      <c r="C30" s="171"/>
      <c r="D30" s="171"/>
      <c r="E30" s="172"/>
      <c r="F30" s="147">
        <v>182.5</v>
      </c>
      <c r="G30" s="147">
        <v>178.5</v>
      </c>
      <c r="H30" s="147">
        <v>4.0999999999999996</v>
      </c>
      <c r="I30" s="147">
        <v>842.2</v>
      </c>
      <c r="J30" s="147">
        <v>192.8</v>
      </c>
      <c r="K30" s="147">
        <v>649.4</v>
      </c>
      <c r="L30" s="144" t="s">
        <v>348</v>
      </c>
      <c r="O30" s="170" t="s">
        <v>251</v>
      </c>
      <c r="P30" s="171"/>
      <c r="Q30" s="171"/>
      <c r="R30" s="172"/>
      <c r="S30" s="147">
        <v>2.9</v>
      </c>
      <c r="T30" s="147">
        <v>2.9</v>
      </c>
      <c r="U30" s="147" t="s">
        <v>238</v>
      </c>
      <c r="V30" s="147">
        <v>10.9</v>
      </c>
      <c r="W30" s="147">
        <v>3.8</v>
      </c>
      <c r="X30" s="147">
        <v>7.1</v>
      </c>
      <c r="Y30" s="148" t="s">
        <v>348</v>
      </c>
    </row>
    <row r="31" spans="2:25" ht="15.6" customHeight="1">
      <c r="B31" s="170" t="s">
        <v>252</v>
      </c>
      <c r="C31" s="171"/>
      <c r="E31" s="173"/>
      <c r="F31" s="147">
        <v>4.2</v>
      </c>
      <c r="G31" s="147">
        <v>3.2</v>
      </c>
      <c r="H31" s="147">
        <v>1</v>
      </c>
      <c r="I31" s="147">
        <v>606.4</v>
      </c>
      <c r="J31" s="147">
        <v>81.099999999999994</v>
      </c>
      <c r="K31" s="147">
        <v>525.4</v>
      </c>
      <c r="L31" s="144" t="s">
        <v>348</v>
      </c>
      <c r="O31" s="170" t="s">
        <v>252</v>
      </c>
      <c r="P31" s="171"/>
      <c r="R31" s="173"/>
      <c r="S31" s="147">
        <v>0.1</v>
      </c>
      <c r="T31" s="147">
        <v>0.1</v>
      </c>
      <c r="U31" s="147" t="s">
        <v>238</v>
      </c>
      <c r="V31" s="147">
        <v>7.8</v>
      </c>
      <c r="W31" s="147">
        <v>1.8</v>
      </c>
      <c r="X31" s="147">
        <v>6</v>
      </c>
      <c r="Y31" s="148" t="s">
        <v>348</v>
      </c>
    </row>
    <row r="32" spans="2:25" ht="15.6" customHeight="1">
      <c r="B32" s="170" t="s">
        <v>253</v>
      </c>
      <c r="C32" s="171"/>
      <c r="E32" s="173"/>
      <c r="F32" s="147">
        <v>57.2</v>
      </c>
      <c r="G32" s="147">
        <v>55.9</v>
      </c>
      <c r="H32" s="147">
        <v>1.4</v>
      </c>
      <c r="I32" s="147">
        <v>139</v>
      </c>
      <c r="J32" s="147">
        <v>64.2</v>
      </c>
      <c r="K32" s="147">
        <v>74.7</v>
      </c>
      <c r="L32" s="144" t="s">
        <v>348</v>
      </c>
      <c r="O32" s="170" t="s">
        <v>253</v>
      </c>
      <c r="P32" s="171"/>
      <c r="R32" s="173"/>
      <c r="S32" s="147">
        <v>1</v>
      </c>
      <c r="T32" s="147">
        <v>1</v>
      </c>
      <c r="U32" s="147" t="s">
        <v>238</v>
      </c>
      <c r="V32" s="147">
        <v>2</v>
      </c>
      <c r="W32" s="147">
        <v>1.2</v>
      </c>
      <c r="X32" s="147">
        <v>0.8</v>
      </c>
      <c r="Y32" s="148" t="s">
        <v>348</v>
      </c>
    </row>
    <row r="33" spans="2:25" ht="15.6" customHeight="1">
      <c r="B33" s="170" t="s">
        <v>254</v>
      </c>
      <c r="C33" s="171"/>
      <c r="E33" s="173"/>
      <c r="F33" s="147">
        <v>10.5</v>
      </c>
      <c r="G33" s="147">
        <v>10.3</v>
      </c>
      <c r="H33" s="147">
        <v>0.2</v>
      </c>
      <c r="I33" s="147">
        <v>52.2</v>
      </c>
      <c r="J33" s="147">
        <v>23</v>
      </c>
      <c r="K33" s="147">
        <v>29.2</v>
      </c>
      <c r="L33" s="144" t="s">
        <v>348</v>
      </c>
      <c r="O33" s="170" t="s">
        <v>254</v>
      </c>
      <c r="P33" s="171"/>
      <c r="R33" s="173"/>
      <c r="S33" s="147">
        <v>0.1</v>
      </c>
      <c r="T33" s="147">
        <v>0.1</v>
      </c>
      <c r="U33" s="147" t="s">
        <v>238</v>
      </c>
      <c r="V33" s="147">
        <v>0.6</v>
      </c>
      <c r="W33" s="147">
        <v>0.4</v>
      </c>
      <c r="X33" s="147">
        <v>0.3</v>
      </c>
      <c r="Y33" s="148" t="s">
        <v>348</v>
      </c>
    </row>
    <row r="34" spans="2:25" ht="15.6" customHeight="1">
      <c r="B34" s="170" t="s">
        <v>255</v>
      </c>
      <c r="C34" s="171"/>
      <c r="E34" s="173"/>
      <c r="F34" s="147">
        <v>109.4</v>
      </c>
      <c r="G34" s="147">
        <v>107.9</v>
      </c>
      <c r="H34" s="147">
        <v>1.5</v>
      </c>
      <c r="I34" s="147">
        <v>74.8</v>
      </c>
      <c r="J34" s="147">
        <v>32.6</v>
      </c>
      <c r="K34" s="147">
        <v>42.2</v>
      </c>
      <c r="L34" s="144" t="s">
        <v>348</v>
      </c>
      <c r="O34" s="170" t="s">
        <v>255</v>
      </c>
      <c r="P34" s="171"/>
      <c r="R34" s="173"/>
      <c r="S34" s="147">
        <v>1.5</v>
      </c>
      <c r="T34" s="147">
        <v>1.5</v>
      </c>
      <c r="U34" s="147" t="s">
        <v>238</v>
      </c>
      <c r="V34" s="147">
        <v>0.7</v>
      </c>
      <c r="W34" s="147">
        <v>0.5</v>
      </c>
      <c r="X34" s="147">
        <v>0.2</v>
      </c>
      <c r="Y34" s="148" t="s">
        <v>348</v>
      </c>
    </row>
    <row r="35" spans="2:25" ht="15.6" customHeight="1">
      <c r="B35" s="170" t="s">
        <v>256</v>
      </c>
      <c r="C35" s="171"/>
      <c r="D35" s="171"/>
      <c r="E35" s="172"/>
      <c r="F35" s="147">
        <v>83.5</v>
      </c>
      <c r="G35" s="147">
        <v>82.5</v>
      </c>
      <c r="H35" s="147">
        <v>1</v>
      </c>
      <c r="I35" s="147">
        <v>625.29999999999995</v>
      </c>
      <c r="J35" s="147">
        <v>71.8</v>
      </c>
      <c r="K35" s="147">
        <v>553.4</v>
      </c>
      <c r="L35" s="144" t="s">
        <v>348</v>
      </c>
      <c r="O35" s="170" t="s">
        <v>256</v>
      </c>
      <c r="P35" s="171"/>
      <c r="Q35" s="171"/>
      <c r="R35" s="172"/>
      <c r="S35" s="147">
        <v>1.5</v>
      </c>
      <c r="T35" s="147">
        <v>1.5</v>
      </c>
      <c r="U35" s="147" t="s">
        <v>238</v>
      </c>
      <c r="V35" s="147">
        <v>8.8000000000000007</v>
      </c>
      <c r="W35" s="147">
        <v>1.7</v>
      </c>
      <c r="X35" s="147">
        <v>7.1</v>
      </c>
      <c r="Y35" s="148" t="s">
        <v>348</v>
      </c>
    </row>
    <row r="36" spans="2:25" ht="15.6" customHeight="1">
      <c r="B36" s="170" t="s">
        <v>257</v>
      </c>
      <c r="C36" s="171"/>
      <c r="E36" s="173"/>
      <c r="F36" s="147">
        <v>0.9</v>
      </c>
      <c r="G36" s="147">
        <v>0.9</v>
      </c>
      <c r="H36" s="147">
        <v>0</v>
      </c>
      <c r="I36" s="147">
        <v>217.7</v>
      </c>
      <c r="J36" s="147">
        <v>15.1</v>
      </c>
      <c r="K36" s="147">
        <v>202.6</v>
      </c>
      <c r="L36" s="144" t="s">
        <v>348</v>
      </c>
      <c r="O36" s="170" t="s">
        <v>257</v>
      </c>
      <c r="P36" s="171"/>
      <c r="R36" s="173"/>
      <c r="S36" s="147">
        <v>0</v>
      </c>
      <c r="T36" s="147">
        <v>0</v>
      </c>
      <c r="U36" s="147" t="s">
        <v>238</v>
      </c>
      <c r="V36" s="147">
        <v>3.2</v>
      </c>
      <c r="W36" s="147">
        <v>0.4</v>
      </c>
      <c r="X36" s="147">
        <v>2.8</v>
      </c>
      <c r="Y36" s="148" t="s">
        <v>348</v>
      </c>
    </row>
    <row r="37" spans="2:25" ht="15.6" customHeight="1">
      <c r="B37" s="170" t="s">
        <v>258</v>
      </c>
      <c r="C37" s="171"/>
      <c r="E37" s="173"/>
      <c r="F37" s="147">
        <v>26.3</v>
      </c>
      <c r="G37" s="147">
        <v>25.9</v>
      </c>
      <c r="H37" s="147">
        <v>0.4</v>
      </c>
      <c r="I37" s="147">
        <v>4.7</v>
      </c>
      <c r="J37" s="147">
        <v>2.5</v>
      </c>
      <c r="K37" s="147">
        <v>2.2000000000000002</v>
      </c>
      <c r="L37" s="144" t="s">
        <v>348</v>
      </c>
      <c r="O37" s="170" t="s">
        <v>258</v>
      </c>
      <c r="P37" s="171"/>
      <c r="R37" s="173"/>
      <c r="S37" s="147">
        <v>0.4</v>
      </c>
      <c r="T37" s="147">
        <v>0.4</v>
      </c>
      <c r="U37" s="147" t="s">
        <v>238</v>
      </c>
      <c r="V37" s="147">
        <v>0</v>
      </c>
      <c r="W37" s="147">
        <v>0</v>
      </c>
      <c r="X37" s="147" t="s">
        <v>238</v>
      </c>
      <c r="Y37" s="148" t="s">
        <v>348</v>
      </c>
    </row>
    <row r="38" spans="2:25" ht="15.6" customHeight="1">
      <c r="B38" s="170" t="s">
        <v>259</v>
      </c>
      <c r="C38" s="171"/>
      <c r="E38" s="173"/>
      <c r="F38" s="147">
        <v>0.9</v>
      </c>
      <c r="G38" s="147">
        <v>0.9</v>
      </c>
      <c r="H38" s="147">
        <v>0.1</v>
      </c>
      <c r="I38" s="147">
        <v>76.8</v>
      </c>
      <c r="J38" s="147">
        <v>5.6</v>
      </c>
      <c r="K38" s="147">
        <v>71.2</v>
      </c>
      <c r="L38" s="144" t="s">
        <v>348</v>
      </c>
      <c r="O38" s="170" t="s">
        <v>259</v>
      </c>
      <c r="P38" s="171"/>
      <c r="R38" s="173"/>
      <c r="S38" s="147">
        <v>0</v>
      </c>
      <c r="T38" s="147">
        <v>0</v>
      </c>
      <c r="U38" s="147" t="s">
        <v>238</v>
      </c>
      <c r="V38" s="147">
        <v>1.5</v>
      </c>
      <c r="W38" s="147">
        <v>0.2</v>
      </c>
      <c r="X38" s="147">
        <v>1.3</v>
      </c>
      <c r="Y38" s="148" t="s">
        <v>348</v>
      </c>
    </row>
    <row r="39" spans="2:25" ht="15.6" customHeight="1">
      <c r="B39" s="170" t="s">
        <v>260</v>
      </c>
      <c r="C39" s="171"/>
      <c r="E39" s="173"/>
      <c r="F39" s="147">
        <v>5.9</v>
      </c>
      <c r="G39" s="147">
        <v>5.8</v>
      </c>
      <c r="H39" s="147">
        <v>0.1</v>
      </c>
      <c r="I39" s="147">
        <v>19.7</v>
      </c>
      <c r="J39" s="147">
        <v>6.5</v>
      </c>
      <c r="K39" s="147">
        <v>13.1</v>
      </c>
      <c r="L39" s="144" t="s">
        <v>348</v>
      </c>
      <c r="O39" s="170" t="s">
        <v>260</v>
      </c>
      <c r="P39" s="171"/>
      <c r="R39" s="173"/>
      <c r="S39" s="147">
        <v>0.1</v>
      </c>
      <c r="T39" s="147">
        <v>0.1</v>
      </c>
      <c r="U39" s="147" t="s">
        <v>238</v>
      </c>
      <c r="V39" s="147">
        <v>0.4</v>
      </c>
      <c r="W39" s="147">
        <v>0.2</v>
      </c>
      <c r="X39" s="147">
        <v>0.3</v>
      </c>
      <c r="Y39" s="148" t="s">
        <v>348</v>
      </c>
    </row>
    <row r="40" spans="2:25" ht="15.6" customHeight="1">
      <c r="B40" s="170" t="s">
        <v>261</v>
      </c>
      <c r="C40" s="171"/>
      <c r="E40" s="173"/>
      <c r="F40" s="147">
        <v>2.1</v>
      </c>
      <c r="G40" s="147">
        <v>2</v>
      </c>
      <c r="H40" s="147">
        <v>0.1</v>
      </c>
      <c r="I40" s="147">
        <v>98.3</v>
      </c>
      <c r="J40" s="147">
        <v>14.7</v>
      </c>
      <c r="K40" s="147">
        <v>83.6</v>
      </c>
      <c r="L40" s="144" t="s">
        <v>348</v>
      </c>
      <c r="O40" s="170" t="s">
        <v>261</v>
      </c>
      <c r="P40" s="171"/>
      <c r="R40" s="173"/>
      <c r="S40" s="147">
        <v>0</v>
      </c>
      <c r="T40" s="147">
        <v>0</v>
      </c>
      <c r="U40" s="147" t="s">
        <v>238</v>
      </c>
      <c r="V40" s="147">
        <v>1.3</v>
      </c>
      <c r="W40" s="147">
        <v>0.3</v>
      </c>
      <c r="X40" s="147">
        <v>1</v>
      </c>
      <c r="Y40" s="148" t="s">
        <v>348</v>
      </c>
    </row>
    <row r="41" spans="2:25" ht="15.6" customHeight="1">
      <c r="B41" s="170" t="s">
        <v>262</v>
      </c>
      <c r="C41" s="171"/>
      <c r="D41" s="171"/>
      <c r="E41" s="172"/>
      <c r="F41" s="147">
        <v>60.1</v>
      </c>
      <c r="G41" s="147">
        <v>57.5</v>
      </c>
      <c r="H41" s="147">
        <v>2.6</v>
      </c>
      <c r="I41" s="147">
        <v>1236</v>
      </c>
      <c r="J41" s="147">
        <v>112.5</v>
      </c>
      <c r="K41" s="147">
        <v>157.1</v>
      </c>
      <c r="L41" s="144">
        <v>966.4</v>
      </c>
      <c r="O41" s="170" t="s">
        <v>262</v>
      </c>
      <c r="P41" s="171"/>
      <c r="Q41" s="171"/>
      <c r="R41" s="172"/>
      <c r="S41" s="147">
        <v>1.3</v>
      </c>
      <c r="T41" s="147">
        <v>1</v>
      </c>
      <c r="U41" s="147">
        <v>0.2</v>
      </c>
      <c r="V41" s="147">
        <v>17.3</v>
      </c>
      <c r="W41" s="147">
        <v>2.1</v>
      </c>
      <c r="X41" s="147">
        <v>2.4</v>
      </c>
      <c r="Y41" s="148">
        <v>12.8</v>
      </c>
    </row>
    <row r="42" spans="2:25" ht="15.6" customHeight="1">
      <c r="B42" s="170" t="s">
        <v>263</v>
      </c>
      <c r="C42" s="171"/>
      <c r="D42" s="171"/>
      <c r="E42" s="173"/>
      <c r="F42" s="147">
        <v>0</v>
      </c>
      <c r="G42" s="147">
        <v>0</v>
      </c>
      <c r="H42" s="147" t="s">
        <v>238</v>
      </c>
      <c r="I42" s="147">
        <v>222.6</v>
      </c>
      <c r="J42" s="147">
        <v>4.2</v>
      </c>
      <c r="K42" s="147">
        <v>2.1</v>
      </c>
      <c r="L42" s="144">
        <v>216.3</v>
      </c>
      <c r="O42" s="170" t="s">
        <v>263</v>
      </c>
      <c r="P42" s="171"/>
      <c r="Q42" s="171"/>
      <c r="R42" s="173"/>
      <c r="S42" s="147" t="s">
        <v>238</v>
      </c>
      <c r="T42" s="147" t="s">
        <v>238</v>
      </c>
      <c r="U42" s="147" t="s">
        <v>238</v>
      </c>
      <c r="V42" s="147">
        <v>3.5</v>
      </c>
      <c r="W42" s="147">
        <v>0.2</v>
      </c>
      <c r="X42" s="147" t="s">
        <v>238</v>
      </c>
      <c r="Y42" s="148">
        <v>3.4</v>
      </c>
    </row>
    <row r="43" spans="2:25" ht="15.6" customHeight="1">
      <c r="B43" s="170" t="s">
        <v>264</v>
      </c>
      <c r="C43" s="171"/>
      <c r="D43" s="171"/>
      <c r="E43" s="173"/>
      <c r="F43" s="147">
        <v>0.2</v>
      </c>
      <c r="G43" s="147">
        <v>0.2</v>
      </c>
      <c r="H43" s="147">
        <v>0</v>
      </c>
      <c r="I43" s="147">
        <v>550.6</v>
      </c>
      <c r="J43" s="147">
        <v>9.9</v>
      </c>
      <c r="K43" s="147">
        <v>4.5999999999999996</v>
      </c>
      <c r="L43" s="144">
        <v>536.20000000000005</v>
      </c>
      <c r="O43" s="170" t="s">
        <v>264</v>
      </c>
      <c r="P43" s="171"/>
      <c r="Q43" s="171"/>
      <c r="R43" s="173"/>
      <c r="S43" s="147" t="s">
        <v>238</v>
      </c>
      <c r="T43" s="147" t="s">
        <v>238</v>
      </c>
      <c r="U43" s="147" t="s">
        <v>238</v>
      </c>
      <c r="V43" s="147">
        <v>7</v>
      </c>
      <c r="W43" s="147">
        <v>0.2</v>
      </c>
      <c r="X43" s="147" t="s">
        <v>238</v>
      </c>
      <c r="Y43" s="148">
        <v>6.8</v>
      </c>
    </row>
    <row r="44" spans="2:25" ht="15.6" customHeight="1">
      <c r="B44" s="170" t="s">
        <v>265</v>
      </c>
      <c r="C44" s="171"/>
      <c r="D44" s="171"/>
      <c r="E44" s="173"/>
      <c r="F44" s="147">
        <v>2.5</v>
      </c>
      <c r="G44" s="147">
        <v>2.4</v>
      </c>
      <c r="H44" s="147">
        <v>0.1</v>
      </c>
      <c r="I44" s="147">
        <v>9.9</v>
      </c>
      <c r="J44" s="147">
        <v>4.4000000000000004</v>
      </c>
      <c r="K44" s="147">
        <v>5.6</v>
      </c>
      <c r="L44" s="144" t="s">
        <v>348</v>
      </c>
      <c r="O44" s="170" t="s">
        <v>265</v>
      </c>
      <c r="P44" s="171"/>
      <c r="Q44" s="171"/>
      <c r="R44" s="173"/>
      <c r="S44" s="147">
        <v>0</v>
      </c>
      <c r="T44" s="147">
        <v>0</v>
      </c>
      <c r="U44" s="147" t="s">
        <v>238</v>
      </c>
      <c r="V44" s="147">
        <v>0.1</v>
      </c>
      <c r="W44" s="147">
        <v>0.1</v>
      </c>
      <c r="X44" s="147">
        <v>0</v>
      </c>
      <c r="Y44" s="148" t="s">
        <v>348</v>
      </c>
    </row>
    <row r="45" spans="2:25" ht="15.6" customHeight="1">
      <c r="B45" s="170" t="s">
        <v>266</v>
      </c>
      <c r="C45" s="171"/>
      <c r="D45" s="171"/>
      <c r="E45" s="173"/>
      <c r="F45" s="147">
        <v>0.4</v>
      </c>
      <c r="G45" s="147">
        <v>0.4</v>
      </c>
      <c r="H45" s="147">
        <v>0</v>
      </c>
      <c r="I45" s="147">
        <v>57</v>
      </c>
      <c r="J45" s="147">
        <v>10.3</v>
      </c>
      <c r="K45" s="147">
        <v>46.7</v>
      </c>
      <c r="L45" s="144" t="s">
        <v>348</v>
      </c>
      <c r="O45" s="170" t="s">
        <v>266</v>
      </c>
      <c r="P45" s="171"/>
      <c r="Q45" s="171"/>
      <c r="R45" s="173"/>
      <c r="S45" s="147">
        <v>0</v>
      </c>
      <c r="T45" s="147">
        <v>0</v>
      </c>
      <c r="U45" s="147" t="s">
        <v>238</v>
      </c>
      <c r="V45" s="147">
        <v>0.6</v>
      </c>
      <c r="W45" s="147">
        <v>0.2</v>
      </c>
      <c r="X45" s="147">
        <v>0.4</v>
      </c>
      <c r="Y45" s="148" t="s">
        <v>348</v>
      </c>
    </row>
    <row r="46" spans="2:25" ht="15.6" customHeight="1">
      <c r="B46" s="170" t="s">
        <v>267</v>
      </c>
      <c r="C46" s="171"/>
      <c r="D46" s="171"/>
      <c r="E46" s="173"/>
      <c r="F46" s="147">
        <v>5.5</v>
      </c>
      <c r="G46" s="147">
        <v>5.4</v>
      </c>
      <c r="H46" s="147">
        <v>0.1</v>
      </c>
      <c r="I46" s="147">
        <v>23.1</v>
      </c>
      <c r="J46" s="147">
        <v>12</v>
      </c>
      <c r="K46" s="147">
        <v>11</v>
      </c>
      <c r="L46" s="144" t="s">
        <v>348</v>
      </c>
      <c r="O46" s="170" t="s">
        <v>267</v>
      </c>
      <c r="P46" s="171"/>
      <c r="Q46" s="171"/>
      <c r="R46" s="173"/>
      <c r="S46" s="147">
        <v>0.1</v>
      </c>
      <c r="T46" s="147">
        <v>0.1</v>
      </c>
      <c r="U46" s="147" t="s">
        <v>238</v>
      </c>
      <c r="V46" s="147">
        <v>0.3</v>
      </c>
      <c r="W46" s="147">
        <v>0.2</v>
      </c>
      <c r="X46" s="147">
        <v>0.1</v>
      </c>
      <c r="Y46" s="148" t="s">
        <v>348</v>
      </c>
    </row>
    <row r="47" spans="2:25" ht="15.6" customHeight="1">
      <c r="B47" s="170" t="s">
        <v>268</v>
      </c>
      <c r="C47" s="171"/>
      <c r="D47" s="171"/>
      <c r="E47" s="172"/>
      <c r="F47" s="147">
        <v>12.3</v>
      </c>
      <c r="G47" s="147">
        <v>12.2</v>
      </c>
      <c r="H47" s="147">
        <v>0.2</v>
      </c>
      <c r="I47" s="147">
        <v>314.2</v>
      </c>
      <c r="J47" s="147">
        <v>40.299999999999997</v>
      </c>
      <c r="K47" s="147">
        <v>273.89999999999998</v>
      </c>
      <c r="L47" s="144" t="s">
        <v>348</v>
      </c>
      <c r="O47" s="170" t="s">
        <v>268</v>
      </c>
      <c r="P47" s="171"/>
      <c r="Q47" s="171"/>
      <c r="R47" s="172"/>
      <c r="S47" s="147">
        <v>0.2</v>
      </c>
      <c r="T47" s="147">
        <v>0.2</v>
      </c>
      <c r="U47" s="147" t="s">
        <v>238</v>
      </c>
      <c r="V47" s="147">
        <v>4.2</v>
      </c>
      <c r="W47" s="147">
        <v>1.2</v>
      </c>
      <c r="X47" s="147">
        <v>3</v>
      </c>
      <c r="Y47" s="148" t="s">
        <v>348</v>
      </c>
    </row>
    <row r="48" spans="2:25" ht="15.6" customHeight="1">
      <c r="B48" s="170" t="s">
        <v>269</v>
      </c>
      <c r="C48" s="171"/>
      <c r="D48" s="171"/>
      <c r="E48" s="172"/>
      <c r="F48" s="147">
        <v>73.599999999999994</v>
      </c>
      <c r="G48" s="147">
        <v>70.900000000000006</v>
      </c>
      <c r="H48" s="147">
        <v>2.7</v>
      </c>
      <c r="I48" s="147">
        <v>805.1</v>
      </c>
      <c r="J48" s="147">
        <v>160.19999999999999</v>
      </c>
      <c r="K48" s="147">
        <v>644.9</v>
      </c>
      <c r="L48" s="144" t="s">
        <v>348</v>
      </c>
      <c r="O48" s="170" t="s">
        <v>269</v>
      </c>
      <c r="P48" s="171"/>
      <c r="Q48" s="171"/>
      <c r="R48" s="172"/>
      <c r="S48" s="147">
        <v>1.2</v>
      </c>
      <c r="T48" s="147">
        <v>1.2</v>
      </c>
      <c r="U48" s="147" t="s">
        <v>238</v>
      </c>
      <c r="V48" s="147">
        <v>9.1</v>
      </c>
      <c r="W48" s="147">
        <v>2.9</v>
      </c>
      <c r="X48" s="147">
        <v>6.2</v>
      </c>
      <c r="Y48" s="148" t="s">
        <v>348</v>
      </c>
    </row>
    <row r="49" spans="2:25" ht="15.6" customHeight="1">
      <c r="B49" s="170" t="s">
        <v>270</v>
      </c>
      <c r="C49" s="171"/>
      <c r="E49" s="173"/>
      <c r="F49" s="147">
        <v>3.5</v>
      </c>
      <c r="G49" s="147">
        <v>3.4</v>
      </c>
      <c r="H49" s="147">
        <v>0.1</v>
      </c>
      <c r="I49" s="147">
        <v>46.7</v>
      </c>
      <c r="J49" s="147">
        <v>16.5</v>
      </c>
      <c r="K49" s="147">
        <v>30.1</v>
      </c>
      <c r="L49" s="144" t="s">
        <v>348</v>
      </c>
      <c r="O49" s="170" t="s">
        <v>270</v>
      </c>
      <c r="P49" s="171"/>
      <c r="R49" s="173"/>
      <c r="S49" s="147">
        <v>0.1</v>
      </c>
      <c r="T49" s="147">
        <v>0.1</v>
      </c>
      <c r="U49" s="147" t="s">
        <v>238</v>
      </c>
      <c r="V49" s="147">
        <v>0.5</v>
      </c>
      <c r="W49" s="147">
        <v>0.2</v>
      </c>
      <c r="X49" s="147">
        <v>0.3</v>
      </c>
      <c r="Y49" s="148" t="s">
        <v>348</v>
      </c>
    </row>
    <row r="50" spans="2:25" ht="15.6" customHeight="1">
      <c r="B50" s="170" t="s">
        <v>271</v>
      </c>
      <c r="C50" s="171"/>
      <c r="E50" s="173"/>
      <c r="F50" s="147">
        <v>17</v>
      </c>
      <c r="G50" s="147">
        <v>16.3</v>
      </c>
      <c r="H50" s="147">
        <v>0.7</v>
      </c>
      <c r="I50" s="147">
        <v>181.6</v>
      </c>
      <c r="J50" s="147">
        <v>35.4</v>
      </c>
      <c r="K50" s="147">
        <v>146.19999999999999</v>
      </c>
      <c r="L50" s="144" t="s">
        <v>348</v>
      </c>
      <c r="O50" s="170" t="s">
        <v>271</v>
      </c>
      <c r="P50" s="171"/>
      <c r="R50" s="173"/>
      <c r="S50" s="147">
        <v>0.3</v>
      </c>
      <c r="T50" s="147">
        <v>0.3</v>
      </c>
      <c r="U50" s="147" t="s">
        <v>238</v>
      </c>
      <c r="V50" s="147">
        <v>2.2000000000000002</v>
      </c>
      <c r="W50" s="147">
        <v>0.7</v>
      </c>
      <c r="X50" s="147">
        <v>1.6</v>
      </c>
      <c r="Y50" s="148" t="s">
        <v>348</v>
      </c>
    </row>
    <row r="51" spans="2:25" ht="15.6" customHeight="1">
      <c r="B51" s="170" t="s">
        <v>272</v>
      </c>
      <c r="C51" s="171"/>
      <c r="D51" s="171"/>
      <c r="E51" s="172"/>
      <c r="F51" s="147">
        <v>21.3</v>
      </c>
      <c r="G51" s="147">
        <v>20</v>
      </c>
      <c r="H51" s="147">
        <v>1.3</v>
      </c>
      <c r="I51" s="147">
        <v>384.9</v>
      </c>
      <c r="J51" s="147">
        <v>58.1</v>
      </c>
      <c r="K51" s="147">
        <v>326.7</v>
      </c>
      <c r="L51" s="144" t="s">
        <v>348</v>
      </c>
      <c r="O51" s="170" t="s">
        <v>272</v>
      </c>
      <c r="P51" s="171"/>
      <c r="R51" s="173"/>
      <c r="S51" s="147">
        <v>0.4</v>
      </c>
      <c r="T51" s="147">
        <v>0.4</v>
      </c>
      <c r="U51" s="147" t="s">
        <v>238</v>
      </c>
      <c r="V51" s="147">
        <v>4.3</v>
      </c>
      <c r="W51" s="147">
        <v>1.2</v>
      </c>
      <c r="X51" s="147">
        <v>3.1</v>
      </c>
      <c r="Y51" s="148" t="s">
        <v>348</v>
      </c>
    </row>
    <row r="52" spans="2:25" ht="15.6" customHeight="1">
      <c r="B52" s="170" t="s">
        <v>273</v>
      </c>
      <c r="C52" s="171"/>
      <c r="E52" s="173"/>
      <c r="F52" s="147">
        <v>1.4</v>
      </c>
      <c r="G52" s="147">
        <v>1.3</v>
      </c>
      <c r="H52" s="147">
        <v>0.1</v>
      </c>
      <c r="I52" s="147">
        <v>59.8</v>
      </c>
      <c r="J52" s="147">
        <v>12.1</v>
      </c>
      <c r="K52" s="147">
        <v>47.7</v>
      </c>
      <c r="L52" s="144" t="s">
        <v>348</v>
      </c>
      <c r="O52" s="170" t="s">
        <v>273</v>
      </c>
      <c r="P52" s="171"/>
      <c r="Q52" s="171"/>
      <c r="R52" s="172"/>
      <c r="S52" s="147">
        <v>0</v>
      </c>
      <c r="T52" s="147">
        <v>0</v>
      </c>
      <c r="U52" s="147" t="s">
        <v>238</v>
      </c>
      <c r="V52" s="147">
        <v>0.6</v>
      </c>
      <c r="W52" s="147">
        <v>0.2</v>
      </c>
      <c r="X52" s="147">
        <v>0.4</v>
      </c>
      <c r="Y52" s="148" t="s">
        <v>348</v>
      </c>
    </row>
    <row r="53" spans="2:25" ht="15.6" customHeight="1">
      <c r="B53" s="170" t="s">
        <v>274</v>
      </c>
      <c r="C53" s="171"/>
      <c r="E53" s="173"/>
      <c r="F53" s="147">
        <v>51.1</v>
      </c>
      <c r="G53" s="147">
        <v>48.9</v>
      </c>
      <c r="H53" s="147">
        <v>2.2000000000000002</v>
      </c>
      <c r="I53" s="147">
        <v>337.1</v>
      </c>
      <c r="J53" s="147">
        <v>112.2</v>
      </c>
      <c r="K53" s="147">
        <v>224.9</v>
      </c>
      <c r="L53" s="144" t="s">
        <v>348</v>
      </c>
      <c r="O53" s="170" t="s">
        <v>274</v>
      </c>
      <c r="P53" s="171"/>
      <c r="R53" s="173"/>
      <c r="S53" s="147">
        <v>0.9</v>
      </c>
      <c r="T53" s="147">
        <v>0.9</v>
      </c>
      <c r="U53" s="147">
        <v>0</v>
      </c>
      <c r="V53" s="147">
        <v>3.7</v>
      </c>
      <c r="W53" s="147">
        <v>1.7</v>
      </c>
      <c r="X53" s="147">
        <v>2</v>
      </c>
      <c r="Y53" s="148" t="s">
        <v>348</v>
      </c>
    </row>
    <row r="54" spans="2:25" ht="15.6" customHeight="1">
      <c r="B54" s="170" t="s">
        <v>275</v>
      </c>
      <c r="C54" s="171"/>
      <c r="D54" s="171"/>
      <c r="E54" s="172"/>
      <c r="F54" s="147">
        <v>32.799999999999997</v>
      </c>
      <c r="G54" s="147">
        <v>30.9</v>
      </c>
      <c r="H54" s="147">
        <v>1.9</v>
      </c>
      <c r="I54" s="147">
        <v>139.1</v>
      </c>
      <c r="J54" s="147">
        <v>57.3</v>
      </c>
      <c r="K54" s="147">
        <v>81.8</v>
      </c>
      <c r="L54" s="144" t="s">
        <v>348</v>
      </c>
      <c r="O54" s="170" t="s">
        <v>275</v>
      </c>
      <c r="P54" s="171"/>
      <c r="R54" s="173"/>
      <c r="S54" s="147">
        <v>0.7</v>
      </c>
      <c r="T54" s="147">
        <v>0.6</v>
      </c>
      <c r="U54" s="147">
        <v>0</v>
      </c>
      <c r="V54" s="147">
        <v>1.8</v>
      </c>
      <c r="W54" s="147">
        <v>0.8</v>
      </c>
      <c r="X54" s="147">
        <v>1</v>
      </c>
      <c r="Y54" s="148" t="s">
        <v>348</v>
      </c>
    </row>
    <row r="55" spans="2:25" ht="15.6" customHeight="1">
      <c r="B55" s="170" t="s">
        <v>276</v>
      </c>
      <c r="C55" s="171"/>
      <c r="E55" s="173"/>
      <c r="F55" s="147">
        <v>1.2</v>
      </c>
      <c r="G55" s="147">
        <v>1.1000000000000001</v>
      </c>
      <c r="H55" s="147">
        <v>0.1</v>
      </c>
      <c r="I55" s="147">
        <v>38.799999999999997</v>
      </c>
      <c r="J55" s="147">
        <v>12.4</v>
      </c>
      <c r="K55" s="147">
        <v>26.4</v>
      </c>
      <c r="L55" s="144" t="s">
        <v>348</v>
      </c>
      <c r="O55" s="170" t="s">
        <v>276</v>
      </c>
      <c r="P55" s="171"/>
      <c r="R55" s="173"/>
      <c r="S55" s="147">
        <v>0</v>
      </c>
      <c r="T55" s="147">
        <v>0</v>
      </c>
      <c r="U55" s="147" t="s">
        <v>238</v>
      </c>
      <c r="V55" s="147">
        <v>0.3</v>
      </c>
      <c r="W55" s="147">
        <v>0.2</v>
      </c>
      <c r="X55" s="147">
        <v>0</v>
      </c>
      <c r="Y55" s="148" t="s">
        <v>348</v>
      </c>
    </row>
    <row r="56" spans="2:25" ht="15.6" customHeight="1">
      <c r="B56" s="170" t="s">
        <v>277</v>
      </c>
      <c r="C56" s="171"/>
      <c r="D56" s="171"/>
      <c r="E56" s="172"/>
      <c r="F56" s="147">
        <v>2.2999999999999998</v>
      </c>
      <c r="G56" s="147">
        <v>2.2000000000000002</v>
      </c>
      <c r="H56" s="147">
        <v>0.2</v>
      </c>
      <c r="I56" s="147">
        <v>104.1</v>
      </c>
      <c r="J56" s="147">
        <v>24.3</v>
      </c>
      <c r="K56" s="147">
        <v>79.8</v>
      </c>
      <c r="L56" s="144" t="s">
        <v>348</v>
      </c>
      <c r="O56" s="170" t="s">
        <v>277</v>
      </c>
      <c r="P56" s="171"/>
      <c r="Q56" s="171"/>
      <c r="R56" s="172"/>
      <c r="S56" s="147">
        <v>0</v>
      </c>
      <c r="T56" s="147">
        <v>0</v>
      </c>
      <c r="U56" s="147" t="s">
        <v>238</v>
      </c>
      <c r="V56" s="147">
        <v>1.2</v>
      </c>
      <c r="W56" s="147">
        <v>0.4</v>
      </c>
      <c r="X56" s="147">
        <v>0.9</v>
      </c>
      <c r="Y56" s="148" t="s">
        <v>348</v>
      </c>
    </row>
    <row r="57" spans="2:25" ht="15.6" customHeight="1">
      <c r="B57" s="170" t="s">
        <v>278</v>
      </c>
      <c r="C57" s="171"/>
      <c r="D57" s="171"/>
      <c r="E57" s="172"/>
      <c r="F57" s="147">
        <v>14.1</v>
      </c>
      <c r="G57" s="147">
        <v>10.4</v>
      </c>
      <c r="H57" s="147">
        <v>3.7</v>
      </c>
      <c r="I57" s="147">
        <v>12.1</v>
      </c>
      <c r="J57" s="147">
        <v>6</v>
      </c>
      <c r="K57" s="147">
        <v>6.1</v>
      </c>
      <c r="L57" s="144" t="s">
        <v>348</v>
      </c>
      <c r="O57" s="170" t="s">
        <v>278</v>
      </c>
      <c r="P57" s="171"/>
      <c r="R57" s="173"/>
      <c r="S57" s="147">
        <v>0.3</v>
      </c>
      <c r="T57" s="147">
        <v>0.1</v>
      </c>
      <c r="U57" s="147">
        <v>0.2</v>
      </c>
      <c r="V57" s="147">
        <v>0.2</v>
      </c>
      <c r="W57" s="147">
        <v>0.1</v>
      </c>
      <c r="X57" s="147">
        <v>0.1</v>
      </c>
      <c r="Y57" s="148" t="s">
        <v>348</v>
      </c>
    </row>
    <row r="58" spans="2:25" ht="15.6" customHeight="1">
      <c r="B58" s="170" t="s">
        <v>279</v>
      </c>
      <c r="C58" s="171"/>
      <c r="D58" s="171"/>
      <c r="E58" s="172"/>
      <c r="F58" s="147">
        <v>0.6</v>
      </c>
      <c r="G58" s="147">
        <v>0.5</v>
      </c>
      <c r="H58" s="147">
        <v>0.1</v>
      </c>
      <c r="I58" s="147">
        <v>0.2</v>
      </c>
      <c r="J58" s="147">
        <v>0.2</v>
      </c>
      <c r="K58" s="147">
        <v>0.1</v>
      </c>
      <c r="L58" s="144" t="s">
        <v>348</v>
      </c>
      <c r="O58" s="170" t="s">
        <v>279</v>
      </c>
      <c r="P58" s="171"/>
      <c r="Q58" s="171"/>
      <c r="R58" s="172"/>
      <c r="S58" s="147" t="s">
        <v>238</v>
      </c>
      <c r="T58" s="147" t="s">
        <v>238</v>
      </c>
      <c r="U58" s="147" t="s">
        <v>238</v>
      </c>
      <c r="V58" s="147">
        <v>0</v>
      </c>
      <c r="W58" s="147">
        <v>0</v>
      </c>
      <c r="X58" s="147" t="s">
        <v>238</v>
      </c>
      <c r="Y58" s="148" t="s">
        <v>348</v>
      </c>
    </row>
    <row r="59" spans="2:25" ht="15.6" customHeight="1">
      <c r="B59" s="170" t="s">
        <v>280</v>
      </c>
      <c r="C59" s="171"/>
      <c r="D59" s="171"/>
      <c r="E59" s="172"/>
      <c r="F59" s="147">
        <v>6.6</v>
      </c>
      <c r="G59" s="147">
        <v>6.2</v>
      </c>
      <c r="H59" s="147">
        <v>0.4</v>
      </c>
      <c r="I59" s="147">
        <v>3.3</v>
      </c>
      <c r="J59" s="147">
        <v>3</v>
      </c>
      <c r="K59" s="147">
        <v>0.3</v>
      </c>
      <c r="L59" s="144" t="s">
        <v>348</v>
      </c>
      <c r="O59" s="170" t="s">
        <v>280</v>
      </c>
      <c r="P59" s="171"/>
      <c r="Q59" s="171"/>
      <c r="R59" s="172"/>
      <c r="S59" s="147">
        <v>0.1</v>
      </c>
      <c r="T59" s="147">
        <v>0.1</v>
      </c>
      <c r="U59" s="147">
        <v>0</v>
      </c>
      <c r="V59" s="147">
        <v>0</v>
      </c>
      <c r="W59" s="147">
        <v>0</v>
      </c>
      <c r="X59" s="147">
        <v>0</v>
      </c>
      <c r="Y59" s="148" t="s">
        <v>348</v>
      </c>
    </row>
    <row r="60" spans="2:25" ht="15.6" customHeight="1">
      <c r="B60" s="170" t="s">
        <v>281</v>
      </c>
      <c r="C60" s="171"/>
      <c r="D60" s="171"/>
      <c r="E60" s="172"/>
      <c r="F60" s="147">
        <v>5.5</v>
      </c>
      <c r="G60" s="147">
        <v>5.5</v>
      </c>
      <c r="H60" s="147">
        <v>0</v>
      </c>
      <c r="I60" s="147">
        <v>16.399999999999999</v>
      </c>
      <c r="J60" s="147">
        <v>11</v>
      </c>
      <c r="K60" s="147">
        <v>5.4</v>
      </c>
      <c r="L60" s="144" t="s">
        <v>348</v>
      </c>
      <c r="O60" s="170" t="s">
        <v>281</v>
      </c>
      <c r="P60" s="171"/>
      <c r="Q60" s="171"/>
      <c r="R60" s="172"/>
      <c r="S60" s="147">
        <v>0.1</v>
      </c>
      <c r="T60" s="147">
        <v>0.1</v>
      </c>
      <c r="U60" s="147" t="s">
        <v>238</v>
      </c>
      <c r="V60" s="147">
        <v>0.2</v>
      </c>
      <c r="W60" s="147">
        <v>0.1</v>
      </c>
      <c r="X60" s="147">
        <v>0</v>
      </c>
      <c r="Y60" s="148" t="s">
        <v>348</v>
      </c>
    </row>
    <row r="61" spans="2:25" ht="15.6" customHeight="1">
      <c r="B61" s="174" t="s">
        <v>282</v>
      </c>
      <c r="C61" s="171"/>
      <c r="E61" s="173"/>
      <c r="F61" s="147">
        <v>14.5</v>
      </c>
      <c r="G61" s="147">
        <v>13.3</v>
      </c>
      <c r="H61" s="147">
        <v>1.2</v>
      </c>
      <c r="I61" s="147">
        <v>92.7</v>
      </c>
      <c r="J61" s="147">
        <v>42.6</v>
      </c>
      <c r="K61" s="147">
        <v>50.1</v>
      </c>
      <c r="L61" s="144" t="s">
        <v>348</v>
      </c>
      <c r="O61" s="174" t="s">
        <v>282</v>
      </c>
      <c r="P61" s="171"/>
      <c r="Q61" s="171"/>
      <c r="R61" s="172"/>
      <c r="S61" s="147">
        <v>0.2</v>
      </c>
      <c r="T61" s="147">
        <v>0.2</v>
      </c>
      <c r="U61" s="147" t="s">
        <v>238</v>
      </c>
      <c r="V61" s="147">
        <v>1.2</v>
      </c>
      <c r="W61" s="147">
        <v>0.7</v>
      </c>
      <c r="X61" s="147">
        <v>0.5</v>
      </c>
      <c r="Y61" s="148" t="s">
        <v>348</v>
      </c>
    </row>
    <row r="62" spans="2:25" ht="15.6" customHeight="1">
      <c r="B62" s="170" t="s">
        <v>283</v>
      </c>
      <c r="C62" s="171"/>
      <c r="E62" s="173"/>
      <c r="F62" s="147">
        <v>133.5</v>
      </c>
      <c r="G62" s="147">
        <v>129.1</v>
      </c>
      <c r="H62" s="147">
        <v>4.5</v>
      </c>
      <c r="I62" s="147">
        <v>281.89999999999998</v>
      </c>
      <c r="J62" s="147">
        <v>86.2</v>
      </c>
      <c r="K62" s="147">
        <v>194.2</v>
      </c>
      <c r="L62" s="144">
        <v>1.5</v>
      </c>
      <c r="O62" s="170" t="s">
        <v>283</v>
      </c>
      <c r="P62" s="171"/>
      <c r="Q62" s="171"/>
      <c r="R62" s="172"/>
      <c r="S62" s="147">
        <v>2.5</v>
      </c>
      <c r="T62" s="147">
        <v>2.5</v>
      </c>
      <c r="U62" s="147">
        <v>0.1</v>
      </c>
      <c r="V62" s="147">
        <v>6.1</v>
      </c>
      <c r="W62" s="147">
        <v>1.8</v>
      </c>
      <c r="X62" s="147">
        <v>4.2</v>
      </c>
      <c r="Y62" s="148">
        <v>0.1</v>
      </c>
    </row>
    <row r="63" spans="2:25" ht="15.6" customHeight="1">
      <c r="B63" s="170" t="s">
        <v>284</v>
      </c>
      <c r="C63" s="171"/>
      <c r="E63" s="173"/>
      <c r="F63" s="147">
        <v>96.3</v>
      </c>
      <c r="G63" s="147">
        <v>92.6</v>
      </c>
      <c r="H63" s="147">
        <v>3.7</v>
      </c>
      <c r="I63" s="147">
        <v>98.1</v>
      </c>
      <c r="J63" s="147">
        <v>38.6</v>
      </c>
      <c r="K63" s="147">
        <v>59.5</v>
      </c>
      <c r="L63" s="144" t="s">
        <v>348</v>
      </c>
      <c r="O63" s="170" t="s">
        <v>284</v>
      </c>
      <c r="P63" s="171"/>
      <c r="Q63" s="171"/>
      <c r="R63" s="172"/>
      <c r="S63" s="147">
        <v>1.8</v>
      </c>
      <c r="T63" s="147">
        <v>1.8</v>
      </c>
      <c r="U63" s="147">
        <v>0.1</v>
      </c>
      <c r="V63" s="147">
        <v>1.6</v>
      </c>
      <c r="W63" s="147">
        <v>0.8</v>
      </c>
      <c r="X63" s="147">
        <v>0.9</v>
      </c>
      <c r="Y63" s="148" t="s">
        <v>348</v>
      </c>
    </row>
    <row r="64" spans="2:25" ht="15.6" customHeight="1">
      <c r="B64" s="170" t="s">
        <v>285</v>
      </c>
      <c r="C64" s="171"/>
      <c r="D64" s="171"/>
      <c r="E64" s="172"/>
      <c r="F64" s="147">
        <v>5.7</v>
      </c>
      <c r="G64" s="147">
        <v>5.3</v>
      </c>
      <c r="H64" s="147">
        <v>0.4</v>
      </c>
      <c r="I64" s="147">
        <v>999</v>
      </c>
      <c r="J64" s="147">
        <v>92.7</v>
      </c>
      <c r="K64" s="147">
        <v>610.4</v>
      </c>
      <c r="L64" s="144">
        <v>296</v>
      </c>
      <c r="O64" s="170" t="s">
        <v>285</v>
      </c>
      <c r="P64" s="171"/>
      <c r="Q64" s="171"/>
      <c r="R64" s="172"/>
      <c r="S64" s="147">
        <v>0.1</v>
      </c>
      <c r="T64" s="147">
        <v>0.1</v>
      </c>
      <c r="U64" s="147">
        <v>0</v>
      </c>
      <c r="V64" s="147">
        <v>13.7</v>
      </c>
      <c r="W64" s="147">
        <v>1.9</v>
      </c>
      <c r="X64" s="147">
        <v>8.1999999999999993</v>
      </c>
      <c r="Y64" s="148">
        <v>3.6</v>
      </c>
    </row>
    <row r="65" spans="2:25" ht="15" customHeight="1">
      <c r="B65" s="170" t="s">
        <v>286</v>
      </c>
      <c r="C65" s="317"/>
      <c r="E65" s="173"/>
      <c r="F65" s="147" t="s">
        <v>238</v>
      </c>
      <c r="G65" s="147" t="s">
        <v>238</v>
      </c>
      <c r="H65" s="147" t="s">
        <v>238</v>
      </c>
      <c r="I65" s="147">
        <v>220.4</v>
      </c>
      <c r="J65" s="147" t="s">
        <v>238</v>
      </c>
      <c r="K65" s="147" t="s">
        <v>238</v>
      </c>
      <c r="L65" s="144">
        <v>220.4</v>
      </c>
      <c r="O65" s="170" t="s">
        <v>286</v>
      </c>
      <c r="P65" s="171"/>
      <c r="R65" s="173"/>
      <c r="S65" s="147" t="s">
        <v>238</v>
      </c>
      <c r="T65" s="147" t="s">
        <v>238</v>
      </c>
      <c r="U65" s="147" t="s">
        <v>238</v>
      </c>
      <c r="V65" s="147">
        <v>2.2999999999999998</v>
      </c>
      <c r="W65" s="147" t="s">
        <v>238</v>
      </c>
      <c r="X65" s="147" t="s">
        <v>238</v>
      </c>
      <c r="Y65" s="148">
        <v>2.2999999999999998</v>
      </c>
    </row>
    <row r="66" spans="2:25" ht="15" customHeight="1" thickBot="1">
      <c r="B66" s="175" t="s">
        <v>441</v>
      </c>
      <c r="C66" s="176"/>
      <c r="D66" s="177"/>
      <c r="E66" s="178"/>
      <c r="F66" s="149">
        <v>14.8</v>
      </c>
      <c r="G66" s="149">
        <v>14.8</v>
      </c>
      <c r="H66" s="149">
        <v>0.1</v>
      </c>
      <c r="I66" s="149">
        <v>29.3</v>
      </c>
      <c r="J66" s="149">
        <v>6</v>
      </c>
      <c r="K66" s="149">
        <v>23.3</v>
      </c>
      <c r="L66" s="179" t="s">
        <v>442</v>
      </c>
      <c r="O66" s="175" t="s">
        <v>441</v>
      </c>
      <c r="P66" s="180"/>
      <c r="Q66" s="177"/>
      <c r="R66" s="178"/>
      <c r="S66" s="149">
        <v>0.2</v>
      </c>
      <c r="T66" s="149">
        <v>0.2</v>
      </c>
      <c r="U66" s="149" t="s">
        <v>238</v>
      </c>
      <c r="V66" s="149">
        <v>0.5</v>
      </c>
      <c r="W66" s="149">
        <v>0.2</v>
      </c>
      <c r="X66" s="149">
        <v>0.3</v>
      </c>
      <c r="Y66" s="150" t="s">
        <v>348</v>
      </c>
    </row>
    <row r="67" spans="2:25" ht="15.6" customHeight="1">
      <c r="B67" s="151" t="s">
        <v>287</v>
      </c>
    </row>
    <row r="68" spans="2:25" ht="14.45" customHeight="1">
      <c r="B68" s="153" t="s">
        <v>288</v>
      </c>
    </row>
    <row r="69" spans="2:25" ht="14.45" customHeight="1">
      <c r="B69" s="153" t="s">
        <v>289</v>
      </c>
      <c r="C69" s="181" t="s">
        <v>290</v>
      </c>
    </row>
    <row r="70" spans="2:25" ht="14.45" customHeight="1">
      <c r="B70" s="401" t="s">
        <v>360</v>
      </c>
      <c r="C70" s="402"/>
      <c r="D70" s="402"/>
      <c r="E70" s="402"/>
      <c r="F70" s="402"/>
      <c r="G70" s="402"/>
      <c r="H70" s="402"/>
      <c r="I70" s="402"/>
      <c r="J70" s="402"/>
      <c r="K70" s="402"/>
      <c r="L70" s="402"/>
    </row>
    <row r="71" spans="2:25" ht="14.45" customHeight="1">
      <c r="B71" s="402"/>
      <c r="C71" s="402"/>
      <c r="D71" s="402"/>
      <c r="E71" s="402"/>
      <c r="F71" s="402"/>
      <c r="G71" s="402"/>
      <c r="H71" s="402"/>
      <c r="I71" s="402"/>
      <c r="J71" s="402"/>
      <c r="K71" s="402"/>
      <c r="L71" s="402"/>
    </row>
    <row r="72" spans="2:25" ht="14.45" customHeight="1">
      <c r="B72" s="182" t="s">
        <v>291</v>
      </c>
    </row>
    <row r="73" spans="2:25" ht="14.45" customHeight="1"/>
    <row r="74" spans="2:25" ht="14.45" customHeight="1"/>
    <row r="76" spans="2:25" ht="18" customHeight="1">
      <c r="B76" s="153"/>
    </row>
  </sheetData>
  <mergeCells count="4">
    <mergeCell ref="B4:E6"/>
    <mergeCell ref="O4:R6"/>
    <mergeCell ref="W3:Y3"/>
    <mergeCell ref="B70:L71"/>
  </mergeCells>
  <phoneticPr fontId="3"/>
  <pageMargins left="0.51181102362204722" right="0.51181102362204722" top="0.55118110236220474" bottom="0.39370078740157483" header="0.51181102362204722" footer="0.51181102362204722"/>
  <pageSetup paperSize="9" scale="70" orientation="portrait" r:id="rId1"/>
  <headerFooter alignWithMargins="0"/>
  <colBreaks count="1" manualBreakCount="1">
    <brk id="13" max="7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Y71"/>
  <sheetViews>
    <sheetView showGridLines="0" topLeftCell="K1" zoomScale="130" zoomScaleNormal="130" zoomScaleSheetLayoutView="80" workbookViewId="0">
      <selection activeCell="U8" sqref="U8"/>
    </sheetView>
  </sheetViews>
  <sheetFormatPr defaultRowHeight="18" customHeight="1"/>
  <cols>
    <col min="1" max="1" width="2.625" style="184" customWidth="1"/>
    <col min="2" max="2" width="5.125" style="184" customWidth="1"/>
    <col min="3" max="3" width="2.625" style="184" customWidth="1"/>
    <col min="4" max="4" width="42.375" style="184" customWidth="1"/>
    <col min="5" max="5" width="12.375" style="184" customWidth="1"/>
    <col min="6" max="6" width="7.5" style="184" customWidth="1"/>
    <col min="7" max="7" width="7.5" style="185" customWidth="1"/>
    <col min="8" max="12" width="7.5" style="184" customWidth="1"/>
    <col min="13" max="14" width="2.625" style="184" customWidth="1"/>
    <col min="15" max="15" width="5.125" style="184" customWidth="1"/>
    <col min="16" max="16" width="2.625" style="184" customWidth="1"/>
    <col min="17" max="17" width="42.375" style="184" customWidth="1"/>
    <col min="18" max="18" width="12.375" style="184" customWidth="1"/>
    <col min="19" max="25" width="7.5" style="184" customWidth="1"/>
    <col min="26" max="26" width="2.625" style="184" customWidth="1"/>
    <col min="27" max="256" width="9" style="184"/>
    <col min="257" max="257" width="2.625" style="184" customWidth="1"/>
    <col min="258" max="258" width="5.125" style="184" customWidth="1"/>
    <col min="259" max="259" width="2.625" style="184" customWidth="1"/>
    <col min="260" max="260" width="42.375" style="184" customWidth="1"/>
    <col min="261" max="261" width="12.375" style="184" customWidth="1"/>
    <col min="262" max="268" width="7.5" style="184" customWidth="1"/>
    <col min="269" max="270" width="2.625" style="184" customWidth="1"/>
    <col min="271" max="271" width="5.125" style="184" customWidth="1"/>
    <col min="272" max="272" width="2.625" style="184" customWidth="1"/>
    <col min="273" max="273" width="42.375" style="184" customWidth="1"/>
    <col min="274" max="274" width="12.375" style="184" customWidth="1"/>
    <col min="275" max="281" width="7.5" style="184" customWidth="1"/>
    <col min="282" max="282" width="2.625" style="184" customWidth="1"/>
    <col min="283" max="512" width="9" style="184"/>
    <col min="513" max="513" width="2.625" style="184" customWidth="1"/>
    <col min="514" max="514" width="5.125" style="184" customWidth="1"/>
    <col min="515" max="515" width="2.625" style="184" customWidth="1"/>
    <col min="516" max="516" width="42.375" style="184" customWidth="1"/>
    <col min="517" max="517" width="12.375" style="184" customWidth="1"/>
    <col min="518" max="524" width="7.5" style="184" customWidth="1"/>
    <col min="525" max="526" width="2.625" style="184" customWidth="1"/>
    <col min="527" max="527" width="5.125" style="184" customWidth="1"/>
    <col min="528" max="528" width="2.625" style="184" customWidth="1"/>
    <col min="529" max="529" width="42.375" style="184" customWidth="1"/>
    <col min="530" max="530" width="12.375" style="184" customWidth="1"/>
    <col min="531" max="537" width="7.5" style="184" customWidth="1"/>
    <col min="538" max="538" width="2.625" style="184" customWidth="1"/>
    <col min="539" max="768" width="9" style="184"/>
    <col min="769" max="769" width="2.625" style="184" customWidth="1"/>
    <col min="770" max="770" width="5.125" style="184" customWidth="1"/>
    <col min="771" max="771" width="2.625" style="184" customWidth="1"/>
    <col min="772" max="772" width="42.375" style="184" customWidth="1"/>
    <col min="773" max="773" width="12.375" style="184" customWidth="1"/>
    <col min="774" max="780" width="7.5" style="184" customWidth="1"/>
    <col min="781" max="782" width="2.625" style="184" customWidth="1"/>
    <col min="783" max="783" width="5.125" style="184" customWidth="1"/>
    <col min="784" max="784" width="2.625" style="184" customWidth="1"/>
    <col min="785" max="785" width="42.375" style="184" customWidth="1"/>
    <col min="786" max="786" width="12.375" style="184" customWidth="1"/>
    <col min="787" max="793" width="7.5" style="184" customWidth="1"/>
    <col min="794" max="794" width="2.625" style="184" customWidth="1"/>
    <col min="795" max="1024" width="9" style="184"/>
    <col min="1025" max="1025" width="2.625" style="184" customWidth="1"/>
    <col min="1026" max="1026" width="5.125" style="184" customWidth="1"/>
    <col min="1027" max="1027" width="2.625" style="184" customWidth="1"/>
    <col min="1028" max="1028" width="42.375" style="184" customWidth="1"/>
    <col min="1029" max="1029" width="12.375" style="184" customWidth="1"/>
    <col min="1030" max="1036" width="7.5" style="184" customWidth="1"/>
    <col min="1037" max="1038" width="2.625" style="184" customWidth="1"/>
    <col min="1039" max="1039" width="5.125" style="184" customWidth="1"/>
    <col min="1040" max="1040" width="2.625" style="184" customWidth="1"/>
    <col min="1041" max="1041" width="42.375" style="184" customWidth="1"/>
    <col min="1042" max="1042" width="12.375" style="184" customWidth="1"/>
    <col min="1043" max="1049" width="7.5" style="184" customWidth="1"/>
    <col min="1050" max="1050" width="2.625" style="184" customWidth="1"/>
    <col min="1051" max="1280" width="9" style="184"/>
    <col min="1281" max="1281" width="2.625" style="184" customWidth="1"/>
    <col min="1282" max="1282" width="5.125" style="184" customWidth="1"/>
    <col min="1283" max="1283" width="2.625" style="184" customWidth="1"/>
    <col min="1284" max="1284" width="42.375" style="184" customWidth="1"/>
    <col min="1285" max="1285" width="12.375" style="184" customWidth="1"/>
    <col min="1286" max="1292" width="7.5" style="184" customWidth="1"/>
    <col min="1293" max="1294" width="2.625" style="184" customWidth="1"/>
    <col min="1295" max="1295" width="5.125" style="184" customWidth="1"/>
    <col min="1296" max="1296" width="2.625" style="184" customWidth="1"/>
    <col min="1297" max="1297" width="42.375" style="184" customWidth="1"/>
    <col min="1298" max="1298" width="12.375" style="184" customWidth="1"/>
    <col min="1299" max="1305" width="7.5" style="184" customWidth="1"/>
    <col min="1306" max="1306" width="2.625" style="184" customWidth="1"/>
    <col min="1307" max="1536" width="9" style="184"/>
    <col min="1537" max="1537" width="2.625" style="184" customWidth="1"/>
    <col min="1538" max="1538" width="5.125" style="184" customWidth="1"/>
    <col min="1539" max="1539" width="2.625" style="184" customWidth="1"/>
    <col min="1540" max="1540" width="42.375" style="184" customWidth="1"/>
    <col min="1541" max="1541" width="12.375" style="184" customWidth="1"/>
    <col min="1542" max="1548" width="7.5" style="184" customWidth="1"/>
    <col min="1549" max="1550" width="2.625" style="184" customWidth="1"/>
    <col min="1551" max="1551" width="5.125" style="184" customWidth="1"/>
    <col min="1552" max="1552" width="2.625" style="184" customWidth="1"/>
    <col min="1553" max="1553" width="42.375" style="184" customWidth="1"/>
    <col min="1554" max="1554" width="12.375" style="184" customWidth="1"/>
    <col min="1555" max="1561" width="7.5" style="184" customWidth="1"/>
    <col min="1562" max="1562" width="2.625" style="184" customWidth="1"/>
    <col min="1563" max="1792" width="9" style="184"/>
    <col min="1793" max="1793" width="2.625" style="184" customWidth="1"/>
    <col min="1794" max="1794" width="5.125" style="184" customWidth="1"/>
    <col min="1795" max="1795" width="2.625" style="184" customWidth="1"/>
    <col min="1796" max="1796" width="42.375" style="184" customWidth="1"/>
    <col min="1797" max="1797" width="12.375" style="184" customWidth="1"/>
    <col min="1798" max="1804" width="7.5" style="184" customWidth="1"/>
    <col min="1805" max="1806" width="2.625" style="184" customWidth="1"/>
    <col min="1807" max="1807" width="5.125" style="184" customWidth="1"/>
    <col min="1808" max="1808" width="2.625" style="184" customWidth="1"/>
    <col min="1809" max="1809" width="42.375" style="184" customWidth="1"/>
    <col min="1810" max="1810" width="12.375" style="184" customWidth="1"/>
    <col min="1811" max="1817" width="7.5" style="184" customWidth="1"/>
    <col min="1818" max="1818" width="2.625" style="184" customWidth="1"/>
    <col min="1819" max="2048" width="9" style="184"/>
    <col min="2049" max="2049" width="2.625" style="184" customWidth="1"/>
    <col min="2050" max="2050" width="5.125" style="184" customWidth="1"/>
    <col min="2051" max="2051" width="2.625" style="184" customWidth="1"/>
    <col min="2052" max="2052" width="42.375" style="184" customWidth="1"/>
    <col min="2053" max="2053" width="12.375" style="184" customWidth="1"/>
    <col min="2054" max="2060" width="7.5" style="184" customWidth="1"/>
    <col min="2061" max="2062" width="2.625" style="184" customWidth="1"/>
    <col min="2063" max="2063" width="5.125" style="184" customWidth="1"/>
    <col min="2064" max="2064" width="2.625" style="184" customWidth="1"/>
    <col min="2065" max="2065" width="42.375" style="184" customWidth="1"/>
    <col min="2066" max="2066" width="12.375" style="184" customWidth="1"/>
    <col min="2067" max="2073" width="7.5" style="184" customWidth="1"/>
    <col min="2074" max="2074" width="2.625" style="184" customWidth="1"/>
    <col min="2075" max="2304" width="9" style="184"/>
    <col min="2305" max="2305" width="2.625" style="184" customWidth="1"/>
    <col min="2306" max="2306" width="5.125" style="184" customWidth="1"/>
    <col min="2307" max="2307" width="2.625" style="184" customWidth="1"/>
    <col min="2308" max="2308" width="42.375" style="184" customWidth="1"/>
    <col min="2309" max="2309" width="12.375" style="184" customWidth="1"/>
    <col min="2310" max="2316" width="7.5" style="184" customWidth="1"/>
    <col min="2317" max="2318" width="2.625" style="184" customWidth="1"/>
    <col min="2319" max="2319" width="5.125" style="184" customWidth="1"/>
    <col min="2320" max="2320" width="2.625" style="184" customWidth="1"/>
    <col min="2321" max="2321" width="42.375" style="184" customWidth="1"/>
    <col min="2322" max="2322" width="12.375" style="184" customWidth="1"/>
    <col min="2323" max="2329" width="7.5" style="184" customWidth="1"/>
    <col min="2330" max="2330" width="2.625" style="184" customWidth="1"/>
    <col min="2331" max="2560" width="9" style="184"/>
    <col min="2561" max="2561" width="2.625" style="184" customWidth="1"/>
    <col min="2562" max="2562" width="5.125" style="184" customWidth="1"/>
    <col min="2563" max="2563" width="2.625" style="184" customWidth="1"/>
    <col min="2564" max="2564" width="42.375" style="184" customWidth="1"/>
    <col min="2565" max="2565" width="12.375" style="184" customWidth="1"/>
    <col min="2566" max="2572" width="7.5" style="184" customWidth="1"/>
    <col min="2573" max="2574" width="2.625" style="184" customWidth="1"/>
    <col min="2575" max="2575" width="5.125" style="184" customWidth="1"/>
    <col min="2576" max="2576" width="2.625" style="184" customWidth="1"/>
    <col min="2577" max="2577" width="42.375" style="184" customWidth="1"/>
    <col min="2578" max="2578" width="12.375" style="184" customWidth="1"/>
    <col min="2579" max="2585" width="7.5" style="184" customWidth="1"/>
    <col min="2586" max="2586" width="2.625" style="184" customWidth="1"/>
    <col min="2587" max="2816" width="9" style="184"/>
    <col min="2817" max="2817" width="2.625" style="184" customWidth="1"/>
    <col min="2818" max="2818" width="5.125" style="184" customWidth="1"/>
    <col min="2819" max="2819" width="2.625" style="184" customWidth="1"/>
    <col min="2820" max="2820" width="42.375" style="184" customWidth="1"/>
    <col min="2821" max="2821" width="12.375" style="184" customWidth="1"/>
    <col min="2822" max="2828" width="7.5" style="184" customWidth="1"/>
    <col min="2829" max="2830" width="2.625" style="184" customWidth="1"/>
    <col min="2831" max="2831" width="5.125" style="184" customWidth="1"/>
    <col min="2832" max="2832" width="2.625" style="184" customWidth="1"/>
    <col min="2833" max="2833" width="42.375" style="184" customWidth="1"/>
    <col min="2834" max="2834" width="12.375" style="184" customWidth="1"/>
    <col min="2835" max="2841" width="7.5" style="184" customWidth="1"/>
    <col min="2842" max="2842" width="2.625" style="184" customWidth="1"/>
    <col min="2843" max="3072" width="9" style="184"/>
    <col min="3073" max="3073" width="2.625" style="184" customWidth="1"/>
    <col min="3074" max="3074" width="5.125" style="184" customWidth="1"/>
    <col min="3075" max="3075" width="2.625" style="184" customWidth="1"/>
    <col min="3076" max="3076" width="42.375" style="184" customWidth="1"/>
    <col min="3077" max="3077" width="12.375" style="184" customWidth="1"/>
    <col min="3078" max="3084" width="7.5" style="184" customWidth="1"/>
    <col min="3085" max="3086" width="2.625" style="184" customWidth="1"/>
    <col min="3087" max="3087" width="5.125" style="184" customWidth="1"/>
    <col min="3088" max="3088" width="2.625" style="184" customWidth="1"/>
    <col min="3089" max="3089" width="42.375" style="184" customWidth="1"/>
    <col min="3090" max="3090" width="12.375" style="184" customWidth="1"/>
    <col min="3091" max="3097" width="7.5" style="184" customWidth="1"/>
    <col min="3098" max="3098" width="2.625" style="184" customWidth="1"/>
    <col min="3099" max="3328" width="9" style="184"/>
    <col min="3329" max="3329" width="2.625" style="184" customWidth="1"/>
    <col min="3330" max="3330" width="5.125" style="184" customWidth="1"/>
    <col min="3331" max="3331" width="2.625" style="184" customWidth="1"/>
    <col min="3332" max="3332" width="42.375" style="184" customWidth="1"/>
    <col min="3333" max="3333" width="12.375" style="184" customWidth="1"/>
    <col min="3334" max="3340" width="7.5" style="184" customWidth="1"/>
    <col min="3341" max="3342" width="2.625" style="184" customWidth="1"/>
    <col min="3343" max="3343" width="5.125" style="184" customWidth="1"/>
    <col min="3344" max="3344" width="2.625" style="184" customWidth="1"/>
    <col min="3345" max="3345" width="42.375" style="184" customWidth="1"/>
    <col min="3346" max="3346" width="12.375" style="184" customWidth="1"/>
    <col min="3347" max="3353" width="7.5" style="184" customWidth="1"/>
    <col min="3354" max="3354" width="2.625" style="184" customWidth="1"/>
    <col min="3355" max="3584" width="9" style="184"/>
    <col min="3585" max="3585" width="2.625" style="184" customWidth="1"/>
    <col min="3586" max="3586" width="5.125" style="184" customWidth="1"/>
    <col min="3587" max="3587" width="2.625" style="184" customWidth="1"/>
    <col min="3588" max="3588" width="42.375" style="184" customWidth="1"/>
    <col min="3589" max="3589" width="12.375" style="184" customWidth="1"/>
    <col min="3590" max="3596" width="7.5" style="184" customWidth="1"/>
    <col min="3597" max="3598" width="2.625" style="184" customWidth="1"/>
    <col min="3599" max="3599" width="5.125" style="184" customWidth="1"/>
    <col min="3600" max="3600" width="2.625" style="184" customWidth="1"/>
    <col min="3601" max="3601" width="42.375" style="184" customWidth="1"/>
    <col min="3602" max="3602" width="12.375" style="184" customWidth="1"/>
    <col min="3603" max="3609" width="7.5" style="184" customWidth="1"/>
    <col min="3610" max="3610" width="2.625" style="184" customWidth="1"/>
    <col min="3611" max="3840" width="9" style="184"/>
    <col min="3841" max="3841" width="2.625" style="184" customWidth="1"/>
    <col min="3842" max="3842" width="5.125" style="184" customWidth="1"/>
    <col min="3843" max="3843" width="2.625" style="184" customWidth="1"/>
    <col min="3844" max="3844" width="42.375" style="184" customWidth="1"/>
    <col min="3845" max="3845" width="12.375" style="184" customWidth="1"/>
    <col min="3846" max="3852" width="7.5" style="184" customWidth="1"/>
    <col min="3853" max="3854" width="2.625" style="184" customWidth="1"/>
    <col min="3855" max="3855" width="5.125" style="184" customWidth="1"/>
    <col min="3856" max="3856" width="2.625" style="184" customWidth="1"/>
    <col min="3857" max="3857" width="42.375" style="184" customWidth="1"/>
    <col min="3858" max="3858" width="12.375" style="184" customWidth="1"/>
    <col min="3859" max="3865" width="7.5" style="184" customWidth="1"/>
    <col min="3866" max="3866" width="2.625" style="184" customWidth="1"/>
    <col min="3867" max="4096" width="9" style="184"/>
    <col min="4097" max="4097" width="2.625" style="184" customWidth="1"/>
    <col min="4098" max="4098" width="5.125" style="184" customWidth="1"/>
    <col min="4099" max="4099" width="2.625" style="184" customWidth="1"/>
    <col min="4100" max="4100" width="42.375" style="184" customWidth="1"/>
    <col min="4101" max="4101" width="12.375" style="184" customWidth="1"/>
    <col min="4102" max="4108" width="7.5" style="184" customWidth="1"/>
    <col min="4109" max="4110" width="2.625" style="184" customWidth="1"/>
    <col min="4111" max="4111" width="5.125" style="184" customWidth="1"/>
    <col min="4112" max="4112" width="2.625" style="184" customWidth="1"/>
    <col min="4113" max="4113" width="42.375" style="184" customWidth="1"/>
    <col min="4114" max="4114" width="12.375" style="184" customWidth="1"/>
    <col min="4115" max="4121" width="7.5" style="184" customWidth="1"/>
    <col min="4122" max="4122" width="2.625" style="184" customWidth="1"/>
    <col min="4123" max="4352" width="9" style="184"/>
    <col min="4353" max="4353" width="2.625" style="184" customWidth="1"/>
    <col min="4354" max="4354" width="5.125" style="184" customWidth="1"/>
    <col min="4355" max="4355" width="2.625" style="184" customWidth="1"/>
    <col min="4356" max="4356" width="42.375" style="184" customWidth="1"/>
    <col min="4357" max="4357" width="12.375" style="184" customWidth="1"/>
    <col min="4358" max="4364" width="7.5" style="184" customWidth="1"/>
    <col min="4365" max="4366" width="2.625" style="184" customWidth="1"/>
    <col min="4367" max="4367" width="5.125" style="184" customWidth="1"/>
    <col min="4368" max="4368" width="2.625" style="184" customWidth="1"/>
    <col min="4369" max="4369" width="42.375" style="184" customWidth="1"/>
    <col min="4370" max="4370" width="12.375" style="184" customWidth="1"/>
    <col min="4371" max="4377" width="7.5" style="184" customWidth="1"/>
    <col min="4378" max="4378" width="2.625" style="184" customWidth="1"/>
    <col min="4379" max="4608" width="9" style="184"/>
    <col min="4609" max="4609" width="2.625" style="184" customWidth="1"/>
    <col min="4610" max="4610" width="5.125" style="184" customWidth="1"/>
    <col min="4611" max="4611" width="2.625" style="184" customWidth="1"/>
    <col min="4612" max="4612" width="42.375" style="184" customWidth="1"/>
    <col min="4613" max="4613" width="12.375" style="184" customWidth="1"/>
    <col min="4614" max="4620" width="7.5" style="184" customWidth="1"/>
    <col min="4621" max="4622" width="2.625" style="184" customWidth="1"/>
    <col min="4623" max="4623" width="5.125" style="184" customWidth="1"/>
    <col min="4624" max="4624" width="2.625" style="184" customWidth="1"/>
    <col min="4625" max="4625" width="42.375" style="184" customWidth="1"/>
    <col min="4626" max="4626" width="12.375" style="184" customWidth="1"/>
    <col min="4627" max="4633" width="7.5" style="184" customWidth="1"/>
    <col min="4634" max="4634" width="2.625" style="184" customWidth="1"/>
    <col min="4635" max="4864" width="9" style="184"/>
    <col min="4865" max="4865" width="2.625" style="184" customWidth="1"/>
    <col min="4866" max="4866" width="5.125" style="184" customWidth="1"/>
    <col min="4867" max="4867" width="2.625" style="184" customWidth="1"/>
    <col min="4868" max="4868" width="42.375" style="184" customWidth="1"/>
    <col min="4869" max="4869" width="12.375" style="184" customWidth="1"/>
    <col min="4870" max="4876" width="7.5" style="184" customWidth="1"/>
    <col min="4877" max="4878" width="2.625" style="184" customWidth="1"/>
    <col min="4879" max="4879" width="5.125" style="184" customWidth="1"/>
    <col min="4880" max="4880" width="2.625" style="184" customWidth="1"/>
    <col min="4881" max="4881" width="42.375" style="184" customWidth="1"/>
    <col min="4882" max="4882" width="12.375" style="184" customWidth="1"/>
    <col min="4883" max="4889" width="7.5" style="184" customWidth="1"/>
    <col min="4890" max="4890" width="2.625" style="184" customWidth="1"/>
    <col min="4891" max="5120" width="9" style="184"/>
    <col min="5121" max="5121" width="2.625" style="184" customWidth="1"/>
    <col min="5122" max="5122" width="5.125" style="184" customWidth="1"/>
    <col min="5123" max="5123" width="2.625" style="184" customWidth="1"/>
    <col min="5124" max="5124" width="42.375" style="184" customWidth="1"/>
    <col min="5125" max="5125" width="12.375" style="184" customWidth="1"/>
    <col min="5126" max="5132" width="7.5" style="184" customWidth="1"/>
    <col min="5133" max="5134" width="2.625" style="184" customWidth="1"/>
    <col min="5135" max="5135" width="5.125" style="184" customWidth="1"/>
    <col min="5136" max="5136" width="2.625" style="184" customWidth="1"/>
    <col min="5137" max="5137" width="42.375" style="184" customWidth="1"/>
    <col min="5138" max="5138" width="12.375" style="184" customWidth="1"/>
    <col min="5139" max="5145" width="7.5" style="184" customWidth="1"/>
    <col min="5146" max="5146" width="2.625" style="184" customWidth="1"/>
    <col min="5147" max="5376" width="9" style="184"/>
    <col min="5377" max="5377" width="2.625" style="184" customWidth="1"/>
    <col min="5378" max="5378" width="5.125" style="184" customWidth="1"/>
    <col min="5379" max="5379" width="2.625" style="184" customWidth="1"/>
    <col min="5380" max="5380" width="42.375" style="184" customWidth="1"/>
    <col min="5381" max="5381" width="12.375" style="184" customWidth="1"/>
    <col min="5382" max="5388" width="7.5" style="184" customWidth="1"/>
    <col min="5389" max="5390" width="2.625" style="184" customWidth="1"/>
    <col min="5391" max="5391" width="5.125" style="184" customWidth="1"/>
    <col min="5392" max="5392" width="2.625" style="184" customWidth="1"/>
    <col min="5393" max="5393" width="42.375" style="184" customWidth="1"/>
    <col min="5394" max="5394" width="12.375" style="184" customWidth="1"/>
    <col min="5395" max="5401" width="7.5" style="184" customWidth="1"/>
    <col min="5402" max="5402" width="2.625" style="184" customWidth="1"/>
    <col min="5403" max="5632" width="9" style="184"/>
    <col min="5633" max="5633" width="2.625" style="184" customWidth="1"/>
    <col min="5634" max="5634" width="5.125" style="184" customWidth="1"/>
    <col min="5635" max="5635" width="2.625" style="184" customWidth="1"/>
    <col min="5636" max="5636" width="42.375" style="184" customWidth="1"/>
    <col min="5637" max="5637" width="12.375" style="184" customWidth="1"/>
    <col min="5638" max="5644" width="7.5" style="184" customWidth="1"/>
    <col min="5645" max="5646" width="2.625" style="184" customWidth="1"/>
    <col min="5647" max="5647" width="5.125" style="184" customWidth="1"/>
    <col min="5648" max="5648" width="2.625" style="184" customWidth="1"/>
    <col min="5649" max="5649" width="42.375" style="184" customWidth="1"/>
    <col min="5650" max="5650" width="12.375" style="184" customWidth="1"/>
    <col min="5651" max="5657" width="7.5" style="184" customWidth="1"/>
    <col min="5658" max="5658" width="2.625" style="184" customWidth="1"/>
    <col min="5659" max="5888" width="9" style="184"/>
    <col min="5889" max="5889" width="2.625" style="184" customWidth="1"/>
    <col min="5890" max="5890" width="5.125" style="184" customWidth="1"/>
    <col min="5891" max="5891" width="2.625" style="184" customWidth="1"/>
    <col min="5892" max="5892" width="42.375" style="184" customWidth="1"/>
    <col min="5893" max="5893" width="12.375" style="184" customWidth="1"/>
    <col min="5894" max="5900" width="7.5" style="184" customWidth="1"/>
    <col min="5901" max="5902" width="2.625" style="184" customWidth="1"/>
    <col min="5903" max="5903" width="5.125" style="184" customWidth="1"/>
    <col min="5904" max="5904" width="2.625" style="184" customWidth="1"/>
    <col min="5905" max="5905" width="42.375" style="184" customWidth="1"/>
    <col min="5906" max="5906" width="12.375" style="184" customWidth="1"/>
    <col min="5907" max="5913" width="7.5" style="184" customWidth="1"/>
    <col min="5914" max="5914" width="2.625" style="184" customWidth="1"/>
    <col min="5915" max="6144" width="9" style="184"/>
    <col min="6145" max="6145" width="2.625" style="184" customWidth="1"/>
    <col min="6146" max="6146" width="5.125" style="184" customWidth="1"/>
    <col min="6147" max="6147" width="2.625" style="184" customWidth="1"/>
    <col min="6148" max="6148" width="42.375" style="184" customWidth="1"/>
    <col min="6149" max="6149" width="12.375" style="184" customWidth="1"/>
    <col min="6150" max="6156" width="7.5" style="184" customWidth="1"/>
    <col min="6157" max="6158" width="2.625" style="184" customWidth="1"/>
    <col min="6159" max="6159" width="5.125" style="184" customWidth="1"/>
    <col min="6160" max="6160" width="2.625" style="184" customWidth="1"/>
    <col min="6161" max="6161" width="42.375" style="184" customWidth="1"/>
    <col min="6162" max="6162" width="12.375" style="184" customWidth="1"/>
    <col min="6163" max="6169" width="7.5" style="184" customWidth="1"/>
    <col min="6170" max="6170" width="2.625" style="184" customWidth="1"/>
    <col min="6171" max="6400" width="9" style="184"/>
    <col min="6401" max="6401" width="2.625" style="184" customWidth="1"/>
    <col min="6402" max="6402" width="5.125" style="184" customWidth="1"/>
    <col min="6403" max="6403" width="2.625" style="184" customWidth="1"/>
    <col min="6404" max="6404" width="42.375" style="184" customWidth="1"/>
    <col min="6405" max="6405" width="12.375" style="184" customWidth="1"/>
    <col min="6406" max="6412" width="7.5" style="184" customWidth="1"/>
    <col min="6413" max="6414" width="2.625" style="184" customWidth="1"/>
    <col min="6415" max="6415" width="5.125" style="184" customWidth="1"/>
    <col min="6416" max="6416" width="2.625" style="184" customWidth="1"/>
    <col min="6417" max="6417" width="42.375" style="184" customWidth="1"/>
    <col min="6418" max="6418" width="12.375" style="184" customWidth="1"/>
    <col min="6419" max="6425" width="7.5" style="184" customWidth="1"/>
    <col min="6426" max="6426" width="2.625" style="184" customWidth="1"/>
    <col min="6427" max="6656" width="9" style="184"/>
    <col min="6657" max="6657" width="2.625" style="184" customWidth="1"/>
    <col min="6658" max="6658" width="5.125" style="184" customWidth="1"/>
    <col min="6659" max="6659" width="2.625" style="184" customWidth="1"/>
    <col min="6660" max="6660" width="42.375" style="184" customWidth="1"/>
    <col min="6661" max="6661" width="12.375" style="184" customWidth="1"/>
    <col min="6662" max="6668" width="7.5" style="184" customWidth="1"/>
    <col min="6669" max="6670" width="2.625" style="184" customWidth="1"/>
    <col min="6671" max="6671" width="5.125" style="184" customWidth="1"/>
    <col min="6672" max="6672" width="2.625" style="184" customWidth="1"/>
    <col min="6673" max="6673" width="42.375" style="184" customWidth="1"/>
    <col min="6674" max="6674" width="12.375" style="184" customWidth="1"/>
    <col min="6675" max="6681" width="7.5" style="184" customWidth="1"/>
    <col min="6682" max="6682" width="2.625" style="184" customWidth="1"/>
    <col min="6683" max="6912" width="9" style="184"/>
    <col min="6913" max="6913" width="2.625" style="184" customWidth="1"/>
    <col min="6914" max="6914" width="5.125" style="184" customWidth="1"/>
    <col min="6915" max="6915" width="2.625" style="184" customWidth="1"/>
    <col min="6916" max="6916" width="42.375" style="184" customWidth="1"/>
    <col min="6917" max="6917" width="12.375" style="184" customWidth="1"/>
    <col min="6918" max="6924" width="7.5" style="184" customWidth="1"/>
    <col min="6925" max="6926" width="2.625" style="184" customWidth="1"/>
    <col min="6927" max="6927" width="5.125" style="184" customWidth="1"/>
    <col min="6928" max="6928" width="2.625" style="184" customWidth="1"/>
    <col min="6929" max="6929" width="42.375" style="184" customWidth="1"/>
    <col min="6930" max="6930" width="12.375" style="184" customWidth="1"/>
    <col min="6931" max="6937" width="7.5" style="184" customWidth="1"/>
    <col min="6938" max="6938" width="2.625" style="184" customWidth="1"/>
    <col min="6939" max="7168" width="9" style="184"/>
    <col min="7169" max="7169" width="2.625" style="184" customWidth="1"/>
    <col min="7170" max="7170" width="5.125" style="184" customWidth="1"/>
    <col min="7171" max="7171" width="2.625" style="184" customWidth="1"/>
    <col min="7172" max="7172" width="42.375" style="184" customWidth="1"/>
    <col min="7173" max="7173" width="12.375" style="184" customWidth="1"/>
    <col min="7174" max="7180" width="7.5" style="184" customWidth="1"/>
    <col min="7181" max="7182" width="2.625" style="184" customWidth="1"/>
    <col min="7183" max="7183" width="5.125" style="184" customWidth="1"/>
    <col min="7184" max="7184" width="2.625" style="184" customWidth="1"/>
    <col min="7185" max="7185" width="42.375" style="184" customWidth="1"/>
    <col min="7186" max="7186" width="12.375" style="184" customWidth="1"/>
    <col min="7187" max="7193" width="7.5" style="184" customWidth="1"/>
    <col min="7194" max="7194" width="2.625" style="184" customWidth="1"/>
    <col min="7195" max="7424" width="9" style="184"/>
    <col min="7425" max="7425" width="2.625" style="184" customWidth="1"/>
    <col min="7426" max="7426" width="5.125" style="184" customWidth="1"/>
    <col min="7427" max="7427" width="2.625" style="184" customWidth="1"/>
    <col min="7428" max="7428" width="42.375" style="184" customWidth="1"/>
    <col min="7429" max="7429" width="12.375" style="184" customWidth="1"/>
    <col min="7430" max="7436" width="7.5" style="184" customWidth="1"/>
    <col min="7437" max="7438" width="2.625" style="184" customWidth="1"/>
    <col min="7439" max="7439" width="5.125" style="184" customWidth="1"/>
    <col min="7440" max="7440" width="2.625" style="184" customWidth="1"/>
    <col min="7441" max="7441" width="42.375" style="184" customWidth="1"/>
    <col min="7442" max="7442" width="12.375" style="184" customWidth="1"/>
    <col min="7443" max="7449" width="7.5" style="184" customWidth="1"/>
    <col min="7450" max="7450" width="2.625" style="184" customWidth="1"/>
    <col min="7451" max="7680" width="9" style="184"/>
    <col min="7681" max="7681" width="2.625" style="184" customWidth="1"/>
    <col min="7682" max="7682" width="5.125" style="184" customWidth="1"/>
    <col min="7683" max="7683" width="2.625" style="184" customWidth="1"/>
    <col min="7684" max="7684" width="42.375" style="184" customWidth="1"/>
    <col min="7685" max="7685" width="12.375" style="184" customWidth="1"/>
    <col min="7686" max="7692" width="7.5" style="184" customWidth="1"/>
    <col min="7693" max="7694" width="2.625" style="184" customWidth="1"/>
    <col min="7695" max="7695" width="5.125" style="184" customWidth="1"/>
    <col min="7696" max="7696" width="2.625" style="184" customWidth="1"/>
    <col min="7697" max="7697" width="42.375" style="184" customWidth="1"/>
    <col min="7698" max="7698" width="12.375" style="184" customWidth="1"/>
    <col min="7699" max="7705" width="7.5" style="184" customWidth="1"/>
    <col min="7706" max="7706" width="2.625" style="184" customWidth="1"/>
    <col min="7707" max="7936" width="9" style="184"/>
    <col min="7937" max="7937" width="2.625" style="184" customWidth="1"/>
    <col min="7938" max="7938" width="5.125" style="184" customWidth="1"/>
    <col min="7939" max="7939" width="2.625" style="184" customWidth="1"/>
    <col min="7940" max="7940" width="42.375" style="184" customWidth="1"/>
    <col min="7941" max="7941" width="12.375" style="184" customWidth="1"/>
    <col min="7942" max="7948" width="7.5" style="184" customWidth="1"/>
    <col min="7949" max="7950" width="2.625" style="184" customWidth="1"/>
    <col min="7951" max="7951" width="5.125" style="184" customWidth="1"/>
    <col min="7952" max="7952" width="2.625" style="184" customWidth="1"/>
    <col min="7953" max="7953" width="42.375" style="184" customWidth="1"/>
    <col min="7954" max="7954" width="12.375" style="184" customWidth="1"/>
    <col min="7955" max="7961" width="7.5" style="184" customWidth="1"/>
    <col min="7962" max="7962" width="2.625" style="184" customWidth="1"/>
    <col min="7963" max="8192" width="9" style="184"/>
    <col min="8193" max="8193" width="2.625" style="184" customWidth="1"/>
    <col min="8194" max="8194" width="5.125" style="184" customWidth="1"/>
    <col min="8195" max="8195" width="2.625" style="184" customWidth="1"/>
    <col min="8196" max="8196" width="42.375" style="184" customWidth="1"/>
    <col min="8197" max="8197" width="12.375" style="184" customWidth="1"/>
    <col min="8198" max="8204" width="7.5" style="184" customWidth="1"/>
    <col min="8205" max="8206" width="2.625" style="184" customWidth="1"/>
    <col min="8207" max="8207" width="5.125" style="184" customWidth="1"/>
    <col min="8208" max="8208" width="2.625" style="184" customWidth="1"/>
    <col min="8209" max="8209" width="42.375" style="184" customWidth="1"/>
    <col min="8210" max="8210" width="12.375" style="184" customWidth="1"/>
    <col min="8211" max="8217" width="7.5" style="184" customWidth="1"/>
    <col min="8218" max="8218" width="2.625" style="184" customWidth="1"/>
    <col min="8219" max="8448" width="9" style="184"/>
    <col min="8449" max="8449" width="2.625" style="184" customWidth="1"/>
    <col min="8450" max="8450" width="5.125" style="184" customWidth="1"/>
    <col min="8451" max="8451" width="2.625" style="184" customWidth="1"/>
    <col min="8452" max="8452" width="42.375" style="184" customWidth="1"/>
    <col min="8453" max="8453" width="12.375" style="184" customWidth="1"/>
    <col min="8454" max="8460" width="7.5" style="184" customWidth="1"/>
    <col min="8461" max="8462" width="2.625" style="184" customWidth="1"/>
    <col min="8463" max="8463" width="5.125" style="184" customWidth="1"/>
    <col min="8464" max="8464" width="2.625" style="184" customWidth="1"/>
    <col min="8465" max="8465" width="42.375" style="184" customWidth="1"/>
    <col min="8466" max="8466" width="12.375" style="184" customWidth="1"/>
    <col min="8467" max="8473" width="7.5" style="184" customWidth="1"/>
    <col min="8474" max="8474" width="2.625" style="184" customWidth="1"/>
    <col min="8475" max="8704" width="9" style="184"/>
    <col min="8705" max="8705" width="2.625" style="184" customWidth="1"/>
    <col min="8706" max="8706" width="5.125" style="184" customWidth="1"/>
    <col min="8707" max="8707" width="2.625" style="184" customWidth="1"/>
    <col min="8708" max="8708" width="42.375" style="184" customWidth="1"/>
    <col min="8709" max="8709" width="12.375" style="184" customWidth="1"/>
    <col min="8710" max="8716" width="7.5" style="184" customWidth="1"/>
    <col min="8717" max="8718" width="2.625" style="184" customWidth="1"/>
    <col min="8719" max="8719" width="5.125" style="184" customWidth="1"/>
    <col min="8720" max="8720" width="2.625" style="184" customWidth="1"/>
    <col min="8721" max="8721" width="42.375" style="184" customWidth="1"/>
    <col min="8722" max="8722" width="12.375" style="184" customWidth="1"/>
    <col min="8723" max="8729" width="7.5" style="184" customWidth="1"/>
    <col min="8730" max="8730" width="2.625" style="184" customWidth="1"/>
    <col min="8731" max="8960" width="9" style="184"/>
    <col min="8961" max="8961" width="2.625" style="184" customWidth="1"/>
    <col min="8962" max="8962" width="5.125" style="184" customWidth="1"/>
    <col min="8963" max="8963" width="2.625" style="184" customWidth="1"/>
    <col min="8964" max="8964" width="42.375" style="184" customWidth="1"/>
    <col min="8965" max="8965" width="12.375" style="184" customWidth="1"/>
    <col min="8966" max="8972" width="7.5" style="184" customWidth="1"/>
    <col min="8973" max="8974" width="2.625" style="184" customWidth="1"/>
    <col min="8975" max="8975" width="5.125" style="184" customWidth="1"/>
    <col min="8976" max="8976" width="2.625" style="184" customWidth="1"/>
    <col min="8977" max="8977" width="42.375" style="184" customWidth="1"/>
    <col min="8978" max="8978" width="12.375" style="184" customWidth="1"/>
    <col min="8979" max="8985" width="7.5" style="184" customWidth="1"/>
    <col min="8986" max="8986" width="2.625" style="184" customWidth="1"/>
    <col min="8987" max="9216" width="9" style="184"/>
    <col min="9217" max="9217" width="2.625" style="184" customWidth="1"/>
    <col min="9218" max="9218" width="5.125" style="184" customWidth="1"/>
    <col min="9219" max="9219" width="2.625" style="184" customWidth="1"/>
    <col min="9220" max="9220" width="42.375" style="184" customWidth="1"/>
    <col min="9221" max="9221" width="12.375" style="184" customWidth="1"/>
    <col min="9222" max="9228" width="7.5" style="184" customWidth="1"/>
    <col min="9229" max="9230" width="2.625" style="184" customWidth="1"/>
    <col min="9231" max="9231" width="5.125" style="184" customWidth="1"/>
    <col min="9232" max="9232" width="2.625" style="184" customWidth="1"/>
    <col min="9233" max="9233" width="42.375" style="184" customWidth="1"/>
    <col min="9234" max="9234" width="12.375" style="184" customWidth="1"/>
    <col min="9235" max="9241" width="7.5" style="184" customWidth="1"/>
    <col min="9242" max="9242" width="2.625" style="184" customWidth="1"/>
    <col min="9243" max="9472" width="9" style="184"/>
    <col min="9473" max="9473" width="2.625" style="184" customWidth="1"/>
    <col min="9474" max="9474" width="5.125" style="184" customWidth="1"/>
    <col min="9475" max="9475" width="2.625" style="184" customWidth="1"/>
    <col min="9476" max="9476" width="42.375" style="184" customWidth="1"/>
    <col min="9477" max="9477" width="12.375" style="184" customWidth="1"/>
    <col min="9478" max="9484" width="7.5" style="184" customWidth="1"/>
    <col min="9485" max="9486" width="2.625" style="184" customWidth="1"/>
    <col min="9487" max="9487" width="5.125" style="184" customWidth="1"/>
    <col min="9488" max="9488" width="2.625" style="184" customWidth="1"/>
    <col min="9489" max="9489" width="42.375" style="184" customWidth="1"/>
    <col min="9490" max="9490" width="12.375" style="184" customWidth="1"/>
    <col min="9491" max="9497" width="7.5" style="184" customWidth="1"/>
    <col min="9498" max="9498" width="2.625" style="184" customWidth="1"/>
    <col min="9499" max="9728" width="9" style="184"/>
    <col min="9729" max="9729" width="2.625" style="184" customWidth="1"/>
    <col min="9730" max="9730" width="5.125" style="184" customWidth="1"/>
    <col min="9731" max="9731" width="2.625" style="184" customWidth="1"/>
    <col min="9732" max="9732" width="42.375" style="184" customWidth="1"/>
    <col min="9733" max="9733" width="12.375" style="184" customWidth="1"/>
    <col min="9734" max="9740" width="7.5" style="184" customWidth="1"/>
    <col min="9741" max="9742" width="2.625" style="184" customWidth="1"/>
    <col min="9743" max="9743" width="5.125" style="184" customWidth="1"/>
    <col min="9744" max="9744" width="2.625" style="184" customWidth="1"/>
    <col min="9745" max="9745" width="42.375" style="184" customWidth="1"/>
    <col min="9746" max="9746" width="12.375" style="184" customWidth="1"/>
    <col min="9747" max="9753" width="7.5" style="184" customWidth="1"/>
    <col min="9754" max="9754" width="2.625" style="184" customWidth="1"/>
    <col min="9755" max="9984" width="9" style="184"/>
    <col min="9985" max="9985" width="2.625" style="184" customWidth="1"/>
    <col min="9986" max="9986" width="5.125" style="184" customWidth="1"/>
    <col min="9987" max="9987" width="2.625" style="184" customWidth="1"/>
    <col min="9988" max="9988" width="42.375" style="184" customWidth="1"/>
    <col min="9989" max="9989" width="12.375" style="184" customWidth="1"/>
    <col min="9990" max="9996" width="7.5" style="184" customWidth="1"/>
    <col min="9997" max="9998" width="2.625" style="184" customWidth="1"/>
    <col min="9999" max="9999" width="5.125" style="184" customWidth="1"/>
    <col min="10000" max="10000" width="2.625" style="184" customWidth="1"/>
    <col min="10001" max="10001" width="42.375" style="184" customWidth="1"/>
    <col min="10002" max="10002" width="12.375" style="184" customWidth="1"/>
    <col min="10003" max="10009" width="7.5" style="184" customWidth="1"/>
    <col min="10010" max="10010" width="2.625" style="184" customWidth="1"/>
    <col min="10011" max="10240" width="9" style="184"/>
    <col min="10241" max="10241" width="2.625" style="184" customWidth="1"/>
    <col min="10242" max="10242" width="5.125" style="184" customWidth="1"/>
    <col min="10243" max="10243" width="2.625" style="184" customWidth="1"/>
    <col min="10244" max="10244" width="42.375" style="184" customWidth="1"/>
    <col min="10245" max="10245" width="12.375" style="184" customWidth="1"/>
    <col min="10246" max="10252" width="7.5" style="184" customWidth="1"/>
    <col min="10253" max="10254" width="2.625" style="184" customWidth="1"/>
    <col min="10255" max="10255" width="5.125" style="184" customWidth="1"/>
    <col min="10256" max="10256" width="2.625" style="184" customWidth="1"/>
    <col min="10257" max="10257" width="42.375" style="184" customWidth="1"/>
    <col min="10258" max="10258" width="12.375" style="184" customWidth="1"/>
    <col min="10259" max="10265" width="7.5" style="184" customWidth="1"/>
    <col min="10266" max="10266" width="2.625" style="184" customWidth="1"/>
    <col min="10267" max="10496" width="9" style="184"/>
    <col min="10497" max="10497" width="2.625" style="184" customWidth="1"/>
    <col min="10498" max="10498" width="5.125" style="184" customWidth="1"/>
    <col min="10499" max="10499" width="2.625" style="184" customWidth="1"/>
    <col min="10500" max="10500" width="42.375" style="184" customWidth="1"/>
    <col min="10501" max="10501" width="12.375" style="184" customWidth="1"/>
    <col min="10502" max="10508" width="7.5" style="184" customWidth="1"/>
    <col min="10509" max="10510" width="2.625" style="184" customWidth="1"/>
    <col min="10511" max="10511" width="5.125" style="184" customWidth="1"/>
    <col min="10512" max="10512" width="2.625" style="184" customWidth="1"/>
    <col min="10513" max="10513" width="42.375" style="184" customWidth="1"/>
    <col min="10514" max="10514" width="12.375" style="184" customWidth="1"/>
    <col min="10515" max="10521" width="7.5" style="184" customWidth="1"/>
    <col min="10522" max="10522" width="2.625" style="184" customWidth="1"/>
    <col min="10523" max="10752" width="9" style="184"/>
    <col min="10753" max="10753" width="2.625" style="184" customWidth="1"/>
    <col min="10754" max="10754" width="5.125" style="184" customWidth="1"/>
    <col min="10755" max="10755" width="2.625" style="184" customWidth="1"/>
    <col min="10756" max="10756" width="42.375" style="184" customWidth="1"/>
    <col min="10757" max="10757" width="12.375" style="184" customWidth="1"/>
    <col min="10758" max="10764" width="7.5" style="184" customWidth="1"/>
    <col min="10765" max="10766" width="2.625" style="184" customWidth="1"/>
    <col min="10767" max="10767" width="5.125" style="184" customWidth="1"/>
    <col min="10768" max="10768" width="2.625" style="184" customWidth="1"/>
    <col min="10769" max="10769" width="42.375" style="184" customWidth="1"/>
    <col min="10770" max="10770" width="12.375" style="184" customWidth="1"/>
    <col min="10771" max="10777" width="7.5" style="184" customWidth="1"/>
    <col min="10778" max="10778" width="2.625" style="184" customWidth="1"/>
    <col min="10779" max="11008" width="9" style="184"/>
    <col min="11009" max="11009" width="2.625" style="184" customWidth="1"/>
    <col min="11010" max="11010" width="5.125" style="184" customWidth="1"/>
    <col min="11011" max="11011" width="2.625" style="184" customWidth="1"/>
    <col min="11012" max="11012" width="42.375" style="184" customWidth="1"/>
    <col min="11013" max="11013" width="12.375" style="184" customWidth="1"/>
    <col min="11014" max="11020" width="7.5" style="184" customWidth="1"/>
    <col min="11021" max="11022" width="2.625" style="184" customWidth="1"/>
    <col min="11023" max="11023" width="5.125" style="184" customWidth="1"/>
    <col min="11024" max="11024" width="2.625" style="184" customWidth="1"/>
    <col min="11025" max="11025" width="42.375" style="184" customWidth="1"/>
    <col min="11026" max="11026" width="12.375" style="184" customWidth="1"/>
    <col min="11027" max="11033" width="7.5" style="184" customWidth="1"/>
    <col min="11034" max="11034" width="2.625" style="184" customWidth="1"/>
    <col min="11035" max="11264" width="9" style="184"/>
    <col min="11265" max="11265" width="2.625" style="184" customWidth="1"/>
    <col min="11266" max="11266" width="5.125" style="184" customWidth="1"/>
    <col min="11267" max="11267" width="2.625" style="184" customWidth="1"/>
    <col min="11268" max="11268" width="42.375" style="184" customWidth="1"/>
    <col min="11269" max="11269" width="12.375" style="184" customWidth="1"/>
    <col min="11270" max="11276" width="7.5" style="184" customWidth="1"/>
    <col min="11277" max="11278" width="2.625" style="184" customWidth="1"/>
    <col min="11279" max="11279" width="5.125" style="184" customWidth="1"/>
    <col min="11280" max="11280" width="2.625" style="184" customWidth="1"/>
    <col min="11281" max="11281" width="42.375" style="184" customWidth="1"/>
    <col min="11282" max="11282" width="12.375" style="184" customWidth="1"/>
    <col min="11283" max="11289" width="7.5" style="184" customWidth="1"/>
    <col min="11290" max="11290" width="2.625" style="184" customWidth="1"/>
    <col min="11291" max="11520" width="9" style="184"/>
    <col min="11521" max="11521" width="2.625" style="184" customWidth="1"/>
    <col min="11522" max="11522" width="5.125" style="184" customWidth="1"/>
    <col min="11523" max="11523" width="2.625" style="184" customWidth="1"/>
    <col min="11524" max="11524" width="42.375" style="184" customWidth="1"/>
    <col min="11525" max="11525" width="12.375" style="184" customWidth="1"/>
    <col min="11526" max="11532" width="7.5" style="184" customWidth="1"/>
    <col min="11533" max="11534" width="2.625" style="184" customWidth="1"/>
    <col min="11535" max="11535" width="5.125" style="184" customWidth="1"/>
    <col min="11536" max="11536" width="2.625" style="184" customWidth="1"/>
    <col min="11537" max="11537" width="42.375" style="184" customWidth="1"/>
    <col min="11538" max="11538" width="12.375" style="184" customWidth="1"/>
    <col min="11539" max="11545" width="7.5" style="184" customWidth="1"/>
    <col min="11546" max="11546" width="2.625" style="184" customWidth="1"/>
    <col min="11547" max="11776" width="9" style="184"/>
    <col min="11777" max="11777" width="2.625" style="184" customWidth="1"/>
    <col min="11778" max="11778" width="5.125" style="184" customWidth="1"/>
    <col min="11779" max="11779" width="2.625" style="184" customWidth="1"/>
    <col min="11780" max="11780" width="42.375" style="184" customWidth="1"/>
    <col min="11781" max="11781" width="12.375" style="184" customWidth="1"/>
    <col min="11782" max="11788" width="7.5" style="184" customWidth="1"/>
    <col min="11789" max="11790" width="2.625" style="184" customWidth="1"/>
    <col min="11791" max="11791" width="5.125" style="184" customWidth="1"/>
    <col min="11792" max="11792" width="2.625" style="184" customWidth="1"/>
    <col min="11793" max="11793" width="42.375" style="184" customWidth="1"/>
    <col min="11794" max="11794" width="12.375" style="184" customWidth="1"/>
    <col min="11795" max="11801" width="7.5" style="184" customWidth="1"/>
    <col min="11802" max="11802" width="2.625" style="184" customWidth="1"/>
    <col min="11803" max="12032" width="9" style="184"/>
    <col min="12033" max="12033" width="2.625" style="184" customWidth="1"/>
    <col min="12034" max="12034" width="5.125" style="184" customWidth="1"/>
    <col min="12035" max="12035" width="2.625" style="184" customWidth="1"/>
    <col min="12036" max="12036" width="42.375" style="184" customWidth="1"/>
    <col min="12037" max="12037" width="12.375" style="184" customWidth="1"/>
    <col min="12038" max="12044" width="7.5" style="184" customWidth="1"/>
    <col min="12045" max="12046" width="2.625" style="184" customWidth="1"/>
    <col min="12047" max="12047" width="5.125" style="184" customWidth="1"/>
    <col min="12048" max="12048" width="2.625" style="184" customWidth="1"/>
    <col min="12049" max="12049" width="42.375" style="184" customWidth="1"/>
    <col min="12050" max="12050" width="12.375" style="184" customWidth="1"/>
    <col min="12051" max="12057" width="7.5" style="184" customWidth="1"/>
    <col min="12058" max="12058" width="2.625" style="184" customWidth="1"/>
    <col min="12059" max="12288" width="9" style="184"/>
    <col min="12289" max="12289" width="2.625" style="184" customWidth="1"/>
    <col min="12290" max="12290" width="5.125" style="184" customWidth="1"/>
    <col min="12291" max="12291" width="2.625" style="184" customWidth="1"/>
    <col min="12292" max="12292" width="42.375" style="184" customWidth="1"/>
    <col min="12293" max="12293" width="12.375" style="184" customWidth="1"/>
    <col min="12294" max="12300" width="7.5" style="184" customWidth="1"/>
    <col min="12301" max="12302" width="2.625" style="184" customWidth="1"/>
    <col min="12303" max="12303" width="5.125" style="184" customWidth="1"/>
    <col min="12304" max="12304" width="2.625" style="184" customWidth="1"/>
    <col min="12305" max="12305" width="42.375" style="184" customWidth="1"/>
    <col min="12306" max="12306" width="12.375" style="184" customWidth="1"/>
    <col min="12307" max="12313" width="7.5" style="184" customWidth="1"/>
    <col min="12314" max="12314" width="2.625" style="184" customWidth="1"/>
    <col min="12315" max="12544" width="9" style="184"/>
    <col min="12545" max="12545" width="2.625" style="184" customWidth="1"/>
    <col min="12546" max="12546" width="5.125" style="184" customWidth="1"/>
    <col min="12547" max="12547" width="2.625" style="184" customWidth="1"/>
    <col min="12548" max="12548" width="42.375" style="184" customWidth="1"/>
    <col min="12549" max="12549" width="12.375" style="184" customWidth="1"/>
    <col min="12550" max="12556" width="7.5" style="184" customWidth="1"/>
    <col min="12557" max="12558" width="2.625" style="184" customWidth="1"/>
    <col min="12559" max="12559" width="5.125" style="184" customWidth="1"/>
    <col min="12560" max="12560" width="2.625" style="184" customWidth="1"/>
    <col min="12561" max="12561" width="42.375" style="184" customWidth="1"/>
    <col min="12562" max="12562" width="12.375" style="184" customWidth="1"/>
    <col min="12563" max="12569" width="7.5" style="184" customWidth="1"/>
    <col min="12570" max="12570" width="2.625" style="184" customWidth="1"/>
    <col min="12571" max="12800" width="9" style="184"/>
    <col min="12801" max="12801" width="2.625" style="184" customWidth="1"/>
    <col min="12802" max="12802" width="5.125" style="184" customWidth="1"/>
    <col min="12803" max="12803" width="2.625" style="184" customWidth="1"/>
    <col min="12804" max="12804" width="42.375" style="184" customWidth="1"/>
    <col min="12805" max="12805" width="12.375" style="184" customWidth="1"/>
    <col min="12806" max="12812" width="7.5" style="184" customWidth="1"/>
    <col min="12813" max="12814" width="2.625" style="184" customWidth="1"/>
    <col min="12815" max="12815" width="5.125" style="184" customWidth="1"/>
    <col min="12816" max="12816" width="2.625" style="184" customWidth="1"/>
    <col min="12817" max="12817" width="42.375" style="184" customWidth="1"/>
    <col min="12818" max="12818" width="12.375" style="184" customWidth="1"/>
    <col min="12819" max="12825" width="7.5" style="184" customWidth="1"/>
    <col min="12826" max="12826" width="2.625" style="184" customWidth="1"/>
    <col min="12827" max="13056" width="9" style="184"/>
    <col min="13057" max="13057" width="2.625" style="184" customWidth="1"/>
    <col min="13058" max="13058" width="5.125" style="184" customWidth="1"/>
    <col min="13059" max="13059" width="2.625" style="184" customWidth="1"/>
    <col min="13060" max="13060" width="42.375" style="184" customWidth="1"/>
    <col min="13061" max="13061" width="12.375" style="184" customWidth="1"/>
    <col min="13062" max="13068" width="7.5" style="184" customWidth="1"/>
    <col min="13069" max="13070" width="2.625" style="184" customWidth="1"/>
    <col min="13071" max="13071" width="5.125" style="184" customWidth="1"/>
    <col min="13072" max="13072" width="2.625" style="184" customWidth="1"/>
    <col min="13073" max="13073" width="42.375" style="184" customWidth="1"/>
    <col min="13074" max="13074" width="12.375" style="184" customWidth="1"/>
    <col min="13075" max="13081" width="7.5" style="184" customWidth="1"/>
    <col min="13082" max="13082" width="2.625" style="184" customWidth="1"/>
    <col min="13083" max="13312" width="9" style="184"/>
    <col min="13313" max="13313" width="2.625" style="184" customWidth="1"/>
    <col min="13314" max="13314" width="5.125" style="184" customWidth="1"/>
    <col min="13315" max="13315" width="2.625" style="184" customWidth="1"/>
    <col min="13316" max="13316" width="42.375" style="184" customWidth="1"/>
    <col min="13317" max="13317" width="12.375" style="184" customWidth="1"/>
    <col min="13318" max="13324" width="7.5" style="184" customWidth="1"/>
    <col min="13325" max="13326" width="2.625" style="184" customWidth="1"/>
    <col min="13327" max="13327" width="5.125" style="184" customWidth="1"/>
    <col min="13328" max="13328" width="2.625" style="184" customWidth="1"/>
    <col min="13329" max="13329" width="42.375" style="184" customWidth="1"/>
    <col min="13330" max="13330" width="12.375" style="184" customWidth="1"/>
    <col min="13331" max="13337" width="7.5" style="184" customWidth="1"/>
    <col min="13338" max="13338" width="2.625" style="184" customWidth="1"/>
    <col min="13339" max="13568" width="9" style="184"/>
    <col min="13569" max="13569" width="2.625" style="184" customWidth="1"/>
    <col min="13570" max="13570" width="5.125" style="184" customWidth="1"/>
    <col min="13571" max="13571" width="2.625" style="184" customWidth="1"/>
    <col min="13572" max="13572" width="42.375" style="184" customWidth="1"/>
    <col min="13573" max="13573" width="12.375" style="184" customWidth="1"/>
    <col min="13574" max="13580" width="7.5" style="184" customWidth="1"/>
    <col min="13581" max="13582" width="2.625" style="184" customWidth="1"/>
    <col min="13583" max="13583" width="5.125" style="184" customWidth="1"/>
    <col min="13584" max="13584" width="2.625" style="184" customWidth="1"/>
    <col min="13585" max="13585" width="42.375" style="184" customWidth="1"/>
    <col min="13586" max="13586" width="12.375" style="184" customWidth="1"/>
    <col min="13587" max="13593" width="7.5" style="184" customWidth="1"/>
    <col min="13594" max="13594" width="2.625" style="184" customWidth="1"/>
    <col min="13595" max="13824" width="9" style="184"/>
    <col min="13825" max="13825" width="2.625" style="184" customWidth="1"/>
    <col min="13826" max="13826" width="5.125" style="184" customWidth="1"/>
    <col min="13827" max="13827" width="2.625" style="184" customWidth="1"/>
    <col min="13828" max="13828" width="42.375" style="184" customWidth="1"/>
    <col min="13829" max="13829" width="12.375" style="184" customWidth="1"/>
    <col min="13830" max="13836" width="7.5" style="184" customWidth="1"/>
    <col min="13837" max="13838" width="2.625" style="184" customWidth="1"/>
    <col min="13839" max="13839" width="5.125" style="184" customWidth="1"/>
    <col min="13840" max="13840" width="2.625" style="184" customWidth="1"/>
    <col min="13841" max="13841" width="42.375" style="184" customWidth="1"/>
    <col min="13842" max="13842" width="12.375" style="184" customWidth="1"/>
    <col min="13843" max="13849" width="7.5" style="184" customWidth="1"/>
    <col min="13850" max="13850" width="2.625" style="184" customWidth="1"/>
    <col min="13851" max="14080" width="9" style="184"/>
    <col min="14081" max="14081" width="2.625" style="184" customWidth="1"/>
    <col min="14082" max="14082" width="5.125" style="184" customWidth="1"/>
    <col min="14083" max="14083" width="2.625" style="184" customWidth="1"/>
    <col min="14084" max="14084" width="42.375" style="184" customWidth="1"/>
    <col min="14085" max="14085" width="12.375" style="184" customWidth="1"/>
    <col min="14086" max="14092" width="7.5" style="184" customWidth="1"/>
    <col min="14093" max="14094" width="2.625" style="184" customWidth="1"/>
    <col min="14095" max="14095" width="5.125" style="184" customWidth="1"/>
    <col min="14096" max="14096" width="2.625" style="184" customWidth="1"/>
    <col min="14097" max="14097" width="42.375" style="184" customWidth="1"/>
    <col min="14098" max="14098" width="12.375" style="184" customWidth="1"/>
    <col min="14099" max="14105" width="7.5" style="184" customWidth="1"/>
    <col min="14106" max="14106" width="2.625" style="184" customWidth="1"/>
    <col min="14107" max="14336" width="9" style="184"/>
    <col min="14337" max="14337" width="2.625" style="184" customWidth="1"/>
    <col min="14338" max="14338" width="5.125" style="184" customWidth="1"/>
    <col min="14339" max="14339" width="2.625" style="184" customWidth="1"/>
    <col min="14340" max="14340" width="42.375" style="184" customWidth="1"/>
    <col min="14341" max="14341" width="12.375" style="184" customWidth="1"/>
    <col min="14342" max="14348" width="7.5" style="184" customWidth="1"/>
    <col min="14349" max="14350" width="2.625" style="184" customWidth="1"/>
    <col min="14351" max="14351" width="5.125" style="184" customWidth="1"/>
    <col min="14352" max="14352" width="2.625" style="184" customWidth="1"/>
    <col min="14353" max="14353" width="42.375" style="184" customWidth="1"/>
    <col min="14354" max="14354" width="12.375" style="184" customWidth="1"/>
    <col min="14355" max="14361" width="7.5" style="184" customWidth="1"/>
    <col min="14362" max="14362" width="2.625" style="184" customWidth="1"/>
    <col min="14363" max="14592" width="9" style="184"/>
    <col min="14593" max="14593" width="2.625" style="184" customWidth="1"/>
    <col min="14594" max="14594" width="5.125" style="184" customWidth="1"/>
    <col min="14595" max="14595" width="2.625" style="184" customWidth="1"/>
    <col min="14596" max="14596" width="42.375" style="184" customWidth="1"/>
    <col min="14597" max="14597" width="12.375" style="184" customWidth="1"/>
    <col min="14598" max="14604" width="7.5" style="184" customWidth="1"/>
    <col min="14605" max="14606" width="2.625" style="184" customWidth="1"/>
    <col min="14607" max="14607" width="5.125" style="184" customWidth="1"/>
    <col min="14608" max="14608" width="2.625" style="184" customWidth="1"/>
    <col min="14609" max="14609" width="42.375" style="184" customWidth="1"/>
    <col min="14610" max="14610" width="12.375" style="184" customWidth="1"/>
    <col min="14611" max="14617" width="7.5" style="184" customWidth="1"/>
    <col min="14618" max="14618" width="2.625" style="184" customWidth="1"/>
    <col min="14619" max="14848" width="9" style="184"/>
    <col min="14849" max="14849" width="2.625" style="184" customWidth="1"/>
    <col min="14850" max="14850" width="5.125" style="184" customWidth="1"/>
    <col min="14851" max="14851" width="2.625" style="184" customWidth="1"/>
    <col min="14852" max="14852" width="42.375" style="184" customWidth="1"/>
    <col min="14853" max="14853" width="12.375" style="184" customWidth="1"/>
    <col min="14854" max="14860" width="7.5" style="184" customWidth="1"/>
    <col min="14861" max="14862" width="2.625" style="184" customWidth="1"/>
    <col min="14863" max="14863" width="5.125" style="184" customWidth="1"/>
    <col min="14864" max="14864" width="2.625" style="184" customWidth="1"/>
    <col min="14865" max="14865" width="42.375" style="184" customWidth="1"/>
    <col min="14866" max="14866" width="12.375" style="184" customWidth="1"/>
    <col min="14867" max="14873" width="7.5" style="184" customWidth="1"/>
    <col min="14874" max="14874" width="2.625" style="184" customWidth="1"/>
    <col min="14875" max="15104" width="9" style="184"/>
    <col min="15105" max="15105" width="2.625" style="184" customWidth="1"/>
    <col min="15106" max="15106" width="5.125" style="184" customWidth="1"/>
    <col min="15107" max="15107" width="2.625" style="184" customWidth="1"/>
    <col min="15108" max="15108" width="42.375" style="184" customWidth="1"/>
    <col min="15109" max="15109" width="12.375" style="184" customWidth="1"/>
    <col min="15110" max="15116" width="7.5" style="184" customWidth="1"/>
    <col min="15117" max="15118" width="2.625" style="184" customWidth="1"/>
    <col min="15119" max="15119" width="5.125" style="184" customWidth="1"/>
    <col min="15120" max="15120" width="2.625" style="184" customWidth="1"/>
    <col min="15121" max="15121" width="42.375" style="184" customWidth="1"/>
    <col min="15122" max="15122" width="12.375" style="184" customWidth="1"/>
    <col min="15123" max="15129" width="7.5" style="184" customWidth="1"/>
    <col min="15130" max="15130" width="2.625" style="184" customWidth="1"/>
    <col min="15131" max="15360" width="9" style="184"/>
    <col min="15361" max="15361" width="2.625" style="184" customWidth="1"/>
    <col min="15362" max="15362" width="5.125" style="184" customWidth="1"/>
    <col min="15363" max="15363" width="2.625" style="184" customWidth="1"/>
    <col min="15364" max="15364" width="42.375" style="184" customWidth="1"/>
    <col min="15365" max="15365" width="12.375" style="184" customWidth="1"/>
    <col min="15366" max="15372" width="7.5" style="184" customWidth="1"/>
    <col min="15373" max="15374" width="2.625" style="184" customWidth="1"/>
    <col min="15375" max="15375" width="5.125" style="184" customWidth="1"/>
    <col min="15376" max="15376" width="2.625" style="184" customWidth="1"/>
    <col min="15377" max="15377" width="42.375" style="184" customWidth="1"/>
    <col min="15378" max="15378" width="12.375" style="184" customWidth="1"/>
    <col min="15379" max="15385" width="7.5" style="184" customWidth="1"/>
    <col min="15386" max="15386" width="2.625" style="184" customWidth="1"/>
    <col min="15387" max="15616" width="9" style="184"/>
    <col min="15617" max="15617" width="2.625" style="184" customWidth="1"/>
    <col min="15618" max="15618" width="5.125" style="184" customWidth="1"/>
    <col min="15619" max="15619" width="2.625" style="184" customWidth="1"/>
    <col min="15620" max="15620" width="42.375" style="184" customWidth="1"/>
    <col min="15621" max="15621" width="12.375" style="184" customWidth="1"/>
    <col min="15622" max="15628" width="7.5" style="184" customWidth="1"/>
    <col min="15629" max="15630" width="2.625" style="184" customWidth="1"/>
    <col min="15631" max="15631" width="5.125" style="184" customWidth="1"/>
    <col min="15632" max="15632" width="2.625" style="184" customWidth="1"/>
    <col min="15633" max="15633" width="42.375" style="184" customWidth="1"/>
    <col min="15634" max="15634" width="12.375" style="184" customWidth="1"/>
    <col min="15635" max="15641" width="7.5" style="184" customWidth="1"/>
    <col min="15642" max="15642" width="2.625" style="184" customWidth="1"/>
    <col min="15643" max="15872" width="9" style="184"/>
    <col min="15873" max="15873" width="2.625" style="184" customWidth="1"/>
    <col min="15874" max="15874" width="5.125" style="184" customWidth="1"/>
    <col min="15875" max="15875" width="2.625" style="184" customWidth="1"/>
    <col min="15876" max="15876" width="42.375" style="184" customWidth="1"/>
    <col min="15877" max="15877" width="12.375" style="184" customWidth="1"/>
    <col min="15878" max="15884" width="7.5" style="184" customWidth="1"/>
    <col min="15885" max="15886" width="2.625" style="184" customWidth="1"/>
    <col min="15887" max="15887" width="5.125" style="184" customWidth="1"/>
    <col min="15888" max="15888" width="2.625" style="184" customWidth="1"/>
    <col min="15889" max="15889" width="42.375" style="184" customWidth="1"/>
    <col min="15890" max="15890" width="12.375" style="184" customWidth="1"/>
    <col min="15891" max="15897" width="7.5" style="184" customWidth="1"/>
    <col min="15898" max="15898" width="2.625" style="184" customWidth="1"/>
    <col min="15899" max="16128" width="9" style="184"/>
    <col min="16129" max="16129" width="2.625" style="184" customWidth="1"/>
    <col min="16130" max="16130" width="5.125" style="184" customWidth="1"/>
    <col min="16131" max="16131" width="2.625" style="184" customWidth="1"/>
    <col min="16132" max="16132" width="42.375" style="184" customWidth="1"/>
    <col min="16133" max="16133" width="12.375" style="184" customWidth="1"/>
    <col min="16134" max="16140" width="7.5" style="184" customWidth="1"/>
    <col min="16141" max="16142" width="2.625" style="184" customWidth="1"/>
    <col min="16143" max="16143" width="5.125" style="184" customWidth="1"/>
    <col min="16144" max="16144" width="2.625" style="184" customWidth="1"/>
    <col min="16145" max="16145" width="42.375" style="184" customWidth="1"/>
    <col min="16146" max="16146" width="12.375" style="184" customWidth="1"/>
    <col min="16147" max="16153" width="7.5" style="184" customWidth="1"/>
    <col min="16154" max="16154" width="2.625" style="184" customWidth="1"/>
    <col min="16155" max="16384" width="9" style="184"/>
  </cols>
  <sheetData>
    <row r="1" spans="2:25" ht="18" customHeight="1">
      <c r="B1" s="154" t="s">
        <v>384</v>
      </c>
      <c r="C1" s="155"/>
      <c r="D1" s="155"/>
      <c r="E1" s="155"/>
      <c r="F1" s="155"/>
      <c r="G1" s="156"/>
      <c r="H1" s="155"/>
      <c r="I1" s="155"/>
      <c r="J1" s="155"/>
      <c r="K1" s="155"/>
      <c r="L1" s="155"/>
      <c r="M1" s="155"/>
    </row>
    <row r="2" spans="2:25" ht="18" customHeight="1">
      <c r="B2" s="154"/>
      <c r="C2" s="155"/>
      <c r="D2" s="155"/>
      <c r="E2" s="155"/>
      <c r="F2" s="155"/>
      <c r="G2" s="156"/>
      <c r="H2" s="155"/>
      <c r="I2" s="155"/>
      <c r="J2" s="155"/>
      <c r="K2" s="155"/>
      <c r="L2" s="155"/>
      <c r="M2" s="155"/>
    </row>
    <row r="3" spans="2:25" ht="18" customHeight="1" thickBot="1">
      <c r="B3" s="184" t="s">
        <v>292</v>
      </c>
      <c r="O3" s="184" t="s">
        <v>293</v>
      </c>
      <c r="W3" s="414" t="s">
        <v>445</v>
      </c>
      <c r="X3" s="414"/>
      <c r="Y3" s="414"/>
    </row>
    <row r="4" spans="2:25" ht="18" customHeight="1">
      <c r="B4" s="403" t="s">
        <v>294</v>
      </c>
      <c r="C4" s="404"/>
      <c r="D4" s="404"/>
      <c r="E4" s="405"/>
      <c r="F4" s="186"/>
      <c r="G4" s="321" t="s">
        <v>226</v>
      </c>
      <c r="H4" s="187"/>
      <c r="I4" s="186"/>
      <c r="J4" s="188" t="s">
        <v>227</v>
      </c>
      <c r="K4" s="188"/>
      <c r="L4" s="189"/>
      <c r="O4" s="403" t="s">
        <v>294</v>
      </c>
      <c r="P4" s="404"/>
      <c r="Q4" s="404"/>
      <c r="R4" s="405"/>
      <c r="S4" s="186"/>
      <c r="T4" s="190" t="s">
        <v>226</v>
      </c>
      <c r="U4" s="187"/>
      <c r="V4" s="186"/>
      <c r="W4" s="188" t="s">
        <v>227</v>
      </c>
      <c r="X4" s="188"/>
      <c r="Y4" s="189"/>
    </row>
    <row r="5" spans="2:25" ht="18" customHeight="1">
      <c r="B5" s="406"/>
      <c r="C5" s="407"/>
      <c r="D5" s="407"/>
      <c r="E5" s="408"/>
      <c r="F5" s="191"/>
      <c r="G5" s="322"/>
      <c r="H5" s="192" t="s">
        <v>228</v>
      </c>
      <c r="I5" s="191"/>
      <c r="J5" s="193"/>
      <c r="K5" s="192" t="s">
        <v>228</v>
      </c>
      <c r="L5" s="194" t="s">
        <v>229</v>
      </c>
      <c r="O5" s="406"/>
      <c r="P5" s="407"/>
      <c r="Q5" s="407"/>
      <c r="R5" s="408"/>
      <c r="S5" s="191"/>
      <c r="T5" s="192"/>
      <c r="U5" s="192" t="s">
        <v>228</v>
      </c>
      <c r="V5" s="191"/>
      <c r="W5" s="193"/>
      <c r="X5" s="192" t="s">
        <v>228</v>
      </c>
      <c r="Y5" s="194" t="s">
        <v>229</v>
      </c>
    </row>
    <row r="6" spans="2:25" ht="18" customHeight="1">
      <c r="B6" s="409"/>
      <c r="C6" s="410"/>
      <c r="D6" s="410"/>
      <c r="E6" s="411"/>
      <c r="F6" s="195" t="s">
        <v>230</v>
      </c>
      <c r="G6" s="323" t="s">
        <v>231</v>
      </c>
      <c r="H6" s="195" t="s">
        <v>232</v>
      </c>
      <c r="I6" s="195" t="s">
        <v>230</v>
      </c>
      <c r="J6" s="195" t="s">
        <v>231</v>
      </c>
      <c r="K6" s="195" t="s">
        <v>232</v>
      </c>
      <c r="L6" s="196" t="s">
        <v>232</v>
      </c>
      <c r="O6" s="409"/>
      <c r="P6" s="410"/>
      <c r="Q6" s="410"/>
      <c r="R6" s="411"/>
      <c r="S6" s="195" t="s">
        <v>230</v>
      </c>
      <c r="T6" s="195" t="s">
        <v>231</v>
      </c>
      <c r="U6" s="195" t="s">
        <v>232</v>
      </c>
      <c r="V6" s="195" t="s">
        <v>230</v>
      </c>
      <c r="W6" s="195" t="s">
        <v>231</v>
      </c>
      <c r="X6" s="195" t="s">
        <v>232</v>
      </c>
      <c r="Y6" s="196" t="s">
        <v>232</v>
      </c>
    </row>
    <row r="7" spans="2:25" ht="15.6" customHeight="1">
      <c r="B7" s="197" t="s">
        <v>233</v>
      </c>
      <c r="C7" s="171"/>
      <c r="D7" s="171"/>
      <c r="E7" s="198"/>
      <c r="F7" s="199">
        <v>945</v>
      </c>
      <c r="G7" s="185">
        <v>924</v>
      </c>
      <c r="H7" s="199">
        <v>21</v>
      </c>
      <c r="I7" s="199">
        <v>5850</v>
      </c>
      <c r="J7" s="199">
        <v>1220</v>
      </c>
      <c r="K7" s="199">
        <v>3614</v>
      </c>
      <c r="L7" s="200">
        <v>1016</v>
      </c>
      <c r="O7" s="197" t="s">
        <v>233</v>
      </c>
      <c r="P7" s="171"/>
      <c r="Q7" s="171"/>
      <c r="R7" s="198"/>
      <c r="S7" s="201">
        <v>1054</v>
      </c>
      <c r="T7" s="201">
        <v>1025</v>
      </c>
      <c r="U7" s="201">
        <v>29</v>
      </c>
      <c r="V7" s="201">
        <v>5420</v>
      </c>
      <c r="W7" s="201">
        <v>1531</v>
      </c>
      <c r="X7" s="201">
        <v>2996</v>
      </c>
      <c r="Y7" s="202">
        <v>893</v>
      </c>
    </row>
    <row r="8" spans="2:25" ht="15.6" customHeight="1">
      <c r="B8" s="197" t="s">
        <v>234</v>
      </c>
      <c r="C8" s="171"/>
      <c r="D8" s="171"/>
      <c r="E8" s="198"/>
      <c r="F8" s="203">
        <v>13</v>
      </c>
      <c r="G8" s="185">
        <v>12</v>
      </c>
      <c r="H8" s="203">
        <v>0</v>
      </c>
      <c r="I8" s="203">
        <v>119</v>
      </c>
      <c r="J8" s="203">
        <v>22</v>
      </c>
      <c r="K8" s="203">
        <v>97</v>
      </c>
      <c r="L8" s="204" t="s">
        <v>348</v>
      </c>
      <c r="O8" s="197" t="s">
        <v>234</v>
      </c>
      <c r="P8" s="171"/>
      <c r="Q8" s="171"/>
      <c r="R8" s="198"/>
      <c r="S8" s="205">
        <v>20</v>
      </c>
      <c r="T8" s="205">
        <v>20</v>
      </c>
      <c r="U8" s="205" t="s">
        <v>238</v>
      </c>
      <c r="V8" s="205">
        <v>107</v>
      </c>
      <c r="W8" s="205">
        <v>31</v>
      </c>
      <c r="X8" s="205">
        <v>75</v>
      </c>
      <c r="Y8" s="206" t="s">
        <v>348</v>
      </c>
    </row>
    <row r="9" spans="2:25" ht="15.6" customHeight="1">
      <c r="B9" s="197" t="s">
        <v>235</v>
      </c>
      <c r="C9" s="171"/>
      <c r="D9" s="171"/>
      <c r="E9" s="198"/>
      <c r="F9" s="203">
        <v>2</v>
      </c>
      <c r="G9" s="185">
        <v>2</v>
      </c>
      <c r="H9" s="203">
        <v>0</v>
      </c>
      <c r="I9" s="203">
        <v>21</v>
      </c>
      <c r="J9" s="203">
        <v>4</v>
      </c>
      <c r="K9" s="203">
        <v>17</v>
      </c>
      <c r="L9" s="204" t="s">
        <v>348</v>
      </c>
      <c r="O9" s="197" t="s">
        <v>235</v>
      </c>
      <c r="P9" s="171"/>
      <c r="Q9" s="171"/>
      <c r="R9" s="198"/>
      <c r="S9" s="205">
        <v>3</v>
      </c>
      <c r="T9" s="205">
        <v>3</v>
      </c>
      <c r="U9" s="205" t="s">
        <v>238</v>
      </c>
      <c r="V9" s="205">
        <v>22</v>
      </c>
      <c r="W9" s="205">
        <v>4</v>
      </c>
      <c r="X9" s="205">
        <v>18</v>
      </c>
      <c r="Y9" s="206" t="s">
        <v>348</v>
      </c>
    </row>
    <row r="10" spans="2:25" ht="15.6" customHeight="1">
      <c r="B10" s="197" t="s">
        <v>236</v>
      </c>
      <c r="C10" s="171"/>
      <c r="D10" s="171"/>
      <c r="E10" s="198"/>
      <c r="F10" s="203">
        <v>1</v>
      </c>
      <c r="G10" s="185">
        <v>1</v>
      </c>
      <c r="H10" s="203" t="s">
        <v>238</v>
      </c>
      <c r="I10" s="203">
        <v>1</v>
      </c>
      <c r="J10" s="203">
        <v>1</v>
      </c>
      <c r="K10" s="203">
        <v>0</v>
      </c>
      <c r="L10" s="204" t="s">
        <v>348</v>
      </c>
      <c r="O10" s="197" t="s">
        <v>236</v>
      </c>
      <c r="P10" s="171"/>
      <c r="Q10" s="171"/>
      <c r="R10" s="198"/>
      <c r="S10" s="205">
        <v>1</v>
      </c>
      <c r="T10" s="205">
        <v>1</v>
      </c>
      <c r="U10" s="205" t="s">
        <v>238</v>
      </c>
      <c r="V10" s="205" t="s">
        <v>238</v>
      </c>
      <c r="W10" s="205" t="s">
        <v>238</v>
      </c>
      <c r="X10" s="205" t="s">
        <v>238</v>
      </c>
      <c r="Y10" s="206" t="s">
        <v>348</v>
      </c>
    </row>
    <row r="11" spans="2:25" ht="15.6" customHeight="1">
      <c r="B11" s="197" t="s">
        <v>362</v>
      </c>
      <c r="C11" s="171"/>
      <c r="D11" s="152"/>
      <c r="E11" s="198"/>
      <c r="F11" s="203">
        <v>1</v>
      </c>
      <c r="G11" s="185">
        <v>1</v>
      </c>
      <c r="H11" s="203">
        <v>0</v>
      </c>
      <c r="I11" s="203">
        <v>46</v>
      </c>
      <c r="J11" s="203">
        <v>4</v>
      </c>
      <c r="K11" s="203">
        <v>42</v>
      </c>
      <c r="L11" s="204" t="s">
        <v>348</v>
      </c>
      <c r="O11" s="197" t="s">
        <v>362</v>
      </c>
      <c r="P11" s="171"/>
      <c r="Q11" s="152"/>
      <c r="R11" s="198"/>
      <c r="S11" s="205">
        <v>1</v>
      </c>
      <c r="T11" s="205">
        <v>1</v>
      </c>
      <c r="U11" s="205" t="s">
        <v>238</v>
      </c>
      <c r="V11" s="205">
        <v>36</v>
      </c>
      <c r="W11" s="205">
        <v>8</v>
      </c>
      <c r="X11" s="205">
        <v>27</v>
      </c>
      <c r="Y11" s="206" t="s">
        <v>348</v>
      </c>
    </row>
    <row r="12" spans="2:25" ht="15.6" customHeight="1">
      <c r="B12" s="197" t="s">
        <v>237</v>
      </c>
      <c r="C12" s="171"/>
      <c r="D12" s="152"/>
      <c r="E12" s="198"/>
      <c r="F12" s="203">
        <v>1</v>
      </c>
      <c r="G12" s="185">
        <v>1</v>
      </c>
      <c r="H12" s="203">
        <v>0</v>
      </c>
      <c r="I12" s="203">
        <v>25</v>
      </c>
      <c r="J12" s="203">
        <v>4</v>
      </c>
      <c r="K12" s="203">
        <v>22</v>
      </c>
      <c r="L12" s="204" t="s">
        <v>348</v>
      </c>
      <c r="O12" s="197" t="s">
        <v>237</v>
      </c>
      <c r="P12" s="171"/>
      <c r="Q12" s="152"/>
      <c r="R12" s="198"/>
      <c r="S12" s="205">
        <v>1</v>
      </c>
      <c r="T12" s="205">
        <v>1</v>
      </c>
      <c r="U12" s="205" t="s">
        <v>238</v>
      </c>
      <c r="V12" s="205">
        <v>23</v>
      </c>
      <c r="W12" s="205">
        <v>7</v>
      </c>
      <c r="X12" s="205">
        <v>16</v>
      </c>
      <c r="Y12" s="206" t="s">
        <v>348</v>
      </c>
    </row>
    <row r="13" spans="2:25" ht="15.6" customHeight="1">
      <c r="B13" s="207" t="s">
        <v>363</v>
      </c>
      <c r="C13" s="208"/>
      <c r="D13" s="208"/>
      <c r="E13" s="209"/>
      <c r="F13" s="203">
        <v>96</v>
      </c>
      <c r="G13" s="185">
        <v>95</v>
      </c>
      <c r="H13" s="203">
        <v>1</v>
      </c>
      <c r="I13" s="203">
        <v>208</v>
      </c>
      <c r="J13" s="203">
        <v>160</v>
      </c>
      <c r="K13" s="203">
        <v>48</v>
      </c>
      <c r="L13" s="204" t="s">
        <v>348</v>
      </c>
      <c r="O13" s="210" t="s">
        <v>363</v>
      </c>
      <c r="P13" s="211"/>
      <c r="Q13" s="211"/>
      <c r="R13" s="198"/>
      <c r="S13" s="205">
        <v>104</v>
      </c>
      <c r="T13" s="205">
        <v>103</v>
      </c>
      <c r="U13" s="205">
        <v>1</v>
      </c>
      <c r="V13" s="205">
        <v>169</v>
      </c>
      <c r="W13" s="205">
        <v>144</v>
      </c>
      <c r="X13" s="205">
        <v>25</v>
      </c>
      <c r="Y13" s="206" t="s">
        <v>348</v>
      </c>
    </row>
    <row r="14" spans="2:25" ht="15.6" customHeight="1">
      <c r="B14" s="207" t="s">
        <v>364</v>
      </c>
      <c r="C14" s="208"/>
      <c r="D14" s="208"/>
      <c r="E14" s="209"/>
      <c r="F14" s="203">
        <v>85</v>
      </c>
      <c r="G14" s="185">
        <v>85</v>
      </c>
      <c r="H14" s="203">
        <v>1</v>
      </c>
      <c r="I14" s="203">
        <v>150</v>
      </c>
      <c r="J14" s="203">
        <v>123</v>
      </c>
      <c r="K14" s="203">
        <v>27</v>
      </c>
      <c r="L14" s="204" t="s">
        <v>348</v>
      </c>
      <c r="O14" s="210" t="s">
        <v>364</v>
      </c>
      <c r="P14" s="211"/>
      <c r="Q14" s="212"/>
      <c r="R14" s="198"/>
      <c r="S14" s="205">
        <v>94</v>
      </c>
      <c r="T14" s="205">
        <v>92</v>
      </c>
      <c r="U14" s="205">
        <v>1</v>
      </c>
      <c r="V14" s="205">
        <v>126</v>
      </c>
      <c r="W14" s="205">
        <v>112</v>
      </c>
      <c r="X14" s="205">
        <v>14</v>
      </c>
      <c r="Y14" s="206" t="s">
        <v>348</v>
      </c>
    </row>
    <row r="15" spans="2:25" ht="15.6" customHeight="1">
      <c r="B15" s="207" t="s">
        <v>365</v>
      </c>
      <c r="C15" s="208"/>
      <c r="D15" s="208"/>
      <c r="E15" s="209"/>
      <c r="F15" s="203">
        <v>7</v>
      </c>
      <c r="G15" s="185">
        <v>7</v>
      </c>
      <c r="H15" s="203">
        <v>0</v>
      </c>
      <c r="I15" s="203">
        <v>12</v>
      </c>
      <c r="J15" s="203">
        <v>10</v>
      </c>
      <c r="K15" s="203">
        <v>3</v>
      </c>
      <c r="L15" s="204" t="s">
        <v>348</v>
      </c>
      <c r="O15" s="210" t="s">
        <v>365</v>
      </c>
      <c r="P15" s="211"/>
      <c r="Q15" s="211"/>
      <c r="R15" s="198"/>
      <c r="S15" s="205">
        <v>7</v>
      </c>
      <c r="T15" s="205">
        <v>7</v>
      </c>
      <c r="U15" s="205" t="s">
        <v>238</v>
      </c>
      <c r="V15" s="205">
        <v>14</v>
      </c>
      <c r="W15" s="205">
        <v>9</v>
      </c>
      <c r="X15" s="205">
        <v>4</v>
      </c>
      <c r="Y15" s="206" t="s">
        <v>348</v>
      </c>
    </row>
    <row r="16" spans="2:25" ht="15.6" customHeight="1">
      <c r="B16" s="207" t="s">
        <v>366</v>
      </c>
      <c r="C16" s="208"/>
      <c r="D16" s="208"/>
      <c r="E16" s="209"/>
      <c r="F16" s="203">
        <v>13</v>
      </c>
      <c r="G16" s="185">
        <v>13</v>
      </c>
      <c r="H16" s="203">
        <v>0</v>
      </c>
      <c r="I16" s="203">
        <v>23</v>
      </c>
      <c r="J16" s="203">
        <v>18</v>
      </c>
      <c r="K16" s="203">
        <v>4</v>
      </c>
      <c r="L16" s="204" t="s">
        <v>348</v>
      </c>
      <c r="O16" s="210" t="s">
        <v>366</v>
      </c>
      <c r="P16" s="211"/>
      <c r="Q16" s="212"/>
      <c r="R16" s="198"/>
      <c r="S16" s="205">
        <v>14</v>
      </c>
      <c r="T16" s="205">
        <v>12</v>
      </c>
      <c r="U16" s="205">
        <v>1</v>
      </c>
      <c r="V16" s="205">
        <v>21</v>
      </c>
      <c r="W16" s="205">
        <v>15</v>
      </c>
      <c r="X16" s="205">
        <v>6</v>
      </c>
      <c r="Y16" s="206" t="s">
        <v>348</v>
      </c>
    </row>
    <row r="17" spans="2:25" ht="15.6" customHeight="1">
      <c r="B17" s="207" t="s">
        <v>367</v>
      </c>
      <c r="C17" s="208"/>
      <c r="D17" s="208"/>
      <c r="E17" s="209"/>
      <c r="F17" s="203">
        <v>12</v>
      </c>
      <c r="G17" s="185">
        <v>11</v>
      </c>
      <c r="H17" s="203">
        <v>0</v>
      </c>
      <c r="I17" s="203">
        <v>15</v>
      </c>
      <c r="J17" s="203">
        <v>14</v>
      </c>
      <c r="K17" s="203">
        <v>1</v>
      </c>
      <c r="L17" s="204" t="s">
        <v>348</v>
      </c>
      <c r="O17" s="197" t="s">
        <v>367</v>
      </c>
      <c r="P17" s="171"/>
      <c r="Q17" s="152"/>
      <c r="R17" s="198"/>
      <c r="S17" s="205">
        <v>16</v>
      </c>
      <c r="T17" s="205">
        <v>16</v>
      </c>
      <c r="U17" s="205" t="s">
        <v>238</v>
      </c>
      <c r="V17" s="205">
        <v>12</v>
      </c>
      <c r="W17" s="205">
        <v>11</v>
      </c>
      <c r="X17" s="205">
        <v>1</v>
      </c>
      <c r="Y17" s="206" t="s">
        <v>348</v>
      </c>
    </row>
    <row r="18" spans="2:25" ht="15.6" customHeight="1">
      <c r="B18" s="197" t="s">
        <v>239</v>
      </c>
      <c r="C18" s="171"/>
      <c r="D18" s="171"/>
      <c r="E18" s="198"/>
      <c r="F18" s="203">
        <v>5</v>
      </c>
      <c r="G18" s="185">
        <v>4</v>
      </c>
      <c r="H18" s="203">
        <v>0</v>
      </c>
      <c r="I18" s="203">
        <v>16</v>
      </c>
      <c r="J18" s="203">
        <v>9</v>
      </c>
      <c r="K18" s="203">
        <v>7</v>
      </c>
      <c r="L18" s="204" t="s">
        <v>348</v>
      </c>
      <c r="O18" s="197" t="s">
        <v>239</v>
      </c>
      <c r="P18" s="171"/>
      <c r="Q18" s="171"/>
      <c r="R18" s="198"/>
      <c r="S18" s="205">
        <v>5</v>
      </c>
      <c r="T18" s="205">
        <v>5</v>
      </c>
      <c r="U18" s="205" t="s">
        <v>238</v>
      </c>
      <c r="V18" s="205">
        <v>16</v>
      </c>
      <c r="W18" s="205">
        <v>9</v>
      </c>
      <c r="X18" s="205">
        <v>7</v>
      </c>
      <c r="Y18" s="206" t="s">
        <v>348</v>
      </c>
    </row>
    <row r="19" spans="2:25" ht="15.6" customHeight="1">
      <c r="B19" s="197" t="s">
        <v>240</v>
      </c>
      <c r="C19" s="171"/>
      <c r="D19" s="171"/>
      <c r="E19" s="198"/>
      <c r="F19" s="203">
        <v>23</v>
      </c>
      <c r="G19" s="185">
        <v>23</v>
      </c>
      <c r="H19" s="203">
        <v>0</v>
      </c>
      <c r="I19" s="203">
        <v>348</v>
      </c>
      <c r="J19" s="203">
        <v>87</v>
      </c>
      <c r="K19" s="203">
        <v>261</v>
      </c>
      <c r="L19" s="204" t="s">
        <v>348</v>
      </c>
      <c r="O19" s="197" t="s">
        <v>240</v>
      </c>
      <c r="P19" s="171"/>
      <c r="Q19" s="171"/>
      <c r="R19" s="198"/>
      <c r="S19" s="205">
        <v>29</v>
      </c>
      <c r="T19" s="205">
        <v>29</v>
      </c>
      <c r="U19" s="205" t="s">
        <v>238</v>
      </c>
      <c r="V19" s="205">
        <v>347</v>
      </c>
      <c r="W19" s="205">
        <v>122</v>
      </c>
      <c r="X19" s="205">
        <v>225</v>
      </c>
      <c r="Y19" s="206" t="s">
        <v>348</v>
      </c>
    </row>
    <row r="20" spans="2:25" ht="15.6" customHeight="1">
      <c r="B20" s="197" t="s">
        <v>241</v>
      </c>
      <c r="C20" s="171"/>
      <c r="D20" s="152"/>
      <c r="E20" s="198"/>
      <c r="F20" s="203">
        <v>1</v>
      </c>
      <c r="G20" s="185">
        <v>1</v>
      </c>
      <c r="H20" s="203">
        <v>0</v>
      </c>
      <c r="I20" s="203">
        <v>24</v>
      </c>
      <c r="J20" s="203">
        <v>10</v>
      </c>
      <c r="K20" s="203">
        <v>14</v>
      </c>
      <c r="L20" s="204" t="s">
        <v>348</v>
      </c>
      <c r="O20" s="197" t="s">
        <v>241</v>
      </c>
      <c r="P20" s="171"/>
      <c r="Q20" s="152"/>
      <c r="R20" s="198"/>
      <c r="S20" s="205">
        <v>1</v>
      </c>
      <c r="T20" s="205">
        <v>1</v>
      </c>
      <c r="U20" s="205" t="s">
        <v>238</v>
      </c>
      <c r="V20" s="205">
        <v>23</v>
      </c>
      <c r="W20" s="205">
        <v>14</v>
      </c>
      <c r="X20" s="205">
        <v>10</v>
      </c>
      <c r="Y20" s="206" t="s">
        <v>348</v>
      </c>
    </row>
    <row r="21" spans="2:25" ht="15.6" customHeight="1">
      <c r="B21" s="197" t="s">
        <v>242</v>
      </c>
      <c r="C21" s="171"/>
      <c r="D21" s="152"/>
      <c r="E21" s="198"/>
      <c r="F21" s="203">
        <v>10</v>
      </c>
      <c r="G21" s="185">
        <v>10</v>
      </c>
      <c r="H21" s="203">
        <v>0</v>
      </c>
      <c r="I21" s="203">
        <v>165</v>
      </c>
      <c r="J21" s="203">
        <v>52</v>
      </c>
      <c r="K21" s="203">
        <v>114</v>
      </c>
      <c r="L21" s="204" t="s">
        <v>348</v>
      </c>
      <c r="O21" s="197" t="s">
        <v>242</v>
      </c>
      <c r="P21" s="171"/>
      <c r="Q21" s="152"/>
      <c r="R21" s="198"/>
      <c r="S21" s="205">
        <v>13</v>
      </c>
      <c r="T21" s="205">
        <v>13</v>
      </c>
      <c r="U21" s="205" t="s">
        <v>238</v>
      </c>
      <c r="V21" s="205">
        <v>171</v>
      </c>
      <c r="W21" s="205">
        <v>66</v>
      </c>
      <c r="X21" s="205">
        <v>105</v>
      </c>
      <c r="Y21" s="206" t="s">
        <v>348</v>
      </c>
    </row>
    <row r="22" spans="2:25" ht="15.6" customHeight="1">
      <c r="B22" s="197" t="s">
        <v>243</v>
      </c>
      <c r="C22" s="171"/>
      <c r="D22" s="171"/>
      <c r="E22" s="198"/>
      <c r="F22" s="203">
        <v>171</v>
      </c>
      <c r="G22" s="185">
        <v>171</v>
      </c>
      <c r="H22" s="203">
        <v>0</v>
      </c>
      <c r="I22" s="203">
        <v>197</v>
      </c>
      <c r="J22" s="203">
        <v>82</v>
      </c>
      <c r="K22" s="203">
        <v>115</v>
      </c>
      <c r="L22" s="204" t="s">
        <v>348</v>
      </c>
      <c r="O22" s="197" t="s">
        <v>243</v>
      </c>
      <c r="P22" s="171"/>
      <c r="Q22" s="171"/>
      <c r="R22" s="198"/>
      <c r="S22" s="205">
        <v>141</v>
      </c>
      <c r="T22" s="205">
        <v>141</v>
      </c>
      <c r="U22" s="205">
        <v>1</v>
      </c>
      <c r="V22" s="205">
        <v>188</v>
      </c>
      <c r="W22" s="205">
        <v>84</v>
      </c>
      <c r="X22" s="205">
        <v>105</v>
      </c>
      <c r="Y22" s="206" t="s">
        <v>348</v>
      </c>
    </row>
    <row r="23" spans="2:25" ht="15.6" customHeight="1">
      <c r="B23" s="197" t="s">
        <v>244</v>
      </c>
      <c r="C23" s="171"/>
      <c r="D23" s="152"/>
      <c r="E23" s="198"/>
      <c r="F23" s="203">
        <v>102</v>
      </c>
      <c r="G23" s="185">
        <v>102</v>
      </c>
      <c r="H23" s="203">
        <v>0</v>
      </c>
      <c r="I23" s="203">
        <v>40</v>
      </c>
      <c r="J23" s="203">
        <v>26</v>
      </c>
      <c r="K23" s="203">
        <v>13</v>
      </c>
      <c r="L23" s="204" t="s">
        <v>348</v>
      </c>
      <c r="O23" s="197" t="s">
        <v>244</v>
      </c>
      <c r="P23" s="171"/>
      <c r="Q23" s="152"/>
      <c r="R23" s="198"/>
      <c r="S23" s="205">
        <v>84</v>
      </c>
      <c r="T23" s="205">
        <v>84</v>
      </c>
      <c r="U23" s="205">
        <v>1</v>
      </c>
      <c r="V23" s="205">
        <v>30</v>
      </c>
      <c r="W23" s="205">
        <v>21</v>
      </c>
      <c r="X23" s="205">
        <v>9</v>
      </c>
      <c r="Y23" s="206" t="s">
        <v>348</v>
      </c>
    </row>
    <row r="24" spans="2:25" ht="15.6" customHeight="1">
      <c r="B24" s="197" t="s">
        <v>245</v>
      </c>
      <c r="C24" s="171"/>
      <c r="D24" s="152"/>
      <c r="E24" s="198"/>
      <c r="F24" s="203">
        <v>21</v>
      </c>
      <c r="G24" s="185">
        <v>21</v>
      </c>
      <c r="H24" s="203">
        <v>0</v>
      </c>
      <c r="I24" s="203">
        <v>62</v>
      </c>
      <c r="J24" s="203">
        <v>21</v>
      </c>
      <c r="K24" s="203">
        <v>41</v>
      </c>
      <c r="L24" s="204" t="s">
        <v>348</v>
      </c>
      <c r="O24" s="197" t="s">
        <v>245</v>
      </c>
      <c r="P24" s="171"/>
      <c r="Q24" s="152"/>
      <c r="R24" s="198"/>
      <c r="S24" s="205">
        <v>17</v>
      </c>
      <c r="T24" s="205">
        <v>17</v>
      </c>
      <c r="U24" s="205" t="s">
        <v>238</v>
      </c>
      <c r="V24" s="205">
        <v>57</v>
      </c>
      <c r="W24" s="205">
        <v>17</v>
      </c>
      <c r="X24" s="205">
        <v>41</v>
      </c>
      <c r="Y24" s="206" t="s">
        <v>348</v>
      </c>
    </row>
    <row r="25" spans="2:25" ht="15.6" customHeight="1">
      <c r="B25" s="197" t="s">
        <v>246</v>
      </c>
      <c r="C25" s="171"/>
      <c r="D25" s="152"/>
      <c r="E25" s="198"/>
      <c r="F25" s="203">
        <v>4</v>
      </c>
      <c r="G25" s="185">
        <v>4</v>
      </c>
      <c r="H25" s="203">
        <v>0</v>
      </c>
      <c r="I25" s="203">
        <v>43</v>
      </c>
      <c r="J25" s="203">
        <v>13</v>
      </c>
      <c r="K25" s="203">
        <v>30</v>
      </c>
      <c r="L25" s="204" t="s">
        <v>348</v>
      </c>
      <c r="O25" s="197" t="s">
        <v>246</v>
      </c>
      <c r="P25" s="171"/>
      <c r="Q25" s="152"/>
      <c r="R25" s="198"/>
      <c r="S25" s="205">
        <v>5</v>
      </c>
      <c r="T25" s="205">
        <v>5</v>
      </c>
      <c r="U25" s="205" t="s">
        <v>238</v>
      </c>
      <c r="V25" s="205">
        <v>29</v>
      </c>
      <c r="W25" s="205">
        <v>14</v>
      </c>
      <c r="X25" s="205">
        <v>15</v>
      </c>
      <c r="Y25" s="206" t="s">
        <v>348</v>
      </c>
    </row>
    <row r="26" spans="2:25" ht="15.6" customHeight="1">
      <c r="B26" s="197" t="s">
        <v>247</v>
      </c>
      <c r="C26" s="171"/>
      <c r="D26" s="171"/>
      <c r="E26" s="198"/>
      <c r="F26" s="203">
        <v>99</v>
      </c>
      <c r="G26" s="185">
        <v>98</v>
      </c>
      <c r="H26" s="203">
        <v>1</v>
      </c>
      <c r="I26" s="203">
        <v>130</v>
      </c>
      <c r="J26" s="203">
        <v>50</v>
      </c>
      <c r="K26" s="203">
        <v>80</v>
      </c>
      <c r="L26" s="204" t="s">
        <v>348</v>
      </c>
      <c r="O26" s="197" t="s">
        <v>247</v>
      </c>
      <c r="P26" s="171"/>
      <c r="Q26" s="171"/>
      <c r="R26" s="198"/>
      <c r="S26" s="205">
        <v>119</v>
      </c>
      <c r="T26" s="205">
        <v>119</v>
      </c>
      <c r="U26" s="205" t="s">
        <v>238</v>
      </c>
      <c r="V26" s="205">
        <v>124</v>
      </c>
      <c r="W26" s="205">
        <v>73</v>
      </c>
      <c r="X26" s="205">
        <v>51</v>
      </c>
      <c r="Y26" s="206" t="s">
        <v>348</v>
      </c>
    </row>
    <row r="27" spans="2:25" ht="15.6" customHeight="1">
      <c r="B27" s="197" t="s">
        <v>248</v>
      </c>
      <c r="C27" s="171"/>
      <c r="D27" s="171"/>
      <c r="E27" s="198"/>
      <c r="F27" s="203">
        <v>8</v>
      </c>
      <c r="G27" s="185">
        <v>8</v>
      </c>
      <c r="H27" s="203">
        <v>0</v>
      </c>
      <c r="I27" s="203">
        <v>268</v>
      </c>
      <c r="J27" s="203">
        <v>46</v>
      </c>
      <c r="K27" s="203">
        <v>222</v>
      </c>
      <c r="L27" s="204" t="s">
        <v>348</v>
      </c>
      <c r="O27" s="197" t="s">
        <v>248</v>
      </c>
      <c r="P27" s="171"/>
      <c r="Q27" s="171"/>
      <c r="R27" s="198"/>
      <c r="S27" s="205">
        <v>9</v>
      </c>
      <c r="T27" s="205">
        <v>9</v>
      </c>
      <c r="U27" s="205" t="s">
        <v>238</v>
      </c>
      <c r="V27" s="205">
        <v>298</v>
      </c>
      <c r="W27" s="205">
        <v>66</v>
      </c>
      <c r="X27" s="205">
        <v>232</v>
      </c>
      <c r="Y27" s="206" t="s">
        <v>348</v>
      </c>
    </row>
    <row r="28" spans="2:25" ht="15.6" customHeight="1">
      <c r="B28" s="197" t="s">
        <v>249</v>
      </c>
      <c r="C28" s="171"/>
      <c r="D28" s="152"/>
      <c r="E28" s="198"/>
      <c r="F28" s="203">
        <v>5</v>
      </c>
      <c r="G28" s="185">
        <v>5</v>
      </c>
      <c r="H28" s="203">
        <v>0</v>
      </c>
      <c r="I28" s="203">
        <v>53</v>
      </c>
      <c r="J28" s="203">
        <v>12</v>
      </c>
      <c r="K28" s="203">
        <v>41</v>
      </c>
      <c r="L28" s="204" t="s">
        <v>348</v>
      </c>
      <c r="O28" s="197" t="s">
        <v>249</v>
      </c>
      <c r="P28" s="171"/>
      <c r="Q28" s="152"/>
      <c r="R28" s="198"/>
      <c r="S28" s="205">
        <v>5</v>
      </c>
      <c r="T28" s="205">
        <v>5</v>
      </c>
      <c r="U28" s="205" t="s">
        <v>238</v>
      </c>
      <c r="V28" s="205">
        <v>57</v>
      </c>
      <c r="W28" s="205">
        <v>15</v>
      </c>
      <c r="X28" s="205">
        <v>42</v>
      </c>
      <c r="Y28" s="206" t="s">
        <v>348</v>
      </c>
    </row>
    <row r="29" spans="2:25" ht="15.6" customHeight="1">
      <c r="B29" s="197" t="s">
        <v>250</v>
      </c>
      <c r="C29" s="171"/>
      <c r="D29" s="171"/>
      <c r="E29" s="198"/>
      <c r="F29" s="203">
        <v>2</v>
      </c>
      <c r="G29" s="185">
        <v>2</v>
      </c>
      <c r="H29" s="203">
        <v>0</v>
      </c>
      <c r="I29" s="203">
        <v>65</v>
      </c>
      <c r="J29" s="203">
        <v>10</v>
      </c>
      <c r="K29" s="203">
        <v>55</v>
      </c>
      <c r="L29" s="204" t="s">
        <v>348</v>
      </c>
      <c r="O29" s="197" t="s">
        <v>250</v>
      </c>
      <c r="P29" s="171"/>
      <c r="Q29" s="171"/>
      <c r="R29" s="198"/>
      <c r="S29" s="205">
        <v>1</v>
      </c>
      <c r="T29" s="205">
        <v>1</v>
      </c>
      <c r="U29" s="205" t="s">
        <v>238</v>
      </c>
      <c r="V29" s="205">
        <v>59</v>
      </c>
      <c r="W29" s="205">
        <v>16</v>
      </c>
      <c r="X29" s="205">
        <v>43</v>
      </c>
      <c r="Y29" s="206" t="s">
        <v>348</v>
      </c>
    </row>
    <row r="30" spans="2:25" ht="15.6" customHeight="1">
      <c r="B30" s="197" t="s">
        <v>251</v>
      </c>
      <c r="C30" s="171"/>
      <c r="D30" s="171"/>
      <c r="E30" s="198"/>
      <c r="F30" s="203">
        <v>147</v>
      </c>
      <c r="G30" s="185">
        <v>144</v>
      </c>
      <c r="H30" s="203">
        <v>3</v>
      </c>
      <c r="I30" s="203">
        <v>677</v>
      </c>
      <c r="J30" s="203">
        <v>155</v>
      </c>
      <c r="K30" s="203">
        <v>522</v>
      </c>
      <c r="L30" s="204" t="s">
        <v>348</v>
      </c>
      <c r="O30" s="197" t="s">
        <v>251</v>
      </c>
      <c r="P30" s="171"/>
      <c r="Q30" s="171"/>
      <c r="R30" s="198"/>
      <c r="S30" s="205">
        <v>155</v>
      </c>
      <c r="T30" s="205">
        <v>155</v>
      </c>
      <c r="U30" s="205" t="s">
        <v>238</v>
      </c>
      <c r="V30" s="205">
        <v>589</v>
      </c>
      <c r="W30" s="205">
        <v>204</v>
      </c>
      <c r="X30" s="205">
        <v>386</v>
      </c>
      <c r="Y30" s="206" t="s">
        <v>348</v>
      </c>
    </row>
    <row r="31" spans="2:25" ht="15.6" customHeight="1">
      <c r="B31" s="197" t="s">
        <v>252</v>
      </c>
      <c r="C31" s="171"/>
      <c r="D31" s="152"/>
      <c r="E31" s="198"/>
      <c r="F31" s="203">
        <v>3</v>
      </c>
      <c r="G31" s="185">
        <v>3</v>
      </c>
      <c r="H31" s="203">
        <v>1</v>
      </c>
      <c r="I31" s="203">
        <v>488</v>
      </c>
      <c r="J31" s="203">
        <v>65</v>
      </c>
      <c r="K31" s="203">
        <v>422</v>
      </c>
      <c r="L31" s="204" t="s">
        <v>348</v>
      </c>
      <c r="O31" s="197" t="s">
        <v>252</v>
      </c>
      <c r="P31" s="171"/>
      <c r="Q31" s="152"/>
      <c r="R31" s="198"/>
      <c r="S31" s="205">
        <v>4</v>
      </c>
      <c r="T31" s="205">
        <v>4</v>
      </c>
      <c r="U31" s="205" t="s">
        <v>238</v>
      </c>
      <c r="V31" s="205">
        <v>421</v>
      </c>
      <c r="W31" s="205">
        <v>97</v>
      </c>
      <c r="X31" s="205">
        <v>324</v>
      </c>
      <c r="Y31" s="206" t="s">
        <v>348</v>
      </c>
    </row>
    <row r="32" spans="2:25" ht="15.6" customHeight="1">
      <c r="B32" s="197" t="s">
        <v>253</v>
      </c>
      <c r="C32" s="171"/>
      <c r="D32" s="152"/>
      <c r="E32" s="198"/>
      <c r="F32" s="203">
        <v>46</v>
      </c>
      <c r="G32" s="185">
        <v>45</v>
      </c>
      <c r="H32" s="203">
        <v>1</v>
      </c>
      <c r="I32" s="203">
        <v>112</v>
      </c>
      <c r="J32" s="203">
        <v>52</v>
      </c>
      <c r="K32" s="203">
        <v>60</v>
      </c>
      <c r="L32" s="204" t="s">
        <v>348</v>
      </c>
      <c r="O32" s="197" t="s">
        <v>253</v>
      </c>
      <c r="P32" s="171"/>
      <c r="Q32" s="152"/>
      <c r="R32" s="198"/>
      <c r="S32" s="205">
        <v>57</v>
      </c>
      <c r="T32" s="205">
        <v>57</v>
      </c>
      <c r="U32" s="205" t="s">
        <v>238</v>
      </c>
      <c r="V32" s="205">
        <v>109</v>
      </c>
      <c r="W32" s="205">
        <v>67</v>
      </c>
      <c r="X32" s="205">
        <v>42</v>
      </c>
      <c r="Y32" s="206" t="s">
        <v>348</v>
      </c>
    </row>
    <row r="33" spans="2:25" ht="15.6" customHeight="1">
      <c r="B33" s="197" t="s">
        <v>254</v>
      </c>
      <c r="C33" s="171"/>
      <c r="D33" s="152"/>
      <c r="E33" s="198"/>
      <c r="F33" s="203">
        <v>8</v>
      </c>
      <c r="G33" s="185">
        <v>8</v>
      </c>
      <c r="H33" s="203">
        <v>0</v>
      </c>
      <c r="I33" s="203">
        <v>42</v>
      </c>
      <c r="J33" s="203">
        <v>18</v>
      </c>
      <c r="K33" s="203">
        <v>24</v>
      </c>
      <c r="L33" s="204" t="s">
        <v>348</v>
      </c>
      <c r="O33" s="197" t="s">
        <v>254</v>
      </c>
      <c r="P33" s="171"/>
      <c r="Q33" s="152"/>
      <c r="R33" s="198"/>
      <c r="S33" s="205">
        <v>8</v>
      </c>
      <c r="T33" s="205">
        <v>8</v>
      </c>
      <c r="U33" s="205" t="s">
        <v>238</v>
      </c>
      <c r="V33" s="205">
        <v>35</v>
      </c>
      <c r="W33" s="205">
        <v>21</v>
      </c>
      <c r="X33" s="205">
        <v>14</v>
      </c>
      <c r="Y33" s="206" t="s">
        <v>348</v>
      </c>
    </row>
    <row r="34" spans="2:25" ht="15.6" customHeight="1">
      <c r="B34" s="197" t="s">
        <v>255</v>
      </c>
      <c r="C34" s="171"/>
      <c r="D34" s="152"/>
      <c r="E34" s="198"/>
      <c r="F34" s="203">
        <v>88</v>
      </c>
      <c r="G34" s="185">
        <v>87</v>
      </c>
      <c r="H34" s="203">
        <v>1</v>
      </c>
      <c r="I34" s="203">
        <v>60</v>
      </c>
      <c r="J34" s="203">
        <v>26</v>
      </c>
      <c r="K34" s="203">
        <v>34</v>
      </c>
      <c r="L34" s="204" t="s">
        <v>348</v>
      </c>
      <c r="O34" s="197" t="s">
        <v>255</v>
      </c>
      <c r="P34" s="171"/>
      <c r="Q34" s="152"/>
      <c r="R34" s="198"/>
      <c r="S34" s="205">
        <v>83</v>
      </c>
      <c r="T34" s="205">
        <v>83</v>
      </c>
      <c r="U34" s="205" t="s">
        <v>238</v>
      </c>
      <c r="V34" s="205">
        <v>36</v>
      </c>
      <c r="W34" s="205">
        <v>25</v>
      </c>
      <c r="X34" s="205">
        <v>11</v>
      </c>
      <c r="Y34" s="206" t="s">
        <v>348</v>
      </c>
    </row>
    <row r="35" spans="2:25" ht="15.6" customHeight="1">
      <c r="B35" s="197" t="s">
        <v>256</v>
      </c>
      <c r="C35" s="171"/>
      <c r="D35" s="171"/>
      <c r="E35" s="198"/>
      <c r="F35" s="203">
        <v>67</v>
      </c>
      <c r="G35" s="185">
        <v>66</v>
      </c>
      <c r="H35" s="203">
        <v>1</v>
      </c>
      <c r="I35" s="203">
        <v>503</v>
      </c>
      <c r="J35" s="203">
        <v>58</v>
      </c>
      <c r="K35" s="203">
        <v>445</v>
      </c>
      <c r="L35" s="204" t="s">
        <v>348</v>
      </c>
      <c r="O35" s="197" t="s">
        <v>256</v>
      </c>
      <c r="P35" s="171"/>
      <c r="Q35" s="171"/>
      <c r="R35" s="198"/>
      <c r="S35" s="205">
        <v>84</v>
      </c>
      <c r="T35" s="205">
        <v>84</v>
      </c>
      <c r="U35" s="205" t="s">
        <v>238</v>
      </c>
      <c r="V35" s="205">
        <v>475</v>
      </c>
      <c r="W35" s="205">
        <v>92</v>
      </c>
      <c r="X35" s="205">
        <v>383</v>
      </c>
      <c r="Y35" s="206" t="s">
        <v>348</v>
      </c>
    </row>
    <row r="36" spans="2:25" ht="15.6" customHeight="1">
      <c r="B36" s="197" t="s">
        <v>257</v>
      </c>
      <c r="C36" s="171"/>
      <c r="D36" s="152"/>
      <c r="E36" s="198"/>
      <c r="F36" s="203">
        <v>1</v>
      </c>
      <c r="G36" s="185">
        <v>1</v>
      </c>
      <c r="H36" s="203">
        <v>0</v>
      </c>
      <c r="I36" s="203">
        <v>175</v>
      </c>
      <c r="J36" s="203">
        <v>12</v>
      </c>
      <c r="K36" s="203">
        <v>163</v>
      </c>
      <c r="L36" s="204" t="s">
        <v>348</v>
      </c>
      <c r="O36" s="197" t="s">
        <v>257</v>
      </c>
      <c r="P36" s="171"/>
      <c r="Q36" s="152"/>
      <c r="R36" s="198"/>
      <c r="S36" s="205">
        <v>1</v>
      </c>
      <c r="T36" s="205">
        <v>1</v>
      </c>
      <c r="U36" s="205" t="s">
        <v>238</v>
      </c>
      <c r="V36" s="205">
        <v>171</v>
      </c>
      <c r="W36" s="205">
        <v>20</v>
      </c>
      <c r="X36" s="205">
        <v>151</v>
      </c>
      <c r="Y36" s="206" t="s">
        <v>348</v>
      </c>
    </row>
    <row r="37" spans="2:25" ht="15.6" customHeight="1">
      <c r="B37" s="197" t="s">
        <v>258</v>
      </c>
      <c r="C37" s="171"/>
      <c r="D37" s="152"/>
      <c r="E37" s="198"/>
      <c r="F37" s="203">
        <v>21</v>
      </c>
      <c r="G37" s="185">
        <v>21</v>
      </c>
      <c r="H37" s="203">
        <v>0</v>
      </c>
      <c r="I37" s="203">
        <v>4</v>
      </c>
      <c r="J37" s="203">
        <v>2</v>
      </c>
      <c r="K37" s="203">
        <v>2</v>
      </c>
      <c r="L37" s="204" t="s">
        <v>348</v>
      </c>
      <c r="O37" s="197" t="s">
        <v>258</v>
      </c>
      <c r="P37" s="171"/>
      <c r="Q37" s="152"/>
      <c r="R37" s="198"/>
      <c r="S37" s="205">
        <v>23</v>
      </c>
      <c r="T37" s="205">
        <v>23</v>
      </c>
      <c r="U37" s="205" t="s">
        <v>238</v>
      </c>
      <c r="V37" s="205">
        <v>3</v>
      </c>
      <c r="W37" s="205">
        <v>3</v>
      </c>
      <c r="X37" s="205" t="s">
        <v>238</v>
      </c>
      <c r="Y37" s="206" t="s">
        <v>348</v>
      </c>
    </row>
    <row r="38" spans="2:25" ht="15.6" customHeight="1">
      <c r="B38" s="197" t="s">
        <v>259</v>
      </c>
      <c r="C38" s="171"/>
      <c r="D38" s="152"/>
      <c r="E38" s="198"/>
      <c r="F38" s="203">
        <v>1</v>
      </c>
      <c r="G38" s="185">
        <v>1</v>
      </c>
      <c r="H38" s="203">
        <v>0</v>
      </c>
      <c r="I38" s="203">
        <v>62</v>
      </c>
      <c r="J38" s="203">
        <v>5</v>
      </c>
      <c r="K38" s="203">
        <v>57</v>
      </c>
      <c r="L38" s="204" t="s">
        <v>348</v>
      </c>
      <c r="O38" s="197" t="s">
        <v>259</v>
      </c>
      <c r="P38" s="171"/>
      <c r="Q38" s="152"/>
      <c r="R38" s="198"/>
      <c r="S38" s="205">
        <v>1</v>
      </c>
      <c r="T38" s="205">
        <v>1</v>
      </c>
      <c r="U38" s="205" t="s">
        <v>238</v>
      </c>
      <c r="V38" s="205">
        <v>82</v>
      </c>
      <c r="W38" s="205">
        <v>10</v>
      </c>
      <c r="X38" s="205">
        <v>72</v>
      </c>
      <c r="Y38" s="206" t="s">
        <v>348</v>
      </c>
    </row>
    <row r="39" spans="2:25" ht="15.6" customHeight="1">
      <c r="B39" s="197" t="s">
        <v>260</v>
      </c>
      <c r="C39" s="171"/>
      <c r="D39" s="152"/>
      <c r="E39" s="198"/>
      <c r="F39" s="203">
        <v>5</v>
      </c>
      <c r="G39" s="185">
        <v>5</v>
      </c>
      <c r="H39" s="203">
        <v>0</v>
      </c>
      <c r="I39" s="203">
        <v>16</v>
      </c>
      <c r="J39" s="203">
        <v>5</v>
      </c>
      <c r="K39" s="203">
        <v>11</v>
      </c>
      <c r="L39" s="204" t="s">
        <v>348</v>
      </c>
      <c r="O39" s="197" t="s">
        <v>260</v>
      </c>
      <c r="P39" s="171"/>
      <c r="Q39" s="152"/>
      <c r="R39" s="198"/>
      <c r="S39" s="205">
        <v>6</v>
      </c>
      <c r="T39" s="205">
        <v>6</v>
      </c>
      <c r="U39" s="205" t="s">
        <v>238</v>
      </c>
      <c r="V39" s="205">
        <v>24</v>
      </c>
      <c r="W39" s="205">
        <v>10</v>
      </c>
      <c r="X39" s="205">
        <v>15</v>
      </c>
      <c r="Y39" s="206" t="s">
        <v>348</v>
      </c>
    </row>
    <row r="40" spans="2:25" ht="15.6" customHeight="1">
      <c r="B40" s="197" t="s">
        <v>261</v>
      </c>
      <c r="C40" s="171"/>
      <c r="D40" s="152"/>
      <c r="E40" s="198"/>
      <c r="F40" s="203">
        <v>2</v>
      </c>
      <c r="G40" s="185">
        <v>2</v>
      </c>
      <c r="H40" s="203">
        <v>0</v>
      </c>
      <c r="I40" s="203">
        <v>79</v>
      </c>
      <c r="J40" s="203">
        <v>12</v>
      </c>
      <c r="K40" s="203">
        <v>67</v>
      </c>
      <c r="L40" s="204" t="s">
        <v>348</v>
      </c>
      <c r="O40" s="197" t="s">
        <v>261</v>
      </c>
      <c r="P40" s="171"/>
      <c r="Q40" s="152"/>
      <c r="R40" s="198"/>
      <c r="S40" s="205">
        <v>1</v>
      </c>
      <c r="T40" s="205">
        <v>1</v>
      </c>
      <c r="U40" s="205" t="s">
        <v>238</v>
      </c>
      <c r="V40" s="205">
        <v>72</v>
      </c>
      <c r="W40" s="205">
        <v>16</v>
      </c>
      <c r="X40" s="205">
        <v>56</v>
      </c>
      <c r="Y40" s="206" t="s">
        <v>348</v>
      </c>
    </row>
    <row r="41" spans="2:25" ht="15.6" customHeight="1">
      <c r="B41" s="197" t="s">
        <v>262</v>
      </c>
      <c r="C41" s="171"/>
      <c r="D41" s="171"/>
      <c r="E41" s="198"/>
      <c r="F41" s="203">
        <v>48</v>
      </c>
      <c r="G41" s="185">
        <v>46</v>
      </c>
      <c r="H41" s="203">
        <v>2</v>
      </c>
      <c r="I41" s="203">
        <v>994</v>
      </c>
      <c r="J41" s="203">
        <v>90</v>
      </c>
      <c r="K41" s="203">
        <v>126</v>
      </c>
      <c r="L41" s="204">
        <v>777</v>
      </c>
      <c r="O41" s="197" t="s">
        <v>262</v>
      </c>
      <c r="P41" s="171"/>
      <c r="Q41" s="171"/>
      <c r="R41" s="198"/>
      <c r="S41" s="205">
        <v>68</v>
      </c>
      <c r="T41" s="205">
        <v>55</v>
      </c>
      <c r="U41" s="205">
        <v>13</v>
      </c>
      <c r="V41" s="205">
        <v>937</v>
      </c>
      <c r="W41" s="205">
        <v>111</v>
      </c>
      <c r="X41" s="205">
        <v>131</v>
      </c>
      <c r="Y41" s="206">
        <v>695</v>
      </c>
    </row>
    <row r="42" spans="2:25" ht="15.6" customHeight="1">
      <c r="B42" s="197" t="s">
        <v>263</v>
      </c>
      <c r="C42" s="171"/>
      <c r="D42" s="171"/>
      <c r="E42" s="198"/>
      <c r="F42" s="203">
        <v>0</v>
      </c>
      <c r="G42" s="185">
        <v>0</v>
      </c>
      <c r="H42" s="203" t="s">
        <v>238</v>
      </c>
      <c r="I42" s="203">
        <v>179</v>
      </c>
      <c r="J42" s="203">
        <v>3</v>
      </c>
      <c r="K42" s="203">
        <v>2</v>
      </c>
      <c r="L42" s="204">
        <v>174</v>
      </c>
      <c r="O42" s="197" t="s">
        <v>263</v>
      </c>
      <c r="P42" s="171"/>
      <c r="Q42" s="171"/>
      <c r="R42" s="198"/>
      <c r="S42" s="205" t="s">
        <v>238</v>
      </c>
      <c r="T42" s="205" t="s">
        <v>238</v>
      </c>
      <c r="U42" s="205" t="s">
        <v>238</v>
      </c>
      <c r="V42" s="205">
        <v>191</v>
      </c>
      <c r="W42" s="205">
        <v>8</v>
      </c>
      <c r="X42" s="205" t="s">
        <v>238</v>
      </c>
      <c r="Y42" s="206">
        <v>183</v>
      </c>
    </row>
    <row r="43" spans="2:25" ht="15.6" customHeight="1">
      <c r="B43" s="197" t="s">
        <v>264</v>
      </c>
      <c r="C43" s="171"/>
      <c r="D43" s="171"/>
      <c r="E43" s="198"/>
      <c r="F43" s="203">
        <v>0</v>
      </c>
      <c r="G43" s="185">
        <v>0</v>
      </c>
      <c r="H43" s="203">
        <v>0</v>
      </c>
      <c r="I43" s="203">
        <v>443</v>
      </c>
      <c r="J43" s="203">
        <v>8</v>
      </c>
      <c r="K43" s="203">
        <v>4</v>
      </c>
      <c r="L43" s="204">
        <v>431</v>
      </c>
      <c r="O43" s="197" t="s">
        <v>264</v>
      </c>
      <c r="P43" s="171"/>
      <c r="Q43" s="171"/>
      <c r="R43" s="198"/>
      <c r="S43" s="205" t="s">
        <v>238</v>
      </c>
      <c r="T43" s="205" t="s">
        <v>238</v>
      </c>
      <c r="U43" s="205" t="s">
        <v>238</v>
      </c>
      <c r="V43" s="205">
        <v>380</v>
      </c>
      <c r="W43" s="205">
        <v>13</v>
      </c>
      <c r="X43" s="205" t="s">
        <v>238</v>
      </c>
      <c r="Y43" s="206">
        <v>367</v>
      </c>
    </row>
    <row r="44" spans="2:25" ht="15.6" customHeight="1">
      <c r="B44" s="197" t="s">
        <v>265</v>
      </c>
      <c r="C44" s="171"/>
      <c r="D44" s="171"/>
      <c r="E44" s="198"/>
      <c r="F44" s="203">
        <v>2</v>
      </c>
      <c r="G44" s="185">
        <v>2</v>
      </c>
      <c r="H44" s="203">
        <v>0</v>
      </c>
      <c r="I44" s="203">
        <v>8</v>
      </c>
      <c r="J44" s="203">
        <v>4</v>
      </c>
      <c r="K44" s="203">
        <v>4</v>
      </c>
      <c r="L44" s="204" t="s">
        <v>348</v>
      </c>
      <c r="O44" s="197" t="s">
        <v>265</v>
      </c>
      <c r="P44" s="171"/>
      <c r="Q44" s="171"/>
      <c r="R44" s="198"/>
      <c r="S44" s="205">
        <v>1</v>
      </c>
      <c r="T44" s="205">
        <v>1</v>
      </c>
      <c r="U44" s="205" t="s">
        <v>238</v>
      </c>
      <c r="V44" s="205">
        <v>4</v>
      </c>
      <c r="W44" s="205">
        <v>4</v>
      </c>
      <c r="X44" s="205">
        <v>1</v>
      </c>
      <c r="Y44" s="206" t="s">
        <v>348</v>
      </c>
    </row>
    <row r="45" spans="2:25" ht="15.6" customHeight="1">
      <c r="B45" s="197" t="s">
        <v>266</v>
      </c>
      <c r="C45" s="171"/>
      <c r="D45" s="171"/>
      <c r="E45" s="198"/>
      <c r="F45" s="203">
        <v>0</v>
      </c>
      <c r="G45" s="185">
        <v>0</v>
      </c>
      <c r="H45" s="203">
        <v>0</v>
      </c>
      <c r="I45" s="203">
        <v>46</v>
      </c>
      <c r="J45" s="203">
        <v>8</v>
      </c>
      <c r="K45" s="203">
        <v>38</v>
      </c>
      <c r="L45" s="204" t="s">
        <v>348</v>
      </c>
      <c r="O45" s="197" t="s">
        <v>266</v>
      </c>
      <c r="P45" s="171"/>
      <c r="Q45" s="171"/>
      <c r="R45" s="198"/>
      <c r="S45" s="205">
        <v>1</v>
      </c>
      <c r="T45" s="205">
        <v>1</v>
      </c>
      <c r="U45" s="205" t="s">
        <v>238</v>
      </c>
      <c r="V45" s="205">
        <v>30</v>
      </c>
      <c r="W45" s="205">
        <v>11</v>
      </c>
      <c r="X45" s="205">
        <v>19</v>
      </c>
      <c r="Y45" s="206" t="s">
        <v>348</v>
      </c>
    </row>
    <row r="46" spans="2:25" ht="15.6" customHeight="1">
      <c r="B46" s="197" t="s">
        <v>267</v>
      </c>
      <c r="C46" s="171"/>
      <c r="D46" s="171"/>
      <c r="E46" s="198"/>
      <c r="F46" s="203">
        <v>4</v>
      </c>
      <c r="G46" s="185">
        <v>4</v>
      </c>
      <c r="H46" s="203">
        <v>0</v>
      </c>
      <c r="I46" s="203">
        <v>19</v>
      </c>
      <c r="J46" s="203">
        <v>10</v>
      </c>
      <c r="K46" s="203">
        <v>9</v>
      </c>
      <c r="L46" s="204" t="s">
        <v>348</v>
      </c>
      <c r="O46" s="197" t="s">
        <v>267</v>
      </c>
      <c r="P46" s="171"/>
      <c r="Q46" s="171"/>
      <c r="R46" s="198"/>
      <c r="S46" s="205">
        <v>7</v>
      </c>
      <c r="T46" s="205">
        <v>7</v>
      </c>
      <c r="U46" s="205" t="s">
        <v>238</v>
      </c>
      <c r="V46" s="205">
        <v>15</v>
      </c>
      <c r="W46" s="205">
        <v>9</v>
      </c>
      <c r="X46" s="205">
        <v>7</v>
      </c>
      <c r="Y46" s="206" t="s">
        <v>348</v>
      </c>
    </row>
    <row r="47" spans="2:25" ht="15.6" customHeight="1">
      <c r="B47" s="197" t="s">
        <v>268</v>
      </c>
      <c r="C47" s="171"/>
      <c r="D47" s="171"/>
      <c r="E47" s="198"/>
      <c r="F47" s="203">
        <v>10</v>
      </c>
      <c r="G47" s="185">
        <v>10</v>
      </c>
      <c r="H47" s="203">
        <v>0</v>
      </c>
      <c r="I47" s="203">
        <v>253</v>
      </c>
      <c r="J47" s="203">
        <v>32</v>
      </c>
      <c r="K47" s="203">
        <v>220</v>
      </c>
      <c r="L47" s="204" t="s">
        <v>348</v>
      </c>
      <c r="O47" s="197" t="s">
        <v>268</v>
      </c>
      <c r="P47" s="171"/>
      <c r="Q47" s="171"/>
      <c r="R47" s="198"/>
      <c r="S47" s="205">
        <v>10</v>
      </c>
      <c r="T47" s="205">
        <v>10</v>
      </c>
      <c r="U47" s="205" t="s">
        <v>238</v>
      </c>
      <c r="V47" s="205">
        <v>230</v>
      </c>
      <c r="W47" s="205">
        <v>66</v>
      </c>
      <c r="X47" s="205">
        <v>164</v>
      </c>
      <c r="Y47" s="206" t="s">
        <v>348</v>
      </c>
    </row>
    <row r="48" spans="2:25" ht="15.6" customHeight="1">
      <c r="B48" s="197" t="s">
        <v>269</v>
      </c>
      <c r="C48" s="171"/>
      <c r="D48" s="171"/>
      <c r="E48" s="198"/>
      <c r="F48" s="203">
        <v>59</v>
      </c>
      <c r="G48" s="185">
        <v>57</v>
      </c>
      <c r="H48" s="203">
        <v>2</v>
      </c>
      <c r="I48" s="203">
        <v>647</v>
      </c>
      <c r="J48" s="203">
        <v>129</v>
      </c>
      <c r="K48" s="203">
        <v>519</v>
      </c>
      <c r="L48" s="204" t="s">
        <v>348</v>
      </c>
      <c r="O48" s="197" t="s">
        <v>269</v>
      </c>
      <c r="P48" s="171"/>
      <c r="Q48" s="171"/>
      <c r="R48" s="198"/>
      <c r="S48" s="205">
        <v>66</v>
      </c>
      <c r="T48" s="205">
        <v>66</v>
      </c>
      <c r="U48" s="205" t="s">
        <v>238</v>
      </c>
      <c r="V48" s="205">
        <v>493</v>
      </c>
      <c r="W48" s="205">
        <v>159</v>
      </c>
      <c r="X48" s="205">
        <v>334</v>
      </c>
      <c r="Y48" s="206" t="s">
        <v>348</v>
      </c>
    </row>
    <row r="49" spans="2:25" ht="15.6" customHeight="1">
      <c r="B49" s="197" t="s">
        <v>270</v>
      </c>
      <c r="C49" s="171"/>
      <c r="D49" s="152"/>
      <c r="E49" s="198"/>
      <c r="F49" s="203">
        <v>3</v>
      </c>
      <c r="G49" s="185">
        <v>3</v>
      </c>
      <c r="H49" s="203">
        <v>0</v>
      </c>
      <c r="I49" s="203">
        <v>38</v>
      </c>
      <c r="J49" s="203">
        <v>13</v>
      </c>
      <c r="K49" s="203">
        <v>24</v>
      </c>
      <c r="L49" s="204" t="s">
        <v>348</v>
      </c>
      <c r="O49" s="197" t="s">
        <v>270</v>
      </c>
      <c r="P49" s="171"/>
      <c r="Q49" s="152"/>
      <c r="R49" s="198"/>
      <c r="S49" s="205">
        <v>6</v>
      </c>
      <c r="T49" s="205">
        <v>6</v>
      </c>
      <c r="U49" s="205" t="s">
        <v>238</v>
      </c>
      <c r="V49" s="205">
        <v>25</v>
      </c>
      <c r="W49" s="205">
        <v>11</v>
      </c>
      <c r="X49" s="205">
        <v>14</v>
      </c>
      <c r="Y49" s="206" t="s">
        <v>348</v>
      </c>
    </row>
    <row r="50" spans="2:25" ht="15.6" customHeight="1">
      <c r="B50" s="197" t="s">
        <v>271</v>
      </c>
      <c r="C50" s="171"/>
      <c r="D50" s="152"/>
      <c r="E50" s="198"/>
      <c r="F50" s="203">
        <v>14</v>
      </c>
      <c r="G50" s="185">
        <v>13</v>
      </c>
      <c r="H50" s="203">
        <v>1</v>
      </c>
      <c r="I50" s="203">
        <v>146</v>
      </c>
      <c r="J50" s="203">
        <v>28</v>
      </c>
      <c r="K50" s="203">
        <v>118</v>
      </c>
      <c r="L50" s="204" t="s">
        <v>348</v>
      </c>
      <c r="O50" s="197" t="s">
        <v>271</v>
      </c>
      <c r="P50" s="171"/>
      <c r="Q50" s="152"/>
      <c r="R50" s="198"/>
      <c r="S50" s="205">
        <v>16</v>
      </c>
      <c r="T50" s="205">
        <v>16</v>
      </c>
      <c r="U50" s="205" t="s">
        <v>238</v>
      </c>
      <c r="V50" s="205">
        <v>122</v>
      </c>
      <c r="W50" s="205">
        <v>36</v>
      </c>
      <c r="X50" s="205">
        <v>86</v>
      </c>
      <c r="Y50" s="206" t="s">
        <v>348</v>
      </c>
    </row>
    <row r="51" spans="2:25" ht="15.6" customHeight="1">
      <c r="B51" s="197" t="s">
        <v>272</v>
      </c>
      <c r="C51" s="171"/>
      <c r="D51" s="152"/>
      <c r="E51" s="198"/>
      <c r="F51" s="203">
        <v>17</v>
      </c>
      <c r="G51" s="185">
        <v>16</v>
      </c>
      <c r="H51" s="203">
        <v>1</v>
      </c>
      <c r="I51" s="203">
        <v>309</v>
      </c>
      <c r="J51" s="203">
        <v>47</v>
      </c>
      <c r="K51" s="203">
        <v>263</v>
      </c>
      <c r="L51" s="204" t="s">
        <v>348</v>
      </c>
      <c r="O51" s="197" t="s">
        <v>272</v>
      </c>
      <c r="P51" s="171"/>
      <c r="Q51" s="152"/>
      <c r="R51" s="198"/>
      <c r="S51" s="205">
        <v>20</v>
      </c>
      <c r="T51" s="205">
        <v>20</v>
      </c>
      <c r="U51" s="205" t="s">
        <v>238</v>
      </c>
      <c r="V51" s="205">
        <v>231</v>
      </c>
      <c r="W51" s="205">
        <v>65</v>
      </c>
      <c r="X51" s="205">
        <v>166</v>
      </c>
      <c r="Y51" s="206" t="s">
        <v>348</v>
      </c>
    </row>
    <row r="52" spans="2:25" ht="15.6" customHeight="1">
      <c r="B52" s="197" t="s">
        <v>273</v>
      </c>
      <c r="C52" s="171"/>
      <c r="D52" s="171"/>
      <c r="E52" s="198"/>
      <c r="F52" s="203">
        <v>1</v>
      </c>
      <c r="G52" s="185">
        <v>1</v>
      </c>
      <c r="H52" s="203">
        <v>0</v>
      </c>
      <c r="I52" s="203">
        <v>48</v>
      </c>
      <c r="J52" s="203">
        <v>10</v>
      </c>
      <c r="K52" s="203">
        <v>38</v>
      </c>
      <c r="L52" s="204" t="s">
        <v>348</v>
      </c>
      <c r="O52" s="197" t="s">
        <v>273</v>
      </c>
      <c r="P52" s="171"/>
      <c r="Q52" s="171"/>
      <c r="R52" s="198"/>
      <c r="S52" s="205">
        <v>2</v>
      </c>
      <c r="T52" s="205">
        <v>2</v>
      </c>
      <c r="U52" s="205" t="s">
        <v>238</v>
      </c>
      <c r="V52" s="205">
        <v>34</v>
      </c>
      <c r="W52" s="205">
        <v>13</v>
      </c>
      <c r="X52" s="205">
        <v>21</v>
      </c>
      <c r="Y52" s="206" t="s">
        <v>348</v>
      </c>
    </row>
    <row r="53" spans="2:25" ht="15.6" customHeight="1">
      <c r="B53" s="197" t="s">
        <v>274</v>
      </c>
      <c r="C53" s="171"/>
      <c r="D53" s="152"/>
      <c r="E53" s="198"/>
      <c r="F53" s="203">
        <v>41</v>
      </c>
      <c r="G53" s="185">
        <v>39</v>
      </c>
      <c r="H53" s="203">
        <v>2</v>
      </c>
      <c r="I53" s="203">
        <v>271</v>
      </c>
      <c r="J53" s="203">
        <v>90</v>
      </c>
      <c r="K53" s="203">
        <v>181</v>
      </c>
      <c r="L53" s="204" t="s">
        <v>348</v>
      </c>
      <c r="O53" s="197" t="s">
        <v>274</v>
      </c>
      <c r="P53" s="171"/>
      <c r="Q53" s="152"/>
      <c r="R53" s="198"/>
      <c r="S53" s="205">
        <v>51</v>
      </c>
      <c r="T53" s="205">
        <v>51</v>
      </c>
      <c r="U53" s="205">
        <v>0</v>
      </c>
      <c r="V53" s="205">
        <v>202</v>
      </c>
      <c r="W53" s="205">
        <v>94</v>
      </c>
      <c r="X53" s="205">
        <v>109</v>
      </c>
      <c r="Y53" s="206" t="s">
        <v>348</v>
      </c>
    </row>
    <row r="54" spans="2:25" ht="15.6" customHeight="1">
      <c r="B54" s="197" t="s">
        <v>275</v>
      </c>
      <c r="C54" s="171"/>
      <c r="D54" s="152"/>
      <c r="E54" s="198"/>
      <c r="F54" s="203">
        <v>26</v>
      </c>
      <c r="G54" s="185">
        <v>25</v>
      </c>
      <c r="H54" s="203">
        <v>1</v>
      </c>
      <c r="I54" s="203">
        <v>112</v>
      </c>
      <c r="J54" s="203">
        <v>46</v>
      </c>
      <c r="K54" s="203">
        <v>66</v>
      </c>
      <c r="L54" s="204" t="s">
        <v>348</v>
      </c>
      <c r="O54" s="197" t="s">
        <v>275</v>
      </c>
      <c r="P54" s="171"/>
      <c r="Q54" s="152"/>
      <c r="R54" s="198"/>
      <c r="S54" s="205">
        <v>35</v>
      </c>
      <c r="T54" s="205">
        <v>35</v>
      </c>
      <c r="U54" s="205">
        <v>0</v>
      </c>
      <c r="V54" s="205">
        <v>97</v>
      </c>
      <c r="W54" s="205">
        <v>44</v>
      </c>
      <c r="X54" s="205">
        <v>53</v>
      </c>
      <c r="Y54" s="206" t="s">
        <v>348</v>
      </c>
    </row>
    <row r="55" spans="2:25" ht="15.6" customHeight="1">
      <c r="B55" s="197" t="s">
        <v>276</v>
      </c>
      <c r="C55" s="171"/>
      <c r="D55" s="152"/>
      <c r="E55" s="198"/>
      <c r="F55" s="203">
        <v>1</v>
      </c>
      <c r="G55" s="185">
        <v>1</v>
      </c>
      <c r="H55" s="203">
        <v>0</v>
      </c>
      <c r="I55" s="203">
        <v>31</v>
      </c>
      <c r="J55" s="203">
        <v>10</v>
      </c>
      <c r="K55" s="203">
        <v>21</v>
      </c>
      <c r="L55" s="204" t="s">
        <v>348</v>
      </c>
      <c r="O55" s="197" t="s">
        <v>276</v>
      </c>
      <c r="P55" s="171"/>
      <c r="Q55" s="152"/>
      <c r="R55" s="198"/>
      <c r="S55" s="205">
        <v>1</v>
      </c>
      <c r="T55" s="205">
        <v>1</v>
      </c>
      <c r="U55" s="205" t="s">
        <v>238</v>
      </c>
      <c r="V55" s="205">
        <v>14</v>
      </c>
      <c r="W55" s="205">
        <v>12</v>
      </c>
      <c r="X55" s="205">
        <v>2</v>
      </c>
      <c r="Y55" s="206" t="s">
        <v>348</v>
      </c>
    </row>
    <row r="56" spans="2:25" ht="15.6" customHeight="1">
      <c r="B56" s="197" t="s">
        <v>277</v>
      </c>
      <c r="C56" s="171"/>
      <c r="D56" s="171"/>
      <c r="E56" s="198"/>
      <c r="F56" s="203">
        <v>2</v>
      </c>
      <c r="G56" s="185">
        <v>2</v>
      </c>
      <c r="H56" s="203">
        <v>0</v>
      </c>
      <c r="I56" s="203">
        <v>84</v>
      </c>
      <c r="J56" s="203">
        <v>20</v>
      </c>
      <c r="K56" s="203">
        <v>64</v>
      </c>
      <c r="L56" s="204" t="s">
        <v>348</v>
      </c>
      <c r="O56" s="197" t="s">
        <v>277</v>
      </c>
      <c r="P56" s="171"/>
      <c r="Q56" s="171"/>
      <c r="R56" s="198"/>
      <c r="S56" s="205">
        <v>1</v>
      </c>
      <c r="T56" s="205">
        <v>1</v>
      </c>
      <c r="U56" s="205" t="s">
        <v>238</v>
      </c>
      <c r="V56" s="205">
        <v>67</v>
      </c>
      <c r="W56" s="205">
        <v>20</v>
      </c>
      <c r="X56" s="205">
        <v>47</v>
      </c>
      <c r="Y56" s="206" t="s">
        <v>348</v>
      </c>
    </row>
    <row r="57" spans="2:25" ht="15.6" customHeight="1">
      <c r="B57" s="197" t="s">
        <v>278</v>
      </c>
      <c r="C57" s="171"/>
      <c r="D57" s="152"/>
      <c r="E57" s="198"/>
      <c r="F57" s="203">
        <v>11</v>
      </c>
      <c r="G57" s="185">
        <v>8</v>
      </c>
      <c r="H57" s="203">
        <v>3</v>
      </c>
      <c r="I57" s="203">
        <v>10</v>
      </c>
      <c r="J57" s="203">
        <v>5</v>
      </c>
      <c r="K57" s="203">
        <v>5</v>
      </c>
      <c r="L57" s="204" t="s">
        <v>348</v>
      </c>
      <c r="O57" s="197" t="s">
        <v>278</v>
      </c>
      <c r="P57" s="171"/>
      <c r="Q57" s="152"/>
      <c r="R57" s="198"/>
      <c r="S57" s="205">
        <v>18</v>
      </c>
      <c r="T57" s="205">
        <v>8</v>
      </c>
      <c r="U57" s="205">
        <v>10</v>
      </c>
      <c r="V57" s="205">
        <v>11</v>
      </c>
      <c r="W57" s="205">
        <v>4</v>
      </c>
      <c r="X57" s="205">
        <v>7</v>
      </c>
      <c r="Y57" s="206" t="s">
        <v>348</v>
      </c>
    </row>
    <row r="58" spans="2:25" ht="15.6" customHeight="1">
      <c r="B58" s="197" t="s">
        <v>279</v>
      </c>
      <c r="C58" s="171"/>
      <c r="D58" s="171"/>
      <c r="E58" s="198"/>
      <c r="F58" s="203">
        <v>0</v>
      </c>
      <c r="G58" s="185">
        <v>0</v>
      </c>
      <c r="H58" s="203">
        <v>0</v>
      </c>
      <c r="I58" s="203">
        <v>0</v>
      </c>
      <c r="J58" s="203">
        <v>0</v>
      </c>
      <c r="K58" s="203">
        <v>0</v>
      </c>
      <c r="L58" s="204" t="s">
        <v>348</v>
      </c>
      <c r="O58" s="197" t="s">
        <v>279</v>
      </c>
      <c r="P58" s="171"/>
      <c r="Q58" s="171"/>
      <c r="R58" s="198"/>
      <c r="S58" s="205" t="s">
        <v>238</v>
      </c>
      <c r="T58" s="205" t="s">
        <v>238</v>
      </c>
      <c r="U58" s="205" t="s">
        <v>238</v>
      </c>
      <c r="V58" s="205">
        <v>0</v>
      </c>
      <c r="W58" s="205">
        <v>0</v>
      </c>
      <c r="X58" s="205" t="s">
        <v>238</v>
      </c>
      <c r="Y58" s="206" t="s">
        <v>348</v>
      </c>
    </row>
    <row r="59" spans="2:25" ht="15.6" customHeight="1">
      <c r="B59" s="197" t="s">
        <v>280</v>
      </c>
      <c r="C59" s="171"/>
      <c r="D59" s="171"/>
      <c r="E59" s="198"/>
      <c r="F59" s="203">
        <v>5</v>
      </c>
      <c r="G59" s="185">
        <v>5</v>
      </c>
      <c r="H59" s="203">
        <v>0</v>
      </c>
      <c r="I59" s="203">
        <v>3</v>
      </c>
      <c r="J59" s="203">
        <v>2</v>
      </c>
      <c r="K59" s="203">
        <v>0</v>
      </c>
      <c r="L59" s="204" t="s">
        <v>348</v>
      </c>
      <c r="O59" s="197" t="s">
        <v>280</v>
      </c>
      <c r="P59" s="171"/>
      <c r="Q59" s="171"/>
      <c r="R59" s="198"/>
      <c r="S59" s="205">
        <v>5</v>
      </c>
      <c r="T59" s="205">
        <v>4</v>
      </c>
      <c r="U59" s="205">
        <v>1</v>
      </c>
      <c r="V59" s="205">
        <v>2</v>
      </c>
      <c r="W59" s="205">
        <v>1</v>
      </c>
      <c r="X59" s="205">
        <v>1</v>
      </c>
      <c r="Y59" s="206" t="s">
        <v>348</v>
      </c>
    </row>
    <row r="60" spans="2:25" ht="15.6" customHeight="1">
      <c r="B60" s="197" t="s">
        <v>281</v>
      </c>
      <c r="C60" s="171"/>
      <c r="D60" s="171"/>
      <c r="E60" s="198"/>
      <c r="F60" s="203">
        <v>4</v>
      </c>
      <c r="G60" s="185">
        <v>4</v>
      </c>
      <c r="H60" s="203">
        <v>0</v>
      </c>
      <c r="I60" s="203">
        <v>13</v>
      </c>
      <c r="J60" s="203">
        <v>9</v>
      </c>
      <c r="K60" s="203">
        <v>4</v>
      </c>
      <c r="L60" s="204" t="s">
        <v>348</v>
      </c>
      <c r="O60" s="197" t="s">
        <v>281</v>
      </c>
      <c r="P60" s="171"/>
      <c r="Q60" s="171"/>
      <c r="R60" s="198"/>
      <c r="S60" s="205">
        <v>5</v>
      </c>
      <c r="T60" s="205">
        <v>5</v>
      </c>
      <c r="U60" s="205" t="s">
        <v>238</v>
      </c>
      <c r="V60" s="205">
        <v>10</v>
      </c>
      <c r="W60" s="205">
        <v>8</v>
      </c>
      <c r="X60" s="205">
        <v>2</v>
      </c>
      <c r="Y60" s="206" t="s">
        <v>348</v>
      </c>
    </row>
    <row r="61" spans="2:25" ht="15.6" customHeight="1">
      <c r="B61" s="213" t="s">
        <v>282</v>
      </c>
      <c r="C61" s="171"/>
      <c r="D61" s="171"/>
      <c r="E61" s="198"/>
      <c r="F61" s="203">
        <v>12</v>
      </c>
      <c r="G61" s="185">
        <v>11</v>
      </c>
      <c r="H61" s="203">
        <v>1</v>
      </c>
      <c r="I61" s="203">
        <v>75</v>
      </c>
      <c r="J61" s="203">
        <v>34</v>
      </c>
      <c r="K61" s="203">
        <v>40</v>
      </c>
      <c r="L61" s="204" t="s">
        <v>348</v>
      </c>
      <c r="O61" s="213" t="s">
        <v>282</v>
      </c>
      <c r="P61" s="171"/>
      <c r="Q61" s="171"/>
      <c r="R61" s="198"/>
      <c r="S61" s="205">
        <v>9</v>
      </c>
      <c r="T61" s="205">
        <v>9</v>
      </c>
      <c r="U61" s="205" t="s">
        <v>238</v>
      </c>
      <c r="V61" s="205">
        <v>66</v>
      </c>
      <c r="W61" s="205">
        <v>36</v>
      </c>
      <c r="X61" s="205">
        <v>30</v>
      </c>
      <c r="Y61" s="206" t="s">
        <v>348</v>
      </c>
    </row>
    <row r="62" spans="2:25" ht="15.6" customHeight="1">
      <c r="B62" s="197" t="s">
        <v>283</v>
      </c>
      <c r="C62" s="171"/>
      <c r="D62" s="171"/>
      <c r="E62" s="198"/>
      <c r="F62" s="203">
        <v>107</v>
      </c>
      <c r="G62" s="185">
        <v>104</v>
      </c>
      <c r="H62" s="203">
        <v>4</v>
      </c>
      <c r="I62" s="203">
        <v>227</v>
      </c>
      <c r="J62" s="203">
        <v>69</v>
      </c>
      <c r="K62" s="203">
        <v>156</v>
      </c>
      <c r="L62" s="204">
        <v>1</v>
      </c>
      <c r="O62" s="197" t="s">
        <v>283</v>
      </c>
      <c r="P62" s="171"/>
      <c r="Q62" s="171"/>
      <c r="R62" s="198"/>
      <c r="S62" s="205">
        <v>136</v>
      </c>
      <c r="T62" s="205">
        <v>133</v>
      </c>
      <c r="U62" s="205">
        <v>3</v>
      </c>
      <c r="V62" s="205">
        <v>329</v>
      </c>
      <c r="W62" s="205">
        <v>100</v>
      </c>
      <c r="X62" s="205">
        <v>226</v>
      </c>
      <c r="Y62" s="206">
        <v>3</v>
      </c>
    </row>
    <row r="63" spans="2:25" ht="15.6" customHeight="1">
      <c r="B63" s="197" t="s">
        <v>284</v>
      </c>
      <c r="C63" s="171"/>
      <c r="D63" s="152"/>
      <c r="E63" s="198"/>
      <c r="F63" s="203">
        <v>77</v>
      </c>
      <c r="G63" s="185">
        <v>74</v>
      </c>
      <c r="H63" s="203">
        <v>3</v>
      </c>
      <c r="I63" s="203">
        <v>79</v>
      </c>
      <c r="J63" s="203">
        <v>31</v>
      </c>
      <c r="K63" s="203">
        <v>48</v>
      </c>
      <c r="L63" s="204" t="s">
        <v>348</v>
      </c>
      <c r="O63" s="197" t="s">
        <v>284</v>
      </c>
      <c r="P63" s="171"/>
      <c r="Q63" s="152"/>
      <c r="R63" s="198"/>
      <c r="S63" s="205">
        <v>99</v>
      </c>
      <c r="T63" s="205">
        <v>96</v>
      </c>
      <c r="U63" s="205">
        <v>3</v>
      </c>
      <c r="V63" s="205">
        <v>88</v>
      </c>
      <c r="W63" s="205">
        <v>41</v>
      </c>
      <c r="X63" s="205">
        <v>47</v>
      </c>
      <c r="Y63" s="206" t="s">
        <v>348</v>
      </c>
    </row>
    <row r="64" spans="2:25" ht="15.6" customHeight="1">
      <c r="B64" s="197" t="s">
        <v>285</v>
      </c>
      <c r="C64" s="171"/>
      <c r="D64" s="171"/>
      <c r="E64" s="198"/>
      <c r="F64" s="203">
        <v>5</v>
      </c>
      <c r="G64" s="185">
        <v>4</v>
      </c>
      <c r="H64" s="203">
        <v>0</v>
      </c>
      <c r="I64" s="203">
        <v>803</v>
      </c>
      <c r="J64" s="203">
        <v>75</v>
      </c>
      <c r="K64" s="203">
        <v>491</v>
      </c>
      <c r="L64" s="204">
        <v>238</v>
      </c>
      <c r="O64" s="197" t="s">
        <v>285</v>
      </c>
      <c r="P64" s="171"/>
      <c r="Q64" s="171"/>
      <c r="R64" s="198"/>
      <c r="S64" s="205">
        <v>5</v>
      </c>
      <c r="T64" s="205">
        <v>4</v>
      </c>
      <c r="U64" s="205">
        <v>1</v>
      </c>
      <c r="V64" s="205">
        <v>742</v>
      </c>
      <c r="W64" s="205">
        <v>102</v>
      </c>
      <c r="X64" s="205">
        <v>445</v>
      </c>
      <c r="Y64" s="206">
        <v>196</v>
      </c>
    </row>
    <row r="65" spans="2:25" ht="15.6" customHeight="1">
      <c r="B65" s="197" t="s">
        <v>286</v>
      </c>
      <c r="C65" s="317"/>
      <c r="D65" s="152"/>
      <c r="E65" s="198"/>
      <c r="F65" s="203" t="s">
        <v>238</v>
      </c>
      <c r="G65" s="185" t="s">
        <v>238</v>
      </c>
      <c r="H65" s="203" t="s">
        <v>238</v>
      </c>
      <c r="I65" s="203">
        <v>177</v>
      </c>
      <c r="J65" s="203" t="s">
        <v>238</v>
      </c>
      <c r="K65" s="203" t="s">
        <v>238</v>
      </c>
      <c r="L65" s="204">
        <v>177</v>
      </c>
      <c r="O65" s="197" t="s">
        <v>286</v>
      </c>
      <c r="P65" s="317"/>
      <c r="Q65" s="152"/>
      <c r="R65" s="198"/>
      <c r="S65" s="205" t="s">
        <v>238</v>
      </c>
      <c r="T65" s="205" t="s">
        <v>238</v>
      </c>
      <c r="U65" s="205" t="s">
        <v>238</v>
      </c>
      <c r="V65" s="205">
        <v>127</v>
      </c>
      <c r="W65" s="205" t="s">
        <v>238</v>
      </c>
      <c r="X65" s="205" t="s">
        <v>238</v>
      </c>
      <c r="Y65" s="206">
        <v>127</v>
      </c>
    </row>
    <row r="66" spans="2:25" s="320" customFormat="1" ht="15.6" customHeight="1" thickBot="1">
      <c r="B66" s="214" t="s">
        <v>441</v>
      </c>
      <c r="C66" s="176"/>
      <c r="D66" s="177"/>
      <c r="E66" s="215"/>
      <c r="F66" s="216">
        <v>12</v>
      </c>
      <c r="G66" s="319">
        <v>12</v>
      </c>
      <c r="H66" s="216">
        <v>0</v>
      </c>
      <c r="I66" s="216">
        <v>24</v>
      </c>
      <c r="J66" s="216">
        <v>5</v>
      </c>
      <c r="K66" s="216">
        <v>19</v>
      </c>
      <c r="L66" s="217" t="s">
        <v>348</v>
      </c>
      <c r="O66" s="214" t="s">
        <v>441</v>
      </c>
      <c r="P66" s="176"/>
      <c r="Q66" s="177"/>
      <c r="R66" s="215"/>
      <c r="S66" s="218">
        <v>13</v>
      </c>
      <c r="T66" s="218">
        <v>13</v>
      </c>
      <c r="U66" s="218" t="s">
        <v>238</v>
      </c>
      <c r="V66" s="218">
        <v>25</v>
      </c>
      <c r="W66" s="218">
        <v>10</v>
      </c>
      <c r="X66" s="218">
        <v>15</v>
      </c>
      <c r="Y66" s="219" t="s">
        <v>348</v>
      </c>
    </row>
    <row r="67" spans="2:25" ht="14.45" customHeight="1">
      <c r="B67" s="412" t="s">
        <v>381</v>
      </c>
      <c r="C67" s="412"/>
      <c r="D67" s="412"/>
      <c r="E67" s="412"/>
      <c r="F67" s="412"/>
      <c r="G67" s="412"/>
      <c r="H67" s="412"/>
      <c r="I67" s="412"/>
      <c r="J67" s="412"/>
      <c r="K67" s="412"/>
      <c r="L67" s="412"/>
    </row>
    <row r="68" spans="2:25" ht="14.45" customHeight="1">
      <c r="B68" s="413"/>
      <c r="C68" s="413"/>
      <c r="D68" s="413"/>
      <c r="E68" s="413"/>
      <c r="F68" s="413"/>
      <c r="G68" s="413"/>
      <c r="H68" s="413"/>
      <c r="I68" s="413"/>
      <c r="J68" s="413"/>
      <c r="K68" s="413"/>
      <c r="L68" s="413"/>
    </row>
    <row r="69" spans="2:25" ht="18" customHeight="1">
      <c r="B69" s="413"/>
      <c r="C69" s="413"/>
      <c r="D69" s="413"/>
      <c r="E69" s="413"/>
      <c r="F69" s="413"/>
      <c r="G69" s="413"/>
      <c r="H69" s="413"/>
      <c r="I69" s="413"/>
      <c r="J69" s="413"/>
      <c r="K69" s="413"/>
      <c r="L69" s="413"/>
    </row>
    <row r="70" spans="2:25" s="221" customFormat="1" ht="18" customHeight="1">
      <c r="B70" s="220" t="s">
        <v>295</v>
      </c>
      <c r="G70" s="222"/>
    </row>
    <row r="71" spans="2:25" ht="18" customHeight="1">
      <c r="B71" s="221"/>
    </row>
  </sheetData>
  <mergeCells count="4">
    <mergeCell ref="B4:E6"/>
    <mergeCell ref="O4:R6"/>
    <mergeCell ref="B67:L69"/>
    <mergeCell ref="W3:Y3"/>
  </mergeCells>
  <phoneticPr fontId="3"/>
  <pageMargins left="0.51181102362204722" right="0.51181102362204722" top="0.55118110236220474" bottom="0.39370078740157483" header="0.51181102362204722" footer="0.51181102362204722"/>
  <pageSetup paperSize="9" scale="70" orientation="portrait" r:id="rId1"/>
  <headerFooter alignWithMargins="0"/>
  <colBreaks count="1" manualBreakCount="1">
    <brk id="13" max="6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I99"/>
  <sheetViews>
    <sheetView showGridLines="0" view="pageBreakPreview" topLeftCell="N2" zoomScaleNormal="145" zoomScaleSheetLayoutView="100" workbookViewId="0">
      <selection activeCell="AN79" sqref="AN79"/>
    </sheetView>
  </sheetViews>
  <sheetFormatPr defaultRowHeight="18" customHeight="1"/>
  <cols>
    <col min="1" max="1" width="2.125" style="152" customWidth="1"/>
    <col min="2" max="2" width="5.75" style="223" customWidth="1"/>
    <col min="3" max="3" width="2.25" style="223" customWidth="1"/>
    <col min="4" max="4" width="42.25" style="223" customWidth="1"/>
    <col min="5" max="5" width="10.25" style="223" customWidth="1"/>
    <col min="6" max="17" width="5.625" style="224" customWidth="1"/>
    <col min="18" max="19" width="2.125" style="152" customWidth="1"/>
    <col min="20" max="20" width="5.875" style="152" customWidth="1"/>
    <col min="21" max="21" width="2.25" style="152" customWidth="1"/>
    <col min="22" max="22" width="42.25" style="152" customWidth="1"/>
    <col min="23" max="23" width="10.25" style="152" customWidth="1"/>
    <col min="24" max="35" width="5.625" style="224" customWidth="1"/>
    <col min="36" max="36" width="2.125" style="152" customWidth="1"/>
    <col min="37" max="256" width="9" style="152"/>
    <col min="257" max="257" width="2.125" style="152" customWidth="1"/>
    <col min="258" max="258" width="5.75" style="152" customWidth="1"/>
    <col min="259" max="259" width="2.25" style="152" customWidth="1"/>
    <col min="260" max="260" width="42.25" style="152" customWidth="1"/>
    <col min="261" max="261" width="10.25" style="152" customWidth="1"/>
    <col min="262" max="273" width="5.625" style="152" customWidth="1"/>
    <col min="274" max="275" width="2.125" style="152" customWidth="1"/>
    <col min="276" max="276" width="5.875" style="152" customWidth="1"/>
    <col min="277" max="277" width="2.25" style="152" customWidth="1"/>
    <col min="278" max="278" width="42.25" style="152" customWidth="1"/>
    <col min="279" max="279" width="10.25" style="152" customWidth="1"/>
    <col min="280" max="291" width="5.625" style="152" customWidth="1"/>
    <col min="292" max="292" width="2.125" style="152" customWidth="1"/>
    <col min="293" max="512" width="9" style="152"/>
    <col min="513" max="513" width="2.125" style="152" customWidth="1"/>
    <col min="514" max="514" width="5.75" style="152" customWidth="1"/>
    <col min="515" max="515" width="2.25" style="152" customWidth="1"/>
    <col min="516" max="516" width="42.25" style="152" customWidth="1"/>
    <col min="517" max="517" width="10.25" style="152" customWidth="1"/>
    <col min="518" max="529" width="5.625" style="152" customWidth="1"/>
    <col min="530" max="531" width="2.125" style="152" customWidth="1"/>
    <col min="532" max="532" width="5.875" style="152" customWidth="1"/>
    <col min="533" max="533" width="2.25" style="152" customWidth="1"/>
    <col min="534" max="534" width="42.25" style="152" customWidth="1"/>
    <col min="535" max="535" width="10.25" style="152" customWidth="1"/>
    <col min="536" max="547" width="5.625" style="152" customWidth="1"/>
    <col min="548" max="548" width="2.125" style="152" customWidth="1"/>
    <col min="549" max="768" width="9" style="152"/>
    <col min="769" max="769" width="2.125" style="152" customWidth="1"/>
    <col min="770" max="770" width="5.75" style="152" customWidth="1"/>
    <col min="771" max="771" width="2.25" style="152" customWidth="1"/>
    <col min="772" max="772" width="42.25" style="152" customWidth="1"/>
    <col min="773" max="773" width="10.25" style="152" customWidth="1"/>
    <col min="774" max="785" width="5.625" style="152" customWidth="1"/>
    <col min="786" max="787" width="2.125" style="152" customWidth="1"/>
    <col min="788" max="788" width="5.875" style="152" customWidth="1"/>
    <col min="789" max="789" width="2.25" style="152" customWidth="1"/>
    <col min="790" max="790" width="42.25" style="152" customWidth="1"/>
    <col min="791" max="791" width="10.25" style="152" customWidth="1"/>
    <col min="792" max="803" width="5.625" style="152" customWidth="1"/>
    <col min="804" max="804" width="2.125" style="152" customWidth="1"/>
    <col min="805" max="1024" width="9" style="152"/>
    <col min="1025" max="1025" width="2.125" style="152" customWidth="1"/>
    <col min="1026" max="1026" width="5.75" style="152" customWidth="1"/>
    <col min="1027" max="1027" width="2.25" style="152" customWidth="1"/>
    <col min="1028" max="1028" width="42.25" style="152" customWidth="1"/>
    <col min="1029" max="1029" width="10.25" style="152" customWidth="1"/>
    <col min="1030" max="1041" width="5.625" style="152" customWidth="1"/>
    <col min="1042" max="1043" width="2.125" style="152" customWidth="1"/>
    <col min="1044" max="1044" width="5.875" style="152" customWidth="1"/>
    <col min="1045" max="1045" width="2.25" style="152" customWidth="1"/>
    <col min="1046" max="1046" width="42.25" style="152" customWidth="1"/>
    <col min="1047" max="1047" width="10.25" style="152" customWidth="1"/>
    <col min="1048" max="1059" width="5.625" style="152" customWidth="1"/>
    <col min="1060" max="1060" width="2.125" style="152" customWidth="1"/>
    <col min="1061" max="1280" width="9" style="152"/>
    <col min="1281" max="1281" width="2.125" style="152" customWidth="1"/>
    <col min="1282" max="1282" width="5.75" style="152" customWidth="1"/>
    <col min="1283" max="1283" width="2.25" style="152" customWidth="1"/>
    <col min="1284" max="1284" width="42.25" style="152" customWidth="1"/>
    <col min="1285" max="1285" width="10.25" style="152" customWidth="1"/>
    <col min="1286" max="1297" width="5.625" style="152" customWidth="1"/>
    <col min="1298" max="1299" width="2.125" style="152" customWidth="1"/>
    <col min="1300" max="1300" width="5.875" style="152" customWidth="1"/>
    <col min="1301" max="1301" width="2.25" style="152" customWidth="1"/>
    <col min="1302" max="1302" width="42.25" style="152" customWidth="1"/>
    <col min="1303" max="1303" width="10.25" style="152" customWidth="1"/>
    <col min="1304" max="1315" width="5.625" style="152" customWidth="1"/>
    <col min="1316" max="1316" width="2.125" style="152" customWidth="1"/>
    <col min="1317" max="1536" width="9" style="152"/>
    <col min="1537" max="1537" width="2.125" style="152" customWidth="1"/>
    <col min="1538" max="1538" width="5.75" style="152" customWidth="1"/>
    <col min="1539" max="1539" width="2.25" style="152" customWidth="1"/>
    <col min="1540" max="1540" width="42.25" style="152" customWidth="1"/>
    <col min="1541" max="1541" width="10.25" style="152" customWidth="1"/>
    <col min="1542" max="1553" width="5.625" style="152" customWidth="1"/>
    <col min="1554" max="1555" width="2.125" style="152" customWidth="1"/>
    <col min="1556" max="1556" width="5.875" style="152" customWidth="1"/>
    <col min="1557" max="1557" width="2.25" style="152" customWidth="1"/>
    <col min="1558" max="1558" width="42.25" style="152" customWidth="1"/>
    <col min="1559" max="1559" width="10.25" style="152" customWidth="1"/>
    <col min="1560" max="1571" width="5.625" style="152" customWidth="1"/>
    <col min="1572" max="1572" width="2.125" style="152" customWidth="1"/>
    <col min="1573" max="1792" width="9" style="152"/>
    <col min="1793" max="1793" width="2.125" style="152" customWidth="1"/>
    <col min="1794" max="1794" width="5.75" style="152" customWidth="1"/>
    <col min="1795" max="1795" width="2.25" style="152" customWidth="1"/>
    <col min="1796" max="1796" width="42.25" style="152" customWidth="1"/>
    <col min="1797" max="1797" width="10.25" style="152" customWidth="1"/>
    <col min="1798" max="1809" width="5.625" style="152" customWidth="1"/>
    <col min="1810" max="1811" width="2.125" style="152" customWidth="1"/>
    <col min="1812" max="1812" width="5.875" style="152" customWidth="1"/>
    <col min="1813" max="1813" width="2.25" style="152" customWidth="1"/>
    <col min="1814" max="1814" width="42.25" style="152" customWidth="1"/>
    <col min="1815" max="1815" width="10.25" style="152" customWidth="1"/>
    <col min="1816" max="1827" width="5.625" style="152" customWidth="1"/>
    <col min="1828" max="1828" width="2.125" style="152" customWidth="1"/>
    <col min="1829" max="2048" width="9" style="152"/>
    <col min="2049" max="2049" width="2.125" style="152" customWidth="1"/>
    <col min="2050" max="2050" width="5.75" style="152" customWidth="1"/>
    <col min="2051" max="2051" width="2.25" style="152" customWidth="1"/>
    <col min="2052" max="2052" width="42.25" style="152" customWidth="1"/>
    <col min="2053" max="2053" width="10.25" style="152" customWidth="1"/>
    <col min="2054" max="2065" width="5.625" style="152" customWidth="1"/>
    <col min="2066" max="2067" width="2.125" style="152" customWidth="1"/>
    <col min="2068" max="2068" width="5.875" style="152" customWidth="1"/>
    <col min="2069" max="2069" width="2.25" style="152" customWidth="1"/>
    <col min="2070" max="2070" width="42.25" style="152" customWidth="1"/>
    <col min="2071" max="2071" width="10.25" style="152" customWidth="1"/>
    <col min="2072" max="2083" width="5.625" style="152" customWidth="1"/>
    <col min="2084" max="2084" width="2.125" style="152" customWidth="1"/>
    <col min="2085" max="2304" width="9" style="152"/>
    <col min="2305" max="2305" width="2.125" style="152" customWidth="1"/>
    <col min="2306" max="2306" width="5.75" style="152" customWidth="1"/>
    <col min="2307" max="2307" width="2.25" style="152" customWidth="1"/>
    <col min="2308" max="2308" width="42.25" style="152" customWidth="1"/>
    <col min="2309" max="2309" width="10.25" style="152" customWidth="1"/>
    <col min="2310" max="2321" width="5.625" style="152" customWidth="1"/>
    <col min="2322" max="2323" width="2.125" style="152" customWidth="1"/>
    <col min="2324" max="2324" width="5.875" style="152" customWidth="1"/>
    <col min="2325" max="2325" width="2.25" style="152" customWidth="1"/>
    <col min="2326" max="2326" width="42.25" style="152" customWidth="1"/>
    <col min="2327" max="2327" width="10.25" style="152" customWidth="1"/>
    <col min="2328" max="2339" width="5.625" style="152" customWidth="1"/>
    <col min="2340" max="2340" width="2.125" style="152" customWidth="1"/>
    <col min="2341" max="2560" width="9" style="152"/>
    <col min="2561" max="2561" width="2.125" style="152" customWidth="1"/>
    <col min="2562" max="2562" width="5.75" style="152" customWidth="1"/>
    <col min="2563" max="2563" width="2.25" style="152" customWidth="1"/>
    <col min="2564" max="2564" width="42.25" style="152" customWidth="1"/>
    <col min="2565" max="2565" width="10.25" style="152" customWidth="1"/>
    <col min="2566" max="2577" width="5.625" style="152" customWidth="1"/>
    <col min="2578" max="2579" width="2.125" style="152" customWidth="1"/>
    <col min="2580" max="2580" width="5.875" style="152" customWidth="1"/>
    <col min="2581" max="2581" width="2.25" style="152" customWidth="1"/>
    <col min="2582" max="2582" width="42.25" style="152" customWidth="1"/>
    <col min="2583" max="2583" width="10.25" style="152" customWidth="1"/>
    <col min="2584" max="2595" width="5.625" style="152" customWidth="1"/>
    <col min="2596" max="2596" width="2.125" style="152" customWidth="1"/>
    <col min="2597" max="2816" width="9" style="152"/>
    <col min="2817" max="2817" width="2.125" style="152" customWidth="1"/>
    <col min="2818" max="2818" width="5.75" style="152" customWidth="1"/>
    <col min="2819" max="2819" width="2.25" style="152" customWidth="1"/>
    <col min="2820" max="2820" width="42.25" style="152" customWidth="1"/>
    <col min="2821" max="2821" width="10.25" style="152" customWidth="1"/>
    <col min="2822" max="2833" width="5.625" style="152" customWidth="1"/>
    <col min="2834" max="2835" width="2.125" style="152" customWidth="1"/>
    <col min="2836" max="2836" width="5.875" style="152" customWidth="1"/>
    <col min="2837" max="2837" width="2.25" style="152" customWidth="1"/>
    <col min="2838" max="2838" width="42.25" style="152" customWidth="1"/>
    <col min="2839" max="2839" width="10.25" style="152" customWidth="1"/>
    <col min="2840" max="2851" width="5.625" style="152" customWidth="1"/>
    <col min="2852" max="2852" width="2.125" style="152" customWidth="1"/>
    <col min="2853" max="3072" width="9" style="152"/>
    <col min="3073" max="3073" width="2.125" style="152" customWidth="1"/>
    <col min="3074" max="3074" width="5.75" style="152" customWidth="1"/>
    <col min="3075" max="3075" width="2.25" style="152" customWidth="1"/>
    <col min="3076" max="3076" width="42.25" style="152" customWidth="1"/>
    <col min="3077" max="3077" width="10.25" style="152" customWidth="1"/>
    <col min="3078" max="3089" width="5.625" style="152" customWidth="1"/>
    <col min="3090" max="3091" width="2.125" style="152" customWidth="1"/>
    <col min="3092" max="3092" width="5.875" style="152" customWidth="1"/>
    <col min="3093" max="3093" width="2.25" style="152" customWidth="1"/>
    <col min="3094" max="3094" width="42.25" style="152" customWidth="1"/>
    <col min="3095" max="3095" width="10.25" style="152" customWidth="1"/>
    <col min="3096" max="3107" width="5.625" style="152" customWidth="1"/>
    <col min="3108" max="3108" width="2.125" style="152" customWidth="1"/>
    <col min="3109" max="3328" width="9" style="152"/>
    <col min="3329" max="3329" width="2.125" style="152" customWidth="1"/>
    <col min="3330" max="3330" width="5.75" style="152" customWidth="1"/>
    <col min="3331" max="3331" width="2.25" style="152" customWidth="1"/>
    <col min="3332" max="3332" width="42.25" style="152" customWidth="1"/>
    <col min="3333" max="3333" width="10.25" style="152" customWidth="1"/>
    <col min="3334" max="3345" width="5.625" style="152" customWidth="1"/>
    <col min="3346" max="3347" width="2.125" style="152" customWidth="1"/>
    <col min="3348" max="3348" width="5.875" style="152" customWidth="1"/>
    <col min="3349" max="3349" width="2.25" style="152" customWidth="1"/>
    <col min="3350" max="3350" width="42.25" style="152" customWidth="1"/>
    <col min="3351" max="3351" width="10.25" style="152" customWidth="1"/>
    <col min="3352" max="3363" width="5.625" style="152" customWidth="1"/>
    <col min="3364" max="3364" width="2.125" style="152" customWidth="1"/>
    <col min="3365" max="3584" width="9" style="152"/>
    <col min="3585" max="3585" width="2.125" style="152" customWidth="1"/>
    <col min="3586" max="3586" width="5.75" style="152" customWidth="1"/>
    <col min="3587" max="3587" width="2.25" style="152" customWidth="1"/>
    <col min="3588" max="3588" width="42.25" style="152" customWidth="1"/>
    <col min="3589" max="3589" width="10.25" style="152" customWidth="1"/>
    <col min="3590" max="3601" width="5.625" style="152" customWidth="1"/>
    <col min="3602" max="3603" width="2.125" style="152" customWidth="1"/>
    <col min="3604" max="3604" width="5.875" style="152" customWidth="1"/>
    <col min="3605" max="3605" width="2.25" style="152" customWidth="1"/>
    <col min="3606" max="3606" width="42.25" style="152" customWidth="1"/>
    <col min="3607" max="3607" width="10.25" style="152" customWidth="1"/>
    <col min="3608" max="3619" width="5.625" style="152" customWidth="1"/>
    <col min="3620" max="3620" width="2.125" style="152" customWidth="1"/>
    <col min="3621" max="3840" width="9" style="152"/>
    <col min="3841" max="3841" width="2.125" style="152" customWidth="1"/>
    <col min="3842" max="3842" width="5.75" style="152" customWidth="1"/>
    <col min="3843" max="3843" width="2.25" style="152" customWidth="1"/>
    <col min="3844" max="3844" width="42.25" style="152" customWidth="1"/>
    <col min="3845" max="3845" width="10.25" style="152" customWidth="1"/>
    <col min="3846" max="3857" width="5.625" style="152" customWidth="1"/>
    <col min="3858" max="3859" width="2.125" style="152" customWidth="1"/>
    <col min="3860" max="3860" width="5.875" style="152" customWidth="1"/>
    <col min="3861" max="3861" width="2.25" style="152" customWidth="1"/>
    <col min="3862" max="3862" width="42.25" style="152" customWidth="1"/>
    <col min="3863" max="3863" width="10.25" style="152" customWidth="1"/>
    <col min="3864" max="3875" width="5.625" style="152" customWidth="1"/>
    <col min="3876" max="3876" width="2.125" style="152" customWidth="1"/>
    <col min="3877" max="4096" width="9" style="152"/>
    <col min="4097" max="4097" width="2.125" style="152" customWidth="1"/>
    <col min="4098" max="4098" width="5.75" style="152" customWidth="1"/>
    <col min="4099" max="4099" width="2.25" style="152" customWidth="1"/>
    <col min="4100" max="4100" width="42.25" style="152" customWidth="1"/>
    <col min="4101" max="4101" width="10.25" style="152" customWidth="1"/>
    <col min="4102" max="4113" width="5.625" style="152" customWidth="1"/>
    <col min="4114" max="4115" width="2.125" style="152" customWidth="1"/>
    <col min="4116" max="4116" width="5.875" style="152" customWidth="1"/>
    <col min="4117" max="4117" width="2.25" style="152" customWidth="1"/>
    <col min="4118" max="4118" width="42.25" style="152" customWidth="1"/>
    <col min="4119" max="4119" width="10.25" style="152" customWidth="1"/>
    <col min="4120" max="4131" width="5.625" style="152" customWidth="1"/>
    <col min="4132" max="4132" width="2.125" style="152" customWidth="1"/>
    <col min="4133" max="4352" width="9" style="152"/>
    <col min="4353" max="4353" width="2.125" style="152" customWidth="1"/>
    <col min="4354" max="4354" width="5.75" style="152" customWidth="1"/>
    <col min="4355" max="4355" width="2.25" style="152" customWidth="1"/>
    <col min="4356" max="4356" width="42.25" style="152" customWidth="1"/>
    <col min="4357" max="4357" width="10.25" style="152" customWidth="1"/>
    <col min="4358" max="4369" width="5.625" style="152" customWidth="1"/>
    <col min="4370" max="4371" width="2.125" style="152" customWidth="1"/>
    <col min="4372" max="4372" width="5.875" style="152" customWidth="1"/>
    <col min="4373" max="4373" width="2.25" style="152" customWidth="1"/>
    <col min="4374" max="4374" width="42.25" style="152" customWidth="1"/>
    <col min="4375" max="4375" width="10.25" style="152" customWidth="1"/>
    <col min="4376" max="4387" width="5.625" style="152" customWidth="1"/>
    <col min="4388" max="4388" width="2.125" style="152" customWidth="1"/>
    <col min="4389" max="4608" width="9" style="152"/>
    <col min="4609" max="4609" width="2.125" style="152" customWidth="1"/>
    <col min="4610" max="4610" width="5.75" style="152" customWidth="1"/>
    <col min="4611" max="4611" width="2.25" style="152" customWidth="1"/>
    <col min="4612" max="4612" width="42.25" style="152" customWidth="1"/>
    <col min="4613" max="4613" width="10.25" style="152" customWidth="1"/>
    <col min="4614" max="4625" width="5.625" style="152" customWidth="1"/>
    <col min="4626" max="4627" width="2.125" style="152" customWidth="1"/>
    <col min="4628" max="4628" width="5.875" style="152" customWidth="1"/>
    <col min="4629" max="4629" width="2.25" style="152" customWidth="1"/>
    <col min="4630" max="4630" width="42.25" style="152" customWidth="1"/>
    <col min="4631" max="4631" width="10.25" style="152" customWidth="1"/>
    <col min="4632" max="4643" width="5.625" style="152" customWidth="1"/>
    <col min="4644" max="4644" width="2.125" style="152" customWidth="1"/>
    <col min="4645" max="4864" width="9" style="152"/>
    <col min="4865" max="4865" width="2.125" style="152" customWidth="1"/>
    <col min="4866" max="4866" width="5.75" style="152" customWidth="1"/>
    <col min="4867" max="4867" width="2.25" style="152" customWidth="1"/>
    <col min="4868" max="4868" width="42.25" style="152" customWidth="1"/>
    <col min="4869" max="4869" width="10.25" style="152" customWidth="1"/>
    <col min="4870" max="4881" width="5.625" style="152" customWidth="1"/>
    <col min="4882" max="4883" width="2.125" style="152" customWidth="1"/>
    <col min="4884" max="4884" width="5.875" style="152" customWidth="1"/>
    <col min="4885" max="4885" width="2.25" style="152" customWidth="1"/>
    <col min="4886" max="4886" width="42.25" style="152" customWidth="1"/>
    <col min="4887" max="4887" width="10.25" style="152" customWidth="1"/>
    <col min="4888" max="4899" width="5.625" style="152" customWidth="1"/>
    <col min="4900" max="4900" width="2.125" style="152" customWidth="1"/>
    <col min="4901" max="5120" width="9" style="152"/>
    <col min="5121" max="5121" width="2.125" style="152" customWidth="1"/>
    <col min="5122" max="5122" width="5.75" style="152" customWidth="1"/>
    <col min="5123" max="5123" width="2.25" style="152" customWidth="1"/>
    <col min="5124" max="5124" width="42.25" style="152" customWidth="1"/>
    <col min="5125" max="5125" width="10.25" style="152" customWidth="1"/>
    <col min="5126" max="5137" width="5.625" style="152" customWidth="1"/>
    <col min="5138" max="5139" width="2.125" style="152" customWidth="1"/>
    <col min="5140" max="5140" width="5.875" style="152" customWidth="1"/>
    <col min="5141" max="5141" width="2.25" style="152" customWidth="1"/>
    <col min="5142" max="5142" width="42.25" style="152" customWidth="1"/>
    <col min="5143" max="5143" width="10.25" style="152" customWidth="1"/>
    <col min="5144" max="5155" width="5.625" style="152" customWidth="1"/>
    <col min="5156" max="5156" width="2.125" style="152" customWidth="1"/>
    <col min="5157" max="5376" width="9" style="152"/>
    <col min="5377" max="5377" width="2.125" style="152" customWidth="1"/>
    <col min="5378" max="5378" width="5.75" style="152" customWidth="1"/>
    <col min="5379" max="5379" width="2.25" style="152" customWidth="1"/>
    <col min="5380" max="5380" width="42.25" style="152" customWidth="1"/>
    <col min="5381" max="5381" width="10.25" style="152" customWidth="1"/>
    <col min="5382" max="5393" width="5.625" style="152" customWidth="1"/>
    <col min="5394" max="5395" width="2.125" style="152" customWidth="1"/>
    <col min="5396" max="5396" width="5.875" style="152" customWidth="1"/>
    <col min="5397" max="5397" width="2.25" style="152" customWidth="1"/>
    <col min="5398" max="5398" width="42.25" style="152" customWidth="1"/>
    <col min="5399" max="5399" width="10.25" style="152" customWidth="1"/>
    <col min="5400" max="5411" width="5.625" style="152" customWidth="1"/>
    <col min="5412" max="5412" width="2.125" style="152" customWidth="1"/>
    <col min="5413" max="5632" width="9" style="152"/>
    <col min="5633" max="5633" width="2.125" style="152" customWidth="1"/>
    <col min="5634" max="5634" width="5.75" style="152" customWidth="1"/>
    <col min="5635" max="5635" width="2.25" style="152" customWidth="1"/>
    <col min="5636" max="5636" width="42.25" style="152" customWidth="1"/>
    <col min="5637" max="5637" width="10.25" style="152" customWidth="1"/>
    <col min="5638" max="5649" width="5.625" style="152" customWidth="1"/>
    <col min="5650" max="5651" width="2.125" style="152" customWidth="1"/>
    <col min="5652" max="5652" width="5.875" style="152" customWidth="1"/>
    <col min="5653" max="5653" width="2.25" style="152" customWidth="1"/>
    <col min="5654" max="5654" width="42.25" style="152" customWidth="1"/>
    <col min="5655" max="5655" width="10.25" style="152" customWidth="1"/>
    <col min="5656" max="5667" width="5.625" style="152" customWidth="1"/>
    <col min="5668" max="5668" width="2.125" style="152" customWidth="1"/>
    <col min="5669" max="5888" width="9" style="152"/>
    <col min="5889" max="5889" width="2.125" style="152" customWidth="1"/>
    <col min="5890" max="5890" width="5.75" style="152" customWidth="1"/>
    <col min="5891" max="5891" width="2.25" style="152" customWidth="1"/>
    <col min="5892" max="5892" width="42.25" style="152" customWidth="1"/>
    <col min="5893" max="5893" width="10.25" style="152" customWidth="1"/>
    <col min="5894" max="5905" width="5.625" style="152" customWidth="1"/>
    <col min="5906" max="5907" width="2.125" style="152" customWidth="1"/>
    <col min="5908" max="5908" width="5.875" style="152" customWidth="1"/>
    <col min="5909" max="5909" width="2.25" style="152" customWidth="1"/>
    <col min="5910" max="5910" width="42.25" style="152" customWidth="1"/>
    <col min="5911" max="5911" width="10.25" style="152" customWidth="1"/>
    <col min="5912" max="5923" width="5.625" style="152" customWidth="1"/>
    <col min="5924" max="5924" width="2.125" style="152" customWidth="1"/>
    <col min="5925" max="6144" width="9" style="152"/>
    <col min="6145" max="6145" width="2.125" style="152" customWidth="1"/>
    <col min="6146" max="6146" width="5.75" style="152" customWidth="1"/>
    <col min="6147" max="6147" width="2.25" style="152" customWidth="1"/>
    <col min="6148" max="6148" width="42.25" style="152" customWidth="1"/>
    <col min="6149" max="6149" width="10.25" style="152" customWidth="1"/>
    <col min="6150" max="6161" width="5.625" style="152" customWidth="1"/>
    <col min="6162" max="6163" width="2.125" style="152" customWidth="1"/>
    <col min="6164" max="6164" width="5.875" style="152" customWidth="1"/>
    <col min="6165" max="6165" width="2.25" style="152" customWidth="1"/>
    <col min="6166" max="6166" width="42.25" style="152" customWidth="1"/>
    <col min="6167" max="6167" width="10.25" style="152" customWidth="1"/>
    <col min="6168" max="6179" width="5.625" style="152" customWidth="1"/>
    <col min="6180" max="6180" width="2.125" style="152" customWidth="1"/>
    <col min="6181" max="6400" width="9" style="152"/>
    <col min="6401" max="6401" width="2.125" style="152" customWidth="1"/>
    <col min="6402" max="6402" width="5.75" style="152" customWidth="1"/>
    <col min="6403" max="6403" width="2.25" style="152" customWidth="1"/>
    <col min="6404" max="6404" width="42.25" style="152" customWidth="1"/>
    <col min="6405" max="6405" width="10.25" style="152" customWidth="1"/>
    <col min="6406" max="6417" width="5.625" style="152" customWidth="1"/>
    <col min="6418" max="6419" width="2.125" style="152" customWidth="1"/>
    <col min="6420" max="6420" width="5.875" style="152" customWidth="1"/>
    <col min="6421" max="6421" width="2.25" style="152" customWidth="1"/>
    <col min="6422" max="6422" width="42.25" style="152" customWidth="1"/>
    <col min="6423" max="6423" width="10.25" style="152" customWidth="1"/>
    <col min="6424" max="6435" width="5.625" style="152" customWidth="1"/>
    <col min="6436" max="6436" width="2.125" style="152" customWidth="1"/>
    <col min="6437" max="6656" width="9" style="152"/>
    <col min="6657" max="6657" width="2.125" style="152" customWidth="1"/>
    <col min="6658" max="6658" width="5.75" style="152" customWidth="1"/>
    <col min="6659" max="6659" width="2.25" style="152" customWidth="1"/>
    <col min="6660" max="6660" width="42.25" style="152" customWidth="1"/>
    <col min="6661" max="6661" width="10.25" style="152" customWidth="1"/>
    <col min="6662" max="6673" width="5.625" style="152" customWidth="1"/>
    <col min="6674" max="6675" width="2.125" style="152" customWidth="1"/>
    <col min="6676" max="6676" width="5.875" style="152" customWidth="1"/>
    <col min="6677" max="6677" width="2.25" style="152" customWidth="1"/>
    <col min="6678" max="6678" width="42.25" style="152" customWidth="1"/>
    <col min="6679" max="6679" width="10.25" style="152" customWidth="1"/>
    <col min="6680" max="6691" width="5.625" style="152" customWidth="1"/>
    <col min="6692" max="6692" width="2.125" style="152" customWidth="1"/>
    <col min="6693" max="6912" width="9" style="152"/>
    <col min="6913" max="6913" width="2.125" style="152" customWidth="1"/>
    <col min="6914" max="6914" width="5.75" style="152" customWidth="1"/>
    <col min="6915" max="6915" width="2.25" style="152" customWidth="1"/>
    <col min="6916" max="6916" width="42.25" style="152" customWidth="1"/>
    <col min="6917" max="6917" width="10.25" style="152" customWidth="1"/>
    <col min="6918" max="6929" width="5.625" style="152" customWidth="1"/>
    <col min="6930" max="6931" width="2.125" style="152" customWidth="1"/>
    <col min="6932" max="6932" width="5.875" style="152" customWidth="1"/>
    <col min="6933" max="6933" width="2.25" style="152" customWidth="1"/>
    <col min="6934" max="6934" width="42.25" style="152" customWidth="1"/>
    <col min="6935" max="6935" width="10.25" style="152" customWidth="1"/>
    <col min="6936" max="6947" width="5.625" style="152" customWidth="1"/>
    <col min="6948" max="6948" width="2.125" style="152" customWidth="1"/>
    <col min="6949" max="7168" width="9" style="152"/>
    <col min="7169" max="7169" width="2.125" style="152" customWidth="1"/>
    <col min="7170" max="7170" width="5.75" style="152" customWidth="1"/>
    <col min="7171" max="7171" width="2.25" style="152" customWidth="1"/>
    <col min="7172" max="7172" width="42.25" style="152" customWidth="1"/>
    <col min="7173" max="7173" width="10.25" style="152" customWidth="1"/>
    <col min="7174" max="7185" width="5.625" style="152" customWidth="1"/>
    <col min="7186" max="7187" width="2.125" style="152" customWidth="1"/>
    <col min="7188" max="7188" width="5.875" style="152" customWidth="1"/>
    <col min="7189" max="7189" width="2.25" style="152" customWidth="1"/>
    <col min="7190" max="7190" width="42.25" style="152" customWidth="1"/>
    <col min="7191" max="7191" width="10.25" style="152" customWidth="1"/>
    <col min="7192" max="7203" width="5.625" style="152" customWidth="1"/>
    <col min="7204" max="7204" width="2.125" style="152" customWidth="1"/>
    <col min="7205" max="7424" width="9" style="152"/>
    <col min="7425" max="7425" width="2.125" style="152" customWidth="1"/>
    <col min="7426" max="7426" width="5.75" style="152" customWidth="1"/>
    <col min="7427" max="7427" width="2.25" style="152" customWidth="1"/>
    <col min="7428" max="7428" width="42.25" style="152" customWidth="1"/>
    <col min="7429" max="7429" width="10.25" style="152" customWidth="1"/>
    <col min="7430" max="7441" width="5.625" style="152" customWidth="1"/>
    <col min="7442" max="7443" width="2.125" style="152" customWidth="1"/>
    <col min="7444" max="7444" width="5.875" style="152" customWidth="1"/>
    <col min="7445" max="7445" width="2.25" style="152" customWidth="1"/>
    <col min="7446" max="7446" width="42.25" style="152" customWidth="1"/>
    <col min="7447" max="7447" width="10.25" style="152" customWidth="1"/>
    <col min="7448" max="7459" width="5.625" style="152" customWidth="1"/>
    <col min="7460" max="7460" width="2.125" style="152" customWidth="1"/>
    <col min="7461" max="7680" width="9" style="152"/>
    <col min="7681" max="7681" width="2.125" style="152" customWidth="1"/>
    <col min="7682" max="7682" width="5.75" style="152" customWidth="1"/>
    <col min="7683" max="7683" width="2.25" style="152" customWidth="1"/>
    <col min="7684" max="7684" width="42.25" style="152" customWidth="1"/>
    <col min="7685" max="7685" width="10.25" style="152" customWidth="1"/>
    <col min="7686" max="7697" width="5.625" style="152" customWidth="1"/>
    <col min="7698" max="7699" width="2.125" style="152" customWidth="1"/>
    <col min="7700" max="7700" width="5.875" style="152" customWidth="1"/>
    <col min="7701" max="7701" width="2.25" style="152" customWidth="1"/>
    <col min="7702" max="7702" width="42.25" style="152" customWidth="1"/>
    <col min="7703" max="7703" width="10.25" style="152" customWidth="1"/>
    <col min="7704" max="7715" width="5.625" style="152" customWidth="1"/>
    <col min="7716" max="7716" width="2.125" style="152" customWidth="1"/>
    <col min="7717" max="7936" width="9" style="152"/>
    <col min="7937" max="7937" width="2.125" style="152" customWidth="1"/>
    <col min="7938" max="7938" width="5.75" style="152" customWidth="1"/>
    <col min="7939" max="7939" width="2.25" style="152" customWidth="1"/>
    <col min="7940" max="7940" width="42.25" style="152" customWidth="1"/>
    <col min="7941" max="7941" width="10.25" style="152" customWidth="1"/>
    <col min="7942" max="7953" width="5.625" style="152" customWidth="1"/>
    <col min="7954" max="7955" width="2.125" style="152" customWidth="1"/>
    <col min="7956" max="7956" width="5.875" style="152" customWidth="1"/>
    <col min="7957" max="7957" width="2.25" style="152" customWidth="1"/>
    <col min="7958" max="7958" width="42.25" style="152" customWidth="1"/>
    <col min="7959" max="7959" width="10.25" style="152" customWidth="1"/>
    <col min="7960" max="7971" width="5.625" style="152" customWidth="1"/>
    <col min="7972" max="7972" width="2.125" style="152" customWidth="1"/>
    <col min="7973" max="8192" width="9" style="152"/>
    <col min="8193" max="8193" width="2.125" style="152" customWidth="1"/>
    <col min="8194" max="8194" width="5.75" style="152" customWidth="1"/>
    <col min="8195" max="8195" width="2.25" style="152" customWidth="1"/>
    <col min="8196" max="8196" width="42.25" style="152" customWidth="1"/>
    <col min="8197" max="8197" width="10.25" style="152" customWidth="1"/>
    <col min="8198" max="8209" width="5.625" style="152" customWidth="1"/>
    <col min="8210" max="8211" width="2.125" style="152" customWidth="1"/>
    <col min="8212" max="8212" width="5.875" style="152" customWidth="1"/>
    <col min="8213" max="8213" width="2.25" style="152" customWidth="1"/>
    <col min="8214" max="8214" width="42.25" style="152" customWidth="1"/>
    <col min="8215" max="8215" width="10.25" style="152" customWidth="1"/>
    <col min="8216" max="8227" width="5.625" style="152" customWidth="1"/>
    <col min="8228" max="8228" width="2.125" style="152" customWidth="1"/>
    <col min="8229" max="8448" width="9" style="152"/>
    <col min="8449" max="8449" width="2.125" style="152" customWidth="1"/>
    <col min="8450" max="8450" width="5.75" style="152" customWidth="1"/>
    <col min="8451" max="8451" width="2.25" style="152" customWidth="1"/>
    <col min="8452" max="8452" width="42.25" style="152" customWidth="1"/>
    <col min="8453" max="8453" width="10.25" style="152" customWidth="1"/>
    <col min="8454" max="8465" width="5.625" style="152" customWidth="1"/>
    <col min="8466" max="8467" width="2.125" style="152" customWidth="1"/>
    <col min="8468" max="8468" width="5.875" style="152" customWidth="1"/>
    <col min="8469" max="8469" width="2.25" style="152" customWidth="1"/>
    <col min="8470" max="8470" width="42.25" style="152" customWidth="1"/>
    <col min="8471" max="8471" width="10.25" style="152" customWidth="1"/>
    <col min="8472" max="8483" width="5.625" style="152" customWidth="1"/>
    <col min="8484" max="8484" width="2.125" style="152" customWidth="1"/>
    <col min="8485" max="8704" width="9" style="152"/>
    <col min="8705" max="8705" width="2.125" style="152" customWidth="1"/>
    <col min="8706" max="8706" width="5.75" style="152" customWidth="1"/>
    <col min="8707" max="8707" width="2.25" style="152" customWidth="1"/>
    <col min="8708" max="8708" width="42.25" style="152" customWidth="1"/>
    <col min="8709" max="8709" width="10.25" style="152" customWidth="1"/>
    <col min="8710" max="8721" width="5.625" style="152" customWidth="1"/>
    <col min="8722" max="8723" width="2.125" style="152" customWidth="1"/>
    <col min="8724" max="8724" width="5.875" style="152" customWidth="1"/>
    <col min="8725" max="8725" width="2.25" style="152" customWidth="1"/>
    <col min="8726" max="8726" width="42.25" style="152" customWidth="1"/>
    <col min="8727" max="8727" width="10.25" style="152" customWidth="1"/>
    <col min="8728" max="8739" width="5.625" style="152" customWidth="1"/>
    <col min="8740" max="8740" width="2.125" style="152" customWidth="1"/>
    <col min="8741" max="8960" width="9" style="152"/>
    <col min="8961" max="8961" width="2.125" style="152" customWidth="1"/>
    <col min="8962" max="8962" width="5.75" style="152" customWidth="1"/>
    <col min="8963" max="8963" width="2.25" style="152" customWidth="1"/>
    <col min="8964" max="8964" width="42.25" style="152" customWidth="1"/>
    <col min="8965" max="8965" width="10.25" style="152" customWidth="1"/>
    <col min="8966" max="8977" width="5.625" style="152" customWidth="1"/>
    <col min="8978" max="8979" width="2.125" style="152" customWidth="1"/>
    <col min="8980" max="8980" width="5.875" style="152" customWidth="1"/>
    <col min="8981" max="8981" width="2.25" style="152" customWidth="1"/>
    <col min="8982" max="8982" width="42.25" style="152" customWidth="1"/>
    <col min="8983" max="8983" width="10.25" style="152" customWidth="1"/>
    <col min="8984" max="8995" width="5.625" style="152" customWidth="1"/>
    <col min="8996" max="8996" width="2.125" style="152" customWidth="1"/>
    <col min="8997" max="9216" width="9" style="152"/>
    <col min="9217" max="9217" width="2.125" style="152" customWidth="1"/>
    <col min="9218" max="9218" width="5.75" style="152" customWidth="1"/>
    <col min="9219" max="9219" width="2.25" style="152" customWidth="1"/>
    <col min="9220" max="9220" width="42.25" style="152" customWidth="1"/>
    <col min="9221" max="9221" width="10.25" style="152" customWidth="1"/>
    <col min="9222" max="9233" width="5.625" style="152" customWidth="1"/>
    <col min="9234" max="9235" width="2.125" style="152" customWidth="1"/>
    <col min="9236" max="9236" width="5.875" style="152" customWidth="1"/>
    <col min="9237" max="9237" width="2.25" style="152" customWidth="1"/>
    <col min="9238" max="9238" width="42.25" style="152" customWidth="1"/>
    <col min="9239" max="9239" width="10.25" style="152" customWidth="1"/>
    <col min="9240" max="9251" width="5.625" style="152" customWidth="1"/>
    <col min="9252" max="9252" width="2.125" style="152" customWidth="1"/>
    <col min="9253" max="9472" width="9" style="152"/>
    <col min="9473" max="9473" width="2.125" style="152" customWidth="1"/>
    <col min="9474" max="9474" width="5.75" style="152" customWidth="1"/>
    <col min="9475" max="9475" width="2.25" style="152" customWidth="1"/>
    <col min="9476" max="9476" width="42.25" style="152" customWidth="1"/>
    <col min="9477" max="9477" width="10.25" style="152" customWidth="1"/>
    <col min="9478" max="9489" width="5.625" style="152" customWidth="1"/>
    <col min="9490" max="9491" width="2.125" style="152" customWidth="1"/>
    <col min="9492" max="9492" width="5.875" style="152" customWidth="1"/>
    <col min="9493" max="9493" width="2.25" style="152" customWidth="1"/>
    <col min="9494" max="9494" width="42.25" style="152" customWidth="1"/>
    <col min="9495" max="9495" width="10.25" style="152" customWidth="1"/>
    <col min="9496" max="9507" width="5.625" style="152" customWidth="1"/>
    <col min="9508" max="9508" width="2.125" style="152" customWidth="1"/>
    <col min="9509" max="9728" width="9" style="152"/>
    <col min="9729" max="9729" width="2.125" style="152" customWidth="1"/>
    <col min="9730" max="9730" width="5.75" style="152" customWidth="1"/>
    <col min="9731" max="9731" width="2.25" style="152" customWidth="1"/>
    <col min="9732" max="9732" width="42.25" style="152" customWidth="1"/>
    <col min="9733" max="9733" width="10.25" style="152" customWidth="1"/>
    <col min="9734" max="9745" width="5.625" style="152" customWidth="1"/>
    <col min="9746" max="9747" width="2.125" style="152" customWidth="1"/>
    <col min="9748" max="9748" width="5.875" style="152" customWidth="1"/>
    <col min="9749" max="9749" width="2.25" style="152" customWidth="1"/>
    <col min="9750" max="9750" width="42.25" style="152" customWidth="1"/>
    <col min="9751" max="9751" width="10.25" style="152" customWidth="1"/>
    <col min="9752" max="9763" width="5.625" style="152" customWidth="1"/>
    <col min="9764" max="9764" width="2.125" style="152" customWidth="1"/>
    <col min="9765" max="9984" width="9" style="152"/>
    <col min="9985" max="9985" width="2.125" style="152" customWidth="1"/>
    <col min="9986" max="9986" width="5.75" style="152" customWidth="1"/>
    <col min="9987" max="9987" width="2.25" style="152" customWidth="1"/>
    <col min="9988" max="9988" width="42.25" style="152" customWidth="1"/>
    <col min="9989" max="9989" width="10.25" style="152" customWidth="1"/>
    <col min="9990" max="10001" width="5.625" style="152" customWidth="1"/>
    <col min="10002" max="10003" width="2.125" style="152" customWidth="1"/>
    <col min="10004" max="10004" width="5.875" style="152" customWidth="1"/>
    <col min="10005" max="10005" width="2.25" style="152" customWidth="1"/>
    <col min="10006" max="10006" width="42.25" style="152" customWidth="1"/>
    <col min="10007" max="10007" width="10.25" style="152" customWidth="1"/>
    <col min="10008" max="10019" width="5.625" style="152" customWidth="1"/>
    <col min="10020" max="10020" width="2.125" style="152" customWidth="1"/>
    <col min="10021" max="10240" width="9" style="152"/>
    <col min="10241" max="10241" width="2.125" style="152" customWidth="1"/>
    <col min="10242" max="10242" width="5.75" style="152" customWidth="1"/>
    <col min="10243" max="10243" width="2.25" style="152" customWidth="1"/>
    <col min="10244" max="10244" width="42.25" style="152" customWidth="1"/>
    <col min="10245" max="10245" width="10.25" style="152" customWidth="1"/>
    <col min="10246" max="10257" width="5.625" style="152" customWidth="1"/>
    <col min="10258" max="10259" width="2.125" style="152" customWidth="1"/>
    <col min="10260" max="10260" width="5.875" style="152" customWidth="1"/>
    <col min="10261" max="10261" width="2.25" style="152" customWidth="1"/>
    <col min="10262" max="10262" width="42.25" style="152" customWidth="1"/>
    <col min="10263" max="10263" width="10.25" style="152" customWidth="1"/>
    <col min="10264" max="10275" width="5.625" style="152" customWidth="1"/>
    <col min="10276" max="10276" width="2.125" style="152" customWidth="1"/>
    <col min="10277" max="10496" width="9" style="152"/>
    <col min="10497" max="10497" width="2.125" style="152" customWidth="1"/>
    <col min="10498" max="10498" width="5.75" style="152" customWidth="1"/>
    <col min="10499" max="10499" width="2.25" style="152" customWidth="1"/>
    <col min="10500" max="10500" width="42.25" style="152" customWidth="1"/>
    <col min="10501" max="10501" width="10.25" style="152" customWidth="1"/>
    <col min="10502" max="10513" width="5.625" style="152" customWidth="1"/>
    <col min="10514" max="10515" width="2.125" style="152" customWidth="1"/>
    <col min="10516" max="10516" width="5.875" style="152" customWidth="1"/>
    <col min="10517" max="10517" width="2.25" style="152" customWidth="1"/>
    <col min="10518" max="10518" width="42.25" style="152" customWidth="1"/>
    <col min="10519" max="10519" width="10.25" style="152" customWidth="1"/>
    <col min="10520" max="10531" width="5.625" style="152" customWidth="1"/>
    <col min="10532" max="10532" width="2.125" style="152" customWidth="1"/>
    <col min="10533" max="10752" width="9" style="152"/>
    <col min="10753" max="10753" width="2.125" style="152" customWidth="1"/>
    <col min="10754" max="10754" width="5.75" style="152" customWidth="1"/>
    <col min="10755" max="10755" width="2.25" style="152" customWidth="1"/>
    <col min="10756" max="10756" width="42.25" style="152" customWidth="1"/>
    <col min="10757" max="10757" width="10.25" style="152" customWidth="1"/>
    <col min="10758" max="10769" width="5.625" style="152" customWidth="1"/>
    <col min="10770" max="10771" width="2.125" style="152" customWidth="1"/>
    <col min="10772" max="10772" width="5.875" style="152" customWidth="1"/>
    <col min="10773" max="10773" width="2.25" style="152" customWidth="1"/>
    <col min="10774" max="10774" width="42.25" style="152" customWidth="1"/>
    <col min="10775" max="10775" width="10.25" style="152" customWidth="1"/>
    <col min="10776" max="10787" width="5.625" style="152" customWidth="1"/>
    <col min="10788" max="10788" width="2.125" style="152" customWidth="1"/>
    <col min="10789" max="11008" width="9" style="152"/>
    <col min="11009" max="11009" width="2.125" style="152" customWidth="1"/>
    <col min="11010" max="11010" width="5.75" style="152" customWidth="1"/>
    <col min="11011" max="11011" width="2.25" style="152" customWidth="1"/>
    <col min="11012" max="11012" width="42.25" style="152" customWidth="1"/>
    <col min="11013" max="11013" width="10.25" style="152" customWidth="1"/>
    <col min="11014" max="11025" width="5.625" style="152" customWidth="1"/>
    <col min="11026" max="11027" width="2.125" style="152" customWidth="1"/>
    <col min="11028" max="11028" width="5.875" style="152" customWidth="1"/>
    <col min="11029" max="11029" width="2.25" style="152" customWidth="1"/>
    <col min="11030" max="11030" width="42.25" style="152" customWidth="1"/>
    <col min="11031" max="11031" width="10.25" style="152" customWidth="1"/>
    <col min="11032" max="11043" width="5.625" style="152" customWidth="1"/>
    <col min="11044" max="11044" width="2.125" style="152" customWidth="1"/>
    <col min="11045" max="11264" width="9" style="152"/>
    <col min="11265" max="11265" width="2.125" style="152" customWidth="1"/>
    <col min="11266" max="11266" width="5.75" style="152" customWidth="1"/>
    <col min="11267" max="11267" width="2.25" style="152" customWidth="1"/>
    <col min="11268" max="11268" width="42.25" style="152" customWidth="1"/>
    <col min="11269" max="11269" width="10.25" style="152" customWidth="1"/>
    <col min="11270" max="11281" width="5.625" style="152" customWidth="1"/>
    <col min="11282" max="11283" width="2.125" style="152" customWidth="1"/>
    <col min="11284" max="11284" width="5.875" style="152" customWidth="1"/>
    <col min="11285" max="11285" width="2.25" style="152" customWidth="1"/>
    <col min="11286" max="11286" width="42.25" style="152" customWidth="1"/>
    <col min="11287" max="11287" width="10.25" style="152" customWidth="1"/>
    <col min="11288" max="11299" width="5.625" style="152" customWidth="1"/>
    <col min="11300" max="11300" width="2.125" style="152" customWidth="1"/>
    <col min="11301" max="11520" width="9" style="152"/>
    <col min="11521" max="11521" width="2.125" style="152" customWidth="1"/>
    <col min="11522" max="11522" width="5.75" style="152" customWidth="1"/>
    <col min="11523" max="11523" width="2.25" style="152" customWidth="1"/>
    <col min="11524" max="11524" width="42.25" style="152" customWidth="1"/>
    <col min="11525" max="11525" width="10.25" style="152" customWidth="1"/>
    <col min="11526" max="11537" width="5.625" style="152" customWidth="1"/>
    <col min="11538" max="11539" width="2.125" style="152" customWidth="1"/>
    <col min="11540" max="11540" width="5.875" style="152" customWidth="1"/>
    <col min="11541" max="11541" width="2.25" style="152" customWidth="1"/>
    <col min="11542" max="11542" width="42.25" style="152" customWidth="1"/>
    <col min="11543" max="11543" width="10.25" style="152" customWidth="1"/>
    <col min="11544" max="11555" width="5.625" style="152" customWidth="1"/>
    <col min="11556" max="11556" width="2.125" style="152" customWidth="1"/>
    <col min="11557" max="11776" width="9" style="152"/>
    <col min="11777" max="11777" width="2.125" style="152" customWidth="1"/>
    <col min="11778" max="11778" width="5.75" style="152" customWidth="1"/>
    <col min="11779" max="11779" width="2.25" style="152" customWidth="1"/>
    <col min="11780" max="11780" width="42.25" style="152" customWidth="1"/>
    <col min="11781" max="11781" width="10.25" style="152" customWidth="1"/>
    <col min="11782" max="11793" width="5.625" style="152" customWidth="1"/>
    <col min="11794" max="11795" width="2.125" style="152" customWidth="1"/>
    <col min="11796" max="11796" width="5.875" style="152" customWidth="1"/>
    <col min="11797" max="11797" width="2.25" style="152" customWidth="1"/>
    <col min="11798" max="11798" width="42.25" style="152" customWidth="1"/>
    <col min="11799" max="11799" width="10.25" style="152" customWidth="1"/>
    <col min="11800" max="11811" width="5.625" style="152" customWidth="1"/>
    <col min="11812" max="11812" width="2.125" style="152" customWidth="1"/>
    <col min="11813" max="12032" width="9" style="152"/>
    <col min="12033" max="12033" width="2.125" style="152" customWidth="1"/>
    <col min="12034" max="12034" width="5.75" style="152" customWidth="1"/>
    <col min="12035" max="12035" width="2.25" style="152" customWidth="1"/>
    <col min="12036" max="12036" width="42.25" style="152" customWidth="1"/>
    <col min="12037" max="12037" width="10.25" style="152" customWidth="1"/>
    <col min="12038" max="12049" width="5.625" style="152" customWidth="1"/>
    <col min="12050" max="12051" width="2.125" style="152" customWidth="1"/>
    <col min="12052" max="12052" width="5.875" style="152" customWidth="1"/>
    <col min="12053" max="12053" width="2.25" style="152" customWidth="1"/>
    <col min="12054" max="12054" width="42.25" style="152" customWidth="1"/>
    <col min="12055" max="12055" width="10.25" style="152" customWidth="1"/>
    <col min="12056" max="12067" width="5.625" style="152" customWidth="1"/>
    <col min="12068" max="12068" width="2.125" style="152" customWidth="1"/>
    <col min="12069" max="12288" width="9" style="152"/>
    <col min="12289" max="12289" width="2.125" style="152" customWidth="1"/>
    <col min="12290" max="12290" width="5.75" style="152" customWidth="1"/>
    <col min="12291" max="12291" width="2.25" style="152" customWidth="1"/>
    <col min="12292" max="12292" width="42.25" style="152" customWidth="1"/>
    <col min="12293" max="12293" width="10.25" style="152" customWidth="1"/>
    <col min="12294" max="12305" width="5.625" style="152" customWidth="1"/>
    <col min="12306" max="12307" width="2.125" style="152" customWidth="1"/>
    <col min="12308" max="12308" width="5.875" style="152" customWidth="1"/>
    <col min="12309" max="12309" width="2.25" style="152" customWidth="1"/>
    <col min="12310" max="12310" width="42.25" style="152" customWidth="1"/>
    <col min="12311" max="12311" width="10.25" style="152" customWidth="1"/>
    <col min="12312" max="12323" width="5.625" style="152" customWidth="1"/>
    <col min="12324" max="12324" width="2.125" style="152" customWidth="1"/>
    <col min="12325" max="12544" width="9" style="152"/>
    <col min="12545" max="12545" width="2.125" style="152" customWidth="1"/>
    <col min="12546" max="12546" width="5.75" style="152" customWidth="1"/>
    <col min="12547" max="12547" width="2.25" style="152" customWidth="1"/>
    <col min="12548" max="12548" width="42.25" style="152" customWidth="1"/>
    <col min="12549" max="12549" width="10.25" style="152" customWidth="1"/>
    <col min="12550" max="12561" width="5.625" style="152" customWidth="1"/>
    <col min="12562" max="12563" width="2.125" style="152" customWidth="1"/>
    <col min="12564" max="12564" width="5.875" style="152" customWidth="1"/>
    <col min="12565" max="12565" width="2.25" style="152" customWidth="1"/>
    <col min="12566" max="12566" width="42.25" style="152" customWidth="1"/>
    <col min="12567" max="12567" width="10.25" style="152" customWidth="1"/>
    <col min="12568" max="12579" width="5.625" style="152" customWidth="1"/>
    <col min="12580" max="12580" width="2.125" style="152" customWidth="1"/>
    <col min="12581" max="12800" width="9" style="152"/>
    <col min="12801" max="12801" width="2.125" style="152" customWidth="1"/>
    <col min="12802" max="12802" width="5.75" style="152" customWidth="1"/>
    <col min="12803" max="12803" width="2.25" style="152" customWidth="1"/>
    <col min="12804" max="12804" width="42.25" style="152" customWidth="1"/>
    <col min="12805" max="12805" width="10.25" style="152" customWidth="1"/>
    <col min="12806" max="12817" width="5.625" style="152" customWidth="1"/>
    <col min="12818" max="12819" width="2.125" style="152" customWidth="1"/>
    <col min="12820" max="12820" width="5.875" style="152" customWidth="1"/>
    <col min="12821" max="12821" width="2.25" style="152" customWidth="1"/>
    <col min="12822" max="12822" width="42.25" style="152" customWidth="1"/>
    <col min="12823" max="12823" width="10.25" style="152" customWidth="1"/>
    <col min="12824" max="12835" width="5.625" style="152" customWidth="1"/>
    <col min="12836" max="12836" width="2.125" style="152" customWidth="1"/>
    <col min="12837" max="13056" width="9" style="152"/>
    <col min="13057" max="13057" width="2.125" style="152" customWidth="1"/>
    <col min="13058" max="13058" width="5.75" style="152" customWidth="1"/>
    <col min="13059" max="13059" width="2.25" style="152" customWidth="1"/>
    <col min="13060" max="13060" width="42.25" style="152" customWidth="1"/>
    <col min="13061" max="13061" width="10.25" style="152" customWidth="1"/>
    <col min="13062" max="13073" width="5.625" style="152" customWidth="1"/>
    <col min="13074" max="13075" width="2.125" style="152" customWidth="1"/>
    <col min="13076" max="13076" width="5.875" style="152" customWidth="1"/>
    <col min="13077" max="13077" width="2.25" style="152" customWidth="1"/>
    <col min="13078" max="13078" width="42.25" style="152" customWidth="1"/>
    <col min="13079" max="13079" width="10.25" style="152" customWidth="1"/>
    <col min="13080" max="13091" width="5.625" style="152" customWidth="1"/>
    <col min="13092" max="13092" width="2.125" style="152" customWidth="1"/>
    <col min="13093" max="13312" width="9" style="152"/>
    <col min="13313" max="13313" width="2.125" style="152" customWidth="1"/>
    <col min="13314" max="13314" width="5.75" style="152" customWidth="1"/>
    <col min="13315" max="13315" width="2.25" style="152" customWidth="1"/>
    <col min="13316" max="13316" width="42.25" style="152" customWidth="1"/>
    <col min="13317" max="13317" width="10.25" style="152" customWidth="1"/>
    <col min="13318" max="13329" width="5.625" style="152" customWidth="1"/>
    <col min="13330" max="13331" width="2.125" style="152" customWidth="1"/>
    <col min="13332" max="13332" width="5.875" style="152" customWidth="1"/>
    <col min="13333" max="13333" width="2.25" style="152" customWidth="1"/>
    <col min="13334" max="13334" width="42.25" style="152" customWidth="1"/>
    <col min="13335" max="13335" width="10.25" style="152" customWidth="1"/>
    <col min="13336" max="13347" width="5.625" style="152" customWidth="1"/>
    <col min="13348" max="13348" width="2.125" style="152" customWidth="1"/>
    <col min="13349" max="13568" width="9" style="152"/>
    <col min="13569" max="13569" width="2.125" style="152" customWidth="1"/>
    <col min="13570" max="13570" width="5.75" style="152" customWidth="1"/>
    <col min="13571" max="13571" width="2.25" style="152" customWidth="1"/>
    <col min="13572" max="13572" width="42.25" style="152" customWidth="1"/>
    <col min="13573" max="13573" width="10.25" style="152" customWidth="1"/>
    <col min="13574" max="13585" width="5.625" style="152" customWidth="1"/>
    <col min="13586" max="13587" width="2.125" style="152" customWidth="1"/>
    <col min="13588" max="13588" width="5.875" style="152" customWidth="1"/>
    <col min="13589" max="13589" width="2.25" style="152" customWidth="1"/>
    <col min="13590" max="13590" width="42.25" style="152" customWidth="1"/>
    <col min="13591" max="13591" width="10.25" style="152" customWidth="1"/>
    <col min="13592" max="13603" width="5.625" style="152" customWidth="1"/>
    <col min="13604" max="13604" width="2.125" style="152" customWidth="1"/>
    <col min="13605" max="13824" width="9" style="152"/>
    <col min="13825" max="13825" width="2.125" style="152" customWidth="1"/>
    <col min="13826" max="13826" width="5.75" style="152" customWidth="1"/>
    <col min="13827" max="13827" width="2.25" style="152" customWidth="1"/>
    <col min="13828" max="13828" width="42.25" style="152" customWidth="1"/>
    <col min="13829" max="13829" width="10.25" style="152" customWidth="1"/>
    <col min="13830" max="13841" width="5.625" style="152" customWidth="1"/>
    <col min="13842" max="13843" width="2.125" style="152" customWidth="1"/>
    <col min="13844" max="13844" width="5.875" style="152" customWidth="1"/>
    <col min="13845" max="13845" width="2.25" style="152" customWidth="1"/>
    <col min="13846" max="13846" width="42.25" style="152" customWidth="1"/>
    <col min="13847" max="13847" width="10.25" style="152" customWidth="1"/>
    <col min="13848" max="13859" width="5.625" style="152" customWidth="1"/>
    <col min="13860" max="13860" width="2.125" style="152" customWidth="1"/>
    <col min="13861" max="14080" width="9" style="152"/>
    <col min="14081" max="14081" width="2.125" style="152" customWidth="1"/>
    <col min="14082" max="14082" width="5.75" style="152" customWidth="1"/>
    <col min="14083" max="14083" width="2.25" style="152" customWidth="1"/>
    <col min="14084" max="14084" width="42.25" style="152" customWidth="1"/>
    <col min="14085" max="14085" width="10.25" style="152" customWidth="1"/>
    <col min="14086" max="14097" width="5.625" style="152" customWidth="1"/>
    <col min="14098" max="14099" width="2.125" style="152" customWidth="1"/>
    <col min="14100" max="14100" width="5.875" style="152" customWidth="1"/>
    <col min="14101" max="14101" width="2.25" style="152" customWidth="1"/>
    <col min="14102" max="14102" width="42.25" style="152" customWidth="1"/>
    <col min="14103" max="14103" width="10.25" style="152" customWidth="1"/>
    <col min="14104" max="14115" width="5.625" style="152" customWidth="1"/>
    <col min="14116" max="14116" width="2.125" style="152" customWidth="1"/>
    <col min="14117" max="14336" width="9" style="152"/>
    <col min="14337" max="14337" width="2.125" style="152" customWidth="1"/>
    <col min="14338" max="14338" width="5.75" style="152" customWidth="1"/>
    <col min="14339" max="14339" width="2.25" style="152" customWidth="1"/>
    <col min="14340" max="14340" width="42.25" style="152" customWidth="1"/>
    <col min="14341" max="14341" width="10.25" style="152" customWidth="1"/>
    <col min="14342" max="14353" width="5.625" style="152" customWidth="1"/>
    <col min="14354" max="14355" width="2.125" style="152" customWidth="1"/>
    <col min="14356" max="14356" width="5.875" style="152" customWidth="1"/>
    <col min="14357" max="14357" width="2.25" style="152" customWidth="1"/>
    <col min="14358" max="14358" width="42.25" style="152" customWidth="1"/>
    <col min="14359" max="14359" width="10.25" style="152" customWidth="1"/>
    <col min="14360" max="14371" width="5.625" style="152" customWidth="1"/>
    <col min="14372" max="14372" width="2.125" style="152" customWidth="1"/>
    <col min="14373" max="14592" width="9" style="152"/>
    <col min="14593" max="14593" width="2.125" style="152" customWidth="1"/>
    <col min="14594" max="14594" width="5.75" style="152" customWidth="1"/>
    <col min="14595" max="14595" width="2.25" style="152" customWidth="1"/>
    <col min="14596" max="14596" width="42.25" style="152" customWidth="1"/>
    <col min="14597" max="14597" width="10.25" style="152" customWidth="1"/>
    <col min="14598" max="14609" width="5.625" style="152" customWidth="1"/>
    <col min="14610" max="14611" width="2.125" style="152" customWidth="1"/>
    <col min="14612" max="14612" width="5.875" style="152" customWidth="1"/>
    <col min="14613" max="14613" width="2.25" style="152" customWidth="1"/>
    <col min="14614" max="14614" width="42.25" style="152" customWidth="1"/>
    <col min="14615" max="14615" width="10.25" style="152" customWidth="1"/>
    <col min="14616" max="14627" width="5.625" style="152" customWidth="1"/>
    <col min="14628" max="14628" width="2.125" style="152" customWidth="1"/>
    <col min="14629" max="14848" width="9" style="152"/>
    <col min="14849" max="14849" width="2.125" style="152" customWidth="1"/>
    <col min="14850" max="14850" width="5.75" style="152" customWidth="1"/>
    <col min="14851" max="14851" width="2.25" style="152" customWidth="1"/>
    <col min="14852" max="14852" width="42.25" style="152" customWidth="1"/>
    <col min="14853" max="14853" width="10.25" style="152" customWidth="1"/>
    <col min="14854" max="14865" width="5.625" style="152" customWidth="1"/>
    <col min="14866" max="14867" width="2.125" style="152" customWidth="1"/>
    <col min="14868" max="14868" width="5.875" style="152" customWidth="1"/>
    <col min="14869" max="14869" width="2.25" style="152" customWidth="1"/>
    <col min="14870" max="14870" width="42.25" style="152" customWidth="1"/>
    <col min="14871" max="14871" width="10.25" style="152" customWidth="1"/>
    <col min="14872" max="14883" width="5.625" style="152" customWidth="1"/>
    <col min="14884" max="14884" width="2.125" style="152" customWidth="1"/>
    <col min="14885" max="15104" width="9" style="152"/>
    <col min="15105" max="15105" width="2.125" style="152" customWidth="1"/>
    <col min="15106" max="15106" width="5.75" style="152" customWidth="1"/>
    <col min="15107" max="15107" width="2.25" style="152" customWidth="1"/>
    <col min="15108" max="15108" width="42.25" style="152" customWidth="1"/>
    <col min="15109" max="15109" width="10.25" style="152" customWidth="1"/>
    <col min="15110" max="15121" width="5.625" style="152" customWidth="1"/>
    <col min="15122" max="15123" width="2.125" style="152" customWidth="1"/>
    <col min="15124" max="15124" width="5.875" style="152" customWidth="1"/>
    <col min="15125" max="15125" width="2.25" style="152" customWidth="1"/>
    <col min="15126" max="15126" width="42.25" style="152" customWidth="1"/>
    <col min="15127" max="15127" width="10.25" style="152" customWidth="1"/>
    <col min="15128" max="15139" width="5.625" style="152" customWidth="1"/>
    <col min="15140" max="15140" width="2.125" style="152" customWidth="1"/>
    <col min="15141" max="15360" width="9" style="152"/>
    <col min="15361" max="15361" width="2.125" style="152" customWidth="1"/>
    <col min="15362" max="15362" width="5.75" style="152" customWidth="1"/>
    <col min="15363" max="15363" width="2.25" style="152" customWidth="1"/>
    <col min="15364" max="15364" width="42.25" style="152" customWidth="1"/>
    <col min="15365" max="15365" width="10.25" style="152" customWidth="1"/>
    <col min="15366" max="15377" width="5.625" style="152" customWidth="1"/>
    <col min="15378" max="15379" width="2.125" style="152" customWidth="1"/>
    <col min="15380" max="15380" width="5.875" style="152" customWidth="1"/>
    <col min="15381" max="15381" width="2.25" style="152" customWidth="1"/>
    <col min="15382" max="15382" width="42.25" style="152" customWidth="1"/>
    <col min="15383" max="15383" width="10.25" style="152" customWidth="1"/>
    <col min="15384" max="15395" width="5.625" style="152" customWidth="1"/>
    <col min="15396" max="15396" width="2.125" style="152" customWidth="1"/>
    <col min="15397" max="15616" width="9" style="152"/>
    <col min="15617" max="15617" width="2.125" style="152" customWidth="1"/>
    <col min="15618" max="15618" width="5.75" style="152" customWidth="1"/>
    <col min="15619" max="15619" width="2.25" style="152" customWidth="1"/>
    <col min="15620" max="15620" width="42.25" style="152" customWidth="1"/>
    <col min="15621" max="15621" width="10.25" style="152" customWidth="1"/>
    <col min="15622" max="15633" width="5.625" style="152" customWidth="1"/>
    <col min="15634" max="15635" width="2.125" style="152" customWidth="1"/>
    <col min="15636" max="15636" width="5.875" style="152" customWidth="1"/>
    <col min="15637" max="15637" width="2.25" style="152" customWidth="1"/>
    <col min="15638" max="15638" width="42.25" style="152" customWidth="1"/>
    <col min="15639" max="15639" width="10.25" style="152" customWidth="1"/>
    <col min="15640" max="15651" width="5.625" style="152" customWidth="1"/>
    <col min="15652" max="15652" width="2.125" style="152" customWidth="1"/>
    <col min="15653" max="15872" width="9" style="152"/>
    <col min="15873" max="15873" width="2.125" style="152" customWidth="1"/>
    <col min="15874" max="15874" width="5.75" style="152" customWidth="1"/>
    <col min="15875" max="15875" width="2.25" style="152" customWidth="1"/>
    <col min="15876" max="15876" width="42.25" style="152" customWidth="1"/>
    <col min="15877" max="15877" width="10.25" style="152" customWidth="1"/>
    <col min="15878" max="15889" width="5.625" style="152" customWidth="1"/>
    <col min="15890" max="15891" width="2.125" style="152" customWidth="1"/>
    <col min="15892" max="15892" width="5.875" style="152" customWidth="1"/>
    <col min="15893" max="15893" width="2.25" style="152" customWidth="1"/>
    <col min="15894" max="15894" width="42.25" style="152" customWidth="1"/>
    <col min="15895" max="15895" width="10.25" style="152" customWidth="1"/>
    <col min="15896" max="15907" width="5.625" style="152" customWidth="1"/>
    <col min="15908" max="15908" width="2.125" style="152" customWidth="1"/>
    <col min="15909" max="16128" width="9" style="152"/>
    <col min="16129" max="16129" width="2.125" style="152" customWidth="1"/>
    <col min="16130" max="16130" width="5.75" style="152" customWidth="1"/>
    <col min="16131" max="16131" width="2.25" style="152" customWidth="1"/>
    <col min="16132" max="16132" width="42.25" style="152" customWidth="1"/>
    <col min="16133" max="16133" width="10.25" style="152" customWidth="1"/>
    <col min="16134" max="16145" width="5.625" style="152" customWidth="1"/>
    <col min="16146" max="16147" width="2.125" style="152" customWidth="1"/>
    <col min="16148" max="16148" width="5.875" style="152" customWidth="1"/>
    <col min="16149" max="16149" width="2.25" style="152" customWidth="1"/>
    <col min="16150" max="16150" width="42.25" style="152" customWidth="1"/>
    <col min="16151" max="16151" width="10.25" style="152" customWidth="1"/>
    <col min="16152" max="16163" width="5.625" style="152" customWidth="1"/>
    <col min="16164" max="16164" width="2.125" style="152" customWidth="1"/>
    <col min="16165" max="16384" width="9" style="152"/>
  </cols>
  <sheetData>
    <row r="1" spans="2:35" ht="18" customHeight="1">
      <c r="B1" s="58" t="s">
        <v>385</v>
      </c>
      <c r="C1" s="143"/>
      <c r="D1" s="143"/>
      <c r="E1" s="143"/>
      <c r="F1" s="157"/>
      <c r="G1" s="157"/>
      <c r="H1" s="157"/>
      <c r="I1" s="157"/>
      <c r="J1" s="157"/>
      <c r="K1" s="157"/>
      <c r="L1" s="157"/>
      <c r="M1" s="157"/>
      <c r="N1" s="157"/>
      <c r="O1" s="157"/>
      <c r="P1" s="157"/>
      <c r="Q1" s="157"/>
      <c r="R1" s="143"/>
      <c r="T1" s="58"/>
      <c r="U1" s="143"/>
      <c r="V1" s="143"/>
      <c r="W1" s="143"/>
      <c r="X1" s="157"/>
      <c r="Y1" s="157"/>
      <c r="Z1" s="157"/>
      <c r="AA1" s="157"/>
      <c r="AB1" s="157"/>
      <c r="AC1" s="157"/>
      <c r="AD1" s="157"/>
      <c r="AE1" s="157"/>
      <c r="AF1" s="157"/>
      <c r="AG1" s="157"/>
      <c r="AH1" s="157"/>
      <c r="AI1" s="157"/>
    </row>
    <row r="2" spans="2:35" ht="11.25" customHeight="1">
      <c r="B2" s="58"/>
      <c r="C2" s="143"/>
      <c r="D2" s="143"/>
      <c r="E2" s="143"/>
      <c r="F2" s="157"/>
      <c r="G2" s="157"/>
      <c r="H2" s="157"/>
      <c r="I2" s="157"/>
      <c r="J2" s="157"/>
      <c r="K2" s="157"/>
      <c r="L2" s="157"/>
      <c r="M2" s="157"/>
      <c r="N2" s="157"/>
      <c r="O2" s="157"/>
      <c r="P2" s="157"/>
      <c r="Q2" s="157"/>
      <c r="R2" s="143"/>
      <c r="T2" s="58"/>
      <c r="U2" s="143"/>
      <c r="V2" s="143"/>
      <c r="W2" s="143"/>
      <c r="X2" s="157"/>
      <c r="Y2" s="157"/>
      <c r="Z2" s="157"/>
      <c r="AA2" s="157"/>
      <c r="AB2" s="157"/>
      <c r="AC2" s="157"/>
      <c r="AD2" s="157"/>
      <c r="AE2" s="157"/>
      <c r="AF2" s="157"/>
      <c r="AG2" s="157"/>
      <c r="AH2" s="157"/>
      <c r="AI2" s="157"/>
    </row>
    <row r="3" spans="2:35" ht="18" customHeight="1" thickBot="1">
      <c r="B3" s="223" t="s">
        <v>292</v>
      </c>
      <c r="T3" s="152" t="s">
        <v>293</v>
      </c>
      <c r="AF3" s="415" t="s">
        <v>446</v>
      </c>
      <c r="AG3" s="415"/>
      <c r="AH3" s="415"/>
      <c r="AI3" s="415"/>
    </row>
    <row r="4" spans="2:35" ht="18" customHeight="1">
      <c r="B4" s="416" t="s">
        <v>294</v>
      </c>
      <c r="C4" s="417"/>
      <c r="D4" s="417"/>
      <c r="E4" s="418"/>
      <c r="F4" s="425" t="s">
        <v>226</v>
      </c>
      <c r="G4" s="425"/>
      <c r="H4" s="425"/>
      <c r="I4" s="425"/>
      <c r="J4" s="425"/>
      <c r="K4" s="425"/>
      <c r="L4" s="425" t="s">
        <v>296</v>
      </c>
      <c r="M4" s="425"/>
      <c r="N4" s="425"/>
      <c r="O4" s="425"/>
      <c r="P4" s="425"/>
      <c r="Q4" s="426"/>
      <c r="T4" s="416" t="s">
        <v>294</v>
      </c>
      <c r="U4" s="417"/>
      <c r="V4" s="417"/>
      <c r="W4" s="418"/>
      <c r="X4" s="425" t="s">
        <v>226</v>
      </c>
      <c r="Y4" s="425"/>
      <c r="Z4" s="425"/>
      <c r="AA4" s="425"/>
      <c r="AB4" s="425"/>
      <c r="AC4" s="425"/>
      <c r="AD4" s="425" t="s">
        <v>296</v>
      </c>
      <c r="AE4" s="425"/>
      <c r="AF4" s="425"/>
      <c r="AG4" s="425"/>
      <c r="AH4" s="425"/>
      <c r="AI4" s="426"/>
    </row>
    <row r="5" spans="2:35" ht="18" customHeight="1">
      <c r="B5" s="419"/>
      <c r="C5" s="420"/>
      <c r="D5" s="420"/>
      <c r="E5" s="421"/>
      <c r="F5" s="427" t="s">
        <v>297</v>
      </c>
      <c r="G5" s="427"/>
      <c r="H5" s="427"/>
      <c r="I5" s="427" t="s">
        <v>298</v>
      </c>
      <c r="J5" s="427"/>
      <c r="K5" s="427"/>
      <c r="L5" s="427" t="s">
        <v>297</v>
      </c>
      <c r="M5" s="427"/>
      <c r="N5" s="427"/>
      <c r="O5" s="427" t="s">
        <v>298</v>
      </c>
      <c r="P5" s="427"/>
      <c r="Q5" s="428"/>
      <c r="T5" s="419"/>
      <c r="U5" s="420"/>
      <c r="V5" s="420"/>
      <c r="W5" s="421"/>
      <c r="X5" s="427" t="s">
        <v>297</v>
      </c>
      <c r="Y5" s="427"/>
      <c r="Z5" s="427"/>
      <c r="AA5" s="427" t="s">
        <v>298</v>
      </c>
      <c r="AB5" s="427"/>
      <c r="AC5" s="427"/>
      <c r="AD5" s="427" t="s">
        <v>297</v>
      </c>
      <c r="AE5" s="427"/>
      <c r="AF5" s="427"/>
      <c r="AG5" s="427" t="s">
        <v>298</v>
      </c>
      <c r="AH5" s="427"/>
      <c r="AI5" s="428"/>
    </row>
    <row r="6" spans="2:35" ht="18" customHeight="1">
      <c r="B6" s="422"/>
      <c r="C6" s="423"/>
      <c r="D6" s="423"/>
      <c r="E6" s="424"/>
      <c r="F6" s="225" t="s">
        <v>299</v>
      </c>
      <c r="G6" s="225" t="s">
        <v>60</v>
      </c>
      <c r="H6" s="225" t="s">
        <v>61</v>
      </c>
      <c r="I6" s="225" t="s">
        <v>299</v>
      </c>
      <c r="J6" s="225" t="s">
        <v>60</v>
      </c>
      <c r="K6" s="225" t="s">
        <v>61</v>
      </c>
      <c r="L6" s="225" t="s">
        <v>299</v>
      </c>
      <c r="M6" s="225" t="s">
        <v>60</v>
      </c>
      <c r="N6" s="225" t="s">
        <v>61</v>
      </c>
      <c r="O6" s="225" t="s">
        <v>230</v>
      </c>
      <c r="P6" s="225" t="s">
        <v>60</v>
      </c>
      <c r="Q6" s="226" t="s">
        <v>61</v>
      </c>
      <c r="T6" s="422"/>
      <c r="U6" s="423"/>
      <c r="V6" s="423"/>
      <c r="W6" s="424"/>
      <c r="X6" s="225" t="s">
        <v>299</v>
      </c>
      <c r="Y6" s="225" t="s">
        <v>60</v>
      </c>
      <c r="Z6" s="225" t="s">
        <v>61</v>
      </c>
      <c r="AA6" s="225" t="s">
        <v>299</v>
      </c>
      <c r="AB6" s="225" t="s">
        <v>60</v>
      </c>
      <c r="AC6" s="225" t="s">
        <v>61</v>
      </c>
      <c r="AD6" s="225" t="s">
        <v>299</v>
      </c>
      <c r="AE6" s="225" t="s">
        <v>60</v>
      </c>
      <c r="AF6" s="225" t="s">
        <v>61</v>
      </c>
      <c r="AG6" s="225" t="s">
        <v>230</v>
      </c>
      <c r="AH6" s="225" t="s">
        <v>60</v>
      </c>
      <c r="AI6" s="226" t="s">
        <v>61</v>
      </c>
    </row>
    <row r="7" spans="2:35" ht="13.5" customHeight="1">
      <c r="B7" s="227" t="s">
        <v>233</v>
      </c>
      <c r="C7" s="228"/>
      <c r="D7" s="228"/>
      <c r="E7" s="229"/>
      <c r="F7" s="230">
        <v>945</v>
      </c>
      <c r="G7" s="230">
        <v>893</v>
      </c>
      <c r="H7" s="230">
        <v>995</v>
      </c>
      <c r="I7" s="230">
        <v>2449</v>
      </c>
      <c r="J7" s="230">
        <v>2473</v>
      </c>
      <c r="K7" s="230">
        <v>2431</v>
      </c>
      <c r="L7" s="230">
        <v>5850</v>
      </c>
      <c r="M7" s="230">
        <v>5118</v>
      </c>
      <c r="N7" s="230">
        <v>6544</v>
      </c>
      <c r="O7" s="230">
        <v>10208</v>
      </c>
      <c r="P7" s="230">
        <v>9943</v>
      </c>
      <c r="Q7" s="231">
        <v>10412</v>
      </c>
      <c r="T7" s="227" t="s">
        <v>233</v>
      </c>
      <c r="U7" s="228"/>
      <c r="V7" s="228"/>
      <c r="W7" s="229"/>
      <c r="X7" s="230">
        <v>1054</v>
      </c>
      <c r="Y7" s="230">
        <v>1011</v>
      </c>
      <c r="Z7" s="230">
        <v>1094</v>
      </c>
      <c r="AA7" s="230">
        <v>2639</v>
      </c>
      <c r="AB7" s="230">
        <v>2712</v>
      </c>
      <c r="AC7" s="230">
        <v>2583</v>
      </c>
      <c r="AD7" s="230">
        <v>5420</v>
      </c>
      <c r="AE7" s="230">
        <v>4881</v>
      </c>
      <c r="AF7" s="230">
        <v>5921</v>
      </c>
      <c r="AG7" s="230">
        <v>9090</v>
      </c>
      <c r="AH7" s="230">
        <v>9259</v>
      </c>
      <c r="AI7" s="231">
        <v>8963</v>
      </c>
    </row>
    <row r="8" spans="2:35" ht="13.5" customHeight="1">
      <c r="B8" s="227" t="s">
        <v>234</v>
      </c>
      <c r="C8" s="228"/>
      <c r="D8" s="228"/>
      <c r="E8" s="229"/>
      <c r="F8" s="158">
        <v>13</v>
      </c>
      <c r="G8" s="158">
        <v>13</v>
      </c>
      <c r="H8" s="158">
        <v>13</v>
      </c>
      <c r="I8" s="158">
        <v>33</v>
      </c>
      <c r="J8" s="158">
        <v>35</v>
      </c>
      <c r="K8" s="158">
        <v>31</v>
      </c>
      <c r="L8" s="158">
        <v>119</v>
      </c>
      <c r="M8" s="158">
        <v>114</v>
      </c>
      <c r="N8" s="158">
        <v>124</v>
      </c>
      <c r="O8" s="158">
        <v>142</v>
      </c>
      <c r="P8" s="158">
        <v>142</v>
      </c>
      <c r="Q8" s="232">
        <v>142</v>
      </c>
      <c r="T8" s="227" t="s">
        <v>234</v>
      </c>
      <c r="U8" s="228"/>
      <c r="V8" s="228"/>
      <c r="W8" s="229"/>
      <c r="X8" s="158">
        <v>20</v>
      </c>
      <c r="Y8" s="158">
        <v>20</v>
      </c>
      <c r="Z8" s="158">
        <v>20</v>
      </c>
      <c r="AA8" s="158">
        <v>54</v>
      </c>
      <c r="AB8" s="158">
        <v>58</v>
      </c>
      <c r="AC8" s="158">
        <v>50</v>
      </c>
      <c r="AD8" s="158">
        <v>107</v>
      </c>
      <c r="AE8" s="158">
        <v>99</v>
      </c>
      <c r="AF8" s="158">
        <v>113</v>
      </c>
      <c r="AG8" s="158">
        <v>124</v>
      </c>
      <c r="AH8" s="158">
        <v>138</v>
      </c>
      <c r="AI8" s="232">
        <v>113</v>
      </c>
    </row>
    <row r="9" spans="2:35" ht="13.5" customHeight="1">
      <c r="B9" s="227" t="s">
        <v>300</v>
      </c>
      <c r="C9" s="228"/>
      <c r="D9" s="228"/>
      <c r="E9" s="198"/>
      <c r="F9" s="158">
        <v>2</v>
      </c>
      <c r="G9" s="158">
        <v>2</v>
      </c>
      <c r="H9" s="158">
        <v>3</v>
      </c>
      <c r="I9" s="158">
        <v>6</v>
      </c>
      <c r="J9" s="158">
        <v>5</v>
      </c>
      <c r="K9" s="158">
        <v>6</v>
      </c>
      <c r="L9" s="158">
        <v>21</v>
      </c>
      <c r="M9" s="158">
        <v>21</v>
      </c>
      <c r="N9" s="158">
        <v>21</v>
      </c>
      <c r="O9" s="158">
        <v>10</v>
      </c>
      <c r="P9" s="158">
        <v>10</v>
      </c>
      <c r="Q9" s="232">
        <v>10</v>
      </c>
      <c r="T9" s="227" t="s">
        <v>300</v>
      </c>
      <c r="U9" s="228"/>
      <c r="V9" s="228"/>
      <c r="W9" s="198"/>
      <c r="X9" s="158">
        <v>3</v>
      </c>
      <c r="Y9" s="158">
        <v>2</v>
      </c>
      <c r="Z9" s="158">
        <v>4</v>
      </c>
      <c r="AA9" s="158">
        <v>6</v>
      </c>
      <c r="AB9" s="158">
        <v>4</v>
      </c>
      <c r="AC9" s="158">
        <v>8</v>
      </c>
      <c r="AD9" s="158">
        <v>22</v>
      </c>
      <c r="AE9" s="158">
        <v>19</v>
      </c>
      <c r="AF9" s="158">
        <v>24</v>
      </c>
      <c r="AG9" s="158">
        <v>13</v>
      </c>
      <c r="AH9" s="158">
        <v>13</v>
      </c>
      <c r="AI9" s="232">
        <v>13</v>
      </c>
    </row>
    <row r="10" spans="2:35" ht="13.5" customHeight="1">
      <c r="B10" s="227" t="s">
        <v>301</v>
      </c>
      <c r="C10" s="228"/>
      <c r="D10" s="228"/>
      <c r="E10" s="198"/>
      <c r="F10" s="158">
        <v>1</v>
      </c>
      <c r="G10" s="158">
        <v>1</v>
      </c>
      <c r="H10" s="158">
        <v>1</v>
      </c>
      <c r="I10" s="158">
        <v>3</v>
      </c>
      <c r="J10" s="158">
        <v>4</v>
      </c>
      <c r="K10" s="158">
        <v>3</v>
      </c>
      <c r="L10" s="158">
        <v>1</v>
      </c>
      <c r="M10" s="158">
        <v>1</v>
      </c>
      <c r="N10" s="158">
        <v>1</v>
      </c>
      <c r="O10" s="158">
        <v>2</v>
      </c>
      <c r="P10" s="158">
        <v>2</v>
      </c>
      <c r="Q10" s="232">
        <v>1</v>
      </c>
      <c r="T10" s="227" t="s">
        <v>301</v>
      </c>
      <c r="U10" s="228"/>
      <c r="V10" s="228"/>
      <c r="W10" s="198"/>
      <c r="X10" s="158">
        <v>1</v>
      </c>
      <c r="Y10" s="158">
        <v>1</v>
      </c>
      <c r="Z10" s="158">
        <v>1</v>
      </c>
      <c r="AA10" s="158">
        <v>3</v>
      </c>
      <c r="AB10" s="158">
        <v>2</v>
      </c>
      <c r="AC10" s="158">
        <v>3</v>
      </c>
      <c r="AD10" s="158" t="s">
        <v>238</v>
      </c>
      <c r="AE10" s="158" t="s">
        <v>238</v>
      </c>
      <c r="AF10" s="158" t="s">
        <v>238</v>
      </c>
      <c r="AG10" s="158" t="s">
        <v>238</v>
      </c>
      <c r="AH10" s="158" t="s">
        <v>238</v>
      </c>
      <c r="AI10" s="232" t="s">
        <v>238</v>
      </c>
    </row>
    <row r="11" spans="2:35" ht="13.5" customHeight="1">
      <c r="B11" s="227" t="s">
        <v>368</v>
      </c>
      <c r="C11" s="228"/>
      <c r="D11" s="233"/>
      <c r="E11" s="198"/>
      <c r="F11" s="158">
        <v>1</v>
      </c>
      <c r="G11" s="158">
        <v>1</v>
      </c>
      <c r="H11" s="158">
        <v>1</v>
      </c>
      <c r="I11" s="158">
        <v>3</v>
      </c>
      <c r="J11" s="158">
        <v>2</v>
      </c>
      <c r="K11" s="158">
        <v>3</v>
      </c>
      <c r="L11" s="158">
        <v>46</v>
      </c>
      <c r="M11" s="158">
        <v>45</v>
      </c>
      <c r="N11" s="158">
        <v>47</v>
      </c>
      <c r="O11" s="158">
        <v>50</v>
      </c>
      <c r="P11" s="158">
        <v>49</v>
      </c>
      <c r="Q11" s="232">
        <v>51</v>
      </c>
      <c r="T11" s="227" t="s">
        <v>368</v>
      </c>
      <c r="U11" s="228"/>
      <c r="V11" s="233"/>
      <c r="W11" s="198"/>
      <c r="X11" s="158">
        <v>1</v>
      </c>
      <c r="Y11" s="158" t="s">
        <v>238</v>
      </c>
      <c r="Z11" s="158">
        <v>1</v>
      </c>
      <c r="AA11" s="158">
        <v>2</v>
      </c>
      <c r="AB11" s="158" t="s">
        <v>238</v>
      </c>
      <c r="AC11" s="158">
        <v>3</v>
      </c>
      <c r="AD11" s="158">
        <v>36</v>
      </c>
      <c r="AE11" s="158">
        <v>35</v>
      </c>
      <c r="AF11" s="158">
        <v>37</v>
      </c>
      <c r="AG11" s="158">
        <v>38</v>
      </c>
      <c r="AH11" s="158">
        <v>51</v>
      </c>
      <c r="AI11" s="232">
        <v>28</v>
      </c>
    </row>
    <row r="12" spans="2:35" ht="13.5" customHeight="1">
      <c r="B12" s="227" t="s">
        <v>302</v>
      </c>
      <c r="C12" s="228"/>
      <c r="D12" s="233"/>
      <c r="E12" s="198"/>
      <c r="F12" s="158">
        <v>1</v>
      </c>
      <c r="G12" s="158">
        <v>1</v>
      </c>
      <c r="H12" s="158">
        <v>0</v>
      </c>
      <c r="I12" s="158">
        <v>1</v>
      </c>
      <c r="J12" s="158">
        <v>2</v>
      </c>
      <c r="K12" s="158">
        <v>1</v>
      </c>
      <c r="L12" s="158">
        <v>25</v>
      </c>
      <c r="M12" s="158">
        <v>22</v>
      </c>
      <c r="N12" s="158">
        <v>28</v>
      </c>
      <c r="O12" s="158">
        <v>50</v>
      </c>
      <c r="P12" s="158">
        <v>55</v>
      </c>
      <c r="Q12" s="232">
        <v>47</v>
      </c>
      <c r="T12" s="227" t="s">
        <v>302</v>
      </c>
      <c r="U12" s="228"/>
      <c r="V12" s="233"/>
      <c r="W12" s="198"/>
      <c r="X12" s="158">
        <v>1</v>
      </c>
      <c r="Y12" s="158">
        <v>1</v>
      </c>
      <c r="Z12" s="158">
        <v>1</v>
      </c>
      <c r="AA12" s="158">
        <v>2</v>
      </c>
      <c r="AB12" s="158">
        <v>3</v>
      </c>
      <c r="AC12" s="158">
        <v>2</v>
      </c>
      <c r="AD12" s="158">
        <v>23</v>
      </c>
      <c r="AE12" s="158">
        <v>24</v>
      </c>
      <c r="AF12" s="158">
        <v>23</v>
      </c>
      <c r="AG12" s="158">
        <v>45</v>
      </c>
      <c r="AH12" s="158">
        <v>59</v>
      </c>
      <c r="AI12" s="232">
        <v>35</v>
      </c>
    </row>
    <row r="13" spans="2:35" ht="13.5" customHeight="1">
      <c r="B13" s="227" t="s">
        <v>303</v>
      </c>
      <c r="C13" s="228"/>
      <c r="D13" s="228"/>
      <c r="E13" s="198"/>
      <c r="F13" s="158">
        <v>8</v>
      </c>
      <c r="G13" s="158">
        <v>8</v>
      </c>
      <c r="H13" s="158">
        <v>7</v>
      </c>
      <c r="I13" s="158">
        <v>20</v>
      </c>
      <c r="J13" s="158">
        <v>22</v>
      </c>
      <c r="K13" s="158">
        <v>19</v>
      </c>
      <c r="L13" s="158">
        <v>27</v>
      </c>
      <c r="M13" s="158">
        <v>26</v>
      </c>
      <c r="N13" s="158">
        <v>27</v>
      </c>
      <c r="O13" s="158">
        <v>30</v>
      </c>
      <c r="P13" s="158">
        <v>27</v>
      </c>
      <c r="Q13" s="232">
        <v>33</v>
      </c>
      <c r="T13" s="227" t="s">
        <v>303</v>
      </c>
      <c r="U13" s="228"/>
      <c r="V13" s="228"/>
      <c r="W13" s="198"/>
      <c r="X13" s="158">
        <v>15</v>
      </c>
      <c r="Y13" s="158">
        <v>17</v>
      </c>
      <c r="Z13" s="158">
        <v>13</v>
      </c>
      <c r="AA13" s="158">
        <v>41</v>
      </c>
      <c r="AB13" s="158">
        <v>50</v>
      </c>
      <c r="AC13" s="158">
        <v>34</v>
      </c>
      <c r="AD13" s="158">
        <v>26</v>
      </c>
      <c r="AE13" s="158">
        <v>22</v>
      </c>
      <c r="AF13" s="158">
        <v>30</v>
      </c>
      <c r="AG13" s="158">
        <v>28</v>
      </c>
      <c r="AH13" s="158">
        <v>16</v>
      </c>
      <c r="AI13" s="232">
        <v>37</v>
      </c>
    </row>
    <row r="14" spans="2:35" ht="13.5" customHeight="1">
      <c r="B14" s="227" t="s">
        <v>363</v>
      </c>
      <c r="C14" s="228"/>
      <c r="D14" s="233"/>
      <c r="E14" s="234"/>
      <c r="F14" s="158">
        <v>96</v>
      </c>
      <c r="G14" s="158">
        <v>109</v>
      </c>
      <c r="H14" s="158">
        <v>82</v>
      </c>
      <c r="I14" s="158">
        <v>246</v>
      </c>
      <c r="J14" s="158">
        <v>335</v>
      </c>
      <c r="K14" s="158">
        <v>178</v>
      </c>
      <c r="L14" s="158">
        <v>208</v>
      </c>
      <c r="M14" s="158">
        <v>192</v>
      </c>
      <c r="N14" s="158">
        <v>223</v>
      </c>
      <c r="O14" s="158">
        <v>433</v>
      </c>
      <c r="P14" s="158">
        <v>556</v>
      </c>
      <c r="Q14" s="232">
        <v>338</v>
      </c>
      <c r="T14" s="227" t="s">
        <v>363</v>
      </c>
      <c r="U14" s="228"/>
      <c r="V14" s="233"/>
      <c r="W14" s="234"/>
      <c r="X14" s="158">
        <v>104</v>
      </c>
      <c r="Y14" s="158">
        <v>123</v>
      </c>
      <c r="Z14" s="158">
        <v>86</v>
      </c>
      <c r="AA14" s="158">
        <v>256</v>
      </c>
      <c r="AB14" s="158">
        <v>359</v>
      </c>
      <c r="AC14" s="158">
        <v>178</v>
      </c>
      <c r="AD14" s="158">
        <v>169</v>
      </c>
      <c r="AE14" s="158">
        <v>167</v>
      </c>
      <c r="AF14" s="158">
        <v>171</v>
      </c>
      <c r="AG14" s="158">
        <v>363</v>
      </c>
      <c r="AH14" s="158">
        <v>476</v>
      </c>
      <c r="AI14" s="232">
        <v>278</v>
      </c>
    </row>
    <row r="15" spans="2:35" ht="13.5" customHeight="1">
      <c r="B15" s="227" t="s">
        <v>369</v>
      </c>
      <c r="C15" s="228"/>
      <c r="D15" s="228"/>
      <c r="E15" s="198"/>
      <c r="F15" s="158">
        <v>85</v>
      </c>
      <c r="G15" s="158">
        <v>101</v>
      </c>
      <c r="H15" s="158">
        <v>71</v>
      </c>
      <c r="I15" s="158">
        <v>227</v>
      </c>
      <c r="J15" s="158">
        <v>314</v>
      </c>
      <c r="K15" s="158">
        <v>162</v>
      </c>
      <c r="L15" s="158">
        <v>150</v>
      </c>
      <c r="M15" s="158">
        <v>158</v>
      </c>
      <c r="N15" s="158">
        <v>142</v>
      </c>
      <c r="O15" s="158">
        <v>361</v>
      </c>
      <c r="P15" s="158">
        <v>489</v>
      </c>
      <c r="Q15" s="232">
        <v>263</v>
      </c>
      <c r="T15" s="227" t="s">
        <v>369</v>
      </c>
      <c r="U15" s="228"/>
      <c r="V15" s="228"/>
      <c r="W15" s="198"/>
      <c r="X15" s="158">
        <v>94</v>
      </c>
      <c r="Y15" s="158">
        <v>115</v>
      </c>
      <c r="Z15" s="158">
        <v>74</v>
      </c>
      <c r="AA15" s="158">
        <v>240</v>
      </c>
      <c r="AB15" s="158">
        <v>339</v>
      </c>
      <c r="AC15" s="158">
        <v>164</v>
      </c>
      <c r="AD15" s="158">
        <v>126</v>
      </c>
      <c r="AE15" s="158">
        <v>132</v>
      </c>
      <c r="AF15" s="158">
        <v>121</v>
      </c>
      <c r="AG15" s="158">
        <v>289</v>
      </c>
      <c r="AH15" s="158">
        <v>392</v>
      </c>
      <c r="AI15" s="232">
        <v>212</v>
      </c>
    </row>
    <row r="16" spans="2:35" ht="13.5" customHeight="1">
      <c r="B16" s="227" t="s">
        <v>370</v>
      </c>
      <c r="C16" s="228"/>
      <c r="D16" s="233"/>
      <c r="E16" s="198"/>
      <c r="F16" s="158">
        <v>7</v>
      </c>
      <c r="G16" s="158">
        <v>10</v>
      </c>
      <c r="H16" s="158">
        <v>4</v>
      </c>
      <c r="I16" s="158">
        <v>21</v>
      </c>
      <c r="J16" s="158">
        <v>32</v>
      </c>
      <c r="K16" s="158">
        <v>12</v>
      </c>
      <c r="L16" s="158">
        <v>12</v>
      </c>
      <c r="M16" s="158">
        <v>17</v>
      </c>
      <c r="N16" s="158">
        <v>9</v>
      </c>
      <c r="O16" s="158">
        <v>35</v>
      </c>
      <c r="P16" s="158">
        <v>53</v>
      </c>
      <c r="Q16" s="232">
        <v>20</v>
      </c>
      <c r="T16" s="227" t="s">
        <v>370</v>
      </c>
      <c r="U16" s="228"/>
      <c r="V16" s="233"/>
      <c r="W16" s="198"/>
      <c r="X16" s="158">
        <v>7</v>
      </c>
      <c r="Y16" s="158">
        <v>11</v>
      </c>
      <c r="Z16" s="158">
        <v>3</v>
      </c>
      <c r="AA16" s="158">
        <v>20</v>
      </c>
      <c r="AB16" s="158">
        <v>36</v>
      </c>
      <c r="AC16" s="158">
        <v>8</v>
      </c>
      <c r="AD16" s="158">
        <v>14</v>
      </c>
      <c r="AE16" s="158">
        <v>22</v>
      </c>
      <c r="AF16" s="158">
        <v>6</v>
      </c>
      <c r="AG16" s="158">
        <v>34</v>
      </c>
      <c r="AH16" s="158">
        <v>63</v>
      </c>
      <c r="AI16" s="232">
        <v>12</v>
      </c>
    </row>
    <row r="17" spans="2:35" ht="13.5" customHeight="1">
      <c r="B17" s="227" t="s">
        <v>371</v>
      </c>
      <c r="C17" s="228"/>
      <c r="D17" s="233"/>
      <c r="E17" s="198"/>
      <c r="F17" s="158">
        <v>13</v>
      </c>
      <c r="G17" s="158">
        <v>14</v>
      </c>
      <c r="H17" s="158">
        <v>11</v>
      </c>
      <c r="I17" s="158">
        <v>36</v>
      </c>
      <c r="J17" s="158">
        <v>44</v>
      </c>
      <c r="K17" s="158">
        <v>29</v>
      </c>
      <c r="L17" s="158">
        <v>23</v>
      </c>
      <c r="M17" s="158">
        <v>25</v>
      </c>
      <c r="N17" s="158">
        <v>20</v>
      </c>
      <c r="O17" s="158">
        <v>55</v>
      </c>
      <c r="P17" s="158">
        <v>70</v>
      </c>
      <c r="Q17" s="232">
        <v>44</v>
      </c>
      <c r="T17" s="227" t="s">
        <v>371</v>
      </c>
      <c r="U17" s="228"/>
      <c r="V17" s="233"/>
      <c r="W17" s="198"/>
      <c r="X17" s="158">
        <v>14</v>
      </c>
      <c r="Y17" s="158">
        <v>16</v>
      </c>
      <c r="Z17" s="158">
        <v>12</v>
      </c>
      <c r="AA17" s="158">
        <v>34</v>
      </c>
      <c r="AB17" s="158">
        <v>40</v>
      </c>
      <c r="AC17" s="158">
        <v>30</v>
      </c>
      <c r="AD17" s="158">
        <v>21</v>
      </c>
      <c r="AE17" s="158">
        <v>20</v>
      </c>
      <c r="AF17" s="158">
        <v>21</v>
      </c>
      <c r="AG17" s="158">
        <v>51</v>
      </c>
      <c r="AH17" s="158">
        <v>59</v>
      </c>
      <c r="AI17" s="232">
        <v>45</v>
      </c>
    </row>
    <row r="18" spans="2:35" ht="13.5" customHeight="1">
      <c r="B18" s="227" t="s">
        <v>372</v>
      </c>
      <c r="C18" s="228"/>
      <c r="D18" s="228"/>
      <c r="E18" s="198"/>
      <c r="F18" s="158">
        <v>12</v>
      </c>
      <c r="G18" s="158">
        <v>16</v>
      </c>
      <c r="H18" s="158">
        <v>7</v>
      </c>
      <c r="I18" s="158">
        <v>34</v>
      </c>
      <c r="J18" s="158">
        <v>52</v>
      </c>
      <c r="K18" s="158">
        <v>19</v>
      </c>
      <c r="L18" s="158">
        <v>15</v>
      </c>
      <c r="M18" s="158">
        <v>19</v>
      </c>
      <c r="N18" s="158">
        <v>12</v>
      </c>
      <c r="O18" s="158">
        <v>41</v>
      </c>
      <c r="P18" s="158">
        <v>59</v>
      </c>
      <c r="Q18" s="232">
        <v>28</v>
      </c>
      <c r="T18" s="227" t="s">
        <v>372</v>
      </c>
      <c r="U18" s="228"/>
      <c r="V18" s="228"/>
      <c r="W18" s="198"/>
      <c r="X18" s="158">
        <v>16</v>
      </c>
      <c r="Y18" s="158">
        <v>19</v>
      </c>
      <c r="Z18" s="158">
        <v>12</v>
      </c>
      <c r="AA18" s="158">
        <v>44</v>
      </c>
      <c r="AB18" s="158">
        <v>62</v>
      </c>
      <c r="AC18" s="158">
        <v>30</v>
      </c>
      <c r="AD18" s="158">
        <v>12</v>
      </c>
      <c r="AE18" s="158">
        <v>12</v>
      </c>
      <c r="AF18" s="158">
        <v>11</v>
      </c>
      <c r="AG18" s="158">
        <v>32</v>
      </c>
      <c r="AH18" s="158">
        <v>40</v>
      </c>
      <c r="AI18" s="232">
        <v>25</v>
      </c>
    </row>
    <row r="19" spans="2:35" ht="13.5" customHeight="1">
      <c r="B19" s="227" t="s">
        <v>373</v>
      </c>
      <c r="C19" s="228"/>
      <c r="D19" s="228"/>
      <c r="E19" s="198"/>
      <c r="F19" s="158">
        <v>54</v>
      </c>
      <c r="G19" s="158">
        <v>61</v>
      </c>
      <c r="H19" s="158">
        <v>48</v>
      </c>
      <c r="I19" s="158">
        <v>137</v>
      </c>
      <c r="J19" s="158">
        <v>185</v>
      </c>
      <c r="K19" s="158">
        <v>101</v>
      </c>
      <c r="L19" s="158">
        <v>100</v>
      </c>
      <c r="M19" s="158">
        <v>98</v>
      </c>
      <c r="N19" s="158">
        <v>102</v>
      </c>
      <c r="O19" s="158">
        <v>229</v>
      </c>
      <c r="P19" s="158">
        <v>306</v>
      </c>
      <c r="Q19" s="232">
        <v>171</v>
      </c>
      <c r="T19" s="227" t="s">
        <v>373</v>
      </c>
      <c r="U19" s="228"/>
      <c r="V19" s="228"/>
      <c r="W19" s="198"/>
      <c r="X19" s="158">
        <v>57</v>
      </c>
      <c r="Y19" s="158">
        <v>68</v>
      </c>
      <c r="Z19" s="158">
        <v>47</v>
      </c>
      <c r="AA19" s="158">
        <v>142</v>
      </c>
      <c r="AB19" s="158">
        <v>201</v>
      </c>
      <c r="AC19" s="158">
        <v>98</v>
      </c>
      <c r="AD19" s="158">
        <v>80</v>
      </c>
      <c r="AE19" s="158">
        <v>78</v>
      </c>
      <c r="AF19" s="158">
        <v>82</v>
      </c>
      <c r="AG19" s="158">
        <v>173</v>
      </c>
      <c r="AH19" s="158">
        <v>230</v>
      </c>
      <c r="AI19" s="232">
        <v>129</v>
      </c>
    </row>
    <row r="20" spans="2:35" ht="13.5" customHeight="1">
      <c r="B20" s="227" t="s">
        <v>374</v>
      </c>
      <c r="C20" s="228"/>
      <c r="D20" s="233"/>
      <c r="E20" s="198"/>
      <c r="F20" s="158">
        <v>10</v>
      </c>
      <c r="G20" s="158">
        <v>9</v>
      </c>
      <c r="H20" s="158">
        <v>12</v>
      </c>
      <c r="I20" s="158">
        <v>19</v>
      </c>
      <c r="J20" s="158">
        <v>22</v>
      </c>
      <c r="K20" s="158">
        <v>16</v>
      </c>
      <c r="L20" s="158">
        <v>58</v>
      </c>
      <c r="M20" s="158">
        <v>34</v>
      </c>
      <c r="N20" s="158">
        <v>80</v>
      </c>
      <c r="O20" s="158">
        <v>72</v>
      </c>
      <c r="P20" s="158">
        <v>68</v>
      </c>
      <c r="Q20" s="232">
        <v>76</v>
      </c>
      <c r="T20" s="227" t="s">
        <v>374</v>
      </c>
      <c r="U20" s="228"/>
      <c r="V20" s="233"/>
      <c r="W20" s="198"/>
      <c r="X20" s="158">
        <v>10</v>
      </c>
      <c r="Y20" s="158">
        <v>8</v>
      </c>
      <c r="Z20" s="158">
        <v>12</v>
      </c>
      <c r="AA20" s="158">
        <v>16</v>
      </c>
      <c r="AB20" s="158">
        <v>19</v>
      </c>
      <c r="AC20" s="158">
        <v>13</v>
      </c>
      <c r="AD20" s="158">
        <v>43</v>
      </c>
      <c r="AE20" s="158">
        <v>35</v>
      </c>
      <c r="AF20" s="158">
        <v>51</v>
      </c>
      <c r="AG20" s="158">
        <v>74</v>
      </c>
      <c r="AH20" s="158">
        <v>84</v>
      </c>
      <c r="AI20" s="232">
        <v>66</v>
      </c>
    </row>
    <row r="21" spans="2:35" ht="13.5" customHeight="1">
      <c r="B21" s="227" t="s">
        <v>239</v>
      </c>
      <c r="C21" s="228"/>
      <c r="D21" s="233"/>
      <c r="E21" s="234"/>
      <c r="F21" s="158">
        <v>5</v>
      </c>
      <c r="G21" s="158">
        <v>4</v>
      </c>
      <c r="H21" s="158">
        <v>5</v>
      </c>
      <c r="I21" s="158">
        <v>12</v>
      </c>
      <c r="J21" s="158">
        <v>12</v>
      </c>
      <c r="K21" s="158">
        <v>12</v>
      </c>
      <c r="L21" s="158">
        <v>16</v>
      </c>
      <c r="M21" s="158">
        <v>10</v>
      </c>
      <c r="N21" s="158">
        <v>23</v>
      </c>
      <c r="O21" s="158">
        <v>20</v>
      </c>
      <c r="P21" s="158">
        <v>20</v>
      </c>
      <c r="Q21" s="232">
        <v>20</v>
      </c>
      <c r="T21" s="227" t="s">
        <v>239</v>
      </c>
      <c r="U21" s="228"/>
      <c r="V21" s="233"/>
      <c r="W21" s="234"/>
      <c r="X21" s="158">
        <v>5</v>
      </c>
      <c r="Y21" s="158">
        <v>6</v>
      </c>
      <c r="Z21" s="158">
        <v>5</v>
      </c>
      <c r="AA21" s="158">
        <v>15</v>
      </c>
      <c r="AB21" s="158">
        <v>16</v>
      </c>
      <c r="AC21" s="158">
        <v>14</v>
      </c>
      <c r="AD21" s="158">
        <v>16</v>
      </c>
      <c r="AE21" s="158">
        <v>14</v>
      </c>
      <c r="AF21" s="158">
        <v>17</v>
      </c>
      <c r="AG21" s="158">
        <v>17</v>
      </c>
      <c r="AH21" s="158">
        <v>25</v>
      </c>
      <c r="AI21" s="232">
        <v>11</v>
      </c>
    </row>
    <row r="22" spans="2:35" ht="13.5" customHeight="1">
      <c r="B22" s="227" t="s">
        <v>304</v>
      </c>
      <c r="C22" s="228"/>
      <c r="D22" s="228"/>
      <c r="E22" s="198"/>
      <c r="F22" s="158">
        <v>2</v>
      </c>
      <c r="G22" s="158">
        <v>2</v>
      </c>
      <c r="H22" s="158">
        <v>3</v>
      </c>
      <c r="I22" s="158">
        <v>7</v>
      </c>
      <c r="J22" s="158">
        <v>6</v>
      </c>
      <c r="K22" s="158">
        <v>7</v>
      </c>
      <c r="L22" s="158">
        <v>11</v>
      </c>
      <c r="M22" s="158">
        <v>5</v>
      </c>
      <c r="N22" s="158">
        <v>17</v>
      </c>
      <c r="O22" s="158">
        <v>12</v>
      </c>
      <c r="P22" s="158">
        <v>12</v>
      </c>
      <c r="Q22" s="232">
        <v>11</v>
      </c>
      <c r="T22" s="227" t="s">
        <v>304</v>
      </c>
      <c r="U22" s="228"/>
      <c r="V22" s="228"/>
      <c r="W22" s="198"/>
      <c r="X22" s="158">
        <v>3</v>
      </c>
      <c r="Y22" s="158">
        <v>2</v>
      </c>
      <c r="Z22" s="158">
        <v>3</v>
      </c>
      <c r="AA22" s="158">
        <v>7</v>
      </c>
      <c r="AB22" s="158">
        <v>5</v>
      </c>
      <c r="AC22" s="158">
        <v>9</v>
      </c>
      <c r="AD22" s="158">
        <v>7</v>
      </c>
      <c r="AE22" s="158">
        <v>3</v>
      </c>
      <c r="AF22" s="158">
        <v>11</v>
      </c>
      <c r="AG22" s="158">
        <v>7</v>
      </c>
      <c r="AH22" s="158">
        <v>10</v>
      </c>
      <c r="AI22" s="232">
        <v>5</v>
      </c>
    </row>
    <row r="23" spans="2:35" ht="13.5" customHeight="1">
      <c r="B23" s="227" t="s">
        <v>305</v>
      </c>
      <c r="C23" s="228"/>
      <c r="D23" s="233"/>
      <c r="E23" s="198"/>
      <c r="F23" s="158">
        <v>2</v>
      </c>
      <c r="G23" s="158">
        <v>2</v>
      </c>
      <c r="H23" s="158">
        <v>2</v>
      </c>
      <c r="I23" s="158">
        <v>5</v>
      </c>
      <c r="J23" s="158">
        <v>6</v>
      </c>
      <c r="K23" s="158">
        <v>5</v>
      </c>
      <c r="L23" s="158">
        <v>5</v>
      </c>
      <c r="M23" s="158">
        <v>5</v>
      </c>
      <c r="N23" s="158">
        <v>6</v>
      </c>
      <c r="O23" s="158">
        <v>8</v>
      </c>
      <c r="P23" s="158">
        <v>8</v>
      </c>
      <c r="Q23" s="232">
        <v>8</v>
      </c>
      <c r="T23" s="227" t="s">
        <v>305</v>
      </c>
      <c r="U23" s="228"/>
      <c r="V23" s="233"/>
      <c r="W23" s="198"/>
      <c r="X23" s="158">
        <v>3</v>
      </c>
      <c r="Y23" s="158">
        <v>4</v>
      </c>
      <c r="Z23" s="158">
        <v>2</v>
      </c>
      <c r="AA23" s="158">
        <v>8</v>
      </c>
      <c r="AB23" s="158">
        <v>11</v>
      </c>
      <c r="AC23" s="158">
        <v>5</v>
      </c>
      <c r="AD23" s="158">
        <v>8</v>
      </c>
      <c r="AE23" s="158">
        <v>11</v>
      </c>
      <c r="AF23" s="158">
        <v>6</v>
      </c>
      <c r="AG23" s="158">
        <v>10</v>
      </c>
      <c r="AH23" s="158">
        <v>15</v>
      </c>
      <c r="AI23" s="232">
        <v>6</v>
      </c>
    </row>
    <row r="24" spans="2:35" ht="13.5" customHeight="1">
      <c r="B24" s="227" t="s">
        <v>240</v>
      </c>
      <c r="C24" s="228"/>
      <c r="D24" s="233"/>
      <c r="E24" s="234"/>
      <c r="F24" s="158">
        <v>23</v>
      </c>
      <c r="G24" s="158">
        <v>21</v>
      </c>
      <c r="H24" s="158">
        <v>26</v>
      </c>
      <c r="I24" s="158">
        <v>66</v>
      </c>
      <c r="J24" s="158">
        <v>61</v>
      </c>
      <c r="K24" s="158">
        <v>70</v>
      </c>
      <c r="L24" s="158">
        <v>348</v>
      </c>
      <c r="M24" s="158">
        <v>319</v>
      </c>
      <c r="N24" s="158">
        <v>375</v>
      </c>
      <c r="O24" s="158">
        <v>766</v>
      </c>
      <c r="P24" s="158">
        <v>740</v>
      </c>
      <c r="Q24" s="232">
        <v>787</v>
      </c>
      <c r="T24" s="227" t="s">
        <v>240</v>
      </c>
      <c r="U24" s="228"/>
      <c r="V24" s="233"/>
      <c r="W24" s="234"/>
      <c r="X24" s="158">
        <v>29</v>
      </c>
      <c r="Y24" s="158">
        <v>27</v>
      </c>
      <c r="Z24" s="158">
        <v>31</v>
      </c>
      <c r="AA24" s="158">
        <v>79</v>
      </c>
      <c r="AB24" s="158">
        <v>77</v>
      </c>
      <c r="AC24" s="158">
        <v>80</v>
      </c>
      <c r="AD24" s="158">
        <v>347</v>
      </c>
      <c r="AE24" s="158">
        <v>319</v>
      </c>
      <c r="AF24" s="158">
        <v>373</v>
      </c>
      <c r="AG24" s="158">
        <v>802</v>
      </c>
      <c r="AH24" s="158">
        <v>802</v>
      </c>
      <c r="AI24" s="232">
        <v>801</v>
      </c>
    </row>
    <row r="25" spans="2:35" ht="13.5" customHeight="1">
      <c r="B25" s="227" t="s">
        <v>306</v>
      </c>
      <c r="C25" s="228"/>
      <c r="D25" s="235"/>
      <c r="E25" s="198"/>
      <c r="F25" s="158">
        <v>1</v>
      </c>
      <c r="G25" s="158">
        <v>0</v>
      </c>
      <c r="H25" s="158">
        <v>1</v>
      </c>
      <c r="I25" s="158">
        <v>2</v>
      </c>
      <c r="J25" s="158">
        <v>1</v>
      </c>
      <c r="K25" s="158">
        <v>2</v>
      </c>
      <c r="L25" s="158">
        <v>24</v>
      </c>
      <c r="M25" s="158">
        <v>9</v>
      </c>
      <c r="N25" s="158">
        <v>38</v>
      </c>
      <c r="O25" s="158">
        <v>39</v>
      </c>
      <c r="P25" s="158">
        <v>19</v>
      </c>
      <c r="Q25" s="232">
        <v>54</v>
      </c>
      <c r="T25" s="227" t="s">
        <v>306</v>
      </c>
      <c r="U25" s="228"/>
      <c r="V25" s="235"/>
      <c r="W25" s="198"/>
      <c r="X25" s="158">
        <v>1</v>
      </c>
      <c r="Y25" s="158" t="s">
        <v>238</v>
      </c>
      <c r="Z25" s="158">
        <v>2</v>
      </c>
      <c r="AA25" s="158">
        <v>3</v>
      </c>
      <c r="AB25" s="158" t="s">
        <v>238</v>
      </c>
      <c r="AC25" s="158">
        <v>5</v>
      </c>
      <c r="AD25" s="158">
        <v>23</v>
      </c>
      <c r="AE25" s="158">
        <v>8</v>
      </c>
      <c r="AF25" s="158">
        <v>38</v>
      </c>
      <c r="AG25" s="158">
        <v>37</v>
      </c>
      <c r="AH25" s="158">
        <v>23</v>
      </c>
      <c r="AI25" s="232">
        <v>47</v>
      </c>
    </row>
    <row r="26" spans="2:35" ht="13.5" customHeight="1">
      <c r="B26" s="227" t="s">
        <v>307</v>
      </c>
      <c r="C26" s="228"/>
      <c r="D26" s="228"/>
      <c r="E26" s="198"/>
      <c r="F26" s="158">
        <v>10</v>
      </c>
      <c r="G26" s="158">
        <v>10</v>
      </c>
      <c r="H26" s="158">
        <v>10</v>
      </c>
      <c r="I26" s="158">
        <v>28</v>
      </c>
      <c r="J26" s="158">
        <v>28</v>
      </c>
      <c r="K26" s="158">
        <v>28</v>
      </c>
      <c r="L26" s="158">
        <v>165</v>
      </c>
      <c r="M26" s="158">
        <v>191</v>
      </c>
      <c r="N26" s="158">
        <v>141</v>
      </c>
      <c r="O26" s="158">
        <v>403</v>
      </c>
      <c r="P26" s="158">
        <v>495</v>
      </c>
      <c r="Q26" s="232">
        <v>332</v>
      </c>
      <c r="T26" s="227" t="s">
        <v>307</v>
      </c>
      <c r="U26" s="228"/>
      <c r="V26" s="228"/>
      <c r="W26" s="198"/>
      <c r="X26" s="158">
        <v>13</v>
      </c>
      <c r="Y26" s="158">
        <v>12</v>
      </c>
      <c r="Z26" s="158">
        <v>14</v>
      </c>
      <c r="AA26" s="158">
        <v>34</v>
      </c>
      <c r="AB26" s="158">
        <v>31</v>
      </c>
      <c r="AC26" s="158">
        <v>36</v>
      </c>
      <c r="AD26" s="158">
        <v>171</v>
      </c>
      <c r="AE26" s="158">
        <v>198</v>
      </c>
      <c r="AF26" s="158">
        <v>145</v>
      </c>
      <c r="AG26" s="158">
        <v>423</v>
      </c>
      <c r="AH26" s="158">
        <v>522</v>
      </c>
      <c r="AI26" s="232">
        <v>347</v>
      </c>
    </row>
    <row r="27" spans="2:35" ht="13.5" customHeight="1">
      <c r="B27" s="227" t="s">
        <v>375</v>
      </c>
      <c r="C27" s="228"/>
      <c r="D27" s="228"/>
      <c r="E27" s="198"/>
      <c r="F27" s="158">
        <v>0</v>
      </c>
      <c r="G27" s="158">
        <v>0</v>
      </c>
      <c r="H27" s="158">
        <v>0</v>
      </c>
      <c r="I27" s="158">
        <v>1</v>
      </c>
      <c r="J27" s="158">
        <v>0</v>
      </c>
      <c r="K27" s="158">
        <v>1</v>
      </c>
      <c r="L27" s="158">
        <v>130</v>
      </c>
      <c r="M27" s="158">
        <v>85</v>
      </c>
      <c r="N27" s="158">
        <v>173</v>
      </c>
      <c r="O27" s="158">
        <v>294</v>
      </c>
      <c r="P27" s="158">
        <v>178</v>
      </c>
      <c r="Q27" s="232">
        <v>383</v>
      </c>
      <c r="T27" s="227" t="s">
        <v>375</v>
      </c>
      <c r="U27" s="228"/>
      <c r="V27" s="228"/>
      <c r="W27" s="198"/>
      <c r="X27" s="158">
        <v>0</v>
      </c>
      <c r="Y27" s="158">
        <v>0</v>
      </c>
      <c r="Z27" s="158">
        <v>0</v>
      </c>
      <c r="AA27" s="158">
        <v>1</v>
      </c>
      <c r="AB27" s="158">
        <v>1</v>
      </c>
      <c r="AC27" s="158">
        <v>1</v>
      </c>
      <c r="AD27" s="158">
        <v>129</v>
      </c>
      <c r="AE27" s="158">
        <v>93</v>
      </c>
      <c r="AF27" s="158">
        <v>164</v>
      </c>
      <c r="AG27" s="158">
        <v>314</v>
      </c>
      <c r="AH27" s="158">
        <v>221</v>
      </c>
      <c r="AI27" s="232">
        <v>384</v>
      </c>
    </row>
    <row r="28" spans="2:35" ht="13.5" customHeight="1">
      <c r="B28" s="227" t="s">
        <v>308</v>
      </c>
      <c r="C28" s="228"/>
      <c r="D28" s="228"/>
      <c r="E28" s="198"/>
      <c r="F28" s="158">
        <v>12</v>
      </c>
      <c r="G28" s="158">
        <v>11</v>
      </c>
      <c r="H28" s="158">
        <v>14</v>
      </c>
      <c r="I28" s="158">
        <v>36</v>
      </c>
      <c r="J28" s="158">
        <v>32</v>
      </c>
      <c r="K28" s="158">
        <v>39</v>
      </c>
      <c r="L28" s="158">
        <v>29</v>
      </c>
      <c r="M28" s="158">
        <v>34</v>
      </c>
      <c r="N28" s="158">
        <v>23</v>
      </c>
      <c r="O28" s="158">
        <v>31</v>
      </c>
      <c r="P28" s="158">
        <v>48</v>
      </c>
      <c r="Q28" s="232">
        <v>17</v>
      </c>
      <c r="T28" s="227" t="s">
        <v>308</v>
      </c>
      <c r="U28" s="228"/>
      <c r="V28" s="228"/>
      <c r="W28" s="198"/>
      <c r="X28" s="158">
        <v>14</v>
      </c>
      <c r="Y28" s="158">
        <v>15</v>
      </c>
      <c r="Z28" s="158">
        <v>14</v>
      </c>
      <c r="AA28" s="158">
        <v>41</v>
      </c>
      <c r="AB28" s="158">
        <v>45</v>
      </c>
      <c r="AC28" s="158">
        <v>38</v>
      </c>
      <c r="AD28" s="158">
        <v>24</v>
      </c>
      <c r="AE28" s="158">
        <v>21</v>
      </c>
      <c r="AF28" s="158">
        <v>26</v>
      </c>
      <c r="AG28" s="158">
        <v>29</v>
      </c>
      <c r="AH28" s="158">
        <v>35</v>
      </c>
      <c r="AI28" s="232">
        <v>24</v>
      </c>
    </row>
    <row r="29" spans="2:35" ht="13.5" customHeight="1">
      <c r="B29" s="227" t="s">
        <v>243</v>
      </c>
      <c r="C29" s="228"/>
      <c r="D29" s="233"/>
      <c r="E29" s="234"/>
      <c r="F29" s="158">
        <v>171</v>
      </c>
      <c r="G29" s="158">
        <v>164</v>
      </c>
      <c r="H29" s="158">
        <v>178</v>
      </c>
      <c r="I29" s="158">
        <v>335</v>
      </c>
      <c r="J29" s="158">
        <v>321</v>
      </c>
      <c r="K29" s="158">
        <v>345</v>
      </c>
      <c r="L29" s="158">
        <v>197</v>
      </c>
      <c r="M29" s="158">
        <v>182</v>
      </c>
      <c r="N29" s="158">
        <v>211</v>
      </c>
      <c r="O29" s="158">
        <v>183</v>
      </c>
      <c r="P29" s="158">
        <v>150</v>
      </c>
      <c r="Q29" s="232">
        <v>207</v>
      </c>
      <c r="T29" s="227" t="s">
        <v>243</v>
      </c>
      <c r="U29" s="228"/>
      <c r="V29" s="233"/>
      <c r="W29" s="234"/>
      <c r="X29" s="158">
        <v>141</v>
      </c>
      <c r="Y29" s="158">
        <v>138</v>
      </c>
      <c r="Z29" s="158">
        <v>144</v>
      </c>
      <c r="AA29" s="158">
        <v>264</v>
      </c>
      <c r="AB29" s="158">
        <v>249</v>
      </c>
      <c r="AC29" s="158">
        <v>275</v>
      </c>
      <c r="AD29" s="158">
        <v>188</v>
      </c>
      <c r="AE29" s="158">
        <v>173</v>
      </c>
      <c r="AF29" s="158">
        <v>202</v>
      </c>
      <c r="AG29" s="158">
        <v>157</v>
      </c>
      <c r="AH29" s="158">
        <v>155</v>
      </c>
      <c r="AI29" s="232">
        <v>159</v>
      </c>
    </row>
    <row r="30" spans="2:35" ht="13.5" customHeight="1">
      <c r="B30" s="227" t="s">
        <v>309</v>
      </c>
      <c r="C30" s="228"/>
      <c r="D30" s="228"/>
      <c r="E30" s="198"/>
      <c r="F30" s="158">
        <v>102</v>
      </c>
      <c r="G30" s="158">
        <v>97</v>
      </c>
      <c r="H30" s="158">
        <v>106</v>
      </c>
      <c r="I30" s="158">
        <v>178</v>
      </c>
      <c r="J30" s="158">
        <v>166</v>
      </c>
      <c r="K30" s="158">
        <v>187</v>
      </c>
      <c r="L30" s="158">
        <v>40</v>
      </c>
      <c r="M30" s="158">
        <v>41</v>
      </c>
      <c r="N30" s="158">
        <v>39</v>
      </c>
      <c r="O30" s="158">
        <v>41</v>
      </c>
      <c r="P30" s="158">
        <v>42</v>
      </c>
      <c r="Q30" s="232">
        <v>39</v>
      </c>
      <c r="T30" s="227" t="s">
        <v>309</v>
      </c>
      <c r="U30" s="228"/>
      <c r="V30" s="228"/>
      <c r="W30" s="198"/>
      <c r="X30" s="158">
        <v>84</v>
      </c>
      <c r="Y30" s="158">
        <v>76</v>
      </c>
      <c r="Z30" s="158">
        <v>92</v>
      </c>
      <c r="AA30" s="158">
        <v>149</v>
      </c>
      <c r="AB30" s="158">
        <v>122</v>
      </c>
      <c r="AC30" s="158">
        <v>169</v>
      </c>
      <c r="AD30" s="158">
        <v>30</v>
      </c>
      <c r="AE30" s="158">
        <v>31</v>
      </c>
      <c r="AF30" s="158">
        <v>29</v>
      </c>
      <c r="AG30" s="158">
        <v>37</v>
      </c>
      <c r="AH30" s="158">
        <v>44</v>
      </c>
      <c r="AI30" s="232">
        <v>32</v>
      </c>
    </row>
    <row r="31" spans="2:35" ht="13.5" customHeight="1">
      <c r="B31" s="227" t="s">
        <v>310</v>
      </c>
      <c r="C31" s="228"/>
      <c r="D31" s="228"/>
      <c r="E31" s="198"/>
      <c r="F31" s="158">
        <v>21</v>
      </c>
      <c r="G31" s="158">
        <v>15</v>
      </c>
      <c r="H31" s="158">
        <v>27</v>
      </c>
      <c r="I31" s="158">
        <v>47</v>
      </c>
      <c r="J31" s="158">
        <v>33</v>
      </c>
      <c r="K31" s="158">
        <v>59</v>
      </c>
      <c r="L31" s="158">
        <v>62</v>
      </c>
      <c r="M31" s="158">
        <v>50</v>
      </c>
      <c r="N31" s="158">
        <v>73</v>
      </c>
      <c r="O31" s="158">
        <v>54</v>
      </c>
      <c r="P31" s="158">
        <v>38</v>
      </c>
      <c r="Q31" s="232">
        <v>66</v>
      </c>
      <c r="T31" s="227" t="s">
        <v>310</v>
      </c>
      <c r="U31" s="228"/>
      <c r="V31" s="228"/>
      <c r="W31" s="198"/>
      <c r="X31" s="158">
        <v>17</v>
      </c>
      <c r="Y31" s="158">
        <v>14</v>
      </c>
      <c r="Z31" s="158">
        <v>20</v>
      </c>
      <c r="AA31" s="158">
        <v>37</v>
      </c>
      <c r="AB31" s="158">
        <v>29</v>
      </c>
      <c r="AC31" s="158">
        <v>43</v>
      </c>
      <c r="AD31" s="158">
        <v>57</v>
      </c>
      <c r="AE31" s="158">
        <v>41</v>
      </c>
      <c r="AF31" s="158">
        <v>73</v>
      </c>
      <c r="AG31" s="158">
        <v>33</v>
      </c>
      <c r="AH31" s="158">
        <v>13</v>
      </c>
      <c r="AI31" s="232">
        <v>48</v>
      </c>
    </row>
    <row r="32" spans="2:35" ht="13.5" customHeight="1">
      <c r="B32" s="227" t="s">
        <v>311</v>
      </c>
      <c r="C32" s="228"/>
      <c r="D32" s="233"/>
      <c r="E32" s="198"/>
      <c r="F32" s="158">
        <v>4</v>
      </c>
      <c r="G32" s="158">
        <v>3</v>
      </c>
      <c r="H32" s="158">
        <v>6</v>
      </c>
      <c r="I32" s="158">
        <v>7</v>
      </c>
      <c r="J32" s="158">
        <v>4</v>
      </c>
      <c r="K32" s="158">
        <v>9</v>
      </c>
      <c r="L32" s="158">
        <v>43</v>
      </c>
      <c r="M32" s="158">
        <v>31</v>
      </c>
      <c r="N32" s="158">
        <v>53</v>
      </c>
      <c r="O32" s="158">
        <v>32</v>
      </c>
      <c r="P32" s="158">
        <v>23</v>
      </c>
      <c r="Q32" s="232">
        <v>39</v>
      </c>
      <c r="T32" s="227" t="s">
        <v>311</v>
      </c>
      <c r="U32" s="228"/>
      <c r="V32" s="233"/>
      <c r="W32" s="198"/>
      <c r="X32" s="158">
        <v>5</v>
      </c>
      <c r="Y32" s="158">
        <v>4</v>
      </c>
      <c r="Z32" s="158">
        <v>5</v>
      </c>
      <c r="AA32" s="158">
        <v>6</v>
      </c>
      <c r="AB32" s="158">
        <v>6</v>
      </c>
      <c r="AC32" s="158">
        <v>6</v>
      </c>
      <c r="AD32" s="158">
        <v>29</v>
      </c>
      <c r="AE32" s="158">
        <v>14</v>
      </c>
      <c r="AF32" s="158">
        <v>43</v>
      </c>
      <c r="AG32" s="158">
        <v>15</v>
      </c>
      <c r="AH32" s="158">
        <v>15</v>
      </c>
      <c r="AI32" s="232">
        <v>15</v>
      </c>
    </row>
    <row r="33" spans="2:35" ht="13.5" customHeight="1">
      <c r="B33" s="227" t="s">
        <v>312</v>
      </c>
      <c r="C33" s="228"/>
      <c r="D33" s="233"/>
      <c r="E33" s="198"/>
      <c r="F33" s="158">
        <v>44</v>
      </c>
      <c r="G33" s="158">
        <v>49</v>
      </c>
      <c r="H33" s="158">
        <v>39</v>
      </c>
      <c r="I33" s="158">
        <v>102</v>
      </c>
      <c r="J33" s="158">
        <v>118</v>
      </c>
      <c r="K33" s="158">
        <v>90</v>
      </c>
      <c r="L33" s="158">
        <v>53</v>
      </c>
      <c r="M33" s="158">
        <v>59</v>
      </c>
      <c r="N33" s="158">
        <v>46</v>
      </c>
      <c r="O33" s="158">
        <v>56</v>
      </c>
      <c r="P33" s="158">
        <v>47</v>
      </c>
      <c r="Q33" s="232">
        <v>64</v>
      </c>
      <c r="T33" s="227" t="s">
        <v>312</v>
      </c>
      <c r="U33" s="228"/>
      <c r="V33" s="233"/>
      <c r="W33" s="198"/>
      <c r="X33" s="158">
        <v>35</v>
      </c>
      <c r="Y33" s="158">
        <v>44</v>
      </c>
      <c r="Z33" s="158">
        <v>27</v>
      </c>
      <c r="AA33" s="158">
        <v>72</v>
      </c>
      <c r="AB33" s="158">
        <v>92</v>
      </c>
      <c r="AC33" s="158">
        <v>57</v>
      </c>
      <c r="AD33" s="158">
        <v>72</v>
      </c>
      <c r="AE33" s="158">
        <v>87</v>
      </c>
      <c r="AF33" s="158">
        <v>57</v>
      </c>
      <c r="AG33" s="158">
        <v>72</v>
      </c>
      <c r="AH33" s="158">
        <v>82</v>
      </c>
      <c r="AI33" s="232">
        <v>65</v>
      </c>
    </row>
    <row r="34" spans="2:35" ht="13.5" customHeight="1">
      <c r="B34" s="227" t="s">
        <v>247</v>
      </c>
      <c r="C34" s="228"/>
      <c r="D34" s="233"/>
      <c r="E34" s="234"/>
      <c r="F34" s="158">
        <v>99</v>
      </c>
      <c r="G34" s="158">
        <v>88</v>
      </c>
      <c r="H34" s="158">
        <v>110</v>
      </c>
      <c r="I34" s="158">
        <v>268</v>
      </c>
      <c r="J34" s="158">
        <v>245</v>
      </c>
      <c r="K34" s="158">
        <v>285</v>
      </c>
      <c r="L34" s="158">
        <v>130</v>
      </c>
      <c r="M34" s="158">
        <v>109</v>
      </c>
      <c r="N34" s="158">
        <v>150</v>
      </c>
      <c r="O34" s="158">
        <v>273</v>
      </c>
      <c r="P34" s="158">
        <v>228</v>
      </c>
      <c r="Q34" s="232">
        <v>308</v>
      </c>
      <c r="T34" s="227" t="s">
        <v>247</v>
      </c>
      <c r="U34" s="228"/>
      <c r="V34" s="233"/>
      <c r="W34" s="234"/>
      <c r="X34" s="158">
        <v>119</v>
      </c>
      <c r="Y34" s="158">
        <v>112</v>
      </c>
      <c r="Z34" s="158">
        <v>125</v>
      </c>
      <c r="AA34" s="158">
        <v>297</v>
      </c>
      <c r="AB34" s="158">
        <v>292</v>
      </c>
      <c r="AC34" s="158">
        <v>300</v>
      </c>
      <c r="AD34" s="158">
        <v>124</v>
      </c>
      <c r="AE34" s="158">
        <v>102</v>
      </c>
      <c r="AF34" s="158">
        <v>144</v>
      </c>
      <c r="AG34" s="158">
        <v>249</v>
      </c>
      <c r="AH34" s="158">
        <v>228</v>
      </c>
      <c r="AI34" s="232">
        <v>265</v>
      </c>
    </row>
    <row r="35" spans="2:35" ht="13.5" customHeight="1">
      <c r="B35" s="227" t="s">
        <v>248</v>
      </c>
      <c r="C35" s="228"/>
      <c r="D35" s="233"/>
      <c r="E35" s="234"/>
      <c r="F35" s="158">
        <v>8</v>
      </c>
      <c r="G35" s="158">
        <v>8</v>
      </c>
      <c r="H35" s="158">
        <v>9</v>
      </c>
      <c r="I35" s="158">
        <v>22</v>
      </c>
      <c r="J35" s="158">
        <v>22</v>
      </c>
      <c r="K35" s="158">
        <v>22</v>
      </c>
      <c r="L35" s="158">
        <v>268</v>
      </c>
      <c r="M35" s="158">
        <v>210</v>
      </c>
      <c r="N35" s="158">
        <v>323</v>
      </c>
      <c r="O35" s="158">
        <v>558</v>
      </c>
      <c r="P35" s="158">
        <v>494</v>
      </c>
      <c r="Q35" s="232">
        <v>606</v>
      </c>
      <c r="T35" s="227" t="s">
        <v>248</v>
      </c>
      <c r="U35" s="228"/>
      <c r="V35" s="233"/>
      <c r="W35" s="234"/>
      <c r="X35" s="158">
        <v>9</v>
      </c>
      <c r="Y35" s="158">
        <v>9</v>
      </c>
      <c r="Z35" s="158">
        <v>10</v>
      </c>
      <c r="AA35" s="158">
        <v>23</v>
      </c>
      <c r="AB35" s="158">
        <v>26</v>
      </c>
      <c r="AC35" s="158">
        <v>21</v>
      </c>
      <c r="AD35" s="158">
        <v>298</v>
      </c>
      <c r="AE35" s="158">
        <v>235</v>
      </c>
      <c r="AF35" s="158">
        <v>356</v>
      </c>
      <c r="AG35" s="158">
        <v>692</v>
      </c>
      <c r="AH35" s="158">
        <v>642</v>
      </c>
      <c r="AI35" s="232">
        <v>729</v>
      </c>
    </row>
    <row r="36" spans="2:35" ht="13.5" customHeight="1">
      <c r="B36" s="227" t="s">
        <v>313</v>
      </c>
      <c r="C36" s="228"/>
      <c r="D36" s="228"/>
      <c r="E36" s="198"/>
      <c r="F36" s="158">
        <v>5</v>
      </c>
      <c r="G36" s="158">
        <v>4</v>
      </c>
      <c r="H36" s="158">
        <v>6</v>
      </c>
      <c r="I36" s="158">
        <v>15</v>
      </c>
      <c r="J36" s="158">
        <v>14</v>
      </c>
      <c r="K36" s="158">
        <v>16</v>
      </c>
      <c r="L36" s="158">
        <v>53</v>
      </c>
      <c r="M36" s="158">
        <v>42</v>
      </c>
      <c r="N36" s="158">
        <v>64</v>
      </c>
      <c r="O36" s="158">
        <v>162</v>
      </c>
      <c r="P36" s="158">
        <v>143</v>
      </c>
      <c r="Q36" s="232">
        <v>176</v>
      </c>
      <c r="T36" s="227" t="s">
        <v>313</v>
      </c>
      <c r="U36" s="228"/>
      <c r="V36" s="228"/>
      <c r="W36" s="198"/>
      <c r="X36" s="158">
        <v>5</v>
      </c>
      <c r="Y36" s="158">
        <v>5</v>
      </c>
      <c r="Z36" s="158">
        <v>5</v>
      </c>
      <c r="AA36" s="158">
        <v>13</v>
      </c>
      <c r="AB36" s="158">
        <v>16</v>
      </c>
      <c r="AC36" s="158">
        <v>11</v>
      </c>
      <c r="AD36" s="158">
        <v>57</v>
      </c>
      <c r="AE36" s="158">
        <v>55</v>
      </c>
      <c r="AF36" s="158">
        <v>59</v>
      </c>
      <c r="AG36" s="158">
        <v>171</v>
      </c>
      <c r="AH36" s="158">
        <v>177</v>
      </c>
      <c r="AI36" s="232">
        <v>166</v>
      </c>
    </row>
    <row r="37" spans="2:35" ht="13.5" customHeight="1">
      <c r="B37" s="227" t="s">
        <v>314</v>
      </c>
      <c r="C37" s="228"/>
      <c r="D37" s="233"/>
      <c r="E37" s="198"/>
      <c r="F37" s="158">
        <v>3</v>
      </c>
      <c r="G37" s="158">
        <v>3</v>
      </c>
      <c r="H37" s="158">
        <v>3</v>
      </c>
      <c r="I37" s="158">
        <v>7</v>
      </c>
      <c r="J37" s="158">
        <v>8</v>
      </c>
      <c r="K37" s="158">
        <v>6</v>
      </c>
      <c r="L37" s="158">
        <v>215</v>
      </c>
      <c r="M37" s="158">
        <v>168</v>
      </c>
      <c r="N37" s="158">
        <v>259</v>
      </c>
      <c r="O37" s="158">
        <v>396</v>
      </c>
      <c r="P37" s="158">
        <v>351</v>
      </c>
      <c r="Q37" s="232">
        <v>430</v>
      </c>
      <c r="T37" s="227" t="s">
        <v>314</v>
      </c>
      <c r="U37" s="228"/>
      <c r="V37" s="233"/>
      <c r="W37" s="198"/>
      <c r="X37" s="158">
        <v>4</v>
      </c>
      <c r="Y37" s="158">
        <v>4</v>
      </c>
      <c r="Z37" s="158">
        <v>5</v>
      </c>
      <c r="AA37" s="158">
        <v>10</v>
      </c>
      <c r="AB37" s="158">
        <v>10</v>
      </c>
      <c r="AC37" s="158">
        <v>10</v>
      </c>
      <c r="AD37" s="158">
        <v>241</v>
      </c>
      <c r="AE37" s="158">
        <v>181</v>
      </c>
      <c r="AF37" s="158">
        <v>297</v>
      </c>
      <c r="AG37" s="158">
        <v>521</v>
      </c>
      <c r="AH37" s="158">
        <v>465</v>
      </c>
      <c r="AI37" s="232">
        <v>564</v>
      </c>
    </row>
    <row r="38" spans="2:35" ht="13.5" customHeight="1">
      <c r="B38" s="227" t="s">
        <v>250</v>
      </c>
      <c r="C38" s="228"/>
      <c r="D38" s="233"/>
      <c r="E38" s="234"/>
      <c r="F38" s="158">
        <v>2</v>
      </c>
      <c r="G38" s="158">
        <v>1</v>
      </c>
      <c r="H38" s="158">
        <v>2</v>
      </c>
      <c r="I38" s="158">
        <v>3</v>
      </c>
      <c r="J38" s="158">
        <v>2</v>
      </c>
      <c r="K38" s="158">
        <v>3</v>
      </c>
      <c r="L38" s="158">
        <v>65</v>
      </c>
      <c r="M38" s="158">
        <v>54</v>
      </c>
      <c r="N38" s="158">
        <v>76</v>
      </c>
      <c r="O38" s="158">
        <v>101</v>
      </c>
      <c r="P38" s="158">
        <v>85</v>
      </c>
      <c r="Q38" s="232">
        <v>114</v>
      </c>
      <c r="T38" s="227" t="s">
        <v>250</v>
      </c>
      <c r="U38" s="228"/>
      <c r="V38" s="233"/>
      <c r="W38" s="234"/>
      <c r="X38" s="158">
        <v>1</v>
      </c>
      <c r="Y38" s="158">
        <v>1</v>
      </c>
      <c r="Z38" s="158">
        <v>2</v>
      </c>
      <c r="AA38" s="158">
        <v>4</v>
      </c>
      <c r="AB38" s="158">
        <v>4</v>
      </c>
      <c r="AC38" s="158">
        <v>4</v>
      </c>
      <c r="AD38" s="158">
        <v>59</v>
      </c>
      <c r="AE38" s="158">
        <v>63</v>
      </c>
      <c r="AF38" s="158">
        <v>55</v>
      </c>
      <c r="AG38" s="158">
        <v>80</v>
      </c>
      <c r="AH38" s="158">
        <v>79</v>
      </c>
      <c r="AI38" s="232">
        <v>82</v>
      </c>
    </row>
    <row r="39" spans="2:35" ht="13.5" customHeight="1">
      <c r="B39" s="227" t="s">
        <v>315</v>
      </c>
      <c r="C39" s="228"/>
      <c r="D39" s="233"/>
      <c r="E39" s="198"/>
      <c r="F39" s="158">
        <v>0</v>
      </c>
      <c r="G39" s="158">
        <v>0</v>
      </c>
      <c r="H39" s="158">
        <v>0</v>
      </c>
      <c r="I39" s="158">
        <v>0</v>
      </c>
      <c r="J39" s="158">
        <v>0</v>
      </c>
      <c r="K39" s="158">
        <v>0</v>
      </c>
      <c r="L39" s="158">
        <v>15</v>
      </c>
      <c r="M39" s="158">
        <v>14</v>
      </c>
      <c r="N39" s="158">
        <v>17</v>
      </c>
      <c r="O39" s="158">
        <v>20</v>
      </c>
      <c r="P39" s="158">
        <v>18</v>
      </c>
      <c r="Q39" s="232">
        <v>22</v>
      </c>
      <c r="T39" s="227" t="s">
        <v>315</v>
      </c>
      <c r="U39" s="228"/>
      <c r="V39" s="233"/>
      <c r="W39" s="198"/>
      <c r="X39" s="158" t="s">
        <v>238</v>
      </c>
      <c r="Y39" s="158" t="s">
        <v>238</v>
      </c>
      <c r="Z39" s="158" t="s">
        <v>238</v>
      </c>
      <c r="AA39" s="158" t="s">
        <v>238</v>
      </c>
      <c r="AB39" s="158" t="s">
        <v>238</v>
      </c>
      <c r="AC39" s="158" t="s">
        <v>238</v>
      </c>
      <c r="AD39" s="158">
        <v>11</v>
      </c>
      <c r="AE39" s="158">
        <v>14</v>
      </c>
      <c r="AF39" s="158">
        <v>9</v>
      </c>
      <c r="AG39" s="158">
        <v>10</v>
      </c>
      <c r="AH39" s="158">
        <v>17</v>
      </c>
      <c r="AI39" s="232">
        <v>5</v>
      </c>
    </row>
    <row r="40" spans="2:35" ht="13.5" customHeight="1">
      <c r="B40" s="227" t="s">
        <v>316</v>
      </c>
      <c r="C40" s="228"/>
      <c r="D40" s="233"/>
      <c r="E40" s="198"/>
      <c r="F40" s="158">
        <v>0</v>
      </c>
      <c r="G40" s="158">
        <v>0</v>
      </c>
      <c r="H40" s="158">
        <v>0</v>
      </c>
      <c r="I40" s="158">
        <v>0</v>
      </c>
      <c r="J40" s="158">
        <v>0</v>
      </c>
      <c r="K40" s="158">
        <v>0</v>
      </c>
      <c r="L40" s="158">
        <v>21</v>
      </c>
      <c r="M40" s="158">
        <v>20</v>
      </c>
      <c r="N40" s="158">
        <v>22</v>
      </c>
      <c r="O40" s="158">
        <v>23</v>
      </c>
      <c r="P40" s="158">
        <v>21</v>
      </c>
      <c r="Q40" s="232">
        <v>25</v>
      </c>
      <c r="T40" s="227" t="s">
        <v>316</v>
      </c>
      <c r="U40" s="228"/>
      <c r="V40" s="233"/>
      <c r="W40" s="198"/>
      <c r="X40" s="158">
        <v>0</v>
      </c>
      <c r="Y40" s="158" t="s">
        <v>238</v>
      </c>
      <c r="Z40" s="158">
        <v>0</v>
      </c>
      <c r="AA40" s="158" t="s">
        <v>238</v>
      </c>
      <c r="AB40" s="158" t="s">
        <v>238</v>
      </c>
      <c r="AC40" s="158" t="s">
        <v>238</v>
      </c>
      <c r="AD40" s="158">
        <v>26</v>
      </c>
      <c r="AE40" s="158">
        <v>34</v>
      </c>
      <c r="AF40" s="158">
        <v>18</v>
      </c>
      <c r="AG40" s="158">
        <v>18</v>
      </c>
      <c r="AH40" s="158">
        <v>22</v>
      </c>
      <c r="AI40" s="232">
        <v>15</v>
      </c>
    </row>
    <row r="41" spans="2:35" ht="13.5" customHeight="1">
      <c r="B41" s="227" t="s">
        <v>317</v>
      </c>
      <c r="C41" s="228"/>
      <c r="D41" s="233"/>
      <c r="E41" s="198"/>
      <c r="F41" s="158">
        <v>0</v>
      </c>
      <c r="G41" s="158">
        <v>0</v>
      </c>
      <c r="H41" s="158">
        <v>0</v>
      </c>
      <c r="I41" s="158">
        <v>0</v>
      </c>
      <c r="J41" s="158">
        <v>0</v>
      </c>
      <c r="K41" s="158">
        <v>0</v>
      </c>
      <c r="L41" s="158">
        <v>4</v>
      </c>
      <c r="M41" s="158">
        <v>4</v>
      </c>
      <c r="N41" s="158">
        <v>5</v>
      </c>
      <c r="O41" s="158">
        <v>9</v>
      </c>
      <c r="P41" s="158">
        <v>9</v>
      </c>
      <c r="Q41" s="232">
        <v>10</v>
      </c>
      <c r="T41" s="227" t="s">
        <v>317</v>
      </c>
      <c r="U41" s="228"/>
      <c r="V41" s="233"/>
      <c r="W41" s="198"/>
      <c r="X41" s="158" t="s">
        <v>238</v>
      </c>
      <c r="Y41" s="158" t="s">
        <v>238</v>
      </c>
      <c r="Z41" s="158" t="s">
        <v>238</v>
      </c>
      <c r="AA41" s="158" t="s">
        <v>238</v>
      </c>
      <c r="AB41" s="158" t="s">
        <v>238</v>
      </c>
      <c r="AC41" s="158" t="s">
        <v>238</v>
      </c>
      <c r="AD41" s="158">
        <v>1</v>
      </c>
      <c r="AE41" s="158">
        <v>1</v>
      </c>
      <c r="AF41" s="158">
        <v>2</v>
      </c>
      <c r="AG41" s="158">
        <v>3</v>
      </c>
      <c r="AH41" s="158" t="s">
        <v>238</v>
      </c>
      <c r="AI41" s="232">
        <v>6</v>
      </c>
    </row>
    <row r="42" spans="2:35" ht="13.5" customHeight="1">
      <c r="B42" s="227" t="s">
        <v>318</v>
      </c>
      <c r="C42" s="228"/>
      <c r="D42" s="228"/>
      <c r="E42" s="198"/>
      <c r="F42" s="158">
        <v>1</v>
      </c>
      <c r="G42" s="158">
        <v>1</v>
      </c>
      <c r="H42" s="158">
        <v>1</v>
      </c>
      <c r="I42" s="158">
        <v>2</v>
      </c>
      <c r="J42" s="158">
        <v>1</v>
      </c>
      <c r="K42" s="158">
        <v>3</v>
      </c>
      <c r="L42" s="158">
        <v>9</v>
      </c>
      <c r="M42" s="158">
        <v>5</v>
      </c>
      <c r="N42" s="158">
        <v>13</v>
      </c>
      <c r="O42" s="158">
        <v>16</v>
      </c>
      <c r="P42" s="158">
        <v>11</v>
      </c>
      <c r="Q42" s="232">
        <v>20</v>
      </c>
      <c r="T42" s="227" t="s">
        <v>318</v>
      </c>
      <c r="U42" s="228"/>
      <c r="V42" s="228"/>
      <c r="W42" s="198"/>
      <c r="X42" s="158">
        <v>1</v>
      </c>
      <c r="Y42" s="158">
        <v>1</v>
      </c>
      <c r="Z42" s="158">
        <v>1</v>
      </c>
      <c r="AA42" s="158">
        <v>4</v>
      </c>
      <c r="AB42" s="158">
        <v>4</v>
      </c>
      <c r="AC42" s="158">
        <v>4</v>
      </c>
      <c r="AD42" s="158">
        <v>5</v>
      </c>
      <c r="AE42" s="158">
        <v>3</v>
      </c>
      <c r="AF42" s="158">
        <v>8</v>
      </c>
      <c r="AG42" s="158">
        <v>11</v>
      </c>
      <c r="AH42" s="158">
        <v>8</v>
      </c>
      <c r="AI42" s="232">
        <v>12</v>
      </c>
    </row>
    <row r="43" spans="2:35" ht="13.5" customHeight="1">
      <c r="B43" s="227" t="s">
        <v>319</v>
      </c>
      <c r="C43" s="228"/>
      <c r="D43" s="228"/>
      <c r="E43" s="198"/>
      <c r="F43" s="158">
        <v>0</v>
      </c>
      <c r="G43" s="158">
        <v>0</v>
      </c>
      <c r="H43" s="158">
        <v>0</v>
      </c>
      <c r="I43" s="158">
        <v>1</v>
      </c>
      <c r="J43" s="158">
        <v>1</v>
      </c>
      <c r="K43" s="158">
        <v>0</v>
      </c>
      <c r="L43" s="158">
        <v>15</v>
      </c>
      <c r="M43" s="158">
        <v>11</v>
      </c>
      <c r="N43" s="158">
        <v>19</v>
      </c>
      <c r="O43" s="158">
        <v>32</v>
      </c>
      <c r="P43" s="158">
        <v>27</v>
      </c>
      <c r="Q43" s="232">
        <v>37</v>
      </c>
      <c r="T43" s="227" t="s">
        <v>319</v>
      </c>
      <c r="U43" s="228"/>
      <c r="V43" s="228"/>
      <c r="W43" s="198"/>
      <c r="X43" s="158" t="s">
        <v>238</v>
      </c>
      <c r="Y43" s="158" t="s">
        <v>238</v>
      </c>
      <c r="Z43" s="158" t="s">
        <v>238</v>
      </c>
      <c r="AA43" s="158" t="s">
        <v>238</v>
      </c>
      <c r="AB43" s="158" t="s">
        <v>238</v>
      </c>
      <c r="AC43" s="158" t="s">
        <v>238</v>
      </c>
      <c r="AD43" s="158">
        <v>15</v>
      </c>
      <c r="AE43" s="158">
        <v>12</v>
      </c>
      <c r="AF43" s="158">
        <v>19</v>
      </c>
      <c r="AG43" s="158">
        <v>38</v>
      </c>
      <c r="AH43" s="158">
        <v>32</v>
      </c>
      <c r="AI43" s="232">
        <v>43</v>
      </c>
    </row>
    <row r="44" spans="2:35" ht="13.5" customHeight="1">
      <c r="B44" s="227" t="s">
        <v>251</v>
      </c>
      <c r="C44" s="228"/>
      <c r="D44" s="228"/>
      <c r="E44" s="234"/>
      <c r="F44" s="158">
        <v>147</v>
      </c>
      <c r="G44" s="158">
        <v>142</v>
      </c>
      <c r="H44" s="158">
        <v>151</v>
      </c>
      <c r="I44" s="158">
        <v>435</v>
      </c>
      <c r="J44" s="158">
        <v>440</v>
      </c>
      <c r="K44" s="158">
        <v>431</v>
      </c>
      <c r="L44" s="158">
        <v>677</v>
      </c>
      <c r="M44" s="158">
        <v>644</v>
      </c>
      <c r="N44" s="158">
        <v>708</v>
      </c>
      <c r="O44" s="158">
        <v>1833</v>
      </c>
      <c r="P44" s="158">
        <v>1850</v>
      </c>
      <c r="Q44" s="232">
        <v>1821</v>
      </c>
      <c r="T44" s="227" t="s">
        <v>251</v>
      </c>
      <c r="U44" s="228"/>
      <c r="V44" s="228"/>
      <c r="W44" s="234"/>
      <c r="X44" s="158">
        <v>155</v>
      </c>
      <c r="Y44" s="158">
        <v>149</v>
      </c>
      <c r="Z44" s="158">
        <v>161</v>
      </c>
      <c r="AA44" s="158">
        <v>443</v>
      </c>
      <c r="AB44" s="158">
        <v>447</v>
      </c>
      <c r="AC44" s="158">
        <v>440</v>
      </c>
      <c r="AD44" s="158">
        <v>589</v>
      </c>
      <c r="AE44" s="158">
        <v>561</v>
      </c>
      <c r="AF44" s="158">
        <v>615</v>
      </c>
      <c r="AG44" s="158">
        <v>1535</v>
      </c>
      <c r="AH44" s="158">
        <v>1613</v>
      </c>
      <c r="AI44" s="232">
        <v>1476</v>
      </c>
    </row>
    <row r="45" spans="2:35" ht="13.5" customHeight="1">
      <c r="B45" s="227" t="s">
        <v>320</v>
      </c>
      <c r="C45" s="228"/>
      <c r="D45" s="228"/>
      <c r="E45" s="198"/>
      <c r="F45" s="158">
        <v>3</v>
      </c>
      <c r="G45" s="158">
        <v>2</v>
      </c>
      <c r="H45" s="158">
        <v>5</v>
      </c>
      <c r="I45" s="158">
        <v>11</v>
      </c>
      <c r="J45" s="158">
        <v>7</v>
      </c>
      <c r="K45" s="158">
        <v>14</v>
      </c>
      <c r="L45" s="158">
        <v>488</v>
      </c>
      <c r="M45" s="158">
        <v>437</v>
      </c>
      <c r="N45" s="158">
        <v>535</v>
      </c>
      <c r="O45" s="158">
        <v>1318</v>
      </c>
      <c r="P45" s="158">
        <v>1228</v>
      </c>
      <c r="Q45" s="232">
        <v>1386</v>
      </c>
      <c r="T45" s="227" t="s">
        <v>320</v>
      </c>
      <c r="U45" s="228"/>
      <c r="V45" s="228"/>
      <c r="W45" s="198"/>
      <c r="X45" s="158">
        <v>4</v>
      </c>
      <c r="Y45" s="158">
        <v>2</v>
      </c>
      <c r="Z45" s="158">
        <v>5</v>
      </c>
      <c r="AA45" s="158">
        <v>12</v>
      </c>
      <c r="AB45" s="158">
        <v>8</v>
      </c>
      <c r="AC45" s="158">
        <v>14</v>
      </c>
      <c r="AD45" s="158">
        <v>421</v>
      </c>
      <c r="AE45" s="158">
        <v>389</v>
      </c>
      <c r="AF45" s="158">
        <v>451</v>
      </c>
      <c r="AG45" s="158">
        <v>1084</v>
      </c>
      <c r="AH45" s="158">
        <v>1077</v>
      </c>
      <c r="AI45" s="232">
        <v>1090</v>
      </c>
    </row>
    <row r="46" spans="2:35" ht="13.5" customHeight="1">
      <c r="B46" s="227" t="s">
        <v>321</v>
      </c>
      <c r="C46" s="228"/>
      <c r="D46" s="228"/>
      <c r="E46" s="198"/>
      <c r="F46" s="158">
        <v>46</v>
      </c>
      <c r="G46" s="158">
        <v>44</v>
      </c>
      <c r="H46" s="158">
        <v>48</v>
      </c>
      <c r="I46" s="158">
        <v>140</v>
      </c>
      <c r="J46" s="158">
        <v>139</v>
      </c>
      <c r="K46" s="158">
        <v>141</v>
      </c>
      <c r="L46" s="158">
        <v>112</v>
      </c>
      <c r="M46" s="158">
        <v>125</v>
      </c>
      <c r="N46" s="158">
        <v>99</v>
      </c>
      <c r="O46" s="158">
        <v>307</v>
      </c>
      <c r="P46" s="158">
        <v>376</v>
      </c>
      <c r="Q46" s="232">
        <v>254</v>
      </c>
      <c r="T46" s="227" t="s">
        <v>321</v>
      </c>
      <c r="U46" s="228"/>
      <c r="V46" s="228"/>
      <c r="W46" s="198"/>
      <c r="X46" s="158">
        <v>57</v>
      </c>
      <c r="Y46" s="158">
        <v>54</v>
      </c>
      <c r="Z46" s="158">
        <v>59</v>
      </c>
      <c r="AA46" s="158">
        <v>168</v>
      </c>
      <c r="AB46" s="158">
        <v>173</v>
      </c>
      <c r="AC46" s="158">
        <v>164</v>
      </c>
      <c r="AD46" s="158">
        <v>109</v>
      </c>
      <c r="AE46" s="158">
        <v>122</v>
      </c>
      <c r="AF46" s="158">
        <v>97</v>
      </c>
      <c r="AG46" s="158">
        <v>297</v>
      </c>
      <c r="AH46" s="158">
        <v>379</v>
      </c>
      <c r="AI46" s="232">
        <v>235</v>
      </c>
    </row>
    <row r="47" spans="2:35" ht="13.5" customHeight="1">
      <c r="B47" s="227" t="s">
        <v>322</v>
      </c>
      <c r="C47" s="228"/>
      <c r="D47" s="228"/>
      <c r="E47" s="198"/>
      <c r="F47" s="158">
        <v>8</v>
      </c>
      <c r="G47" s="158">
        <v>12</v>
      </c>
      <c r="H47" s="158">
        <v>5</v>
      </c>
      <c r="I47" s="158">
        <v>23</v>
      </c>
      <c r="J47" s="158">
        <v>35</v>
      </c>
      <c r="K47" s="158">
        <v>14</v>
      </c>
      <c r="L47" s="158">
        <v>42</v>
      </c>
      <c r="M47" s="158">
        <v>53</v>
      </c>
      <c r="N47" s="158">
        <v>32</v>
      </c>
      <c r="O47" s="158">
        <v>109</v>
      </c>
      <c r="P47" s="158">
        <v>155</v>
      </c>
      <c r="Q47" s="232">
        <v>74</v>
      </c>
      <c r="T47" s="227" t="s">
        <v>322</v>
      </c>
      <c r="U47" s="228"/>
      <c r="V47" s="228"/>
      <c r="W47" s="198"/>
      <c r="X47" s="158">
        <v>8</v>
      </c>
      <c r="Y47" s="158">
        <v>13</v>
      </c>
      <c r="Z47" s="158">
        <v>3</v>
      </c>
      <c r="AA47" s="158">
        <v>22</v>
      </c>
      <c r="AB47" s="158">
        <v>42</v>
      </c>
      <c r="AC47" s="158">
        <v>7</v>
      </c>
      <c r="AD47" s="158">
        <v>35</v>
      </c>
      <c r="AE47" s="158">
        <v>49</v>
      </c>
      <c r="AF47" s="158">
        <v>22</v>
      </c>
      <c r="AG47" s="158">
        <v>98</v>
      </c>
      <c r="AH47" s="158">
        <v>148</v>
      </c>
      <c r="AI47" s="232">
        <v>60</v>
      </c>
    </row>
    <row r="48" spans="2:35" ht="13.5" customHeight="1">
      <c r="B48" s="227" t="s">
        <v>323</v>
      </c>
      <c r="C48" s="228"/>
      <c r="D48" s="228"/>
      <c r="E48" s="198"/>
      <c r="F48" s="158">
        <v>38</v>
      </c>
      <c r="G48" s="158">
        <v>32</v>
      </c>
      <c r="H48" s="158">
        <v>43</v>
      </c>
      <c r="I48" s="158">
        <v>117</v>
      </c>
      <c r="J48" s="158">
        <v>104</v>
      </c>
      <c r="K48" s="158">
        <v>127</v>
      </c>
      <c r="L48" s="158">
        <v>70</v>
      </c>
      <c r="M48" s="158">
        <v>72</v>
      </c>
      <c r="N48" s="158">
        <v>68</v>
      </c>
      <c r="O48" s="158">
        <v>198</v>
      </c>
      <c r="P48" s="158">
        <v>221</v>
      </c>
      <c r="Q48" s="232">
        <v>180</v>
      </c>
      <c r="T48" s="227" t="s">
        <v>323</v>
      </c>
      <c r="U48" s="228"/>
      <c r="V48" s="228"/>
      <c r="W48" s="198"/>
      <c r="X48" s="158">
        <v>49</v>
      </c>
      <c r="Y48" s="158">
        <v>41</v>
      </c>
      <c r="Z48" s="158">
        <v>56</v>
      </c>
      <c r="AA48" s="158">
        <v>146</v>
      </c>
      <c r="AB48" s="158">
        <v>131</v>
      </c>
      <c r="AC48" s="158">
        <v>157</v>
      </c>
      <c r="AD48" s="158">
        <v>74</v>
      </c>
      <c r="AE48" s="158">
        <v>73</v>
      </c>
      <c r="AF48" s="158">
        <v>75</v>
      </c>
      <c r="AG48" s="158">
        <v>198</v>
      </c>
      <c r="AH48" s="158">
        <v>231</v>
      </c>
      <c r="AI48" s="232">
        <v>174</v>
      </c>
    </row>
    <row r="49" spans="2:35" ht="13.5" customHeight="1">
      <c r="B49" s="227" t="s">
        <v>324</v>
      </c>
      <c r="C49" s="228"/>
      <c r="D49" s="228"/>
      <c r="E49" s="198"/>
      <c r="F49" s="158">
        <v>88</v>
      </c>
      <c r="G49" s="158">
        <v>86</v>
      </c>
      <c r="H49" s="158">
        <v>90</v>
      </c>
      <c r="I49" s="158">
        <v>258</v>
      </c>
      <c r="J49" s="158">
        <v>263</v>
      </c>
      <c r="K49" s="158">
        <v>254</v>
      </c>
      <c r="L49" s="158">
        <v>60</v>
      </c>
      <c r="M49" s="158">
        <v>65</v>
      </c>
      <c r="N49" s="158">
        <v>56</v>
      </c>
      <c r="O49" s="158">
        <v>169</v>
      </c>
      <c r="P49" s="158">
        <v>198</v>
      </c>
      <c r="Q49" s="232">
        <v>146</v>
      </c>
      <c r="T49" s="227" t="s">
        <v>324</v>
      </c>
      <c r="U49" s="228"/>
      <c r="V49" s="228"/>
      <c r="W49" s="198"/>
      <c r="X49" s="158">
        <v>83</v>
      </c>
      <c r="Y49" s="158">
        <v>77</v>
      </c>
      <c r="Z49" s="158">
        <v>89</v>
      </c>
      <c r="AA49" s="158">
        <v>233</v>
      </c>
      <c r="AB49" s="158">
        <v>225</v>
      </c>
      <c r="AC49" s="158">
        <v>238</v>
      </c>
      <c r="AD49" s="158">
        <v>36</v>
      </c>
      <c r="AE49" s="158">
        <v>37</v>
      </c>
      <c r="AF49" s="158">
        <v>35</v>
      </c>
      <c r="AG49" s="158">
        <v>101</v>
      </c>
      <c r="AH49" s="158">
        <v>123</v>
      </c>
      <c r="AI49" s="232">
        <v>84</v>
      </c>
    </row>
    <row r="50" spans="2:35" ht="13.5" customHeight="1">
      <c r="B50" s="227" t="s">
        <v>325</v>
      </c>
      <c r="C50" s="228"/>
      <c r="D50" s="233"/>
      <c r="E50" s="198"/>
      <c r="F50" s="158">
        <v>54</v>
      </c>
      <c r="G50" s="158">
        <v>54</v>
      </c>
      <c r="H50" s="158">
        <v>53</v>
      </c>
      <c r="I50" s="158">
        <v>169</v>
      </c>
      <c r="J50" s="158">
        <v>181</v>
      </c>
      <c r="K50" s="158">
        <v>159</v>
      </c>
      <c r="L50" s="158">
        <v>42</v>
      </c>
      <c r="M50" s="158">
        <v>47</v>
      </c>
      <c r="N50" s="158">
        <v>38</v>
      </c>
      <c r="O50" s="158">
        <v>125</v>
      </c>
      <c r="P50" s="158">
        <v>152</v>
      </c>
      <c r="Q50" s="232">
        <v>105</v>
      </c>
      <c r="T50" s="227" t="s">
        <v>325</v>
      </c>
      <c r="U50" s="228"/>
      <c r="V50" s="233"/>
      <c r="W50" s="198"/>
      <c r="X50" s="158">
        <v>54</v>
      </c>
      <c r="Y50" s="158">
        <v>52</v>
      </c>
      <c r="Z50" s="158">
        <v>55</v>
      </c>
      <c r="AA50" s="158">
        <v>158</v>
      </c>
      <c r="AB50" s="158">
        <v>162</v>
      </c>
      <c r="AC50" s="158">
        <v>155</v>
      </c>
      <c r="AD50" s="158">
        <v>23</v>
      </c>
      <c r="AE50" s="158">
        <v>25</v>
      </c>
      <c r="AF50" s="158">
        <v>21</v>
      </c>
      <c r="AG50" s="158">
        <v>69</v>
      </c>
      <c r="AH50" s="158">
        <v>86</v>
      </c>
      <c r="AI50" s="232">
        <v>56</v>
      </c>
    </row>
    <row r="51" spans="2:35" ht="13.5" customHeight="1">
      <c r="B51" s="227" t="s">
        <v>326</v>
      </c>
      <c r="C51" s="228"/>
      <c r="D51" s="233"/>
      <c r="E51" s="198"/>
      <c r="F51" s="158">
        <v>34</v>
      </c>
      <c r="G51" s="158">
        <v>32</v>
      </c>
      <c r="H51" s="158">
        <v>37</v>
      </c>
      <c r="I51" s="158">
        <v>89</v>
      </c>
      <c r="J51" s="158">
        <v>82</v>
      </c>
      <c r="K51" s="158">
        <v>95</v>
      </c>
      <c r="L51" s="158">
        <v>18</v>
      </c>
      <c r="M51" s="158">
        <v>18</v>
      </c>
      <c r="N51" s="158">
        <v>18</v>
      </c>
      <c r="O51" s="158">
        <v>43</v>
      </c>
      <c r="P51" s="158">
        <v>46</v>
      </c>
      <c r="Q51" s="232">
        <v>41</v>
      </c>
      <c r="T51" s="227" t="s">
        <v>326</v>
      </c>
      <c r="U51" s="228"/>
      <c r="V51" s="233"/>
      <c r="W51" s="198"/>
      <c r="X51" s="158">
        <v>30</v>
      </c>
      <c r="Y51" s="158">
        <v>25</v>
      </c>
      <c r="Z51" s="158">
        <v>34</v>
      </c>
      <c r="AA51" s="158">
        <v>74</v>
      </c>
      <c r="AB51" s="158">
        <v>63</v>
      </c>
      <c r="AC51" s="158">
        <v>83</v>
      </c>
      <c r="AD51" s="158">
        <v>13</v>
      </c>
      <c r="AE51" s="158">
        <v>13</v>
      </c>
      <c r="AF51" s="158">
        <v>14</v>
      </c>
      <c r="AG51" s="158">
        <v>32</v>
      </c>
      <c r="AH51" s="158">
        <v>38</v>
      </c>
      <c r="AI51" s="232">
        <v>28</v>
      </c>
    </row>
    <row r="52" spans="2:35" ht="13.5" customHeight="1">
      <c r="B52" s="227" t="s">
        <v>327</v>
      </c>
      <c r="C52" s="228"/>
      <c r="D52" s="233"/>
      <c r="E52" s="198"/>
      <c r="F52" s="158">
        <v>9</v>
      </c>
      <c r="G52" s="158">
        <v>11</v>
      </c>
      <c r="H52" s="158">
        <v>8</v>
      </c>
      <c r="I52" s="158">
        <v>26</v>
      </c>
      <c r="J52" s="158">
        <v>32</v>
      </c>
      <c r="K52" s="158">
        <v>21</v>
      </c>
      <c r="L52" s="158">
        <v>18</v>
      </c>
      <c r="M52" s="158">
        <v>18</v>
      </c>
      <c r="N52" s="158">
        <v>18</v>
      </c>
      <c r="O52" s="158">
        <v>40</v>
      </c>
      <c r="P52" s="158">
        <v>48</v>
      </c>
      <c r="Q52" s="232">
        <v>34</v>
      </c>
      <c r="T52" s="227" t="s">
        <v>327</v>
      </c>
      <c r="U52" s="228"/>
      <c r="V52" s="233"/>
      <c r="W52" s="198"/>
      <c r="X52" s="158">
        <v>12</v>
      </c>
      <c r="Y52" s="158">
        <v>15</v>
      </c>
      <c r="Z52" s="158">
        <v>9</v>
      </c>
      <c r="AA52" s="158">
        <v>31</v>
      </c>
      <c r="AB52" s="158">
        <v>41</v>
      </c>
      <c r="AC52" s="158">
        <v>24</v>
      </c>
      <c r="AD52" s="158">
        <v>23</v>
      </c>
      <c r="AE52" s="158">
        <v>14</v>
      </c>
      <c r="AF52" s="158">
        <v>32</v>
      </c>
      <c r="AG52" s="158">
        <v>53</v>
      </c>
      <c r="AH52" s="158">
        <v>34</v>
      </c>
      <c r="AI52" s="232">
        <v>68</v>
      </c>
    </row>
    <row r="53" spans="2:35" ht="13.5" customHeight="1">
      <c r="B53" s="227" t="s">
        <v>256</v>
      </c>
      <c r="C53" s="228"/>
      <c r="D53" s="228"/>
      <c r="E53" s="229"/>
      <c r="F53" s="158">
        <v>67</v>
      </c>
      <c r="G53" s="158">
        <v>77</v>
      </c>
      <c r="H53" s="158">
        <v>58</v>
      </c>
      <c r="I53" s="158">
        <v>204</v>
      </c>
      <c r="J53" s="158">
        <v>258</v>
      </c>
      <c r="K53" s="158">
        <v>162</v>
      </c>
      <c r="L53" s="158">
        <v>503</v>
      </c>
      <c r="M53" s="158">
        <v>490</v>
      </c>
      <c r="N53" s="158">
        <v>515</v>
      </c>
      <c r="O53" s="158">
        <v>276</v>
      </c>
      <c r="P53" s="158">
        <v>296</v>
      </c>
      <c r="Q53" s="232">
        <v>261</v>
      </c>
      <c r="T53" s="227" t="s">
        <v>256</v>
      </c>
      <c r="U53" s="228"/>
      <c r="V53" s="228"/>
      <c r="W53" s="229"/>
      <c r="X53" s="158">
        <v>84</v>
      </c>
      <c r="Y53" s="158">
        <v>99</v>
      </c>
      <c r="Z53" s="158">
        <v>70</v>
      </c>
      <c r="AA53" s="158">
        <v>245</v>
      </c>
      <c r="AB53" s="158">
        <v>322</v>
      </c>
      <c r="AC53" s="158">
        <v>186</v>
      </c>
      <c r="AD53" s="158">
        <v>475</v>
      </c>
      <c r="AE53" s="158">
        <v>497</v>
      </c>
      <c r="AF53" s="158">
        <v>455</v>
      </c>
      <c r="AG53" s="158">
        <v>256</v>
      </c>
      <c r="AH53" s="158">
        <v>305</v>
      </c>
      <c r="AI53" s="232">
        <v>219</v>
      </c>
    </row>
    <row r="54" spans="2:35" ht="13.5" customHeight="1">
      <c r="B54" s="227" t="s">
        <v>328</v>
      </c>
      <c r="C54" s="228"/>
      <c r="D54" s="235"/>
      <c r="E54" s="198"/>
      <c r="F54" s="158">
        <v>1</v>
      </c>
      <c r="G54" s="158">
        <v>1</v>
      </c>
      <c r="H54" s="158">
        <v>1</v>
      </c>
      <c r="I54" s="158">
        <v>1</v>
      </c>
      <c r="J54" s="158">
        <v>1</v>
      </c>
      <c r="K54" s="158">
        <v>0</v>
      </c>
      <c r="L54" s="158">
        <v>175</v>
      </c>
      <c r="M54" s="158">
        <v>168</v>
      </c>
      <c r="N54" s="158">
        <v>182</v>
      </c>
      <c r="O54" s="158">
        <v>49</v>
      </c>
      <c r="P54" s="158">
        <v>46</v>
      </c>
      <c r="Q54" s="232">
        <v>52</v>
      </c>
      <c r="T54" s="227" t="s">
        <v>328</v>
      </c>
      <c r="U54" s="228"/>
      <c r="V54" s="235"/>
      <c r="W54" s="198"/>
      <c r="X54" s="158">
        <v>1</v>
      </c>
      <c r="Y54" s="158" t="s">
        <v>238</v>
      </c>
      <c r="Z54" s="158">
        <v>1</v>
      </c>
      <c r="AA54" s="158">
        <v>1</v>
      </c>
      <c r="AB54" s="158" t="s">
        <v>238</v>
      </c>
      <c r="AC54" s="158">
        <v>1</v>
      </c>
      <c r="AD54" s="158">
        <v>171</v>
      </c>
      <c r="AE54" s="158">
        <v>163</v>
      </c>
      <c r="AF54" s="158">
        <v>179</v>
      </c>
      <c r="AG54" s="158">
        <v>30</v>
      </c>
      <c r="AH54" s="158">
        <v>39</v>
      </c>
      <c r="AI54" s="232">
        <v>24</v>
      </c>
    </row>
    <row r="55" spans="2:35" ht="13.5" customHeight="1">
      <c r="B55" s="227" t="s">
        <v>329</v>
      </c>
      <c r="C55" s="228"/>
      <c r="D55" s="233"/>
      <c r="E55" s="198"/>
      <c r="F55" s="158">
        <v>21</v>
      </c>
      <c r="G55" s="158">
        <v>23</v>
      </c>
      <c r="H55" s="158">
        <v>19</v>
      </c>
      <c r="I55" s="158">
        <v>67</v>
      </c>
      <c r="J55" s="158">
        <v>81</v>
      </c>
      <c r="K55" s="158">
        <v>56</v>
      </c>
      <c r="L55" s="158">
        <v>4</v>
      </c>
      <c r="M55" s="158">
        <v>4</v>
      </c>
      <c r="N55" s="158">
        <v>3</v>
      </c>
      <c r="O55" s="158">
        <v>7</v>
      </c>
      <c r="P55" s="158">
        <v>9</v>
      </c>
      <c r="Q55" s="232">
        <v>5</v>
      </c>
      <c r="T55" s="227" t="s">
        <v>329</v>
      </c>
      <c r="U55" s="228"/>
      <c r="V55" s="233"/>
      <c r="W55" s="198"/>
      <c r="X55" s="158">
        <v>23</v>
      </c>
      <c r="Y55" s="158">
        <v>25</v>
      </c>
      <c r="Z55" s="158">
        <v>21</v>
      </c>
      <c r="AA55" s="158">
        <v>66</v>
      </c>
      <c r="AB55" s="158">
        <v>83</v>
      </c>
      <c r="AC55" s="158">
        <v>53</v>
      </c>
      <c r="AD55" s="158">
        <v>3</v>
      </c>
      <c r="AE55" s="158">
        <v>3</v>
      </c>
      <c r="AF55" s="158">
        <v>2</v>
      </c>
      <c r="AG55" s="158">
        <v>3</v>
      </c>
      <c r="AH55" s="158">
        <v>4</v>
      </c>
      <c r="AI55" s="232">
        <v>3</v>
      </c>
    </row>
    <row r="56" spans="2:35" ht="13.5" customHeight="1">
      <c r="B56" s="227" t="s">
        <v>330</v>
      </c>
      <c r="C56" s="228"/>
      <c r="D56" s="228"/>
      <c r="E56" s="198"/>
      <c r="F56" s="158">
        <v>1</v>
      </c>
      <c r="G56" s="158">
        <v>1</v>
      </c>
      <c r="H56" s="158">
        <v>1</v>
      </c>
      <c r="I56" s="158">
        <v>1</v>
      </c>
      <c r="J56" s="158">
        <v>1</v>
      </c>
      <c r="K56" s="158">
        <v>1</v>
      </c>
      <c r="L56" s="158">
        <v>62</v>
      </c>
      <c r="M56" s="158">
        <v>62</v>
      </c>
      <c r="N56" s="158">
        <v>61</v>
      </c>
      <c r="O56" s="158">
        <v>15</v>
      </c>
      <c r="P56" s="158">
        <v>15</v>
      </c>
      <c r="Q56" s="232">
        <v>16</v>
      </c>
      <c r="T56" s="227" t="s">
        <v>330</v>
      </c>
      <c r="U56" s="228"/>
      <c r="V56" s="228"/>
      <c r="W56" s="198"/>
      <c r="X56" s="158">
        <v>1</v>
      </c>
      <c r="Y56" s="158">
        <v>1</v>
      </c>
      <c r="Z56" s="158">
        <v>2</v>
      </c>
      <c r="AA56" s="158">
        <v>3</v>
      </c>
      <c r="AB56" s="158">
        <v>1</v>
      </c>
      <c r="AC56" s="158">
        <v>4</v>
      </c>
      <c r="AD56" s="158">
        <v>82</v>
      </c>
      <c r="AE56" s="158">
        <v>99</v>
      </c>
      <c r="AF56" s="158">
        <v>67</v>
      </c>
      <c r="AG56" s="158">
        <v>8</v>
      </c>
      <c r="AH56" s="158">
        <v>4</v>
      </c>
      <c r="AI56" s="232">
        <v>11</v>
      </c>
    </row>
    <row r="57" spans="2:35" ht="13.5" customHeight="1">
      <c r="B57" s="227" t="s">
        <v>331</v>
      </c>
      <c r="C57" s="228"/>
      <c r="D57" s="233"/>
      <c r="E57" s="198"/>
      <c r="F57" s="158">
        <v>5</v>
      </c>
      <c r="G57" s="158">
        <v>7</v>
      </c>
      <c r="H57" s="158">
        <v>3</v>
      </c>
      <c r="I57" s="158">
        <v>15</v>
      </c>
      <c r="J57" s="158">
        <v>24</v>
      </c>
      <c r="K57" s="158">
        <v>9</v>
      </c>
      <c r="L57" s="158">
        <v>16</v>
      </c>
      <c r="M57" s="158">
        <v>21</v>
      </c>
      <c r="N57" s="158">
        <v>11</v>
      </c>
      <c r="O57" s="158">
        <v>37</v>
      </c>
      <c r="P57" s="158">
        <v>61</v>
      </c>
      <c r="Q57" s="232">
        <v>19</v>
      </c>
      <c r="T57" s="227" t="s">
        <v>331</v>
      </c>
      <c r="U57" s="228"/>
      <c r="V57" s="233"/>
      <c r="W57" s="198"/>
      <c r="X57" s="158">
        <v>6</v>
      </c>
      <c r="Y57" s="158">
        <v>9</v>
      </c>
      <c r="Z57" s="158">
        <v>3</v>
      </c>
      <c r="AA57" s="158">
        <v>18</v>
      </c>
      <c r="AB57" s="158">
        <v>31</v>
      </c>
      <c r="AC57" s="158">
        <v>8</v>
      </c>
      <c r="AD57" s="158">
        <v>24</v>
      </c>
      <c r="AE57" s="158">
        <v>35</v>
      </c>
      <c r="AF57" s="158">
        <v>14</v>
      </c>
      <c r="AG57" s="158">
        <v>58</v>
      </c>
      <c r="AH57" s="158">
        <v>97</v>
      </c>
      <c r="AI57" s="232">
        <v>28</v>
      </c>
    </row>
    <row r="58" spans="2:35" ht="13.5" customHeight="1">
      <c r="B58" s="227" t="s">
        <v>332</v>
      </c>
      <c r="C58" s="228"/>
      <c r="D58" s="228"/>
      <c r="E58" s="198"/>
      <c r="F58" s="158">
        <v>2</v>
      </c>
      <c r="G58" s="158">
        <v>1</v>
      </c>
      <c r="H58" s="158">
        <v>2</v>
      </c>
      <c r="I58" s="158">
        <v>3</v>
      </c>
      <c r="J58" s="158">
        <v>2</v>
      </c>
      <c r="K58" s="158">
        <v>3</v>
      </c>
      <c r="L58" s="158">
        <v>79</v>
      </c>
      <c r="M58" s="158">
        <v>71</v>
      </c>
      <c r="N58" s="158">
        <v>86</v>
      </c>
      <c r="O58" s="158">
        <v>59</v>
      </c>
      <c r="P58" s="158">
        <v>44</v>
      </c>
      <c r="Q58" s="232">
        <v>70</v>
      </c>
      <c r="T58" s="227" t="s">
        <v>332</v>
      </c>
      <c r="U58" s="228"/>
      <c r="V58" s="228"/>
      <c r="W58" s="198"/>
      <c r="X58" s="158">
        <v>1</v>
      </c>
      <c r="Y58" s="158">
        <v>2</v>
      </c>
      <c r="Z58" s="158">
        <v>1</v>
      </c>
      <c r="AA58" s="158">
        <v>2</v>
      </c>
      <c r="AB58" s="158">
        <v>3</v>
      </c>
      <c r="AC58" s="158">
        <v>2</v>
      </c>
      <c r="AD58" s="158">
        <v>72</v>
      </c>
      <c r="AE58" s="158">
        <v>70</v>
      </c>
      <c r="AF58" s="158">
        <v>74</v>
      </c>
      <c r="AG58" s="158">
        <v>66</v>
      </c>
      <c r="AH58" s="158">
        <v>44</v>
      </c>
      <c r="AI58" s="232">
        <v>82</v>
      </c>
    </row>
    <row r="59" spans="2:35" ht="13.5" customHeight="1">
      <c r="B59" s="227" t="s">
        <v>333</v>
      </c>
      <c r="C59" s="228"/>
      <c r="D59" s="228"/>
      <c r="E59" s="198"/>
      <c r="F59" s="158">
        <v>38</v>
      </c>
      <c r="G59" s="158">
        <v>44</v>
      </c>
      <c r="H59" s="158">
        <v>32</v>
      </c>
      <c r="I59" s="158">
        <v>117</v>
      </c>
      <c r="J59" s="158">
        <v>149</v>
      </c>
      <c r="K59" s="158">
        <v>92</v>
      </c>
      <c r="L59" s="158">
        <v>167</v>
      </c>
      <c r="M59" s="158">
        <v>164</v>
      </c>
      <c r="N59" s="158">
        <v>171</v>
      </c>
      <c r="O59" s="158">
        <v>110</v>
      </c>
      <c r="P59" s="158">
        <v>122</v>
      </c>
      <c r="Q59" s="232">
        <v>100</v>
      </c>
      <c r="T59" s="227" t="s">
        <v>333</v>
      </c>
      <c r="U59" s="228"/>
      <c r="V59" s="228"/>
      <c r="W59" s="198"/>
      <c r="X59" s="158">
        <v>52</v>
      </c>
      <c r="Y59" s="158">
        <v>63</v>
      </c>
      <c r="Z59" s="158">
        <v>43</v>
      </c>
      <c r="AA59" s="158">
        <v>155</v>
      </c>
      <c r="AB59" s="158">
        <v>203</v>
      </c>
      <c r="AC59" s="158">
        <v>119</v>
      </c>
      <c r="AD59" s="158">
        <v>123</v>
      </c>
      <c r="AE59" s="158">
        <v>127</v>
      </c>
      <c r="AF59" s="158">
        <v>118</v>
      </c>
      <c r="AG59" s="158">
        <v>91</v>
      </c>
      <c r="AH59" s="158">
        <v>116</v>
      </c>
      <c r="AI59" s="232">
        <v>72</v>
      </c>
    </row>
    <row r="60" spans="2:35" ht="13.5" customHeight="1">
      <c r="B60" s="227" t="s">
        <v>262</v>
      </c>
      <c r="C60" s="228"/>
      <c r="D60" s="228"/>
      <c r="E60" s="229"/>
      <c r="F60" s="158">
        <v>48</v>
      </c>
      <c r="G60" s="158">
        <v>52</v>
      </c>
      <c r="H60" s="158">
        <v>45</v>
      </c>
      <c r="I60" s="158">
        <v>121</v>
      </c>
      <c r="J60" s="158">
        <v>138</v>
      </c>
      <c r="K60" s="158">
        <v>108</v>
      </c>
      <c r="L60" s="158">
        <v>994</v>
      </c>
      <c r="M60" s="158">
        <v>848</v>
      </c>
      <c r="N60" s="158">
        <v>1132</v>
      </c>
      <c r="O60" s="158">
        <v>1514</v>
      </c>
      <c r="P60" s="158">
        <v>1399</v>
      </c>
      <c r="Q60" s="232">
        <v>1602</v>
      </c>
      <c r="T60" s="227" t="s">
        <v>262</v>
      </c>
      <c r="U60" s="228"/>
      <c r="V60" s="228"/>
      <c r="W60" s="229"/>
      <c r="X60" s="158">
        <v>68</v>
      </c>
      <c r="Y60" s="158">
        <v>68</v>
      </c>
      <c r="Z60" s="158">
        <v>67</v>
      </c>
      <c r="AA60" s="158">
        <v>162</v>
      </c>
      <c r="AB60" s="158">
        <v>170</v>
      </c>
      <c r="AC60" s="158">
        <v>157</v>
      </c>
      <c r="AD60" s="158">
        <v>937</v>
      </c>
      <c r="AE60" s="158">
        <v>821</v>
      </c>
      <c r="AF60" s="158">
        <v>1045</v>
      </c>
      <c r="AG60" s="158">
        <v>1371</v>
      </c>
      <c r="AH60" s="158">
        <v>1428</v>
      </c>
      <c r="AI60" s="232">
        <v>1329</v>
      </c>
    </row>
    <row r="61" spans="2:35" ht="13.5" customHeight="1">
      <c r="B61" s="227" t="s">
        <v>334</v>
      </c>
      <c r="C61" s="228"/>
      <c r="D61" s="228"/>
      <c r="E61" s="198"/>
      <c r="F61" s="158">
        <v>0</v>
      </c>
      <c r="G61" s="158">
        <v>0</v>
      </c>
      <c r="H61" s="158">
        <v>0</v>
      </c>
      <c r="I61" s="158">
        <v>0</v>
      </c>
      <c r="J61" s="158">
        <v>0</v>
      </c>
      <c r="K61" s="158">
        <v>0</v>
      </c>
      <c r="L61" s="158">
        <v>179</v>
      </c>
      <c r="M61" s="158">
        <v>166</v>
      </c>
      <c r="N61" s="158">
        <v>192</v>
      </c>
      <c r="O61" s="158">
        <v>182</v>
      </c>
      <c r="P61" s="158">
        <v>196</v>
      </c>
      <c r="Q61" s="232">
        <v>171</v>
      </c>
      <c r="T61" s="227" t="s">
        <v>334</v>
      </c>
      <c r="U61" s="228"/>
      <c r="V61" s="228"/>
      <c r="W61" s="198"/>
      <c r="X61" s="158" t="s">
        <v>238</v>
      </c>
      <c r="Y61" s="158" t="s">
        <v>238</v>
      </c>
      <c r="Z61" s="158" t="s">
        <v>238</v>
      </c>
      <c r="AA61" s="158" t="s">
        <v>238</v>
      </c>
      <c r="AB61" s="158" t="s">
        <v>238</v>
      </c>
      <c r="AC61" s="158" t="s">
        <v>238</v>
      </c>
      <c r="AD61" s="158">
        <v>191</v>
      </c>
      <c r="AE61" s="158">
        <v>174</v>
      </c>
      <c r="AF61" s="158">
        <v>208</v>
      </c>
      <c r="AG61" s="158">
        <v>201</v>
      </c>
      <c r="AH61" s="158">
        <v>293</v>
      </c>
      <c r="AI61" s="232">
        <v>131</v>
      </c>
    </row>
    <row r="62" spans="2:35" ht="13.5" customHeight="1">
      <c r="B62" s="227" t="s">
        <v>335</v>
      </c>
      <c r="C62" s="228"/>
      <c r="D62" s="228"/>
      <c r="E62" s="198"/>
      <c r="F62" s="158">
        <v>0</v>
      </c>
      <c r="G62" s="158">
        <v>0</v>
      </c>
      <c r="H62" s="158">
        <v>0</v>
      </c>
      <c r="I62" s="158">
        <v>0</v>
      </c>
      <c r="J62" s="158">
        <v>0</v>
      </c>
      <c r="K62" s="158">
        <v>0</v>
      </c>
      <c r="L62" s="158">
        <v>443</v>
      </c>
      <c r="M62" s="158">
        <v>350</v>
      </c>
      <c r="N62" s="158">
        <v>531</v>
      </c>
      <c r="O62" s="158">
        <v>759</v>
      </c>
      <c r="P62" s="158">
        <v>622</v>
      </c>
      <c r="Q62" s="232">
        <v>864</v>
      </c>
      <c r="T62" s="227" t="s">
        <v>335</v>
      </c>
      <c r="U62" s="228"/>
      <c r="V62" s="228"/>
      <c r="W62" s="198"/>
      <c r="X62" s="158" t="s">
        <v>238</v>
      </c>
      <c r="Y62" s="158" t="s">
        <v>238</v>
      </c>
      <c r="Z62" s="158" t="s">
        <v>238</v>
      </c>
      <c r="AA62" s="158" t="s">
        <v>238</v>
      </c>
      <c r="AB62" s="158" t="s">
        <v>238</v>
      </c>
      <c r="AC62" s="158" t="s">
        <v>238</v>
      </c>
      <c r="AD62" s="158">
        <v>380</v>
      </c>
      <c r="AE62" s="158">
        <v>315</v>
      </c>
      <c r="AF62" s="158">
        <v>440</v>
      </c>
      <c r="AG62" s="158">
        <v>604</v>
      </c>
      <c r="AH62" s="158">
        <v>521</v>
      </c>
      <c r="AI62" s="232">
        <v>667</v>
      </c>
    </row>
    <row r="63" spans="2:35" ht="13.5" customHeight="1">
      <c r="B63" s="227" t="s">
        <v>336</v>
      </c>
      <c r="C63" s="228"/>
      <c r="D63" s="233"/>
      <c r="E63" s="198"/>
      <c r="F63" s="158">
        <v>1</v>
      </c>
      <c r="G63" s="158">
        <v>1</v>
      </c>
      <c r="H63" s="158">
        <v>1</v>
      </c>
      <c r="I63" s="158">
        <v>0</v>
      </c>
      <c r="J63" s="158">
        <v>0</v>
      </c>
      <c r="K63" s="158">
        <v>0</v>
      </c>
      <c r="L63" s="158">
        <v>170</v>
      </c>
      <c r="M63" s="158">
        <v>155</v>
      </c>
      <c r="N63" s="158">
        <v>184</v>
      </c>
      <c r="O63" s="158">
        <v>219</v>
      </c>
      <c r="P63" s="158">
        <v>239</v>
      </c>
      <c r="Q63" s="232">
        <v>204</v>
      </c>
      <c r="T63" s="227" t="s">
        <v>336</v>
      </c>
      <c r="U63" s="228"/>
      <c r="V63" s="233"/>
      <c r="W63" s="198"/>
      <c r="X63" s="158">
        <v>0</v>
      </c>
      <c r="Y63" s="158">
        <v>0</v>
      </c>
      <c r="Z63" s="158">
        <v>0</v>
      </c>
      <c r="AA63" s="158">
        <v>1</v>
      </c>
      <c r="AB63" s="158">
        <v>1</v>
      </c>
      <c r="AC63" s="158" t="s">
        <v>238</v>
      </c>
      <c r="AD63" s="158">
        <v>147</v>
      </c>
      <c r="AE63" s="158">
        <v>127</v>
      </c>
      <c r="AF63" s="158">
        <v>166</v>
      </c>
      <c r="AG63" s="158">
        <v>201</v>
      </c>
      <c r="AH63" s="158">
        <v>226</v>
      </c>
      <c r="AI63" s="232">
        <v>183</v>
      </c>
    </row>
    <row r="64" spans="2:35" ht="13.5" customHeight="1">
      <c r="B64" s="227" t="s">
        <v>337</v>
      </c>
      <c r="C64" s="236"/>
      <c r="D64" s="236"/>
      <c r="E64" s="198"/>
      <c r="F64" s="158">
        <v>2</v>
      </c>
      <c r="G64" s="158">
        <v>2</v>
      </c>
      <c r="H64" s="158">
        <v>2</v>
      </c>
      <c r="I64" s="158">
        <v>5</v>
      </c>
      <c r="J64" s="158">
        <v>6</v>
      </c>
      <c r="K64" s="158">
        <v>5</v>
      </c>
      <c r="L64" s="158">
        <v>8</v>
      </c>
      <c r="M64" s="158">
        <v>8</v>
      </c>
      <c r="N64" s="158">
        <v>8</v>
      </c>
      <c r="O64" s="158">
        <v>17</v>
      </c>
      <c r="P64" s="158">
        <v>20</v>
      </c>
      <c r="Q64" s="232">
        <v>15</v>
      </c>
      <c r="T64" s="227" t="s">
        <v>337</v>
      </c>
      <c r="U64" s="236"/>
      <c r="V64" s="236"/>
      <c r="W64" s="198"/>
      <c r="X64" s="158">
        <v>1</v>
      </c>
      <c r="Y64" s="158">
        <v>1</v>
      </c>
      <c r="Z64" s="158">
        <v>1</v>
      </c>
      <c r="AA64" s="158">
        <v>3</v>
      </c>
      <c r="AB64" s="158">
        <v>2</v>
      </c>
      <c r="AC64" s="158">
        <v>3</v>
      </c>
      <c r="AD64" s="158">
        <v>4</v>
      </c>
      <c r="AE64" s="158">
        <v>5</v>
      </c>
      <c r="AF64" s="158">
        <v>4</v>
      </c>
      <c r="AG64" s="158">
        <v>12</v>
      </c>
      <c r="AH64" s="158">
        <v>16</v>
      </c>
      <c r="AI64" s="232">
        <v>9</v>
      </c>
    </row>
    <row r="65" spans="2:35" ht="13.5" customHeight="1">
      <c r="B65" s="227" t="s">
        <v>338</v>
      </c>
      <c r="C65" s="233"/>
      <c r="D65" s="233"/>
      <c r="E65" s="198"/>
      <c r="F65" s="158">
        <v>0</v>
      </c>
      <c r="G65" s="158">
        <v>0</v>
      </c>
      <c r="H65" s="158">
        <v>0</v>
      </c>
      <c r="I65" s="158">
        <v>1</v>
      </c>
      <c r="J65" s="158">
        <v>1</v>
      </c>
      <c r="K65" s="158">
        <v>1</v>
      </c>
      <c r="L65" s="158">
        <v>46</v>
      </c>
      <c r="M65" s="158">
        <v>35</v>
      </c>
      <c r="N65" s="158">
        <v>56</v>
      </c>
      <c r="O65" s="158">
        <v>83</v>
      </c>
      <c r="P65" s="158">
        <v>75</v>
      </c>
      <c r="Q65" s="232">
        <v>89</v>
      </c>
      <c r="T65" s="227" t="s">
        <v>338</v>
      </c>
      <c r="U65" s="233"/>
      <c r="V65" s="233"/>
      <c r="W65" s="198"/>
      <c r="X65" s="158">
        <v>1</v>
      </c>
      <c r="Y65" s="158" t="s">
        <v>238</v>
      </c>
      <c r="Z65" s="158">
        <v>2</v>
      </c>
      <c r="AA65" s="158">
        <v>1</v>
      </c>
      <c r="AB65" s="158" t="s">
        <v>238</v>
      </c>
      <c r="AC65" s="158">
        <v>2</v>
      </c>
      <c r="AD65" s="158">
        <v>30</v>
      </c>
      <c r="AE65" s="158">
        <v>23</v>
      </c>
      <c r="AF65" s="158">
        <v>37</v>
      </c>
      <c r="AG65" s="158">
        <v>66</v>
      </c>
      <c r="AH65" s="158">
        <v>51</v>
      </c>
      <c r="AI65" s="232">
        <v>78</v>
      </c>
    </row>
    <row r="66" spans="2:35" ht="13.5" customHeight="1">
      <c r="B66" s="227" t="s">
        <v>339</v>
      </c>
      <c r="C66" s="233"/>
      <c r="D66" s="233"/>
      <c r="E66" s="198"/>
      <c r="F66" s="158">
        <v>4</v>
      </c>
      <c r="G66" s="158">
        <v>5</v>
      </c>
      <c r="H66" s="158">
        <v>4</v>
      </c>
      <c r="I66" s="158">
        <v>11</v>
      </c>
      <c r="J66" s="158">
        <v>13</v>
      </c>
      <c r="K66" s="158">
        <v>9</v>
      </c>
      <c r="L66" s="158">
        <v>19</v>
      </c>
      <c r="M66" s="158">
        <v>19</v>
      </c>
      <c r="N66" s="158">
        <v>18</v>
      </c>
      <c r="O66" s="158">
        <v>31</v>
      </c>
      <c r="P66" s="158">
        <v>31</v>
      </c>
      <c r="Q66" s="232">
        <v>31</v>
      </c>
      <c r="T66" s="227" t="s">
        <v>339</v>
      </c>
      <c r="U66" s="233"/>
      <c r="V66" s="233"/>
      <c r="W66" s="198"/>
      <c r="X66" s="158">
        <v>7</v>
      </c>
      <c r="Y66" s="158">
        <v>8</v>
      </c>
      <c r="Z66" s="158">
        <v>7</v>
      </c>
      <c r="AA66" s="158">
        <v>19</v>
      </c>
      <c r="AB66" s="158">
        <v>23</v>
      </c>
      <c r="AC66" s="158">
        <v>16</v>
      </c>
      <c r="AD66" s="158">
        <v>15</v>
      </c>
      <c r="AE66" s="158">
        <v>20</v>
      </c>
      <c r="AF66" s="158">
        <v>11</v>
      </c>
      <c r="AG66" s="158">
        <v>27</v>
      </c>
      <c r="AH66" s="158">
        <v>37</v>
      </c>
      <c r="AI66" s="232">
        <v>18</v>
      </c>
    </row>
    <row r="67" spans="2:35" ht="13.5" customHeight="1">
      <c r="B67" s="227" t="s">
        <v>340</v>
      </c>
      <c r="C67" s="233"/>
      <c r="D67" s="233"/>
      <c r="E67" s="198"/>
      <c r="F67" s="158">
        <v>40</v>
      </c>
      <c r="G67" s="158">
        <v>43</v>
      </c>
      <c r="H67" s="158">
        <v>38</v>
      </c>
      <c r="I67" s="158">
        <v>103</v>
      </c>
      <c r="J67" s="158">
        <v>117</v>
      </c>
      <c r="K67" s="158">
        <v>92</v>
      </c>
      <c r="L67" s="158">
        <v>130</v>
      </c>
      <c r="M67" s="158">
        <v>115</v>
      </c>
      <c r="N67" s="158">
        <v>144</v>
      </c>
      <c r="O67" s="158">
        <v>223</v>
      </c>
      <c r="P67" s="158">
        <v>215</v>
      </c>
      <c r="Q67" s="232">
        <v>228</v>
      </c>
      <c r="T67" s="227" t="s">
        <v>340</v>
      </c>
      <c r="U67" s="233"/>
      <c r="V67" s="233"/>
      <c r="W67" s="198"/>
      <c r="X67" s="158">
        <v>58</v>
      </c>
      <c r="Y67" s="158">
        <v>59</v>
      </c>
      <c r="Z67" s="158">
        <v>58</v>
      </c>
      <c r="AA67" s="158">
        <v>139</v>
      </c>
      <c r="AB67" s="158">
        <v>144</v>
      </c>
      <c r="AC67" s="158">
        <v>135</v>
      </c>
      <c r="AD67" s="158">
        <v>168</v>
      </c>
      <c r="AE67" s="158">
        <v>156</v>
      </c>
      <c r="AF67" s="158">
        <v>179</v>
      </c>
      <c r="AG67" s="158">
        <v>260</v>
      </c>
      <c r="AH67" s="158">
        <v>283</v>
      </c>
      <c r="AI67" s="232">
        <v>243</v>
      </c>
    </row>
    <row r="68" spans="2:35" ht="13.5" customHeight="1">
      <c r="B68" s="227" t="s">
        <v>268</v>
      </c>
      <c r="C68" s="233"/>
      <c r="D68" s="233"/>
      <c r="E68" s="234"/>
      <c r="F68" s="158">
        <v>10</v>
      </c>
      <c r="G68" s="158">
        <v>9</v>
      </c>
      <c r="H68" s="158">
        <v>11</v>
      </c>
      <c r="I68" s="158">
        <v>28</v>
      </c>
      <c r="J68" s="158">
        <v>25</v>
      </c>
      <c r="K68" s="158">
        <v>30</v>
      </c>
      <c r="L68" s="158">
        <v>253</v>
      </c>
      <c r="M68" s="158">
        <v>219</v>
      </c>
      <c r="N68" s="158">
        <v>284</v>
      </c>
      <c r="O68" s="158">
        <v>266</v>
      </c>
      <c r="P68" s="158">
        <v>274</v>
      </c>
      <c r="Q68" s="232">
        <v>260</v>
      </c>
      <c r="T68" s="227" t="s">
        <v>268</v>
      </c>
      <c r="U68" s="233"/>
      <c r="V68" s="233"/>
      <c r="W68" s="234"/>
      <c r="X68" s="158">
        <v>10</v>
      </c>
      <c r="Y68" s="158">
        <v>7</v>
      </c>
      <c r="Z68" s="158">
        <v>13</v>
      </c>
      <c r="AA68" s="158">
        <v>27</v>
      </c>
      <c r="AB68" s="158">
        <v>17</v>
      </c>
      <c r="AC68" s="158">
        <v>35</v>
      </c>
      <c r="AD68" s="158">
        <v>230</v>
      </c>
      <c r="AE68" s="158">
        <v>210</v>
      </c>
      <c r="AF68" s="158">
        <v>248</v>
      </c>
      <c r="AG68" s="158">
        <v>256</v>
      </c>
      <c r="AH68" s="158">
        <v>231</v>
      </c>
      <c r="AI68" s="232">
        <v>274</v>
      </c>
    </row>
    <row r="69" spans="2:35" ht="13.5" customHeight="1">
      <c r="B69" s="227" t="s">
        <v>269</v>
      </c>
      <c r="C69" s="233"/>
      <c r="D69" s="233"/>
      <c r="E69" s="234"/>
      <c r="F69" s="158">
        <v>59</v>
      </c>
      <c r="G69" s="158">
        <v>47</v>
      </c>
      <c r="H69" s="158">
        <v>70</v>
      </c>
      <c r="I69" s="158">
        <v>169</v>
      </c>
      <c r="J69" s="158">
        <v>141</v>
      </c>
      <c r="K69" s="158">
        <v>189</v>
      </c>
      <c r="L69" s="158">
        <v>647</v>
      </c>
      <c r="M69" s="158">
        <v>496</v>
      </c>
      <c r="N69" s="158">
        <v>791</v>
      </c>
      <c r="O69" s="158">
        <v>1583</v>
      </c>
      <c r="P69" s="158">
        <v>1306</v>
      </c>
      <c r="Q69" s="232">
        <v>1795</v>
      </c>
      <c r="T69" s="227" t="s">
        <v>269</v>
      </c>
      <c r="U69" s="233"/>
      <c r="V69" s="233"/>
      <c r="W69" s="234"/>
      <c r="X69" s="158">
        <v>66</v>
      </c>
      <c r="Y69" s="158">
        <v>59</v>
      </c>
      <c r="Z69" s="158">
        <v>73</v>
      </c>
      <c r="AA69" s="158">
        <v>178</v>
      </c>
      <c r="AB69" s="158">
        <v>161</v>
      </c>
      <c r="AC69" s="158">
        <v>191</v>
      </c>
      <c r="AD69" s="158">
        <v>493</v>
      </c>
      <c r="AE69" s="158">
        <v>380</v>
      </c>
      <c r="AF69" s="158">
        <v>598</v>
      </c>
      <c r="AG69" s="158">
        <v>1185</v>
      </c>
      <c r="AH69" s="158">
        <v>1016</v>
      </c>
      <c r="AI69" s="232">
        <v>1314</v>
      </c>
    </row>
    <row r="70" spans="2:35" ht="13.5" customHeight="1">
      <c r="B70" s="227" t="s">
        <v>341</v>
      </c>
      <c r="C70" s="233"/>
      <c r="D70" s="233"/>
      <c r="E70" s="198"/>
      <c r="F70" s="158">
        <v>3</v>
      </c>
      <c r="G70" s="158">
        <v>2</v>
      </c>
      <c r="H70" s="158">
        <v>4</v>
      </c>
      <c r="I70" s="158">
        <v>9</v>
      </c>
      <c r="J70" s="158">
        <v>5</v>
      </c>
      <c r="K70" s="158">
        <v>11</v>
      </c>
      <c r="L70" s="158">
        <v>38</v>
      </c>
      <c r="M70" s="158">
        <v>29</v>
      </c>
      <c r="N70" s="158">
        <v>46</v>
      </c>
      <c r="O70" s="158">
        <v>77</v>
      </c>
      <c r="P70" s="158">
        <v>60</v>
      </c>
      <c r="Q70" s="232">
        <v>91</v>
      </c>
      <c r="T70" s="227" t="s">
        <v>341</v>
      </c>
      <c r="U70" s="233"/>
      <c r="V70" s="233"/>
      <c r="W70" s="198"/>
      <c r="X70" s="158">
        <v>6</v>
      </c>
      <c r="Y70" s="158">
        <v>5</v>
      </c>
      <c r="Z70" s="158">
        <v>7</v>
      </c>
      <c r="AA70" s="158">
        <v>17</v>
      </c>
      <c r="AB70" s="158">
        <v>15</v>
      </c>
      <c r="AC70" s="158">
        <v>19</v>
      </c>
      <c r="AD70" s="158">
        <v>25</v>
      </c>
      <c r="AE70" s="158">
        <v>24</v>
      </c>
      <c r="AF70" s="158">
        <v>25</v>
      </c>
      <c r="AG70" s="158">
        <v>45</v>
      </c>
      <c r="AH70" s="158">
        <v>51</v>
      </c>
      <c r="AI70" s="232">
        <v>40</v>
      </c>
    </row>
    <row r="71" spans="2:35" ht="13.5" customHeight="1">
      <c r="B71" s="227" t="s">
        <v>342</v>
      </c>
      <c r="C71" s="233"/>
      <c r="D71" s="233"/>
      <c r="E71" s="198"/>
      <c r="F71" s="158">
        <v>17</v>
      </c>
      <c r="G71" s="158">
        <v>18</v>
      </c>
      <c r="H71" s="158">
        <v>17</v>
      </c>
      <c r="I71" s="158">
        <v>48</v>
      </c>
      <c r="J71" s="158">
        <v>51</v>
      </c>
      <c r="K71" s="158">
        <v>46</v>
      </c>
      <c r="L71" s="158">
        <v>309</v>
      </c>
      <c r="M71" s="158">
        <v>289</v>
      </c>
      <c r="N71" s="158">
        <v>329</v>
      </c>
      <c r="O71" s="158">
        <v>756</v>
      </c>
      <c r="P71" s="158">
        <v>791</v>
      </c>
      <c r="Q71" s="232">
        <v>730</v>
      </c>
      <c r="T71" s="227" t="s">
        <v>342</v>
      </c>
      <c r="U71" s="233"/>
      <c r="V71" s="233"/>
      <c r="W71" s="198"/>
      <c r="X71" s="158">
        <v>20</v>
      </c>
      <c r="Y71" s="158">
        <v>23</v>
      </c>
      <c r="Z71" s="158">
        <v>16</v>
      </c>
      <c r="AA71" s="158">
        <v>53</v>
      </c>
      <c r="AB71" s="158">
        <v>66</v>
      </c>
      <c r="AC71" s="158">
        <v>44</v>
      </c>
      <c r="AD71" s="158">
        <v>231</v>
      </c>
      <c r="AE71" s="158">
        <v>225</v>
      </c>
      <c r="AF71" s="158">
        <v>237</v>
      </c>
      <c r="AG71" s="158">
        <v>532</v>
      </c>
      <c r="AH71" s="158">
        <v>606</v>
      </c>
      <c r="AI71" s="232">
        <v>475</v>
      </c>
    </row>
    <row r="72" spans="2:35" ht="13.5" customHeight="1">
      <c r="B72" s="227" t="s">
        <v>343</v>
      </c>
      <c r="C72" s="233"/>
      <c r="D72" s="233"/>
      <c r="E72" s="198"/>
      <c r="F72" s="158">
        <v>1</v>
      </c>
      <c r="G72" s="158">
        <v>1</v>
      </c>
      <c r="H72" s="158">
        <v>2</v>
      </c>
      <c r="I72" s="158">
        <v>3</v>
      </c>
      <c r="J72" s="158">
        <v>2</v>
      </c>
      <c r="K72" s="158">
        <v>4</v>
      </c>
      <c r="L72" s="158">
        <v>48</v>
      </c>
      <c r="M72" s="158">
        <v>7</v>
      </c>
      <c r="N72" s="158">
        <v>87</v>
      </c>
      <c r="O72" s="158">
        <v>147</v>
      </c>
      <c r="P72" s="158">
        <v>22</v>
      </c>
      <c r="Q72" s="232">
        <v>243</v>
      </c>
      <c r="T72" s="227" t="s">
        <v>343</v>
      </c>
      <c r="U72" s="233"/>
      <c r="V72" s="233"/>
      <c r="W72" s="198"/>
      <c r="X72" s="158">
        <v>2</v>
      </c>
      <c r="Y72" s="158">
        <v>1</v>
      </c>
      <c r="Z72" s="158">
        <v>3</v>
      </c>
      <c r="AA72" s="158">
        <v>6</v>
      </c>
      <c r="AB72" s="158">
        <v>3</v>
      </c>
      <c r="AC72" s="158">
        <v>8</v>
      </c>
      <c r="AD72" s="158">
        <v>34</v>
      </c>
      <c r="AE72" s="158">
        <v>5</v>
      </c>
      <c r="AF72" s="158">
        <v>61</v>
      </c>
      <c r="AG72" s="158">
        <v>105</v>
      </c>
      <c r="AH72" s="158">
        <v>16</v>
      </c>
      <c r="AI72" s="232">
        <v>173</v>
      </c>
    </row>
    <row r="73" spans="2:35" ht="13.5" customHeight="1">
      <c r="B73" s="227" t="s">
        <v>344</v>
      </c>
      <c r="C73" s="233"/>
      <c r="D73" s="233"/>
      <c r="E73" s="198"/>
      <c r="F73" s="158">
        <v>38</v>
      </c>
      <c r="G73" s="158">
        <v>27</v>
      </c>
      <c r="H73" s="158">
        <v>48</v>
      </c>
      <c r="I73" s="158">
        <v>109</v>
      </c>
      <c r="J73" s="158">
        <v>83</v>
      </c>
      <c r="K73" s="158">
        <v>128</v>
      </c>
      <c r="L73" s="158">
        <v>252</v>
      </c>
      <c r="M73" s="158">
        <v>171</v>
      </c>
      <c r="N73" s="158">
        <v>330</v>
      </c>
      <c r="O73" s="158">
        <v>602</v>
      </c>
      <c r="P73" s="158">
        <v>433</v>
      </c>
      <c r="Q73" s="232">
        <v>731</v>
      </c>
      <c r="T73" s="227" t="s">
        <v>344</v>
      </c>
      <c r="U73" s="233"/>
      <c r="V73" s="233"/>
      <c r="W73" s="198"/>
      <c r="X73" s="158">
        <v>39</v>
      </c>
      <c r="Y73" s="158">
        <v>30</v>
      </c>
      <c r="Z73" s="158">
        <v>47</v>
      </c>
      <c r="AA73" s="158">
        <v>101</v>
      </c>
      <c r="AB73" s="158">
        <v>77</v>
      </c>
      <c r="AC73" s="158">
        <v>120</v>
      </c>
      <c r="AD73" s="158">
        <v>203</v>
      </c>
      <c r="AE73" s="158">
        <v>126</v>
      </c>
      <c r="AF73" s="158">
        <v>275</v>
      </c>
      <c r="AG73" s="158">
        <v>504</v>
      </c>
      <c r="AH73" s="158">
        <v>343</v>
      </c>
      <c r="AI73" s="232">
        <v>625</v>
      </c>
    </row>
    <row r="74" spans="2:35" ht="13.5" customHeight="1">
      <c r="B74" s="227" t="s">
        <v>274</v>
      </c>
      <c r="C74" s="233"/>
      <c r="D74" s="233"/>
      <c r="E74" s="234"/>
      <c r="F74" s="158">
        <v>41</v>
      </c>
      <c r="G74" s="158">
        <v>41</v>
      </c>
      <c r="H74" s="158">
        <v>41</v>
      </c>
      <c r="I74" s="158">
        <v>118</v>
      </c>
      <c r="J74" s="158">
        <v>129</v>
      </c>
      <c r="K74" s="158">
        <v>109</v>
      </c>
      <c r="L74" s="158">
        <v>271</v>
      </c>
      <c r="M74" s="158">
        <v>254</v>
      </c>
      <c r="N74" s="158">
        <v>287</v>
      </c>
      <c r="O74" s="158">
        <v>455</v>
      </c>
      <c r="P74" s="158">
        <v>661</v>
      </c>
      <c r="Q74" s="232">
        <v>298</v>
      </c>
      <c r="T74" s="227" t="s">
        <v>274</v>
      </c>
      <c r="U74" s="233"/>
      <c r="V74" s="233"/>
      <c r="W74" s="234"/>
      <c r="X74" s="158">
        <v>51</v>
      </c>
      <c r="Y74" s="158">
        <v>49</v>
      </c>
      <c r="Z74" s="158">
        <v>53</v>
      </c>
      <c r="AA74" s="158">
        <v>145</v>
      </c>
      <c r="AB74" s="158">
        <v>151</v>
      </c>
      <c r="AC74" s="158">
        <v>140</v>
      </c>
      <c r="AD74" s="158">
        <v>202</v>
      </c>
      <c r="AE74" s="158">
        <v>172</v>
      </c>
      <c r="AF74" s="158">
        <v>230</v>
      </c>
      <c r="AG74" s="158">
        <v>337</v>
      </c>
      <c r="AH74" s="158">
        <v>449</v>
      </c>
      <c r="AI74" s="232">
        <v>253</v>
      </c>
    </row>
    <row r="75" spans="2:35" ht="13.5" customHeight="1">
      <c r="B75" s="227" t="s">
        <v>345</v>
      </c>
      <c r="C75" s="233"/>
      <c r="D75" s="233"/>
      <c r="E75" s="198"/>
      <c r="F75" s="158">
        <v>26</v>
      </c>
      <c r="G75" s="158">
        <v>28</v>
      </c>
      <c r="H75" s="158">
        <v>24</v>
      </c>
      <c r="I75" s="158">
        <v>77</v>
      </c>
      <c r="J75" s="158">
        <v>90</v>
      </c>
      <c r="K75" s="158">
        <v>67</v>
      </c>
      <c r="L75" s="158">
        <v>112</v>
      </c>
      <c r="M75" s="158">
        <v>149</v>
      </c>
      <c r="N75" s="158">
        <v>76</v>
      </c>
      <c r="O75" s="158">
        <v>261</v>
      </c>
      <c r="P75" s="158">
        <v>382</v>
      </c>
      <c r="Q75" s="232">
        <v>167</v>
      </c>
      <c r="T75" s="227" t="s">
        <v>345</v>
      </c>
      <c r="U75" s="233"/>
      <c r="V75" s="233"/>
      <c r="W75" s="198"/>
      <c r="X75" s="158">
        <v>35</v>
      </c>
      <c r="Y75" s="158">
        <v>34</v>
      </c>
      <c r="Z75" s="158">
        <v>36</v>
      </c>
      <c r="AA75" s="158">
        <v>100</v>
      </c>
      <c r="AB75" s="158">
        <v>106</v>
      </c>
      <c r="AC75" s="158">
        <v>96</v>
      </c>
      <c r="AD75" s="158">
        <v>97</v>
      </c>
      <c r="AE75" s="158">
        <v>124</v>
      </c>
      <c r="AF75" s="158">
        <v>72</v>
      </c>
      <c r="AG75" s="158">
        <v>230</v>
      </c>
      <c r="AH75" s="158">
        <v>323</v>
      </c>
      <c r="AI75" s="232">
        <v>160</v>
      </c>
    </row>
    <row r="76" spans="2:35" ht="13.5" customHeight="1">
      <c r="B76" s="227" t="s">
        <v>346</v>
      </c>
      <c r="C76" s="233"/>
      <c r="D76" s="233"/>
      <c r="E76" s="198"/>
      <c r="F76" s="158">
        <v>2</v>
      </c>
      <c r="G76" s="158" t="s">
        <v>238</v>
      </c>
      <c r="H76" s="158">
        <v>4</v>
      </c>
      <c r="I76" s="158">
        <v>2</v>
      </c>
      <c r="J76" s="158" t="s">
        <v>238</v>
      </c>
      <c r="K76" s="158">
        <v>4</v>
      </c>
      <c r="L76" s="158">
        <v>84</v>
      </c>
      <c r="M76" s="158">
        <v>0</v>
      </c>
      <c r="N76" s="158">
        <v>163</v>
      </c>
      <c r="O76" s="158">
        <v>26</v>
      </c>
      <c r="P76" s="158">
        <v>1</v>
      </c>
      <c r="Q76" s="232">
        <v>46</v>
      </c>
      <c r="T76" s="227" t="s">
        <v>346</v>
      </c>
      <c r="U76" s="233"/>
      <c r="V76" s="233"/>
      <c r="W76" s="198"/>
      <c r="X76" s="158">
        <v>1</v>
      </c>
      <c r="Y76" s="158" t="s">
        <v>238</v>
      </c>
      <c r="Z76" s="158">
        <v>2</v>
      </c>
      <c r="AA76" s="158">
        <v>2</v>
      </c>
      <c r="AB76" s="158" t="s">
        <v>238</v>
      </c>
      <c r="AC76" s="158">
        <v>4</v>
      </c>
      <c r="AD76" s="158">
        <v>67</v>
      </c>
      <c r="AE76" s="158">
        <v>0</v>
      </c>
      <c r="AF76" s="158">
        <v>130</v>
      </c>
      <c r="AG76" s="158">
        <v>23</v>
      </c>
      <c r="AH76" s="158" t="s">
        <v>238</v>
      </c>
      <c r="AI76" s="232">
        <v>41</v>
      </c>
    </row>
    <row r="77" spans="2:35" ht="13.5" customHeight="1">
      <c r="B77" s="227" t="s">
        <v>347</v>
      </c>
      <c r="C77" s="233"/>
      <c r="D77" s="233"/>
      <c r="E77" s="198"/>
      <c r="F77" s="158">
        <v>13</v>
      </c>
      <c r="G77" s="158">
        <v>12</v>
      </c>
      <c r="H77" s="158">
        <v>13</v>
      </c>
      <c r="I77" s="158">
        <v>39</v>
      </c>
      <c r="J77" s="158">
        <v>40</v>
      </c>
      <c r="K77" s="158">
        <v>39</v>
      </c>
      <c r="L77" s="158">
        <v>76</v>
      </c>
      <c r="M77" s="158">
        <v>104</v>
      </c>
      <c r="N77" s="158">
        <v>48</v>
      </c>
      <c r="O77" s="158">
        <v>169</v>
      </c>
      <c r="P77" s="158">
        <v>278</v>
      </c>
      <c r="Q77" s="232">
        <v>85</v>
      </c>
      <c r="T77" s="227" t="s">
        <v>347</v>
      </c>
      <c r="U77" s="233"/>
      <c r="V77" s="233"/>
      <c r="W77" s="198"/>
      <c r="X77" s="158">
        <v>15</v>
      </c>
      <c r="Y77" s="158">
        <v>15</v>
      </c>
      <c r="Z77" s="158">
        <v>15</v>
      </c>
      <c r="AA77" s="158">
        <v>42</v>
      </c>
      <c r="AB77" s="158">
        <v>45</v>
      </c>
      <c r="AC77" s="158">
        <v>40</v>
      </c>
      <c r="AD77" s="158">
        <v>38</v>
      </c>
      <c r="AE77" s="158">
        <v>49</v>
      </c>
      <c r="AF77" s="158">
        <v>28</v>
      </c>
      <c r="AG77" s="158">
        <v>84</v>
      </c>
      <c r="AH77" s="158">
        <v>126</v>
      </c>
      <c r="AI77" s="232">
        <v>52</v>
      </c>
    </row>
    <row r="78" spans="2:35" ht="13.5" customHeight="1">
      <c r="B78" s="227" t="s">
        <v>278</v>
      </c>
      <c r="C78" s="233"/>
      <c r="D78" s="233"/>
      <c r="E78" s="234"/>
      <c r="F78" s="158">
        <v>11</v>
      </c>
      <c r="G78" s="158" t="s">
        <v>348</v>
      </c>
      <c r="H78" s="158">
        <v>22</v>
      </c>
      <c r="I78" s="158" t="s">
        <v>238</v>
      </c>
      <c r="J78" s="158" t="s">
        <v>348</v>
      </c>
      <c r="K78" s="158" t="s">
        <v>238</v>
      </c>
      <c r="L78" s="158">
        <v>10</v>
      </c>
      <c r="M78" s="158" t="s">
        <v>348</v>
      </c>
      <c r="N78" s="158">
        <v>19</v>
      </c>
      <c r="O78" s="158" t="s">
        <v>238</v>
      </c>
      <c r="P78" s="158" t="s">
        <v>348</v>
      </c>
      <c r="Q78" s="232" t="s">
        <v>238</v>
      </c>
      <c r="T78" s="227" t="s">
        <v>278</v>
      </c>
      <c r="U78" s="233"/>
      <c r="V78" s="233"/>
      <c r="W78" s="234"/>
      <c r="X78" s="158">
        <v>18</v>
      </c>
      <c r="Y78" s="158" t="s">
        <v>348</v>
      </c>
      <c r="Z78" s="158">
        <v>34</v>
      </c>
      <c r="AA78" s="158" t="s">
        <v>238</v>
      </c>
      <c r="AB78" s="158" t="s">
        <v>348</v>
      </c>
      <c r="AC78" s="158" t="s">
        <v>238</v>
      </c>
      <c r="AD78" s="158">
        <v>11</v>
      </c>
      <c r="AE78" s="158" t="s">
        <v>348</v>
      </c>
      <c r="AF78" s="158">
        <v>21</v>
      </c>
      <c r="AG78" s="158" t="s">
        <v>238</v>
      </c>
      <c r="AH78" s="158" t="s">
        <v>348</v>
      </c>
      <c r="AI78" s="232" t="s">
        <v>238</v>
      </c>
    </row>
    <row r="79" spans="2:35" ht="13.5" customHeight="1">
      <c r="B79" s="227" t="s">
        <v>349</v>
      </c>
      <c r="C79" s="233"/>
      <c r="D79" s="233"/>
      <c r="E79" s="198"/>
      <c r="F79" s="158">
        <v>0</v>
      </c>
      <c r="G79" s="158" t="s">
        <v>348</v>
      </c>
      <c r="H79" s="158">
        <v>0</v>
      </c>
      <c r="I79" s="158" t="s">
        <v>238</v>
      </c>
      <c r="J79" s="158" t="s">
        <v>348</v>
      </c>
      <c r="K79" s="158" t="s">
        <v>238</v>
      </c>
      <c r="L79" s="158">
        <v>1</v>
      </c>
      <c r="M79" s="158" t="s">
        <v>348</v>
      </c>
      <c r="N79" s="158">
        <v>2</v>
      </c>
      <c r="O79" s="158" t="s">
        <v>238</v>
      </c>
      <c r="P79" s="158" t="s">
        <v>348</v>
      </c>
      <c r="Q79" s="232" t="s">
        <v>238</v>
      </c>
      <c r="T79" s="227" t="s">
        <v>349</v>
      </c>
      <c r="U79" s="233"/>
      <c r="V79" s="233"/>
      <c r="W79" s="198"/>
      <c r="X79" s="158" t="s">
        <v>238</v>
      </c>
      <c r="Y79" s="158" t="s">
        <v>348</v>
      </c>
      <c r="Z79" s="158" t="s">
        <v>238</v>
      </c>
      <c r="AA79" s="158" t="s">
        <v>238</v>
      </c>
      <c r="AB79" s="158" t="s">
        <v>348</v>
      </c>
      <c r="AC79" s="158" t="s">
        <v>238</v>
      </c>
      <c r="AD79" s="158">
        <v>4</v>
      </c>
      <c r="AE79" s="158" t="s">
        <v>348</v>
      </c>
      <c r="AF79" s="158">
        <v>7</v>
      </c>
      <c r="AG79" s="158" t="s">
        <v>238</v>
      </c>
      <c r="AH79" s="158" t="s">
        <v>348</v>
      </c>
      <c r="AI79" s="232" t="s">
        <v>238</v>
      </c>
    </row>
    <row r="80" spans="2:35" ht="13.5" customHeight="1">
      <c r="B80" s="227" t="s">
        <v>350</v>
      </c>
      <c r="C80" s="233"/>
      <c r="D80" s="233"/>
      <c r="E80" s="198"/>
      <c r="F80" s="158">
        <v>0</v>
      </c>
      <c r="G80" s="158" t="s">
        <v>348</v>
      </c>
      <c r="H80" s="158">
        <v>1</v>
      </c>
      <c r="I80" s="158" t="s">
        <v>238</v>
      </c>
      <c r="J80" s="158" t="s">
        <v>348</v>
      </c>
      <c r="K80" s="158" t="s">
        <v>238</v>
      </c>
      <c r="L80" s="158">
        <v>0</v>
      </c>
      <c r="M80" s="158" t="s">
        <v>348</v>
      </c>
      <c r="N80" s="158">
        <v>0</v>
      </c>
      <c r="O80" s="158" t="s">
        <v>238</v>
      </c>
      <c r="P80" s="158" t="s">
        <v>348</v>
      </c>
      <c r="Q80" s="232" t="s">
        <v>238</v>
      </c>
      <c r="T80" s="227" t="s">
        <v>350</v>
      </c>
      <c r="U80" s="233"/>
      <c r="V80" s="233"/>
      <c r="W80" s="198"/>
      <c r="X80" s="158" t="s">
        <v>238</v>
      </c>
      <c r="Y80" s="158" t="s">
        <v>348</v>
      </c>
      <c r="Z80" s="158" t="s">
        <v>238</v>
      </c>
      <c r="AA80" s="158" t="s">
        <v>238</v>
      </c>
      <c r="AB80" s="158" t="s">
        <v>348</v>
      </c>
      <c r="AC80" s="158" t="s">
        <v>238</v>
      </c>
      <c r="AD80" s="158">
        <v>0</v>
      </c>
      <c r="AE80" s="158" t="s">
        <v>348</v>
      </c>
      <c r="AF80" s="158">
        <v>0</v>
      </c>
      <c r="AG80" s="158" t="s">
        <v>238</v>
      </c>
      <c r="AH80" s="158" t="s">
        <v>348</v>
      </c>
      <c r="AI80" s="232" t="s">
        <v>238</v>
      </c>
    </row>
    <row r="81" spans="2:35" ht="13.5" customHeight="1">
      <c r="B81" s="227" t="s">
        <v>351</v>
      </c>
      <c r="C81" s="233"/>
      <c r="D81" s="233"/>
      <c r="E81" s="198"/>
      <c r="F81" s="158">
        <v>4</v>
      </c>
      <c r="G81" s="158" t="s">
        <v>348</v>
      </c>
      <c r="H81" s="158">
        <v>8</v>
      </c>
      <c r="I81" s="158" t="s">
        <v>238</v>
      </c>
      <c r="J81" s="158" t="s">
        <v>348</v>
      </c>
      <c r="K81" s="158" t="s">
        <v>238</v>
      </c>
      <c r="L81" s="158">
        <v>1</v>
      </c>
      <c r="M81" s="158" t="s">
        <v>348</v>
      </c>
      <c r="N81" s="158">
        <v>1</v>
      </c>
      <c r="O81" s="158" t="s">
        <v>238</v>
      </c>
      <c r="P81" s="158" t="s">
        <v>348</v>
      </c>
      <c r="Q81" s="232" t="s">
        <v>238</v>
      </c>
      <c r="T81" s="227" t="s">
        <v>351</v>
      </c>
      <c r="U81" s="233"/>
      <c r="V81" s="233"/>
      <c r="W81" s="198"/>
      <c r="X81" s="158">
        <v>4</v>
      </c>
      <c r="Y81" s="158" t="s">
        <v>348</v>
      </c>
      <c r="Z81" s="158">
        <v>7</v>
      </c>
      <c r="AA81" s="158" t="s">
        <v>238</v>
      </c>
      <c r="AB81" s="158" t="s">
        <v>348</v>
      </c>
      <c r="AC81" s="158" t="s">
        <v>238</v>
      </c>
      <c r="AD81" s="158">
        <v>1</v>
      </c>
      <c r="AE81" s="158" t="s">
        <v>348</v>
      </c>
      <c r="AF81" s="158">
        <v>3</v>
      </c>
      <c r="AG81" s="158" t="s">
        <v>238</v>
      </c>
      <c r="AH81" s="158" t="s">
        <v>348</v>
      </c>
      <c r="AI81" s="232" t="s">
        <v>238</v>
      </c>
    </row>
    <row r="82" spans="2:35" ht="13.5" customHeight="1">
      <c r="B82" s="227" t="s">
        <v>352</v>
      </c>
      <c r="C82" s="233"/>
      <c r="D82" s="233"/>
      <c r="E82" s="198"/>
      <c r="F82" s="158">
        <v>6</v>
      </c>
      <c r="G82" s="158" t="s">
        <v>348</v>
      </c>
      <c r="H82" s="158">
        <v>13</v>
      </c>
      <c r="I82" s="158" t="s">
        <v>238</v>
      </c>
      <c r="J82" s="158" t="s">
        <v>348</v>
      </c>
      <c r="K82" s="158" t="s">
        <v>238</v>
      </c>
      <c r="L82" s="158">
        <v>8</v>
      </c>
      <c r="M82" s="158" t="s">
        <v>348</v>
      </c>
      <c r="N82" s="158">
        <v>15</v>
      </c>
      <c r="O82" s="158" t="s">
        <v>238</v>
      </c>
      <c r="P82" s="158" t="s">
        <v>348</v>
      </c>
      <c r="Q82" s="232" t="s">
        <v>238</v>
      </c>
      <c r="T82" s="227" t="s">
        <v>352</v>
      </c>
      <c r="U82" s="233"/>
      <c r="V82" s="233"/>
      <c r="W82" s="198"/>
      <c r="X82" s="158">
        <v>14</v>
      </c>
      <c r="Y82" s="158" t="s">
        <v>348</v>
      </c>
      <c r="Z82" s="158">
        <v>27</v>
      </c>
      <c r="AA82" s="158" t="s">
        <v>238</v>
      </c>
      <c r="AB82" s="158" t="s">
        <v>348</v>
      </c>
      <c r="AC82" s="158" t="s">
        <v>238</v>
      </c>
      <c r="AD82" s="158">
        <v>6</v>
      </c>
      <c r="AE82" s="158" t="s">
        <v>348</v>
      </c>
      <c r="AF82" s="158">
        <v>11</v>
      </c>
      <c r="AG82" s="158" t="s">
        <v>238</v>
      </c>
      <c r="AH82" s="158" t="s">
        <v>348</v>
      </c>
      <c r="AI82" s="232" t="s">
        <v>238</v>
      </c>
    </row>
    <row r="83" spans="2:35" ht="13.5" customHeight="1">
      <c r="B83" s="227" t="s">
        <v>280</v>
      </c>
      <c r="C83" s="233"/>
      <c r="D83" s="233"/>
      <c r="E83" s="234"/>
      <c r="F83" s="158">
        <v>5</v>
      </c>
      <c r="G83" s="158">
        <v>6</v>
      </c>
      <c r="H83" s="158">
        <v>5</v>
      </c>
      <c r="I83" s="158" t="s">
        <v>238</v>
      </c>
      <c r="J83" s="158" t="s">
        <v>238</v>
      </c>
      <c r="K83" s="158" t="s">
        <v>238</v>
      </c>
      <c r="L83" s="158">
        <v>3</v>
      </c>
      <c r="M83" s="158">
        <v>3</v>
      </c>
      <c r="N83" s="158">
        <v>2</v>
      </c>
      <c r="O83" s="158" t="s">
        <v>238</v>
      </c>
      <c r="P83" s="158" t="s">
        <v>238</v>
      </c>
      <c r="Q83" s="232" t="s">
        <v>238</v>
      </c>
      <c r="T83" s="227" t="s">
        <v>280</v>
      </c>
      <c r="U83" s="233"/>
      <c r="V83" s="233"/>
      <c r="W83" s="234"/>
      <c r="X83" s="158">
        <v>5</v>
      </c>
      <c r="Y83" s="158">
        <v>8</v>
      </c>
      <c r="Z83" s="158">
        <v>2</v>
      </c>
      <c r="AA83" s="158" t="s">
        <v>238</v>
      </c>
      <c r="AB83" s="158" t="s">
        <v>238</v>
      </c>
      <c r="AC83" s="158" t="s">
        <v>238</v>
      </c>
      <c r="AD83" s="158">
        <v>2</v>
      </c>
      <c r="AE83" s="158">
        <v>2</v>
      </c>
      <c r="AF83" s="158">
        <v>2</v>
      </c>
      <c r="AG83" s="158" t="s">
        <v>238</v>
      </c>
      <c r="AH83" s="158" t="s">
        <v>238</v>
      </c>
      <c r="AI83" s="232" t="s">
        <v>238</v>
      </c>
    </row>
    <row r="84" spans="2:35" ht="13.5" customHeight="1">
      <c r="B84" s="227" t="s">
        <v>281</v>
      </c>
      <c r="C84" s="233"/>
      <c r="D84" s="233"/>
      <c r="E84" s="234"/>
      <c r="F84" s="158">
        <v>4</v>
      </c>
      <c r="G84" s="158">
        <v>5</v>
      </c>
      <c r="H84" s="158">
        <v>4</v>
      </c>
      <c r="I84" s="158">
        <v>1</v>
      </c>
      <c r="J84" s="158">
        <v>2</v>
      </c>
      <c r="K84" s="158">
        <v>1</v>
      </c>
      <c r="L84" s="158">
        <v>13</v>
      </c>
      <c r="M84" s="158">
        <v>13</v>
      </c>
      <c r="N84" s="158">
        <v>14</v>
      </c>
      <c r="O84" s="158">
        <v>5</v>
      </c>
      <c r="P84" s="158">
        <v>5</v>
      </c>
      <c r="Q84" s="232">
        <v>4</v>
      </c>
      <c r="T84" s="227" t="s">
        <v>281</v>
      </c>
      <c r="U84" s="233"/>
      <c r="V84" s="233"/>
      <c r="W84" s="234"/>
      <c r="X84" s="158">
        <v>5</v>
      </c>
      <c r="Y84" s="158">
        <v>6</v>
      </c>
      <c r="Z84" s="158">
        <v>5</v>
      </c>
      <c r="AA84" s="158">
        <v>2</v>
      </c>
      <c r="AB84" s="158">
        <v>2</v>
      </c>
      <c r="AC84" s="158">
        <v>2</v>
      </c>
      <c r="AD84" s="158">
        <v>10</v>
      </c>
      <c r="AE84" s="158">
        <v>10</v>
      </c>
      <c r="AF84" s="158">
        <v>10</v>
      </c>
      <c r="AG84" s="158">
        <v>3</v>
      </c>
      <c r="AH84" s="158">
        <v>4</v>
      </c>
      <c r="AI84" s="232">
        <v>2</v>
      </c>
    </row>
    <row r="85" spans="2:35" ht="13.5" customHeight="1">
      <c r="B85" s="242" t="s">
        <v>282</v>
      </c>
      <c r="C85" s="233"/>
      <c r="D85" s="233"/>
      <c r="E85" s="234"/>
      <c r="F85" s="158">
        <v>12</v>
      </c>
      <c r="G85" s="158">
        <v>9</v>
      </c>
      <c r="H85" s="158">
        <v>14</v>
      </c>
      <c r="I85" s="158">
        <v>35</v>
      </c>
      <c r="J85" s="158">
        <v>29</v>
      </c>
      <c r="K85" s="158">
        <v>39</v>
      </c>
      <c r="L85" s="158">
        <v>75</v>
      </c>
      <c r="M85" s="158">
        <v>60</v>
      </c>
      <c r="N85" s="158">
        <v>88</v>
      </c>
      <c r="O85" s="158">
        <v>120</v>
      </c>
      <c r="P85" s="158">
        <v>111</v>
      </c>
      <c r="Q85" s="232">
        <v>127</v>
      </c>
      <c r="T85" s="242" t="s">
        <v>282</v>
      </c>
      <c r="U85" s="233"/>
      <c r="V85" s="233"/>
      <c r="W85" s="234"/>
      <c r="X85" s="158">
        <v>9</v>
      </c>
      <c r="Y85" s="158">
        <v>9</v>
      </c>
      <c r="Z85" s="158">
        <v>9</v>
      </c>
      <c r="AA85" s="158">
        <v>25</v>
      </c>
      <c r="AB85" s="158">
        <v>25</v>
      </c>
      <c r="AC85" s="158">
        <v>24</v>
      </c>
      <c r="AD85" s="158">
        <v>66</v>
      </c>
      <c r="AE85" s="158">
        <v>53</v>
      </c>
      <c r="AF85" s="158">
        <v>77</v>
      </c>
      <c r="AG85" s="158">
        <v>103</v>
      </c>
      <c r="AH85" s="158">
        <v>98</v>
      </c>
      <c r="AI85" s="232">
        <v>107</v>
      </c>
    </row>
    <row r="86" spans="2:35" ht="13.5" customHeight="1">
      <c r="B86" s="227" t="s">
        <v>283</v>
      </c>
      <c r="C86" s="233"/>
      <c r="D86" s="233"/>
      <c r="E86" s="234"/>
      <c r="F86" s="158">
        <v>107</v>
      </c>
      <c r="G86" s="158">
        <v>81</v>
      </c>
      <c r="H86" s="158">
        <v>132</v>
      </c>
      <c r="I86" s="158">
        <v>309</v>
      </c>
      <c r="J86" s="158">
        <v>223</v>
      </c>
      <c r="K86" s="158">
        <v>374</v>
      </c>
      <c r="L86" s="158">
        <v>227</v>
      </c>
      <c r="M86" s="158">
        <v>225</v>
      </c>
      <c r="N86" s="158">
        <v>228</v>
      </c>
      <c r="O86" s="158">
        <v>303</v>
      </c>
      <c r="P86" s="158">
        <v>264</v>
      </c>
      <c r="Q86" s="232">
        <v>333</v>
      </c>
      <c r="T86" s="227" t="s">
        <v>283</v>
      </c>
      <c r="U86" s="233"/>
      <c r="V86" s="233"/>
      <c r="W86" s="234"/>
      <c r="X86" s="158">
        <v>136</v>
      </c>
      <c r="Y86" s="158">
        <v>103</v>
      </c>
      <c r="Z86" s="158">
        <v>167</v>
      </c>
      <c r="AA86" s="158">
        <v>371</v>
      </c>
      <c r="AB86" s="158">
        <v>278</v>
      </c>
      <c r="AC86" s="158">
        <v>442</v>
      </c>
      <c r="AD86" s="158">
        <v>329</v>
      </c>
      <c r="AE86" s="158">
        <v>353</v>
      </c>
      <c r="AF86" s="158">
        <v>307</v>
      </c>
      <c r="AG86" s="158">
        <v>352</v>
      </c>
      <c r="AH86" s="158">
        <v>344</v>
      </c>
      <c r="AI86" s="232">
        <v>358</v>
      </c>
    </row>
    <row r="87" spans="2:35" ht="13.5" customHeight="1">
      <c r="B87" s="227" t="s">
        <v>353</v>
      </c>
      <c r="C87" s="233"/>
      <c r="D87" s="233"/>
      <c r="E87" s="198"/>
      <c r="F87" s="158">
        <v>77</v>
      </c>
      <c r="G87" s="158">
        <v>45</v>
      </c>
      <c r="H87" s="158">
        <v>108</v>
      </c>
      <c r="I87" s="158">
        <v>235</v>
      </c>
      <c r="J87" s="158">
        <v>131</v>
      </c>
      <c r="K87" s="158">
        <v>316</v>
      </c>
      <c r="L87" s="158">
        <v>79</v>
      </c>
      <c r="M87" s="158">
        <v>63</v>
      </c>
      <c r="N87" s="158">
        <v>94</v>
      </c>
      <c r="O87" s="158">
        <v>146</v>
      </c>
      <c r="P87" s="158">
        <v>87</v>
      </c>
      <c r="Q87" s="232">
        <v>191</v>
      </c>
      <c r="T87" s="227" t="s">
        <v>353</v>
      </c>
      <c r="U87" s="233"/>
      <c r="V87" s="233"/>
      <c r="W87" s="198"/>
      <c r="X87" s="158">
        <v>99</v>
      </c>
      <c r="Y87" s="158">
        <v>56</v>
      </c>
      <c r="Z87" s="158">
        <v>138</v>
      </c>
      <c r="AA87" s="158">
        <v>281</v>
      </c>
      <c r="AB87" s="158">
        <v>151</v>
      </c>
      <c r="AC87" s="158">
        <v>380</v>
      </c>
      <c r="AD87" s="158">
        <v>88</v>
      </c>
      <c r="AE87" s="158">
        <v>83</v>
      </c>
      <c r="AF87" s="158">
        <v>93</v>
      </c>
      <c r="AG87" s="158">
        <v>166</v>
      </c>
      <c r="AH87" s="158">
        <v>138</v>
      </c>
      <c r="AI87" s="232">
        <v>187</v>
      </c>
    </row>
    <row r="88" spans="2:35" ht="13.5" customHeight="1">
      <c r="B88" s="227" t="s">
        <v>354</v>
      </c>
      <c r="C88" s="233"/>
      <c r="D88" s="233"/>
      <c r="E88" s="198"/>
      <c r="F88" s="158">
        <v>30</v>
      </c>
      <c r="G88" s="158">
        <v>36</v>
      </c>
      <c r="H88" s="158">
        <v>24</v>
      </c>
      <c r="I88" s="158">
        <v>73</v>
      </c>
      <c r="J88" s="158">
        <v>92</v>
      </c>
      <c r="K88" s="158">
        <v>59</v>
      </c>
      <c r="L88" s="158">
        <v>148</v>
      </c>
      <c r="M88" s="158">
        <v>162</v>
      </c>
      <c r="N88" s="158">
        <v>134</v>
      </c>
      <c r="O88" s="158">
        <v>157</v>
      </c>
      <c r="P88" s="158">
        <v>177</v>
      </c>
      <c r="Q88" s="232">
        <v>142</v>
      </c>
      <c r="T88" s="227" t="s">
        <v>354</v>
      </c>
      <c r="U88" s="233"/>
      <c r="V88" s="233"/>
      <c r="W88" s="198"/>
      <c r="X88" s="158">
        <v>37</v>
      </c>
      <c r="Y88" s="158">
        <v>47</v>
      </c>
      <c r="Z88" s="158">
        <v>29</v>
      </c>
      <c r="AA88" s="158">
        <v>90</v>
      </c>
      <c r="AB88" s="158">
        <v>127</v>
      </c>
      <c r="AC88" s="158">
        <v>62</v>
      </c>
      <c r="AD88" s="158">
        <v>241</v>
      </c>
      <c r="AE88" s="158">
        <v>270</v>
      </c>
      <c r="AF88" s="158">
        <v>214</v>
      </c>
      <c r="AG88" s="158">
        <v>186</v>
      </c>
      <c r="AH88" s="158">
        <v>206</v>
      </c>
      <c r="AI88" s="232">
        <v>171</v>
      </c>
    </row>
    <row r="89" spans="2:35" ht="13.5" customHeight="1">
      <c r="B89" s="237" t="s">
        <v>285</v>
      </c>
      <c r="C89" s="233"/>
      <c r="D89" s="233"/>
      <c r="E89" s="234"/>
      <c r="F89" s="158">
        <v>5</v>
      </c>
      <c r="G89" s="158">
        <v>4</v>
      </c>
      <c r="H89" s="158">
        <v>6</v>
      </c>
      <c r="I89" s="158">
        <v>7</v>
      </c>
      <c r="J89" s="158">
        <v>6</v>
      </c>
      <c r="K89" s="158">
        <v>8</v>
      </c>
      <c r="L89" s="158">
        <v>803</v>
      </c>
      <c r="M89" s="158">
        <v>652</v>
      </c>
      <c r="N89" s="158">
        <v>947</v>
      </c>
      <c r="O89" s="158">
        <v>1364</v>
      </c>
      <c r="P89" s="158">
        <v>1345</v>
      </c>
      <c r="Q89" s="232">
        <v>1378</v>
      </c>
      <c r="T89" s="237" t="s">
        <v>285</v>
      </c>
      <c r="U89" s="233"/>
      <c r="V89" s="233"/>
      <c r="W89" s="234"/>
      <c r="X89" s="158">
        <v>5</v>
      </c>
      <c r="Y89" s="158">
        <v>4</v>
      </c>
      <c r="Z89" s="158">
        <v>5</v>
      </c>
      <c r="AA89" s="158">
        <v>12</v>
      </c>
      <c r="AB89" s="158">
        <v>14</v>
      </c>
      <c r="AC89" s="158">
        <v>10</v>
      </c>
      <c r="AD89" s="158">
        <v>742</v>
      </c>
      <c r="AE89" s="158">
        <v>626</v>
      </c>
      <c r="AF89" s="158">
        <v>850</v>
      </c>
      <c r="AG89" s="158">
        <v>1193</v>
      </c>
      <c r="AH89" s="158">
        <v>1209</v>
      </c>
      <c r="AI89" s="232">
        <v>1182</v>
      </c>
    </row>
    <row r="90" spans="2:35" ht="13.5" customHeight="1">
      <c r="B90" s="227" t="s">
        <v>355</v>
      </c>
      <c r="C90" s="233"/>
      <c r="D90" s="233"/>
      <c r="E90" s="198"/>
      <c r="F90" s="158">
        <v>1</v>
      </c>
      <c r="G90" s="158" t="s">
        <v>348</v>
      </c>
      <c r="H90" s="158">
        <v>1</v>
      </c>
      <c r="I90" s="158" t="s">
        <v>238</v>
      </c>
      <c r="J90" s="158" t="s">
        <v>348</v>
      </c>
      <c r="K90" s="158" t="s">
        <v>238</v>
      </c>
      <c r="L90" s="158">
        <v>23</v>
      </c>
      <c r="M90" s="158" t="s">
        <v>348</v>
      </c>
      <c r="N90" s="158">
        <v>45</v>
      </c>
      <c r="O90" s="158" t="s">
        <v>238</v>
      </c>
      <c r="P90" s="158" t="s">
        <v>348</v>
      </c>
      <c r="Q90" s="232" t="s">
        <v>238</v>
      </c>
      <c r="T90" s="227" t="s">
        <v>355</v>
      </c>
      <c r="U90" s="233"/>
      <c r="V90" s="233"/>
      <c r="W90" s="198"/>
      <c r="X90" s="158">
        <v>1</v>
      </c>
      <c r="Y90" s="158" t="s">
        <v>348</v>
      </c>
      <c r="Z90" s="158">
        <v>1</v>
      </c>
      <c r="AA90" s="158" t="s">
        <v>238</v>
      </c>
      <c r="AB90" s="158" t="s">
        <v>348</v>
      </c>
      <c r="AC90" s="158" t="s">
        <v>238</v>
      </c>
      <c r="AD90" s="158">
        <v>24</v>
      </c>
      <c r="AE90" s="158" t="s">
        <v>348</v>
      </c>
      <c r="AF90" s="158">
        <v>47</v>
      </c>
      <c r="AG90" s="158" t="s">
        <v>238</v>
      </c>
      <c r="AH90" s="158" t="s">
        <v>348</v>
      </c>
      <c r="AI90" s="232" t="s">
        <v>238</v>
      </c>
    </row>
    <row r="91" spans="2:35" ht="13.5" customHeight="1">
      <c r="B91" s="227" t="s">
        <v>356</v>
      </c>
      <c r="C91" s="233"/>
      <c r="D91" s="233"/>
      <c r="E91" s="198"/>
      <c r="F91" s="158" t="s">
        <v>238</v>
      </c>
      <c r="G91" s="158" t="s">
        <v>238</v>
      </c>
      <c r="H91" s="158" t="s">
        <v>238</v>
      </c>
      <c r="I91" s="158" t="s">
        <v>238</v>
      </c>
      <c r="J91" s="158" t="s">
        <v>238</v>
      </c>
      <c r="K91" s="158" t="s">
        <v>238</v>
      </c>
      <c r="L91" s="158">
        <v>177</v>
      </c>
      <c r="M91" s="158">
        <v>160</v>
      </c>
      <c r="N91" s="158">
        <v>193</v>
      </c>
      <c r="O91" s="158">
        <v>415</v>
      </c>
      <c r="P91" s="158">
        <v>420</v>
      </c>
      <c r="Q91" s="232">
        <v>411</v>
      </c>
      <c r="T91" s="227" t="s">
        <v>356</v>
      </c>
      <c r="U91" s="233"/>
      <c r="V91" s="233"/>
      <c r="W91" s="198"/>
      <c r="X91" s="158" t="s">
        <v>238</v>
      </c>
      <c r="Y91" s="158" t="s">
        <v>238</v>
      </c>
      <c r="Z91" s="158" t="s">
        <v>238</v>
      </c>
      <c r="AA91" s="158" t="s">
        <v>238</v>
      </c>
      <c r="AB91" s="158" t="s">
        <v>238</v>
      </c>
      <c r="AC91" s="158" t="s">
        <v>238</v>
      </c>
      <c r="AD91" s="158">
        <v>127</v>
      </c>
      <c r="AE91" s="158">
        <v>121</v>
      </c>
      <c r="AF91" s="158">
        <v>133</v>
      </c>
      <c r="AG91" s="158">
        <v>279</v>
      </c>
      <c r="AH91" s="158">
        <v>316</v>
      </c>
      <c r="AI91" s="232">
        <v>251</v>
      </c>
    </row>
    <row r="92" spans="2:35" ht="13.5" customHeight="1">
      <c r="B92" s="227" t="s">
        <v>357</v>
      </c>
      <c r="C92" s="233"/>
      <c r="D92" s="233"/>
      <c r="E92" s="198"/>
      <c r="F92" s="158">
        <v>4</v>
      </c>
      <c r="G92" s="158">
        <v>4</v>
      </c>
      <c r="H92" s="158">
        <v>4</v>
      </c>
      <c r="I92" s="158">
        <v>7</v>
      </c>
      <c r="J92" s="158">
        <v>6</v>
      </c>
      <c r="K92" s="158">
        <v>8</v>
      </c>
      <c r="L92" s="158">
        <v>603</v>
      </c>
      <c r="M92" s="158">
        <v>492</v>
      </c>
      <c r="N92" s="158">
        <v>709</v>
      </c>
      <c r="O92" s="158">
        <v>949</v>
      </c>
      <c r="P92" s="158">
        <v>926</v>
      </c>
      <c r="Q92" s="232">
        <v>967</v>
      </c>
      <c r="T92" s="227" t="s">
        <v>357</v>
      </c>
      <c r="U92" s="233"/>
      <c r="V92" s="233"/>
      <c r="W92" s="198"/>
      <c r="X92" s="158">
        <v>4</v>
      </c>
      <c r="Y92" s="158">
        <v>4</v>
      </c>
      <c r="Z92" s="158">
        <v>4</v>
      </c>
      <c r="AA92" s="158">
        <v>12</v>
      </c>
      <c r="AB92" s="158">
        <v>14</v>
      </c>
      <c r="AC92" s="158">
        <v>10</v>
      </c>
      <c r="AD92" s="158">
        <v>591</v>
      </c>
      <c r="AE92" s="158">
        <v>506</v>
      </c>
      <c r="AF92" s="158">
        <v>671</v>
      </c>
      <c r="AG92" s="158">
        <v>914</v>
      </c>
      <c r="AH92" s="158">
        <v>892</v>
      </c>
      <c r="AI92" s="232">
        <v>930</v>
      </c>
    </row>
    <row r="93" spans="2:35" ht="13.5" customHeight="1">
      <c r="B93" s="227" t="s">
        <v>441</v>
      </c>
      <c r="C93" s="233"/>
      <c r="D93" s="233"/>
      <c r="E93" s="198"/>
      <c r="F93" s="158">
        <v>12</v>
      </c>
      <c r="G93" s="158">
        <v>13</v>
      </c>
      <c r="H93" s="158">
        <v>11</v>
      </c>
      <c r="I93" s="158">
        <v>39</v>
      </c>
      <c r="J93" s="158">
        <v>46</v>
      </c>
      <c r="K93" s="158">
        <v>33</v>
      </c>
      <c r="L93" s="158">
        <v>24</v>
      </c>
      <c r="M93" s="158">
        <v>25</v>
      </c>
      <c r="N93" s="158">
        <v>23</v>
      </c>
      <c r="O93" s="158">
        <v>14</v>
      </c>
      <c r="P93" s="158">
        <v>16</v>
      </c>
      <c r="Q93" s="232">
        <v>12</v>
      </c>
      <c r="T93" s="227" t="s">
        <v>441</v>
      </c>
      <c r="U93" s="233"/>
      <c r="V93" s="233"/>
      <c r="W93" s="198"/>
      <c r="X93" s="158">
        <v>13</v>
      </c>
      <c r="Y93" s="158">
        <v>13</v>
      </c>
      <c r="Z93" s="158">
        <v>12</v>
      </c>
      <c r="AA93" s="158">
        <v>38</v>
      </c>
      <c r="AB93" s="158">
        <v>45</v>
      </c>
      <c r="AC93" s="158">
        <v>33</v>
      </c>
      <c r="AD93" s="158">
        <v>25</v>
      </c>
      <c r="AE93" s="158">
        <v>21</v>
      </c>
      <c r="AF93" s="158">
        <v>29</v>
      </c>
      <c r="AG93" s="158">
        <v>15</v>
      </c>
      <c r="AH93" s="158">
        <v>18</v>
      </c>
      <c r="AI93" s="232">
        <v>12</v>
      </c>
    </row>
    <row r="94" spans="2:35" ht="13.5" customHeight="1">
      <c r="B94" s="227" t="s">
        <v>443</v>
      </c>
      <c r="C94" s="233"/>
      <c r="D94" s="233"/>
      <c r="E94" s="198"/>
      <c r="F94" s="158" t="s">
        <v>238</v>
      </c>
      <c r="G94" s="158" t="s">
        <v>238</v>
      </c>
      <c r="H94" s="158" t="s">
        <v>238</v>
      </c>
      <c r="I94" s="158" t="s">
        <v>238</v>
      </c>
      <c r="J94" s="158" t="s">
        <v>238</v>
      </c>
      <c r="K94" s="158" t="s">
        <v>238</v>
      </c>
      <c r="L94" s="158" t="s">
        <v>238</v>
      </c>
      <c r="M94" s="158" t="s">
        <v>238</v>
      </c>
      <c r="N94" s="158" t="s">
        <v>238</v>
      </c>
      <c r="O94" s="158" t="s">
        <v>238</v>
      </c>
      <c r="P94" s="158" t="s">
        <v>238</v>
      </c>
      <c r="Q94" s="232" t="s">
        <v>238</v>
      </c>
      <c r="T94" s="227" t="s">
        <v>443</v>
      </c>
      <c r="U94" s="233"/>
      <c r="V94" s="233"/>
      <c r="W94" s="198"/>
      <c r="X94" s="158" t="s">
        <v>238</v>
      </c>
      <c r="Y94" s="158" t="s">
        <v>238</v>
      </c>
      <c r="Z94" s="158" t="s">
        <v>238</v>
      </c>
      <c r="AA94" s="158" t="s">
        <v>238</v>
      </c>
      <c r="AB94" s="158" t="s">
        <v>238</v>
      </c>
      <c r="AC94" s="158" t="s">
        <v>238</v>
      </c>
      <c r="AD94" s="158" t="s">
        <v>238</v>
      </c>
      <c r="AE94" s="158" t="s">
        <v>238</v>
      </c>
      <c r="AF94" s="158" t="s">
        <v>238</v>
      </c>
      <c r="AG94" s="158" t="s">
        <v>238</v>
      </c>
      <c r="AH94" s="158" t="s">
        <v>238</v>
      </c>
      <c r="AI94" s="232" t="s">
        <v>238</v>
      </c>
    </row>
    <row r="95" spans="2:35" ht="13.5" customHeight="1" thickBot="1">
      <c r="B95" s="238" t="s">
        <v>444</v>
      </c>
      <c r="C95" s="239"/>
      <c r="D95" s="239"/>
      <c r="E95" s="215"/>
      <c r="F95" s="240">
        <v>12</v>
      </c>
      <c r="G95" s="240">
        <v>13</v>
      </c>
      <c r="H95" s="240">
        <v>11</v>
      </c>
      <c r="I95" s="240">
        <v>39</v>
      </c>
      <c r="J95" s="240">
        <v>46</v>
      </c>
      <c r="K95" s="240">
        <v>33</v>
      </c>
      <c r="L95" s="240">
        <v>24</v>
      </c>
      <c r="M95" s="240">
        <v>25</v>
      </c>
      <c r="N95" s="240">
        <v>23</v>
      </c>
      <c r="O95" s="240">
        <v>14</v>
      </c>
      <c r="P95" s="240">
        <v>16</v>
      </c>
      <c r="Q95" s="241">
        <v>12</v>
      </c>
      <c r="T95" s="238" t="s">
        <v>444</v>
      </c>
      <c r="U95" s="239"/>
      <c r="V95" s="239"/>
      <c r="W95" s="215"/>
      <c r="X95" s="240">
        <v>13</v>
      </c>
      <c r="Y95" s="240">
        <v>13</v>
      </c>
      <c r="Z95" s="240">
        <v>12</v>
      </c>
      <c r="AA95" s="240">
        <v>38</v>
      </c>
      <c r="AB95" s="240">
        <v>45</v>
      </c>
      <c r="AC95" s="240">
        <v>33</v>
      </c>
      <c r="AD95" s="240">
        <v>25</v>
      </c>
      <c r="AE95" s="240">
        <v>21</v>
      </c>
      <c r="AF95" s="240">
        <v>29</v>
      </c>
      <c r="AG95" s="240">
        <v>15</v>
      </c>
      <c r="AH95" s="240">
        <v>18</v>
      </c>
      <c r="AI95" s="241">
        <v>12</v>
      </c>
    </row>
    <row r="96" spans="2:35" s="184" customFormat="1" ht="12" customHeight="1">
      <c r="B96" s="412" t="s">
        <v>361</v>
      </c>
      <c r="C96" s="412"/>
      <c r="D96" s="412"/>
      <c r="E96" s="412"/>
      <c r="F96" s="412"/>
      <c r="G96" s="412"/>
      <c r="H96" s="412"/>
      <c r="I96" s="412"/>
      <c r="J96" s="412"/>
      <c r="K96" s="412"/>
      <c r="L96" s="412"/>
      <c r="M96" s="412"/>
      <c r="N96" s="412"/>
    </row>
    <row r="97" spans="2:20" ht="12" customHeight="1">
      <c r="B97" s="183" t="s">
        <v>358</v>
      </c>
      <c r="T97" s="153"/>
    </row>
    <row r="98" spans="2:20" s="221" customFormat="1" ht="12" customHeight="1">
      <c r="B98" s="220" t="s">
        <v>295</v>
      </c>
      <c r="C98" s="220"/>
      <c r="D98" s="220"/>
      <c r="E98" s="220"/>
    </row>
    <row r="99" spans="2:20" ht="18" customHeight="1">
      <c r="B99" s="235"/>
      <c r="T99" s="182"/>
    </row>
  </sheetData>
  <mergeCells count="16">
    <mergeCell ref="B96:N96"/>
    <mergeCell ref="AF3:AI3"/>
    <mergeCell ref="B4:E6"/>
    <mergeCell ref="F4:K4"/>
    <mergeCell ref="L4:Q4"/>
    <mergeCell ref="T4:W6"/>
    <mergeCell ref="X4:AC4"/>
    <mergeCell ref="AD4:AI4"/>
    <mergeCell ref="F5:H5"/>
    <mergeCell ref="I5:K5"/>
    <mergeCell ref="L5:N5"/>
    <mergeCell ref="O5:Q5"/>
    <mergeCell ref="X5:Z5"/>
    <mergeCell ref="AA5:AC5"/>
    <mergeCell ref="AD5:AF5"/>
    <mergeCell ref="AG5:AI5"/>
  </mergeCells>
  <phoneticPr fontId="3"/>
  <pageMargins left="0.51181102362204722" right="0.51181102362204722" top="0.55118110236220474" bottom="0.39370078740157483" header="0.51181102362204722" footer="0.51181102362204722"/>
  <pageSetup paperSize="9" scale="59" orientation="portrait" r:id="rId1"/>
  <headerFooter alignWithMargins="0"/>
  <colBreaks count="1" manualBreakCount="1">
    <brk id="18" max="9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１人口・世帯</vt:lpstr>
      <vt:lpstr>２標準化死亡比等</vt:lpstr>
      <vt:lpstr>３標準化死亡比等 (</vt:lpstr>
      <vt:lpstr>４平均余命</vt:lpstr>
      <vt:lpstr>５患者調査（3年に1回）</vt:lpstr>
      <vt:lpstr>６患者調査ー１（３年に１回）</vt:lpstr>
      <vt:lpstr>７患者調査－２（3年に1回）</vt:lpstr>
      <vt:lpstr>'１人口・世帯'!Print_Area</vt:lpstr>
      <vt:lpstr>'２標準化死亡比等'!Print_Area</vt:lpstr>
      <vt:lpstr>'３標準化死亡比等 ('!Print_Area</vt:lpstr>
      <vt:lpstr>'４平均余命'!Print_Area</vt:lpstr>
      <vt:lpstr>'５患者調査（3年に1回）'!Print_Area</vt:lpstr>
      <vt:lpstr>'６患者調査ー１（３年に１回）'!Print_Area</vt:lpstr>
      <vt:lpstr>'７患者調査－２（3年に1回）'!Print_Area</vt:lpstr>
      <vt:lpstr>'４平均余命'!TABLE</vt:lpstr>
      <vt:lpstr>'４平均余命'!TABLE_2</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武久　磨菜</dc:creator>
  <cp:lastModifiedBy>河田　莉奈</cp:lastModifiedBy>
  <cp:lastPrinted>2025-09-08T05:22:32Z</cp:lastPrinted>
  <dcterms:created xsi:type="dcterms:W3CDTF">2022-10-24T08:32:48Z</dcterms:created>
  <dcterms:modified xsi:type="dcterms:W3CDTF">2025-11-30T08:36:21Z</dcterms:modified>
</cp:coreProperties>
</file>