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<sst xmlns="http://schemas.openxmlformats.org/spreadsheetml/2006/main" count="1138" uniqueCount="583">
  <si>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</si>
  <si>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</si>
  <si>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</si>
  <si>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</si>
  <si>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</si>
  <si>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</si>
  <si>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</si>
  <si>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</si>
  <si>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</si>
  <si>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</si>
  <si>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</si>
  <si>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</si>
  <si>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</si>
  <si>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</si>
  <si>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</si>
  <si>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</si>
  <si>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</si>
  <si>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</si>
  <si>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</si>
  <si>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</si>
  <si>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</si>
  <si>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</si>
  <si>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</si>
  <si>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</si>
  <si>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</si>
  <si>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</si>
  <si>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</si>
  <si>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</si>
  <si>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</si>
  <si>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</si>
  <si>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</si>
  <si>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</si>
  <si>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</si>
  <si>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</si>
  <si>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</si>
  <si>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</si>
  <si>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</si>
  <si>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</si>
  <si>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</si>
  <si>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</si>
  <si>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</si>
  <si>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</si>
  <si>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</si>
  <si>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</si>
  <si>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</si>
  <si>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</si>
  <si>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</si>
  <si>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</si>
  <si>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</si>
  <si>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</si>
  <si>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</si>
  <si>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</si>
  <si>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</si>
  <si>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</si>
  <si>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</si>
  <si>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</si>
  <si>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</si>
  <si>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</si>
  <si>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</si>
  <si>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</si>
  <si>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</si>
  <si>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</si>
  <si>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</si>
  <si>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</si>
  <si>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</si>
  <si>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</si>
  <si>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</si>
  <si>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</si>
  <si>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</si>
  <si>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</si>
  <si>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</si>
  <si>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</si>
  <si>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</si>
  <si>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</si>
  <si>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</si>
  <si>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</si>
  <si>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</si>
  <si>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</si>
  <si>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</si>
  <si>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</si>
  <si>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</si>
  <si>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</si>
  <si>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</si>
  <si>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</si>
  <si>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</si>
  <si>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</si>
  <si>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</si>
  <si>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</si>
  <si>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</si>
  <si>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</si>
  <si>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</si>
  <si>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</si>
  <si>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</si>
  <si>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</si>
  <si>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</si>
  <si>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</si>
  <si>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</si>
  <si>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</si>
  <si>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</si>
  <si>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</si>
  <si>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</si>
  <si>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</si>
  <si>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</si>
  <si>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</si>
  <si>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</si>
  <si>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</si>
  <si>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</si>
  <si>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</si>
  <si>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</si>
  <si>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</si>
  <si>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</si>
  <si>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</si>
  <si>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</si>
  <si>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</si>
  <si>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</si>
  <si>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</si>
  <si>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</si>
  <si>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</si>
  <si>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</si>
  <si>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</si>
  <si>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</si>
  <si>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</si>
  <si>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</si>
  <si>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</si>
  <si>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</si>
  <si>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</si>
  <si>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</si>
  <si>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</si>
  <si>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</si>
  <si>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</si>
  <si>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</si>
  <si>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</si>
  <si>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</si>
  <si>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</si>
  <si>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</si>
  <si>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</si>
  <si>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</si>
  <si>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</si>
  <si>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</si>
  <si>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</si>
  <si>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</si>
  <si>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</si>
  <si>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</si>
  <si>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</si>
  <si>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</si>
  <si>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</si>
  <si>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</si>
  <si>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</si>
  <si>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</si>
  <si>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</si>
  <si>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</si>
  <si>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</si>
  <si>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</si>
  <si>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</si>
  <si>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</si>
  <si>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</si>
  <si>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</si>
  <si>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</si>
  <si>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</si>
  <si>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</si>
  <si>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</si>
  <si>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</si>
  <si>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</si>
  <si>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</si>
  <si>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</si>
  <si>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</si>
  <si>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</si>
  <si>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</si>
  <si>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</si>
  <si>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</si>
  <si>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</si>
  <si>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</si>
  <si>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</si>
  <si>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</si>
  <si>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</si>
  <si>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</si>
  <si>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</si>
  <si>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</si>
  <si>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</si>
  <si>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</si>
  <si>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</si>
  <si>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</si>
  <si>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</si>
  <si>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</si>
  <si>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</si>
  <si>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</si>
  <si>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</si>
  <si>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</si>
  <si>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</si>
  <si>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</si>
  <si>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</si>
  <si>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</si>
  <si>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</si>
  <si>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</si>
  <si>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</si>
  <si>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</si>
  <si>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</si>
  <si>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</si>
  <si>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</si>
  <si>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</si>
  <si>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</si>
  <si>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</si>
  <si>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</si>
  <si>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岡山県美作市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</si>
  <si>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</si>
  <si>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</si>
  <si>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</si>
  <si>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</si>
  <si>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</si>
  <si>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</si>
  <si>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</si>
  <si>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</si>
  <si>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</si>
  <si>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</si>
  <si>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</si>
  <si>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</si>
  <si>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</si>
  <si>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</si>
  <si>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</si>
  <si>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</si>
  <si>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</si>
  <si>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</si>
  <si>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</si>
  <si>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</si>
  <si>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</si>
  <si>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</si>
  <si>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</si>
  <si>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</si>
  <si>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</si>
  <si>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</si>
  <si>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</si>
  <si>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</si>
  <si>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</si>
  <si>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</si>
  <si>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</si>
  <si>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</si>
  <si>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</si>
  <si>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</si>
  <si>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</si>
  <si>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</si>
  <si>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</si>
  <si>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</si>
  <si>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</si>
  <si>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</si>
  <si>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</si>
  <si>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</si>
  <si>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</si>
  <si>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</si>
  <si>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</si>
  <si>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</si>
  <si>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</si>
  <si>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</si>
  <si>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</si>
  <si>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</si>
  <si>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</si>
  <si>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</si>
  <si>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</si>
  <si>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</si>
  <si>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</si>
  <si>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</si>
  <si>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</si>
  <si>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</si>
  <si>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</si>
  <si>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</si>
  <si>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</si>
  <si>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</si>
  <si>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</si>
  <si>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</si>
  <si>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</si>
  <si>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</si>
  <si>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</si>
  <si>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</si>
  <si>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</si>
  <si>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</si>
  <si>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</si>
  <si>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</si>
  <si>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</si>
  <si>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</si>
  <si>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</si>
  <si>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</si>
  <si>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</si>
  <si>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</si>
  <si>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</si>
  <si>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</si>
  <si>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</si>
  <si>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</si>
  <si>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</si>
  <si>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</si>
  <si>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</si>
  <si>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</si>
  <si>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</si>
  <si>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</si>
  <si>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</si>
  <si>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</si>
  <si>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</si>
  <si>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</si>
  <si>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</si>
  <si>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</si>
  <si>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</si>
  <si>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</si>
  <si>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</si>
  <si>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</si>
  <si>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</si>
  <si>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</si>
  <si>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</si>
  <si>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</si>
  <si>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</si>
  <si>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</si>
  <si>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</si>
  <si>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</si>
  <si>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</si>
  <si>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</si>
  <si>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</si>
  <si>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</si>
  <si>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</si>
  <si>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</si>
  <si>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</si>
  <si>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</si>
  <si>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</si>
  <si>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</si>
  <si>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</si>
  <si>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</si>
  <si>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</si>
  <si>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</si>
  <si>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</si>
  <si>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</si>
  <si>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</si>
  <si>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</si>
  <si>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</si>
  <si>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</si>
  <si>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</si>
  <si>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</si>
  <si>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</si>
  <si>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</si>
  <si>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</si>
  <si>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</si>
  <si>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</si>
  <si>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</si>
  <si>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</si>
  <si>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</si>
  <si>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</si>
  <si>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</si>
  <si>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</si>
  <si>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</si>
  <si>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</si>
  <si>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</si>
  <si>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</si>
  <si>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</si>
  <si>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</si>
  <si>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</si>
  <si>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</si>
  <si>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</si>
  <si>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</si>
  <si>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</si>
  <si>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岡山県美作市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</si>
  <si>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</si>
  <si>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</si>
  <si>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</si>
  <si>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</si>
  <si>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</si>
  <si>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</si>
  <si>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</si>
  <si>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</si>
  <si>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</si>
  <si>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</si>
  <si>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</si>
  <si>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</si>
  <si>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</si>
  <si>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</si>
  <si>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</si>
  <si>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</si>
  <si>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</si>
  <si>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</si>
  <si>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</si>
  <si>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</si>
  <si>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</si>
  <si>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</si>
  <si>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</si>
  <si>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</si>
  <si>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</si>
  <si>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</si>
  <si>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</si>
  <si>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</si>
  <si>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</si>
  <si>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</si>
  <si>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</si>
  <si>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</si>
  <si>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</si>
  <si>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</si>
  <si>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</si>
  <si>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</si>
  <si>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</si>
  <si>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</si>
  <si>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</si>
  <si>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</si>
  <si>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</si>
  <si>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</si>
  <si>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</si>
  <si>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</si>
  <si>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</si>
  <si>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</si>
  <si>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</si>
  <si>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</si>
  <si>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</si>
  <si>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</si>
  <si>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</si>
  <si>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</si>
  <si>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</si>
  <si>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</si>
  <si>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</si>
  <si>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</si>
  <si>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</si>
  <si>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</si>
  <si>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</si>
  <si>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</si>
  <si>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</si>
  <si>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</si>
  <si>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</si>
  <si>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</si>
  <si>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</si>
  <si>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</si>
  <si>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</si>
  <si>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</si>
  <si>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</si>
  <si>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</si>
  <si>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</si>
  <si>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</si>
  <si>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</si>
  <si>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</si>
  <si>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</si>
  <si>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</si>
  <si>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</si>
  <si>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</si>
  <si>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</si>
  <si>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</si>
  <si>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</si>
  <si>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</si>
  <si>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</si>
  <si>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</si>
  <si>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</si>
  <si>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</si>
  <si>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</si>
  <si>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</si>
  <si>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</si>
  <si>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</si>
  <si>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</si>
  <si>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</si>
  <si>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</si>
  <si>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</si>
  <si>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</si>
  <si>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</si>
  <si>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</si>
  <si>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</si>
  <si>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</si>
  <si>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</si>
  <si>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</si>
  <si>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</si>
  <si>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</si>
  <si>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</si>
  <si>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</si>
  <si>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</si>
  <si>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</si>
  <si>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</si>
  <si>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</si>
  <si>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</si>
  <si>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</si>
  <si>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</si>
  <si>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</si>
  <si>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</si>
  <si>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</si>
  <si>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</si>
  <si>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</si>
  <si>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</si>
  <si>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</si>
  <si>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</si>
  <si>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</si>
  <si>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</si>
  <si>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</si>
  <si>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</si>
  <si>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</si>
  <si>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</si>
  <si>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</si>
  <si>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</si>
  <si>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</si>
  <si>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</si>
  <si>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</si>
  <si>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</si>
  <si>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</si>
  <si>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</si>
  <si>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</si>
  <si>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</si>
  <si>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</si>
  <si>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</si>
  <si>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</si>
  <si>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</si>
  <si>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</si>
  <si>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</si>
  <si>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</si>
  <si>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</si>
  <si>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</si>
  <si>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</si>
  <si>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</si>
  <si>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</si>
  <si>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</si>
  <si>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</si>
  <si>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</si>
  <si>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</si>
  <si>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</si>
  <si>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</si>
  <si>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</si>
  <si>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</si>
  <si>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</si>
  <si>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</si>
  <si>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</si>
  <si>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</si>
  <si>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</si>
  <si>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</si>
  <si>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</si>
  <si>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</si>
  <si>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</si>
  <si>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</si>
  <si>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</si>
  <si>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</si>
  <si>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</si>
  <si>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</si>
  <si>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</si>
  <si>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</si>
  <si>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</si>
  <si>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</si>
  <si>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</si>
  <si>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</si>
  <si>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</si>
  <si>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</si>
  <si>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</si>
  <si>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美作市病院事業会計</t>
  </si>
  <si>
    <t>一般会計</t>
  </si>
  <si>
    <t>美作市水道事業会計</t>
  </si>
  <si>
    <t>美作市下水道事業会計</t>
  </si>
  <si>
    <t>美作市介護保険特別会計</t>
  </si>
  <si>
    <t>美作市国民健康保険特別会計</t>
  </si>
  <si>
    <t>矢田茂・原田政次郎・福田五男奨学基金特別会計</t>
  </si>
  <si>
    <t>美作市老人保健施設事業特別会計</t>
  </si>
  <si>
    <t>その他会計（赤字）</t>
  </si>
  <si>
    <t>その他会計（黒字）</t>
  </si>
  <si>
    <t>R01</t>
    <phoneticPr fontId="5"/>
  </si>
  <si>
    <t>R02</t>
    <phoneticPr fontId="5"/>
  </si>
  <si>
    <t>R03</t>
    <phoneticPr fontId="5"/>
  </si>
  <si>
    <t>R04</t>
    <phoneticPr fontId="5"/>
  </si>
  <si>
    <t>R05</t>
    <phoneticPr fontId="5"/>
  </si>
  <si>
    <t>-</t>
    <phoneticPr fontId="2"/>
  </si>
  <si>
    <t>岡山県市町村税整理組合</t>
    <phoneticPr fontId="2"/>
  </si>
  <si>
    <t>勝英衛生施設組合</t>
  </si>
  <si>
    <t>勝田郡老人福祉施設組合</t>
  </si>
  <si>
    <t>岡山県後期高齢者医療広域連合（一般会計）</t>
    <rPh sb="15" eb="19">
      <t>イッパンカイケイ</t>
    </rPh>
    <phoneticPr fontId="2"/>
  </si>
  <si>
    <t>岡山県後期高齢者医療広域連合（特別会計）</t>
    <rPh sb="15" eb="17">
      <t>トクベツ</t>
    </rPh>
    <rPh sb="17" eb="19">
      <t>カイケイ</t>
    </rPh>
    <phoneticPr fontId="2"/>
  </si>
  <si>
    <t>岡山県市町村総合事務組合（一般会計）</t>
    <rPh sb="13" eb="17">
      <t>イッパンカイケイ</t>
    </rPh>
    <phoneticPr fontId="2"/>
  </si>
  <si>
    <t>岡山県市町村総合事務組合（貸付金特別会計）</t>
    <rPh sb="13" eb="16">
      <t>カシツケキン</t>
    </rPh>
    <rPh sb="16" eb="20">
      <t>トクベツカイケイ</t>
    </rPh>
    <phoneticPr fontId="2"/>
  </si>
  <si>
    <t>岡山県市町村総合事務組合（拠出金事業特別会計）</t>
    <rPh sb="13" eb="18">
      <t>キョシュツキンジギョウ</t>
    </rPh>
    <rPh sb="18" eb="22">
      <t>トクベツカイケイ</t>
    </rPh>
    <phoneticPr fontId="2"/>
  </si>
  <si>
    <t>〇</t>
    <phoneticPr fontId="2"/>
  </si>
  <si>
    <t>美作市土地開発</t>
    <rPh sb="0" eb="3">
      <t>ミマサカシ</t>
    </rPh>
    <rPh sb="3" eb="7">
      <t>トチカイハツ</t>
    </rPh>
    <phoneticPr fontId="2"/>
  </si>
  <si>
    <t>株式会社　作東バレンタインホテル</t>
    <rPh sb="0" eb="4">
      <t>カブシキガイシャ</t>
    </rPh>
    <rPh sb="5" eb="7">
      <t>サクトウ</t>
    </rPh>
    <phoneticPr fontId="2"/>
  </si>
  <si>
    <t>株式会社　みまちゃんネル</t>
    <rPh sb="0" eb="4">
      <t>カブシキガイシャ</t>
    </rPh>
    <phoneticPr fontId="2"/>
  </si>
  <si>
    <t>株式会社　特産館みまさか</t>
    <rPh sb="0" eb="4">
      <t>カブシキガイシャ</t>
    </rPh>
    <rPh sb="5" eb="8">
      <t>トクサンカン</t>
    </rPh>
    <phoneticPr fontId="2"/>
  </si>
  <si>
    <t>-</t>
    <phoneticPr fontId="2"/>
  </si>
  <si>
    <t>柵原・吉井・英田火葬場施設組合</t>
    <phoneticPr fontId="2"/>
  </si>
  <si>
    <t>-</t>
    <phoneticPr fontId="2"/>
  </si>
  <si>
    <t>美作市地域振興基金</t>
    <phoneticPr fontId="5"/>
  </si>
  <si>
    <t>美作市公共施設整備基金</t>
    <rPh sb="3" eb="11">
      <t>コウキョウシセツセイビキキン</t>
    </rPh>
    <phoneticPr fontId="5"/>
  </si>
  <si>
    <t>美作市ふるさと創生基金</t>
    <rPh sb="0" eb="3">
      <t>ミマサカシ</t>
    </rPh>
    <rPh sb="7" eb="11">
      <t>ソウセイキキン</t>
    </rPh>
    <phoneticPr fontId="2"/>
  </si>
  <si>
    <t>ふるさと美作応援基金</t>
    <rPh sb="4" eb="6">
      <t>ミマサカ</t>
    </rPh>
    <rPh sb="6" eb="10">
      <t>オウエンキキン</t>
    </rPh>
    <phoneticPr fontId="2"/>
  </si>
  <si>
    <t>美作市誰一人取り残さない教育推進基金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</si>
  <si>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</si>
  <si>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</si>
  <si>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</si>
  <si>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将来負担比率は、普通会計の地方債残高や公営企業債等繰入見込額が減少していることにより、令和元年度以降は0.0％となっている。
　一方、有形固定資産減価償却率は施設の老朽化が進み上昇傾向にあり、類似団体平均を上回っている。個別施設計画の策定による公共施設等の除却や更新等に取り込むことで適正化を図ることとする。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</si>
  <si>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</si>
  <si>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</si>
  <si>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</si>
  <si>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</si>
  <si>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</si>
  <si>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</si>
  <si>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</si>
  <si>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残高の減少等により年々低下した結果、令和元年度以降は0.0％となった。実質公債費比率についても、過年度における繰上償還の実施により地方債元利償還金が減少したことなどに伴い低下傾向にある。今後においては、大規模建設事業が控えているため、実質公債費比率は増加すると想定されるが、繰上償還や計画的な事業実施を行うことで、将来負担の軽減に努める。</t>
    <rPh sb="35" eb="37">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</si>
</sst>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5B1F-40CC-9369-42175BD52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87949</c:v>
                </c:pt>
                <c:pt idx="1">
                  <c:v>97560</c:v>
                </c:pt>
                <c:pt idx="2">
                  <c:v>74559</c:v>
                </c:pt>
                <c:pt idx="3">
                  <c:v>101620</c:v>
                </c:pt>
                <c:pt idx="4">
                  <c:v>173529</c:v>
                </c:pt>
              </c:numCache>
            </c:numRef>
          </c:val>
          <c:smooth val="0"/>
          <c:extLst>
            <c:ext xmlns:c16="http://schemas.microsoft.com/office/drawing/2014/chart" uri="{C3380CC4-5D6E-409C-BE32-E72D297353CC}">
              <c16:uniqueId val="{00000001-5B1F-40CC-9369-42175BD522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7.84</c:v>
                </c:pt>
                <c:pt idx="1">
                  <c:v>8.36</c:v>
                </c:pt>
                <c:pt idx="2">
                  <c:v>11.48</c:v>
                </c:pt>
                <c:pt idx="3">
                  <c:v>11.39</c:v>
                </c:pt>
                <c:pt idx="4">
                  <c:v>10.89</c:v>
                </c:pt>
              </c:numCache>
            </c:numRef>
          </c:val>
          <c:extLst>
            <c:ext xmlns:c16="http://schemas.microsoft.com/office/drawing/2014/chart" uri="{C3380CC4-5D6E-409C-BE32-E72D297353CC}">
              <c16:uniqueId val="{00000000-BAAF-40B7-A4C3-0FAE4AE8D1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51.18</c:v>
                </c:pt>
                <c:pt idx="1">
                  <c:v>48.07</c:v>
                </c:pt>
                <c:pt idx="2">
                  <c:v>47.32</c:v>
                </c:pt>
                <c:pt idx="3">
                  <c:v>50.56</c:v>
                </c:pt>
                <c:pt idx="4">
                  <c:v>51.49</c:v>
                </c:pt>
              </c:numCache>
            </c:numRef>
          </c:val>
          <c:extLst>
            <c:ext xmlns:c16="http://schemas.microsoft.com/office/drawing/2014/chart" uri="{C3380CC4-5D6E-409C-BE32-E72D297353CC}">
              <c16:uniqueId val="{00000001-BAAF-40B7-A4C3-0FAE4AE8D1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4.88</c:v>
                </c:pt>
                <c:pt idx="1">
                  <c:v>5.09</c:v>
                </c:pt>
                <c:pt idx="2">
                  <c:v>5.35</c:v>
                </c:pt>
                <c:pt idx="3">
                  <c:v>1.99</c:v>
                </c:pt>
                <c:pt idx="4">
                  <c:v>6.89</c:v>
                </c:pt>
              </c:numCache>
            </c:numRef>
          </c:val>
          <c:smooth val="0"/>
          <c:extLst>
            <c:ext xmlns:c16="http://schemas.microsoft.com/office/drawing/2014/chart" uri="{C3380CC4-5D6E-409C-BE32-E72D297353CC}">
              <c16:uniqueId val="{00000002-BAAF-40B7-A4C3-0FAE4AE8D1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0.72</c:v>
                </c:pt>
                <c:pt idx="2">
                  <c:v>#N/A</c:v>
                </c:pt>
                <c:pt idx="3">
                  <c:v>0.05</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0-C846-4B7E-8B9B-9174B1804F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6-4B7E-8B9B-9174B1804FB5}"/>
            </c:ext>
          </c:extLst>
        </c:ser>
        <c:ser>
          <c:idx val="2"/>
          <c:order val="2"/>
          <c:tx>
            <c:strRef>
              <c:f>データシート!$A$29</c:f>
              <c:strCache>
                <c:ptCount val="1"/>
                <c:pt idx="0">
                  <c:v>美作市老人保健施設事業特別会計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0.01</c:v>
                </c:pt>
                <c:pt idx="4">
                  <c:v>#N/A</c:v>
                </c:pt>
                <c:pt idx="5">
                  <c:v>0.01</c:v>
                </c:pt>
                <c:pt idx="6">
                  <c:v>#N/A</c:v>
                </c:pt>
                <c:pt idx="7">
                  <c:v>0</c:v>
                </c:pt>
                <c:pt idx="8">
                  <c:v>#N/A</c:v>
                </c:pt>
                <c:pt idx="9">
                  <c:v>0.11</c:v>
                </c:pt>
              </c:numCache>
            </c:numRef>
          </c:val>
          <c:extLst>
            <c:ext xmlns:c16="http://schemas.microsoft.com/office/drawing/2014/chart" uri="{C3380CC4-5D6E-409C-BE32-E72D297353CC}">
              <c16:uniqueId val="{00000002-C846-4B7E-8B9B-9174B1804FB5}"/>
            </c:ext>
          </c:extLst>
        </c:ser>
        <c:ser>
          <c:idx val="3"/>
          <c:order val="3"/>
          <c:tx>
            <c:strRef>
              <c:f>データシート!$A$30</c:f>
              <c:strCache>
                <c:ptCount val="1"/>
                <c:pt idx="0">
                  <c:v>矢田茂・原田政次郎・福田五男奨学基金特別会計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0.04</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3-C846-4B7E-8B9B-9174B1804FB5}"/>
            </c:ext>
          </c:extLst>
        </c:ser>
        <c:ser>
          <c:idx val="4"/>
          <c:order val="4"/>
          <c:tx>
            <c:strRef>
              <c:f>データシート!$A$31</c:f>
              <c:strCache>
                <c:ptCount val="1"/>
                <c:pt idx="0">
                  <c:v>美作市国民健康保険特別会計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0.82</c:v>
                </c:pt>
                <c:pt idx="4">
                  <c:v>#N/A</c:v>
                </c:pt>
                <c:pt idx="5">
                  <c:v>0.72</c:v>
                </c:pt>
                <c:pt idx="6">
                  <c:v>#N/A</c:v>
                </c:pt>
                <c:pt idx="7">
                  <c:v>0.61</c:v>
                </c:pt>
                <c:pt idx="8">
                  <c:v>#N/A</c:v>
                </c:pt>
                <c:pt idx="9">
                  <c:v>0.18</c:v>
                </c:pt>
              </c:numCache>
            </c:numRef>
          </c:val>
          <c:extLst>
            <c:ext xmlns:c16="http://schemas.microsoft.com/office/drawing/2014/chart" uri="{C3380CC4-5D6E-409C-BE32-E72D297353CC}">
              <c16:uniqueId val="{00000004-C846-4B7E-8B9B-9174B1804FB5}"/>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0.59</c:v>
                </c:pt>
                <c:pt idx="4">
                  <c:v>#N/A</c:v>
                </c:pt>
                <c:pt idx="5">
                  <c:v>0.79</c:v>
                </c:pt>
                <c:pt idx="6">
                  <c:v>#N/A</c:v>
                </c:pt>
                <c:pt idx="7">
                  <c:v>1.41</c:v>
                </c:pt>
                <c:pt idx="8">
                  <c:v>#N/A</c:v>
                </c:pt>
                <c:pt idx="9">
                  <c:v>1.32</c:v>
                </c:pt>
              </c:numCache>
            </c:numRef>
          </c:val>
          <c:extLst>
            <c:ext xmlns:c16="http://schemas.microsoft.com/office/drawing/2014/chart" uri="{C3380CC4-5D6E-409C-BE32-E72D297353CC}">
              <c16:uniqueId val="{00000005-C846-4B7E-8B9B-9174B1804FB5}"/>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3.87</c:v>
                </c:pt>
                <c:pt idx="2">
                  <c:v>#N/A</c:v>
                </c:pt>
                <c:pt idx="3">
                  <c:v>3.41</c:v>
                </c:pt>
                <c:pt idx="4">
                  <c:v>#N/A</c:v>
                </c:pt>
                <c:pt idx="5">
                  <c:v>3.62</c:v>
                </c:pt>
                <c:pt idx="6">
                  <c:v>#N/A</c:v>
                </c:pt>
                <c:pt idx="7">
                  <c:v>4.13</c:v>
                </c:pt>
                <c:pt idx="8">
                  <c:v>#N/A</c:v>
                </c:pt>
                <c:pt idx="9">
                  <c:v>4.3899999999999997</c:v>
                </c:pt>
              </c:numCache>
            </c:numRef>
          </c:val>
          <c:extLst>
            <c:ext xmlns:c16="http://schemas.microsoft.com/office/drawing/2014/chart" uri="{C3380CC4-5D6E-409C-BE32-E72D297353CC}">
              <c16:uniqueId val="{00000006-C846-4B7E-8B9B-9174B1804FB5}"/>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c:v>
                </c:pt>
                <c:pt idx="2">
                  <c:v>#N/A</c:v>
                </c:pt>
                <c:pt idx="3">
                  <c:v>7.44</c:v>
                </c:pt>
                <c:pt idx="4">
                  <c:v>#N/A</c:v>
                </c:pt>
                <c:pt idx="5">
                  <c:v>7.48</c:v>
                </c:pt>
                <c:pt idx="6">
                  <c:v>#N/A</c:v>
                </c:pt>
                <c:pt idx="7">
                  <c:v>6.37</c:v>
                </c:pt>
                <c:pt idx="8">
                  <c:v>#N/A</c:v>
                </c:pt>
                <c:pt idx="9">
                  <c:v>7.59</c:v>
                </c:pt>
              </c:numCache>
            </c:numRef>
          </c:val>
          <c:extLst>
            <c:ext xmlns:c16="http://schemas.microsoft.com/office/drawing/2014/chart" uri="{C3380CC4-5D6E-409C-BE32-E72D297353CC}">
              <c16:uniqueId val="{00000007-C846-4B7E-8B9B-9174B1804F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8.2799999999999994</c:v>
                </c:pt>
                <c:pt idx="4">
                  <c:v>#N/A</c:v>
                </c:pt>
                <c:pt idx="5">
                  <c:v>11.39</c:v>
                </c:pt>
                <c:pt idx="6">
                  <c:v>#N/A</c:v>
                </c:pt>
                <c:pt idx="7">
                  <c:v>11.26</c:v>
                </c:pt>
                <c:pt idx="8">
                  <c:v>#N/A</c:v>
                </c:pt>
                <c:pt idx="9">
                  <c:v>10.75</c:v>
                </c:pt>
              </c:numCache>
            </c:numRef>
          </c:val>
          <c:extLst>
            <c:ext xmlns:c16="http://schemas.microsoft.com/office/drawing/2014/chart" uri="{C3380CC4-5D6E-409C-BE32-E72D297353CC}">
              <c16:uniqueId val="{00000008-C846-4B7E-8B9B-9174B1804FB5}"/>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14.87</c:v>
                </c:pt>
                <c:pt idx="2">
                  <c:v>#N/A</c:v>
                </c:pt>
                <c:pt idx="3">
                  <c:v>15.43</c:v>
                </c:pt>
                <c:pt idx="4">
                  <c:v>#N/A</c:v>
                </c:pt>
                <c:pt idx="5">
                  <c:v>17.27</c:v>
                </c:pt>
                <c:pt idx="6">
                  <c:v>#N/A</c:v>
                </c:pt>
                <c:pt idx="7">
                  <c:v>20.399999999999999</c:v>
                </c:pt>
                <c:pt idx="8">
                  <c:v>#N/A</c:v>
                </c:pt>
                <c:pt idx="9">
                  <c:v>20.329999999999998</c:v>
                </c:pt>
              </c:numCache>
            </c:numRef>
          </c:val>
          <c:extLst>
            <c:ext xmlns:c16="http://schemas.microsoft.com/office/drawing/2014/chart" uri="{C3380CC4-5D6E-409C-BE32-E72D297353CC}">
              <c16:uniqueId val="{00000009-C846-4B7E-8B9B-9174B1804F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3693</c:v>
                </c:pt>
                <c:pt idx="5">
                  <c:v>3666</c:v>
                </c:pt>
                <c:pt idx="8">
                  <c:v>3612</c:v>
                </c:pt>
                <c:pt idx="11">
                  <c:v>3484</c:v>
                </c:pt>
                <c:pt idx="14">
                  <c:v>3398</c:v>
                </c:pt>
              </c:numCache>
            </c:numRef>
          </c:val>
          <c:extLst>
            <c:ext xmlns:c16="http://schemas.microsoft.com/office/drawing/2014/chart" uri="{C3380CC4-5D6E-409C-BE32-E72D297353CC}">
              <c16:uniqueId val="{00000000-9D9C-4772-BB7D-1A7CF19004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9C-4772-BB7D-1A7CF19004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9C-4772-BB7D-1A7CF19004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3-9D9C-4772-BB7D-1A7CF19004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1972</c:v>
                </c:pt>
                <c:pt idx="3">
                  <c:v>1968</c:v>
                </c:pt>
                <c:pt idx="6">
                  <c:v>2012</c:v>
                </c:pt>
                <c:pt idx="9">
                  <c:v>1988</c:v>
                </c:pt>
                <c:pt idx="12">
                  <c:v>1942</c:v>
                </c:pt>
              </c:numCache>
            </c:numRef>
          </c:val>
          <c:extLst>
            <c:ext xmlns:c16="http://schemas.microsoft.com/office/drawing/2014/chart" uri="{C3380CC4-5D6E-409C-BE32-E72D297353CC}">
              <c16:uniqueId val="{00000004-9D9C-4772-BB7D-1A7CF19004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9C-4772-BB7D-1A7CF19004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9C-4772-BB7D-1A7CF19004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2922</c:v>
                </c:pt>
                <c:pt idx="3">
                  <c:v>2848</c:v>
                </c:pt>
                <c:pt idx="6">
                  <c:v>2745</c:v>
                </c:pt>
                <c:pt idx="9">
                  <c:v>2606</c:v>
                </c:pt>
                <c:pt idx="12">
                  <c:v>2616</c:v>
                </c:pt>
              </c:numCache>
            </c:numRef>
          </c:val>
          <c:extLst>
            <c:ext xmlns:c16="http://schemas.microsoft.com/office/drawing/2014/chart" uri="{C3380CC4-5D6E-409C-BE32-E72D297353CC}">
              <c16:uniqueId val="{00000007-9D9C-4772-BB7D-1A7CF19004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1206</c:v>
                </c:pt>
                <c:pt idx="2">
                  <c:v>#N/A</c:v>
                </c:pt>
                <c:pt idx="3">
                  <c:v>#N/A</c:v>
                </c:pt>
                <c:pt idx="4">
                  <c:v>1152</c:v>
                </c:pt>
                <c:pt idx="5">
                  <c:v>#N/A</c:v>
                </c:pt>
                <c:pt idx="6">
                  <c:v>#N/A</c:v>
                </c:pt>
                <c:pt idx="7">
                  <c:v>1145</c:v>
                </c:pt>
                <c:pt idx="8">
                  <c:v>#N/A</c:v>
                </c:pt>
                <c:pt idx="9">
                  <c:v>#N/A</c:v>
                </c:pt>
                <c:pt idx="10">
                  <c:v>1110</c:v>
                </c:pt>
                <c:pt idx="11">
                  <c:v>#N/A</c:v>
                </c:pt>
                <c:pt idx="12">
                  <c:v>#N/A</c:v>
                </c:pt>
                <c:pt idx="13">
                  <c:v>1160</c:v>
                </c:pt>
                <c:pt idx="14">
                  <c:v>#N/A</c:v>
                </c:pt>
              </c:numCache>
            </c:numRef>
          </c:val>
          <c:smooth val="0"/>
          <c:extLst>
            <c:ext xmlns:c16="http://schemas.microsoft.com/office/drawing/2014/chart" uri="{C3380CC4-5D6E-409C-BE32-E72D297353CC}">
              <c16:uniqueId val="{00000008-9D9C-4772-BB7D-1A7CF19004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30303</c:v>
                </c:pt>
                <c:pt idx="5">
                  <c:v>28973</c:v>
                </c:pt>
                <c:pt idx="8">
                  <c:v>27129</c:v>
                </c:pt>
                <c:pt idx="11">
                  <c:v>25877</c:v>
                </c:pt>
                <c:pt idx="14">
                  <c:v>25930</c:v>
                </c:pt>
              </c:numCache>
            </c:numRef>
          </c:val>
          <c:extLst>
            <c:ext xmlns:c16="http://schemas.microsoft.com/office/drawing/2014/chart" uri="{C3380CC4-5D6E-409C-BE32-E72D297353CC}">
              <c16:uniqueId val="{00000000-F6B1-4F40-8359-BA67955F31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547</c:v>
                </c:pt>
                <c:pt idx="5">
                  <c:v>838</c:v>
                </c:pt>
                <c:pt idx="8">
                  <c:v>745</c:v>
                </c:pt>
                <c:pt idx="11">
                  <c:v>857</c:v>
                </c:pt>
                <c:pt idx="14">
                  <c:v>765</c:v>
                </c:pt>
              </c:numCache>
            </c:numRef>
          </c:val>
          <c:extLst>
            <c:ext xmlns:c16="http://schemas.microsoft.com/office/drawing/2014/chart" uri="{C3380CC4-5D6E-409C-BE32-E72D297353CC}">
              <c16:uniqueId val="{00000001-F6B1-4F40-8359-BA67955F31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14265</c:v>
                </c:pt>
                <c:pt idx="5">
                  <c:v>14031</c:v>
                </c:pt>
                <c:pt idx="8">
                  <c:v>15214</c:v>
                </c:pt>
                <c:pt idx="11">
                  <c:v>16172</c:v>
                </c:pt>
                <c:pt idx="14">
                  <c:v>16729</c:v>
                </c:pt>
              </c:numCache>
            </c:numRef>
          </c:val>
          <c:extLst>
            <c:ext xmlns:c16="http://schemas.microsoft.com/office/drawing/2014/chart" uri="{C3380CC4-5D6E-409C-BE32-E72D297353CC}">
              <c16:uniqueId val="{00000002-F6B1-4F40-8359-BA67955F31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1-4F40-8359-BA67955F31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1-4F40-8359-BA67955F31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1-4F40-8359-BA67955F31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2313</c:v>
                </c:pt>
                <c:pt idx="3">
                  <c:v>2268</c:v>
                </c:pt>
                <c:pt idx="6">
                  <c:v>2285</c:v>
                </c:pt>
                <c:pt idx="9">
                  <c:v>2213</c:v>
                </c:pt>
                <c:pt idx="12">
                  <c:v>2349</c:v>
                </c:pt>
              </c:numCache>
            </c:numRef>
          </c:val>
          <c:extLst>
            <c:ext xmlns:c16="http://schemas.microsoft.com/office/drawing/2014/chart" uri="{C3380CC4-5D6E-409C-BE32-E72D297353CC}">
              <c16:uniqueId val="{00000006-F6B1-4F40-8359-BA67955F31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7-F6B1-4F40-8359-BA67955F31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18025</c:v>
                </c:pt>
                <c:pt idx="3">
                  <c:v>15809</c:v>
                </c:pt>
                <c:pt idx="6">
                  <c:v>14317</c:v>
                </c:pt>
                <c:pt idx="9">
                  <c:v>13400</c:v>
                </c:pt>
                <c:pt idx="12">
                  <c:v>11963</c:v>
                </c:pt>
              </c:numCache>
            </c:numRef>
          </c:val>
          <c:extLst>
            <c:ext xmlns:c16="http://schemas.microsoft.com/office/drawing/2014/chart" uri="{C3380CC4-5D6E-409C-BE32-E72D297353CC}">
              <c16:uniqueId val="{00000008-F6B1-4F40-8359-BA67955F31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45</c:v>
                </c:pt>
                <c:pt idx="6">
                  <c:v>30</c:v>
                </c:pt>
                <c:pt idx="9">
                  <c:v>25</c:v>
                </c:pt>
                <c:pt idx="12">
                  <c:v>20</c:v>
                </c:pt>
              </c:numCache>
            </c:numRef>
          </c:val>
          <c:extLst>
            <c:ext xmlns:c16="http://schemas.microsoft.com/office/drawing/2014/chart" uri="{C3380CC4-5D6E-409C-BE32-E72D297353CC}">
              <c16:uniqueId val="{00000009-F6B1-4F40-8359-BA67955F31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24667</c:v>
                </c:pt>
                <c:pt idx="3">
                  <c:v>23911</c:v>
                </c:pt>
                <c:pt idx="6">
                  <c:v>23151</c:v>
                </c:pt>
                <c:pt idx="9">
                  <c:v>22948</c:v>
                </c:pt>
                <c:pt idx="12">
                  <c:v>23862</c:v>
                </c:pt>
              </c:numCache>
            </c:numRef>
          </c:val>
          <c:extLst>
            <c:ext xmlns:c16="http://schemas.microsoft.com/office/drawing/2014/chart" uri="{C3380CC4-5D6E-409C-BE32-E72D297353CC}">
              <c16:uniqueId val="{0000000A-F6B1-4F40-8359-BA67955F31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B1-4F40-8359-BA67955F31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6759</c:v>
                </c:pt>
                <c:pt idx="1">
                  <c:v>6905</c:v>
                </c:pt>
                <c:pt idx="2">
                  <c:v>7025</c:v>
                </c:pt>
              </c:numCache>
            </c:numRef>
          </c:val>
          <c:extLst>
            <c:ext xmlns:c16="http://schemas.microsoft.com/office/drawing/2014/chart" uri="{C3380CC4-5D6E-409C-BE32-E72D297353CC}">
              <c16:uniqueId val="{00000000-D93B-4B84-AFDB-882A0292E5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2118</c:v>
                </c:pt>
                <c:pt idx="1">
                  <c:v>2687</c:v>
                </c:pt>
                <c:pt idx="2">
                  <c:v>2594</c:v>
                </c:pt>
              </c:numCache>
            </c:numRef>
          </c:val>
          <c:extLst>
            <c:ext xmlns:c16="http://schemas.microsoft.com/office/drawing/2014/chart" uri="{C3380CC4-5D6E-409C-BE32-E72D297353CC}">
              <c16:uniqueId val="{00000001-D93B-4B84-AFDB-882A0292E5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8222</c:v>
                </c:pt>
                <c:pt idx="1">
                  <c:v>8387</c:v>
                </c:pt>
                <c:pt idx="2">
                  <c:v>8758</c:v>
                </c:pt>
              </c:numCache>
            </c:numRef>
          </c:val>
          <c:extLst>
            <c:ext xmlns:c16="http://schemas.microsoft.com/office/drawing/2014/chart" uri="{C3380CC4-5D6E-409C-BE32-E72D297353CC}">
              <c16:uniqueId val="{00000002-D93B-4B84-AFDB-882A0292E5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{E50FED58-CCD0-4643-ACA4-6906A3BA91E5}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36-4913-9CAC-F40F5BC3E5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{4533F420-8AD9-403F-B132-7F6D52CAB46E}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36-4913-9CAC-F40F5BC3E5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{785961F0-2072-4CF8-8E1E-7498F17D4E9D}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36-4913-9CAC-F40F5BC3E5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{4D43518E-5B83-4770-AEA8-25EF543C4478}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36-4913-9CAC-F40F5BC3E5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{C9B33253-72C5-4C64-B8EC-D2A0E32C338A}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{64A72887-EF90-4EBC-A75A-549AFFDFD07E}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{C0486C1E-4DA1-4637-A239-D5CA62399029}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{28921102-B5B2-42B4-BB91-80183BFC2978}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{6C0E22FE-3ACF-4F83-BEE8-680DA2C6D27B}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36-4913-9CAC-F40F5BC3E5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68.3</c:v>
                </c:pt>
                <c:pt idx="16">
                  <c:v>70</c:v>
                </c:pt>
                <c:pt idx="24">
                  <c:v>71.8</c:v>
                </c:pt>
                <c:pt idx="32">
                  <c:v>73.400000000000006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36-4913-9CAC-F40F5BC3E5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{BF35E4C1-2375-4E80-9E72-DB5EA18ADB25}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36-4913-9CAC-F40F5BC3E5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{89864E99-5935-41B9-BFF1-265267835B62}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36-4913-9CAC-F40F5BC3E5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{39095ADC-6406-4E78-BFD2-762B616BC200}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36-4913-9CAC-F40F5BC3E5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{F24834EB-8F62-4F7F-815D-670D4C8E51B9}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36-4913-9CAC-F40F5BC3E5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{5824CE72-BC1C-4853-B096-8A55C4D0E684}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{697105C7-A00A-4D04-885C-BFF21B75E2C3}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{88051C5B-3B36-430F-B20B-D7B2545F20F6}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{6898C028-9471-44CC-AAE3-878BD6A98E3E}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{09A0197F-901B-4862-84D6-4D38C8ACEBB5}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36-4913-9CAC-F40F5BC3E5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8536-4913-9CAC-F40F5BC3E5E6}"/>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{882F655E-1A4B-48AF-8E9D-111468A53BA7}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4A-4AFB-9601-E982291464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{06935223-7E51-4F8E-93F1-EBCC7A35F674}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4A-4AFB-9601-E982291464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{86499C6B-324A-4FA4-A412-32E646A19274}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4A-4AFB-9601-E982291464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{33FD86C7-7384-4549-95D0-65AC36D3CF63}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4A-4AFB-9601-E982291464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{2969204D-702C-4857-8E68-E96E6E800D36}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4A-4AFB-9601-E982291464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{65FA5C28-7E13-468E-A505-5D566876F905}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4A-4AFB-9601-E982291464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{B3040E29-35D0-400E-94A8-FCF65D247103}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4A-4AFB-9601-E982291464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{D598EEF4-544C-4D76-8853-2589F3AC3424}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4A-4AFB-9601-E982291464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{85DA493B-7FD8-4D11-99AF-DCE4B3AB3A9F}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4A-4AFB-9601-E982291464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11.8</c:v>
                </c:pt>
                <c:pt idx="16">
                  <c:v>11.3</c:v>
                </c:pt>
                <c:pt idx="24">
                  <c:v>10.8</c:v>
                </c:pt>
                <c:pt idx="32">
                  <c:v>10.8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4A-4AFB-9601-E982291464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{41FAC99C-8981-4AB3-B265-341619EA0B21}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4A-4AFB-9601-E982291464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{837C336B-CC78-4FB4-B3B1-9B1615FA1435}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4A-4AFB-9601-E982291464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{63B120BA-86CF-4B99-8390-071B1BFFE929}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4A-4AFB-9601-E982291464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{501C58F9-EE38-49AC-A915-524478C360BF}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4A-4AFB-9601-E982291464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{54EC2578-6652-41DB-9854-7607AA6E8BCD}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4A-4AFB-9601-E9822914640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{98859173-AAF1-422F-8819-0CD96B8D2C69}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4A-4AFB-9601-E982291464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{DD9D95FF-5030-411D-B0B6-32762CEC1B36}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4A-4AFB-9601-E982291464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{8EEB00E0-F6CA-49B6-A5DB-B6E3E01A99A0}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4A-4AFB-9601-E9822914640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{92E8008B-C492-497A-9B39-C7CA4D5EFA94}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4A-4AFB-9601-E982291464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54A-4AFB-9601-E9822914640D}"/>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元利償還金については、毎年度、繰上償還を実施してきたことにより、全体としては減少傾向にあったものの、合併特例債を活用した大型建設事業の実施に伴い令和５年度から増加に転じ、令和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年度頃をピークに増加するものと予想されている。</a:t>
          </a:r>
        </a:p>
        <a:p>
          <a:r>
            <a:rPr kumimoji="1" lang="ja-JP" altLang="en-US" sz="1200">
              <a:latin typeface="ＭＳ ゴシック" pitchFamily="49" charset="-128"/>
              <a:ea typeface="ＭＳ ゴシック" pitchFamily="49" charset="-128"/>
            </a:rPr>
            <a:t> 公営企業債の元利償還金に対する繰入金については、大半が下水道事業会計のものであるが、基幹部分の整備が終了していることから、減少傾向にある。</a:t>
          </a:r>
        </a:p>
        <a:p>
          <a:r>
            <a:rPr kumimoji="1" lang="ja-JP" altLang="en-US" sz="1200">
              <a:latin typeface="ＭＳ ゴシック" pitchFamily="49" charset="-128"/>
              <a:ea typeface="ＭＳ ゴシック" pitchFamily="49" charset="-128"/>
            </a:rPr>
            <a:t>　これらの状況から、実質公債費比率（分子）は今後上昇し、比率についても上昇する見込みとなっている。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将来負担比率を算定する上で分子となる将来負担額のうち、普通会計の地方債現在高は減少傾向にあり、直近の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年間で</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億円減少し、公営企業債等繰入見込額（公営企業の地方債現在高のうち、料金収入などで賄えず普通会計が負担する額）は、</a:t>
          </a:r>
          <a:r>
            <a:rPr kumimoji="1" lang="en-US" altLang="ja-JP" sz="1200">
              <a:latin typeface="ＭＳ ゴシック" pitchFamily="49" charset="-128"/>
              <a:ea typeface="ＭＳ ゴシック" pitchFamily="49" charset="-128"/>
            </a:rPr>
            <a:t>134.7</a:t>
          </a:r>
          <a:r>
            <a:rPr kumimoji="1" lang="ja-JP" altLang="en-US" sz="1200">
              <a:latin typeface="ＭＳ ゴシック" pitchFamily="49" charset="-128"/>
              <a:ea typeface="ＭＳ ゴシック" pitchFamily="49" charset="-128"/>
            </a:rPr>
            <a:t>億円減少している。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の様な状況から、令和元年度決算分以降は将来負担額が「０」となっており、将来負担比率は暫く「算定なし」が続くと考えられ、現時点の負債状況について、将来の財政を圧迫する可能性の度合いは低いものと考えられるものの、今後、普通会計における大規模な公共事業の実施による地方債残高の増加、水道、下水道などの公営企業では大規模な更新計画が予定されていることなどから、しっかりとした財政見通しを立て、計画的な運用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万円取崩したほか、大型建設事業の財源として公共施設整備基金を１億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万円取り崩すなど、合計４億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万円を取り崩した一方、運用益等を積立てたことにより、前年度に比べ３億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％）し、令和５年度末基金残高は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今後想定される大規模事業に要する経費に対する取り崩しと、安定的な財政運営を行う上で欠かせない基金の積み立てを、財政全体のバランスを考慮しながら計画的に行っていく必要がある。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基金の運用について、債券運用の方法を見直し、高い利率での運用を図ることで有効的な活用に努めてていくこととしている。令和５年度においては、平均利率（利子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令和４年度末残高）は定期預金、債券をあわせて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％であり、債券については、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％の利率で運用を行っており、安全性、流動性を確保したうえで、効率的な運用を行っていくこととしている。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美作市誰一人取り残さない教育推進基金：誰一人取り残さない教育の推進に係る経費に充てるための資金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特定目的の事業実施に伴い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万円積立てた結果、年度末残高は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安全性、流動性を確保したうえで、効率的な運用を行っていくこととする。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令和５年度において、運用益を１億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万円積立てた一方、決算により取崩しを行う必要が生じなかったため、年度末残高は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近年頻発している自然災害等の突発的な事態に備えるため、安全性、流動性を確保したうえで、効率的な運用を行っていくこととしている。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軽減を図るため、毎年度、後年度の公債費抑制効果の高い地方債について繰上償還を行うこととしており、その財源として取崩しを行う見込みであるほか、財政推計上増加する公債費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年度以降、減債基金を毎年度１億円程度取崩す見込みとしている。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類似団体平均値よりも高くなっており、年々施設の老朽化が進んでいるといえる。個別施設計画の策定により、公共施設等の除却や更新等に取り込むことで適正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xdr:cNvSpPr/>
      </xdr:nvSpPr>
      <xdr:spPr>
        <a:xfrm>
          <a:off x="2196465" y="5845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5" name="フローチャート: 判断 84"/>
        <xdr:cNvSpPr/>
      </xdr:nvSpPr>
      <xdr:spPr>
        <a:xfrm>
          <a:off x="1525905" y="58385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91" name="楕円 90"/>
        <xdr:cNvSpPr/>
      </xdr:nvSpPr>
      <xdr:spPr>
        <a:xfrm>
          <a:off x="4157345" y="6102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92" name="有形固定資産減価償却率該当値テキスト"/>
        <xdr:cNvSpPr txBox="1"/>
      </xdr:nvSpPr>
      <xdr:spPr>
        <a:xfrm>
          <a:off x="4258945" y="608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93" name="楕円 92"/>
        <xdr:cNvSpPr/>
      </xdr:nvSpPr>
      <xdr:spPr>
        <a:xfrm>
          <a:off x="3537585" y="6073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15663</xdr:rowOff>
    </xdr:to>
    <xdr:cxnSp macro="">
      <xdr:nvCxnSpPr>
        <xdr:cNvPr id="94" name="直線コネクタ 93"/>
        <xdr:cNvCxnSpPr/>
      </xdr:nvCxnSpPr>
      <xdr:spPr>
        <a:xfrm>
          <a:off x="3588385" y="6124787"/>
          <a:ext cx="61976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95" name="楕円 94"/>
        <xdr:cNvSpPr/>
      </xdr:nvSpPr>
      <xdr:spPr>
        <a:xfrm>
          <a:off x="286702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158327</xdr:rowOff>
    </xdr:to>
    <xdr:cxnSp macro="">
      <xdr:nvCxnSpPr>
        <xdr:cNvPr id="96" name="直線コネクタ 95"/>
        <xdr:cNvCxnSpPr/>
      </xdr:nvCxnSpPr>
      <xdr:spPr>
        <a:xfrm>
          <a:off x="2917825" y="609240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44556</xdr:rowOff>
    </xdr:from>
    <xdr:to>
      <xdr:col>11</xdr:col>
      <xdr:colOff>187325</xdr:colOff>
      <xdr:row>31</xdr:row>
      <xdr:rowOff>146156</xdr:rowOff>
    </xdr:to>
    <xdr:sp macro="" textlink="">
      <xdr:nvSpPr>
        <xdr:cNvPr id="97" name="楕円 96"/>
        <xdr:cNvSpPr/>
      </xdr:nvSpPr>
      <xdr:spPr>
        <a:xfrm>
          <a:off x="2196465" y="6011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95356</xdr:rowOff>
    </xdr:from>
    <xdr:to>
      <xdr:col>15</xdr:col>
      <xdr:colOff>136525</xdr:colOff>
      <xdr:row>31</xdr:row>
      <xdr:rowOff>125942</xdr:rowOff>
    </xdr:to>
    <xdr:cxnSp macro="">
      <xdr:nvCxnSpPr>
        <xdr:cNvPr id="98" name="直線コネクタ 97"/>
        <xdr:cNvCxnSpPr/>
      </xdr:nvCxnSpPr>
      <xdr:spPr>
        <a:xfrm>
          <a:off x="2247265" y="6061816"/>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99" name="楕円 98"/>
        <xdr:cNvSpPr/>
      </xdr:nvSpPr>
      <xdr:spPr>
        <a:xfrm>
          <a:off x="1525905" y="5985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95356</xdr:rowOff>
    </xdr:to>
    <xdr:cxnSp macro="">
      <xdr:nvCxnSpPr>
        <xdr:cNvPr id="100" name="直線コネクタ 99"/>
        <xdr:cNvCxnSpPr/>
      </xdr:nvCxnSpPr>
      <xdr:spPr>
        <a:xfrm>
          <a:off x="1576705" y="6036627"/>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xdr:cNvSpPr txBox="1"/>
      </xdr:nvSpPr>
      <xdr:spPr>
        <a:xfrm>
          <a:off x="3395989"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3" name="n_3aveValue有形固定資産減価償却率"/>
        <xdr:cNvSpPr txBox="1"/>
      </xdr:nvSpPr>
      <xdr:spPr>
        <a:xfrm>
          <a:off x="2067569" y="56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4" name="n_4aveValue有形固定資産減価償却率"/>
        <xdr:cNvSpPr txBox="1"/>
      </xdr:nvSpPr>
      <xdr:spPr>
        <a:xfrm>
          <a:off x="1397009"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105" name="n_1mainValue有形固定資産減価償却率"/>
        <xdr:cNvSpPr txBox="1"/>
      </xdr:nvSpPr>
      <xdr:spPr>
        <a:xfrm>
          <a:off x="3395989" y="616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6" name="n_2mainValue有形固定資産減価償却率"/>
        <xdr:cNvSpPr txBox="1"/>
      </xdr:nvSpPr>
      <xdr:spPr>
        <a:xfrm>
          <a:off x="273812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137283</xdr:rowOff>
    </xdr:from>
    <xdr:ext cx="405111" cy="259045"/>
    <xdr:sp macro="" textlink="">
      <xdr:nvSpPr>
        <xdr:cNvPr id="107" name="n_3mainValue有形固定資産減価償却率"/>
        <xdr:cNvSpPr txBox="1"/>
      </xdr:nvSpPr>
      <xdr:spPr>
        <a:xfrm>
          <a:off x="2067569" y="6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108" name="n_4mainValue有形固定資産減価償却率"/>
        <xdr:cNvSpPr txBox="1"/>
      </xdr:nvSpPr>
      <xdr:spPr>
        <a:xfrm>
          <a:off x="1397009" y="607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主な要因としては、毎年度実施している繰上償還により地方債の現在高が減少したことが考えられる。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今後、地方債を財源とする大規模な建設事業の計画もあり、起債年度の時期が重なる可能性があるため、引き続き、地方債残高の縮減等に取り組んでいく必要がある。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6" name="フローチャート: 判断 145"/>
        <xdr:cNvSpPr/>
      </xdr:nvSpPr>
      <xdr:spPr>
        <a:xfrm>
          <a:off x="11017885" y="58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7" name="フローチャート: 判断 146"/>
        <xdr:cNvSpPr/>
      </xdr:nvSpPr>
      <xdr:spPr>
        <a:xfrm>
          <a:off x="10347325" y="587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117750</xdr:rowOff>
    </xdr:from>
    <xdr:to>
      <xdr:col>76</xdr:col>
      <xdr:colOff>73025</xdr:colOff>
      <xdr:row>29</xdr:row>
      <xdr:rowOff>47900</xdr:rowOff>
    </xdr:to>
    <xdr:sp macro="" textlink="">
      <xdr:nvSpPr>
        <xdr:cNvPr id="153" name="楕円 152"/>
        <xdr:cNvSpPr/>
      </xdr:nvSpPr>
      <xdr:spPr>
        <a:xfrm>
          <a:off x="13001625" y="5581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140627</xdr:rowOff>
    </xdr:from>
    <xdr:ext cx="469744" cy="259045"/>
    <xdr:sp macro="" textlink="">
      <xdr:nvSpPr>
        <xdr:cNvPr id="154" name="債務償還比率該当値テキスト"/>
        <xdr:cNvSpPr txBox="1"/>
      </xdr:nvSpPr>
      <xdr:spPr>
        <a:xfrm>
          <a:off x="13080365" y="543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145457</xdr:rowOff>
    </xdr:from>
    <xdr:to>
      <xdr:col>72</xdr:col>
      <xdr:colOff>123825</xdr:colOff>
      <xdr:row>29</xdr:row>
      <xdr:rowOff>75607</xdr:rowOff>
    </xdr:to>
    <xdr:sp macro="" textlink="">
      <xdr:nvSpPr>
        <xdr:cNvPr id="155" name="楕円 154"/>
        <xdr:cNvSpPr/>
      </xdr:nvSpPr>
      <xdr:spPr>
        <a:xfrm>
          <a:off x="12359005" y="5608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168550</xdr:rowOff>
    </xdr:from>
    <xdr:to>
      <xdr:col>76</xdr:col>
      <xdr:colOff>22225</xdr:colOff>
      <xdr:row>29</xdr:row>
      <xdr:rowOff>24807</xdr:rowOff>
    </xdr:to>
    <xdr:cxnSp macro="">
      <xdr:nvCxnSpPr>
        <xdr:cNvPr id="156" name="直線コネクタ 155"/>
        <xdr:cNvCxnSpPr/>
      </xdr:nvCxnSpPr>
      <xdr:spPr>
        <a:xfrm flipV="1">
          <a:off x="12409805" y="5632090"/>
          <a:ext cx="619760" cy="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118710</xdr:rowOff>
    </xdr:from>
    <xdr:to>
      <xdr:col>68</xdr:col>
      <xdr:colOff>123825</xdr:colOff>
      <xdr:row>29</xdr:row>
      <xdr:rowOff>48860</xdr:rowOff>
    </xdr:to>
    <xdr:sp macro="" textlink="">
      <xdr:nvSpPr>
        <xdr:cNvPr id="157" name="楕円 156"/>
        <xdr:cNvSpPr/>
      </xdr:nvSpPr>
      <xdr:spPr>
        <a:xfrm>
          <a:off x="11688445" y="55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169510</xdr:rowOff>
    </xdr:from>
    <xdr:to>
      <xdr:col>72</xdr:col>
      <xdr:colOff>73025</xdr:colOff>
      <xdr:row>29</xdr:row>
      <xdr:rowOff>24807</xdr:rowOff>
    </xdr:to>
    <xdr:cxnSp macro="">
      <xdr:nvCxnSpPr>
        <xdr:cNvPr id="158" name="直線コネクタ 157"/>
        <xdr:cNvCxnSpPr/>
      </xdr:nvCxnSpPr>
      <xdr:spPr>
        <a:xfrm>
          <a:off x="11739245" y="5633050"/>
          <a:ext cx="67056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55809</xdr:rowOff>
    </xdr:from>
    <xdr:to>
      <xdr:col>64</xdr:col>
      <xdr:colOff>123825</xdr:colOff>
      <xdr:row>29</xdr:row>
      <xdr:rowOff>157409</xdr:rowOff>
    </xdr:to>
    <xdr:sp macro="" textlink="">
      <xdr:nvSpPr>
        <xdr:cNvPr id="159" name="楕円 158"/>
        <xdr:cNvSpPr/>
      </xdr:nvSpPr>
      <xdr:spPr>
        <a:xfrm>
          <a:off x="11017885" y="56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169510</xdr:rowOff>
    </xdr:from>
    <xdr:to>
      <xdr:col>68</xdr:col>
      <xdr:colOff>73025</xdr:colOff>
      <xdr:row>29</xdr:row>
      <xdr:rowOff>106609</xdr:rowOff>
    </xdr:to>
    <xdr:cxnSp macro="">
      <xdr:nvCxnSpPr>
        <xdr:cNvPr id="160" name="直線コネクタ 159"/>
        <xdr:cNvCxnSpPr/>
      </xdr:nvCxnSpPr>
      <xdr:spPr>
        <a:xfrm flipV="1">
          <a:off x="11068685" y="5633050"/>
          <a:ext cx="670560" cy="1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131734</xdr:rowOff>
    </xdr:from>
    <xdr:to>
      <xdr:col>60</xdr:col>
      <xdr:colOff>123825</xdr:colOff>
      <xdr:row>30</xdr:row>
      <xdr:rowOff>61884</xdr:rowOff>
    </xdr:to>
    <xdr:sp macro="" textlink="">
      <xdr:nvSpPr>
        <xdr:cNvPr id="161" name="楕円 160"/>
        <xdr:cNvSpPr/>
      </xdr:nvSpPr>
      <xdr:spPr>
        <a:xfrm>
          <a:off x="10347325" y="576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106609</xdr:rowOff>
    </xdr:from>
    <xdr:to>
      <xdr:col>64</xdr:col>
      <xdr:colOff>73025</xdr:colOff>
      <xdr:row>30</xdr:row>
      <xdr:rowOff>11084</xdr:rowOff>
    </xdr:to>
    <xdr:cxnSp macro="">
      <xdr:nvCxnSpPr>
        <xdr:cNvPr id="162" name="直線コネクタ 161"/>
        <xdr:cNvCxnSpPr/>
      </xdr:nvCxnSpPr>
      <xdr:spPr>
        <a:xfrm flipV="1">
          <a:off x="10398125" y="5737789"/>
          <a:ext cx="67056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xdr:cNvSpPr txBox="1"/>
      </xdr:nvSpPr>
      <xdr:spPr>
        <a:xfrm>
          <a:off x="12185092" y="59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5" name="n_3aveValue債務償還比率"/>
        <xdr:cNvSpPr txBox="1"/>
      </xdr:nvSpPr>
      <xdr:spPr>
        <a:xfrm>
          <a:off x="10856672" y="593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6" name="n_4aveValue債務償還比率"/>
        <xdr:cNvSpPr txBox="1"/>
      </xdr:nvSpPr>
      <xdr:spPr>
        <a:xfrm>
          <a:off x="10186112" y="59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92134</xdr:rowOff>
    </xdr:from>
    <xdr:ext cx="469744" cy="259045"/>
    <xdr:sp macro="" textlink="">
      <xdr:nvSpPr>
        <xdr:cNvPr id="167" name="n_1mainValue債務償還比率"/>
        <xdr:cNvSpPr txBox="1"/>
      </xdr:nvSpPr>
      <xdr:spPr>
        <a:xfrm>
          <a:off x="12185092" y="538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65387</xdr:rowOff>
    </xdr:from>
    <xdr:ext cx="469744" cy="259045"/>
    <xdr:sp macro="" textlink="">
      <xdr:nvSpPr>
        <xdr:cNvPr id="168" name="n_2mainValue債務償還比率"/>
        <xdr:cNvSpPr txBox="1"/>
      </xdr:nvSpPr>
      <xdr:spPr>
        <a:xfrm>
          <a:off x="11527232" y="53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2486</xdr:rowOff>
    </xdr:from>
    <xdr:ext cx="469744" cy="259045"/>
    <xdr:sp macro="" textlink="">
      <xdr:nvSpPr>
        <xdr:cNvPr id="169" name="n_3mainValue債務償還比率"/>
        <xdr:cNvSpPr txBox="1"/>
      </xdr:nvSpPr>
      <xdr:spPr>
        <a:xfrm>
          <a:off x="10856672" y="546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78411</xdr:rowOff>
    </xdr:from>
    <xdr:ext cx="469744" cy="259045"/>
    <xdr:sp macro="" textlink="">
      <xdr:nvSpPr>
        <xdr:cNvPr id="170" name="n_4mainValue債務償還比率"/>
        <xdr:cNvSpPr txBox="1"/>
      </xdr:nvSpPr>
      <xdr:spPr>
        <a:xfrm>
          <a:off x="10186112" y="55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73" name="楕円 72"/>
        <xdr:cNvSpPr/>
      </xdr:nvSpPr>
      <xdr:spPr>
        <a:xfrm>
          <a:off x="403606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28592</xdr:rowOff>
    </xdr:from>
    <xdr:ext cx="405111" cy="259045"/>
    <xdr:sp macro="" textlink="">
      <xdr:nvSpPr>
        <xdr:cNvPr id="74" name="【道路】&#10;有形固定資産減価償却率該当値テキスト"/>
        <xdr:cNvSpPr txBox="1"/>
      </xdr:nvSpPr>
      <xdr:spPr>
        <a:xfrm>
          <a:off x="412496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xdr:cNvSpPr/>
      </xdr:nvSpPr>
      <xdr:spPr>
        <a:xfrm>
          <a:off x="331216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100965</xdr:rowOff>
    </xdr:to>
    <xdr:cxnSp macro="">
      <xdr:nvCxnSpPr>
        <xdr:cNvPr id="76" name="直線コネクタ 75"/>
        <xdr:cNvCxnSpPr/>
      </xdr:nvCxnSpPr>
      <xdr:spPr>
        <a:xfrm>
          <a:off x="3355340" y="66027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xdr:cNvSpPr/>
      </xdr:nvSpPr>
      <xdr:spPr>
        <a:xfrm>
          <a:off x="2514600" y="651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28575</xdr:rowOff>
    </xdr:from>
    <xdr:to>
      <xdr:col>19</xdr:col>
      <xdr:colOff>177800</xdr:colOff>
      <xdr:row>39</xdr:row>
      <xdr:rowOff>64770</xdr:rowOff>
    </xdr:to>
    <xdr:cxnSp macro="">
      <xdr:nvCxnSpPr>
        <xdr:cNvPr id="78" name="直線コネクタ 77"/>
        <xdr:cNvCxnSpPr/>
      </xdr:nvCxnSpPr>
      <xdr:spPr>
        <a:xfrm>
          <a:off x="2565400" y="65665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xdr:cNvSpPr/>
      </xdr:nvSpPr>
      <xdr:spPr>
        <a:xfrm>
          <a:off x="173990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28575</xdr:rowOff>
    </xdr:to>
    <xdr:cxnSp macro="">
      <xdr:nvCxnSpPr>
        <xdr:cNvPr id="80" name="直線コネクタ 79"/>
        <xdr:cNvCxnSpPr/>
      </xdr:nvCxnSpPr>
      <xdr:spPr>
        <a:xfrm>
          <a:off x="1790700" y="65341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xdr:cNvSpPr/>
      </xdr:nvSpPr>
      <xdr:spPr>
        <a:xfrm>
          <a:off x="96520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38</xdr:row>
      <xdr:rowOff>163830</xdr:rowOff>
    </xdr:to>
    <xdr:cxnSp macro="">
      <xdr:nvCxnSpPr>
        <xdr:cNvPr id="82" name="直線コネクタ 81"/>
        <xdr:cNvCxnSpPr/>
      </xdr:nvCxnSpPr>
      <xdr:spPr>
        <a:xfrm>
          <a:off x="1008380" y="64998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xdr:cNvSpPr txBox="1"/>
      </xdr:nvSpPr>
      <xdr:spPr>
        <a:xfrm>
          <a:off x="317056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xdr:cNvSpPr txBox="1"/>
      </xdr:nvSpPr>
      <xdr:spPr>
        <a:xfrm>
          <a:off x="238570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道路】&#10;有形固定資産減価償却率"/>
        <xdr:cNvSpPr txBox="1"/>
      </xdr:nvSpPr>
      <xdr:spPr>
        <a:xfrm>
          <a:off x="161100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xdr:cNvSpPr txBox="1"/>
      </xdr:nvSpPr>
      <xdr:spPr>
        <a:xfrm>
          <a:off x="8363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xdr:cNvSpPr/>
      </xdr:nvSpPr>
      <xdr:spPr>
        <a:xfrm>
          <a:off x="6873240" y="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xdr:cNvSpPr/>
      </xdr:nvSpPr>
      <xdr:spPr>
        <a:xfrm>
          <a:off x="609854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145720</xdr:rowOff>
    </xdr:from>
    <xdr:to>
      <xdr:col>55</xdr:col>
      <xdr:colOff>50800</xdr:colOff>
      <xdr:row>36</xdr:row>
      <xdr:rowOff>75870</xdr:rowOff>
    </xdr:to>
    <xdr:sp macro="" textlink="">
      <xdr:nvSpPr>
        <xdr:cNvPr id="130" name="楕円 129"/>
        <xdr:cNvSpPr/>
      </xdr:nvSpPr>
      <xdr:spPr>
        <a:xfrm>
          <a:off x="9192260" y="6013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168597</xdr:rowOff>
    </xdr:from>
    <xdr:ext cx="534377" cy="259045"/>
    <xdr:sp macro="" textlink="">
      <xdr:nvSpPr>
        <xdr:cNvPr id="131" name="【道路】&#10;一人当たり延長該当値テキスト"/>
        <xdr:cNvSpPr txBox="1"/>
      </xdr:nvSpPr>
      <xdr:spPr>
        <a:xfrm>
          <a:off x="9258300" y="58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167399</xdr:rowOff>
    </xdr:from>
    <xdr:to>
      <xdr:col>50</xdr:col>
      <xdr:colOff>165100</xdr:colOff>
      <xdr:row>36</xdr:row>
      <xdr:rowOff>97549</xdr:rowOff>
    </xdr:to>
    <xdr:sp macro="" textlink="">
      <xdr:nvSpPr>
        <xdr:cNvPr id="132" name="楕円 131"/>
        <xdr:cNvSpPr/>
      </xdr:nvSpPr>
      <xdr:spPr>
        <a:xfrm>
          <a:off x="8445500" y="6034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25070</xdr:rowOff>
    </xdr:from>
    <xdr:to>
      <xdr:col>55</xdr:col>
      <xdr:colOff>0</xdr:colOff>
      <xdr:row>36</xdr:row>
      <xdr:rowOff>46749</xdr:rowOff>
    </xdr:to>
    <xdr:cxnSp macro="">
      <xdr:nvCxnSpPr>
        <xdr:cNvPr id="133" name="直線コネクタ 132"/>
        <xdr:cNvCxnSpPr/>
      </xdr:nvCxnSpPr>
      <xdr:spPr>
        <a:xfrm flipV="1">
          <a:off x="8496300" y="6060110"/>
          <a:ext cx="7239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15761</xdr:rowOff>
    </xdr:from>
    <xdr:to>
      <xdr:col>46</xdr:col>
      <xdr:colOff>38100</xdr:colOff>
      <xdr:row>36</xdr:row>
      <xdr:rowOff>117361</xdr:rowOff>
    </xdr:to>
    <xdr:sp macro="" textlink="">
      <xdr:nvSpPr>
        <xdr:cNvPr id="134" name="楕円 133"/>
        <xdr:cNvSpPr/>
      </xdr:nvSpPr>
      <xdr:spPr>
        <a:xfrm>
          <a:off x="7670800" y="60508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46749</xdr:rowOff>
    </xdr:from>
    <xdr:to>
      <xdr:col>50</xdr:col>
      <xdr:colOff>114300</xdr:colOff>
      <xdr:row>36</xdr:row>
      <xdr:rowOff>66561</xdr:rowOff>
    </xdr:to>
    <xdr:cxnSp macro="">
      <xdr:nvCxnSpPr>
        <xdr:cNvPr id="135" name="直線コネクタ 134"/>
        <xdr:cNvCxnSpPr/>
      </xdr:nvCxnSpPr>
      <xdr:spPr>
        <a:xfrm flipV="1">
          <a:off x="7713980" y="6081789"/>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32048</xdr:rowOff>
    </xdr:from>
    <xdr:to>
      <xdr:col>41</xdr:col>
      <xdr:colOff>101600</xdr:colOff>
      <xdr:row>36</xdr:row>
      <xdr:rowOff>133648</xdr:rowOff>
    </xdr:to>
    <xdr:sp macro="" textlink="">
      <xdr:nvSpPr>
        <xdr:cNvPr id="136" name="楕円 135"/>
        <xdr:cNvSpPr/>
      </xdr:nvSpPr>
      <xdr:spPr>
        <a:xfrm>
          <a:off x="6873240" y="60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66561</xdr:rowOff>
    </xdr:from>
    <xdr:to>
      <xdr:col>45</xdr:col>
      <xdr:colOff>177800</xdr:colOff>
      <xdr:row>36</xdr:row>
      <xdr:rowOff>82848</xdr:rowOff>
    </xdr:to>
    <xdr:cxnSp macro="">
      <xdr:nvCxnSpPr>
        <xdr:cNvPr id="137" name="直線コネクタ 136"/>
        <xdr:cNvCxnSpPr/>
      </xdr:nvCxnSpPr>
      <xdr:spPr>
        <a:xfrm flipV="1">
          <a:off x="6924040" y="6101601"/>
          <a:ext cx="78994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47536</xdr:rowOff>
    </xdr:from>
    <xdr:to>
      <xdr:col>36</xdr:col>
      <xdr:colOff>165100</xdr:colOff>
      <xdr:row>36</xdr:row>
      <xdr:rowOff>149136</xdr:rowOff>
    </xdr:to>
    <xdr:sp macro="" textlink="">
      <xdr:nvSpPr>
        <xdr:cNvPr id="138" name="楕円 137"/>
        <xdr:cNvSpPr/>
      </xdr:nvSpPr>
      <xdr:spPr>
        <a:xfrm>
          <a:off x="6098540" y="608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82848</xdr:rowOff>
    </xdr:from>
    <xdr:to>
      <xdr:col>41</xdr:col>
      <xdr:colOff>50800</xdr:colOff>
      <xdr:row>36</xdr:row>
      <xdr:rowOff>98336</xdr:rowOff>
    </xdr:to>
    <xdr:cxnSp macro="">
      <xdr:nvCxnSpPr>
        <xdr:cNvPr id="139" name="直線コネクタ 138"/>
        <xdr:cNvCxnSpPr/>
      </xdr:nvCxnSpPr>
      <xdr:spPr>
        <a:xfrm flipV="1">
          <a:off x="6149340" y="6117888"/>
          <a:ext cx="7747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xdr:cNvSpPr txBox="1"/>
      </xdr:nvSpPr>
      <xdr:spPr>
        <a:xfrm>
          <a:off x="6702571" y="65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xdr:cNvSpPr txBox="1"/>
      </xdr:nvSpPr>
      <xdr:spPr>
        <a:xfrm>
          <a:off x="5905011" y="6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114076</xdr:rowOff>
    </xdr:from>
    <xdr:ext cx="534377" cy="259045"/>
    <xdr:sp macro="" textlink="">
      <xdr:nvSpPr>
        <xdr:cNvPr id="144" name="n_1mainValue【道路】&#10;一人当たり延長"/>
        <xdr:cNvSpPr txBox="1"/>
      </xdr:nvSpPr>
      <xdr:spPr>
        <a:xfrm>
          <a:off x="8239271" y="58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133888</xdr:rowOff>
    </xdr:from>
    <xdr:ext cx="534377" cy="259045"/>
    <xdr:sp macro="" textlink="">
      <xdr:nvSpPr>
        <xdr:cNvPr id="145" name="n_2mainValue【道路】&#10;一人当たり延長"/>
        <xdr:cNvSpPr txBox="1"/>
      </xdr:nvSpPr>
      <xdr:spPr>
        <a:xfrm>
          <a:off x="7477271" y="58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150175</xdr:rowOff>
    </xdr:from>
    <xdr:ext cx="534377" cy="259045"/>
    <xdr:sp macro="" textlink="">
      <xdr:nvSpPr>
        <xdr:cNvPr id="146" name="n_3mainValue【道路】&#10;一人当たり延長"/>
        <xdr:cNvSpPr txBox="1"/>
      </xdr:nvSpPr>
      <xdr:spPr>
        <a:xfrm>
          <a:off x="6702571" y="58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165663</xdr:rowOff>
    </xdr:from>
    <xdr:ext cx="534377" cy="259045"/>
    <xdr:sp macro="" textlink="">
      <xdr:nvSpPr>
        <xdr:cNvPr id="147" name="n_4mainValue【道路】&#10;一人当たり延長"/>
        <xdr:cNvSpPr txBox="1"/>
      </xdr:nvSpPr>
      <xdr:spPr>
        <a:xfrm>
          <a:off x="5905011" y="58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xdr:cNvSpPr/>
      </xdr:nvSpPr>
      <xdr:spPr>
        <a:xfrm>
          <a:off x="403606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橋りょう・トンネル】&#10;有形固定資産減価償却率該当値テキスト"/>
        <xdr:cNvSpPr txBox="1"/>
      </xdr:nvSpPr>
      <xdr:spPr>
        <a:xfrm>
          <a:off x="412496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xdr:cNvSpPr/>
      </xdr:nvSpPr>
      <xdr:spPr>
        <a:xfrm>
          <a:off x="331216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80010</xdr:rowOff>
    </xdr:to>
    <xdr:cxnSp macro="">
      <xdr:nvCxnSpPr>
        <xdr:cNvPr id="192" name="直線コネクタ 191"/>
        <xdr:cNvCxnSpPr/>
      </xdr:nvCxnSpPr>
      <xdr:spPr>
        <a:xfrm>
          <a:off x="3355340" y="1027992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3" name="楕円 192"/>
        <xdr:cNvSpPr/>
      </xdr:nvSpPr>
      <xdr:spPr>
        <a:xfrm>
          <a:off x="251460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53884</xdr:rowOff>
    </xdr:to>
    <xdr:cxnSp macro="">
      <xdr:nvCxnSpPr>
        <xdr:cNvPr id="194" name="直線コネクタ 193"/>
        <xdr:cNvCxnSpPr/>
      </xdr:nvCxnSpPr>
      <xdr:spPr>
        <a:xfrm>
          <a:off x="2565400" y="1025379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5" name="楕円 194"/>
        <xdr:cNvSpPr/>
      </xdr:nvSpPr>
      <xdr:spPr>
        <a:xfrm>
          <a:off x="17399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27759</xdr:rowOff>
    </xdr:to>
    <xdr:cxnSp macro="">
      <xdr:nvCxnSpPr>
        <xdr:cNvPr id="196" name="直線コネクタ 195"/>
        <xdr:cNvCxnSpPr/>
      </xdr:nvCxnSpPr>
      <xdr:spPr>
        <a:xfrm>
          <a:off x="1790700" y="10226040"/>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0</xdr:rowOff>
    </xdr:to>
    <xdr:cxnSp macro="">
      <xdr:nvCxnSpPr>
        <xdr:cNvPr id="198" name="直線コネクタ 197"/>
        <xdr:cNvCxnSpPr/>
      </xdr:nvCxnSpPr>
      <xdr:spPr>
        <a:xfrm>
          <a:off x="1008380" y="102069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xdr:cNvSpPr txBox="1"/>
      </xdr:nvSpPr>
      <xdr:spPr>
        <a:xfrm>
          <a:off x="16110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xdr:cNvSpPr txBox="1"/>
      </xdr:nvSpPr>
      <xdr:spPr>
        <a:xfrm>
          <a:off x="8363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xdr:cNvSpPr txBox="1"/>
      </xdr:nvSpPr>
      <xdr:spPr>
        <a:xfrm>
          <a:off x="317056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4" name="n_2mainValue【橋りょう・トンネル】&#10;有形固定資産減価償却率"/>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5" name="n_3mainValue【橋りょう・トンネル】&#10;有形固定資産減価償却率"/>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6" name="n_4mainValue【橋りょう・トンネル】&#10;有形固定資産減価償却率"/>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xdr:cNvSpPr/>
      </xdr:nvSpPr>
      <xdr:spPr>
        <a:xfrm>
          <a:off x="6873240" y="10501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xdr:cNvSpPr/>
      </xdr:nvSpPr>
      <xdr:spPr>
        <a:xfrm>
          <a:off x="6098540" y="10508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109469</xdr:rowOff>
    </xdr:from>
    <xdr:to>
      <xdr:col>55</xdr:col>
      <xdr:colOff>50800</xdr:colOff>
      <xdr:row>61</xdr:row>
      <xdr:rowOff>39619</xdr:rowOff>
    </xdr:to>
    <xdr:sp macro="" textlink="">
      <xdr:nvSpPr>
        <xdr:cNvPr id="246" name="楕円 245"/>
        <xdr:cNvSpPr/>
      </xdr:nvSpPr>
      <xdr:spPr>
        <a:xfrm>
          <a:off x="9192260" y="10167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132346</xdr:rowOff>
    </xdr:from>
    <xdr:ext cx="599010" cy="259045"/>
    <xdr:sp macro="" textlink="">
      <xdr:nvSpPr>
        <xdr:cNvPr id="247" name="【橋りょう・トンネル】&#10;一人当たり有形固定資産（償却資産）額該当値テキスト"/>
        <xdr:cNvSpPr txBox="1"/>
      </xdr:nvSpPr>
      <xdr:spPr>
        <a:xfrm>
          <a:off x="9258300" y="1002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121279</xdr:rowOff>
    </xdr:from>
    <xdr:to>
      <xdr:col>50</xdr:col>
      <xdr:colOff>165100</xdr:colOff>
      <xdr:row>61</xdr:row>
      <xdr:rowOff>51429</xdr:rowOff>
    </xdr:to>
    <xdr:sp macro="" textlink="">
      <xdr:nvSpPr>
        <xdr:cNvPr id="248" name="楕円 247"/>
        <xdr:cNvSpPr/>
      </xdr:nvSpPr>
      <xdr:spPr>
        <a:xfrm>
          <a:off x="8445500" y="10179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160269</xdr:rowOff>
    </xdr:from>
    <xdr:to>
      <xdr:col>55</xdr:col>
      <xdr:colOff>0</xdr:colOff>
      <xdr:row>61</xdr:row>
      <xdr:rowOff>629</xdr:rowOff>
    </xdr:to>
    <xdr:cxnSp macro="">
      <xdr:nvCxnSpPr>
        <xdr:cNvPr id="249" name="直線コネクタ 248"/>
        <xdr:cNvCxnSpPr/>
      </xdr:nvCxnSpPr>
      <xdr:spPr>
        <a:xfrm flipV="1">
          <a:off x="8496300" y="10218669"/>
          <a:ext cx="7239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132308</xdr:rowOff>
    </xdr:from>
    <xdr:to>
      <xdr:col>46</xdr:col>
      <xdr:colOff>38100</xdr:colOff>
      <xdr:row>61</xdr:row>
      <xdr:rowOff>62458</xdr:rowOff>
    </xdr:to>
    <xdr:sp macro="" textlink="">
      <xdr:nvSpPr>
        <xdr:cNvPr id="250" name="楕円 249"/>
        <xdr:cNvSpPr/>
      </xdr:nvSpPr>
      <xdr:spPr>
        <a:xfrm>
          <a:off x="7670800" y="10190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629</xdr:rowOff>
    </xdr:from>
    <xdr:to>
      <xdr:col>50</xdr:col>
      <xdr:colOff>114300</xdr:colOff>
      <xdr:row>61</xdr:row>
      <xdr:rowOff>11658</xdr:rowOff>
    </xdr:to>
    <xdr:cxnSp macro="">
      <xdr:nvCxnSpPr>
        <xdr:cNvPr id="251" name="直線コネクタ 250"/>
        <xdr:cNvCxnSpPr/>
      </xdr:nvCxnSpPr>
      <xdr:spPr>
        <a:xfrm flipV="1">
          <a:off x="7713980" y="10226669"/>
          <a:ext cx="78232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140757</xdr:rowOff>
    </xdr:from>
    <xdr:to>
      <xdr:col>41</xdr:col>
      <xdr:colOff>101600</xdr:colOff>
      <xdr:row>61</xdr:row>
      <xdr:rowOff>70907</xdr:rowOff>
    </xdr:to>
    <xdr:sp macro="" textlink="">
      <xdr:nvSpPr>
        <xdr:cNvPr id="252" name="楕円 251"/>
        <xdr:cNvSpPr/>
      </xdr:nvSpPr>
      <xdr:spPr>
        <a:xfrm>
          <a:off x="6873240" y="10199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11658</xdr:rowOff>
    </xdr:from>
    <xdr:to>
      <xdr:col>45</xdr:col>
      <xdr:colOff>177800</xdr:colOff>
      <xdr:row>61</xdr:row>
      <xdr:rowOff>20107</xdr:rowOff>
    </xdr:to>
    <xdr:cxnSp macro="">
      <xdr:nvCxnSpPr>
        <xdr:cNvPr id="253" name="直線コネクタ 252"/>
        <xdr:cNvCxnSpPr/>
      </xdr:nvCxnSpPr>
      <xdr:spPr>
        <a:xfrm flipV="1">
          <a:off x="6924040" y="10237698"/>
          <a:ext cx="78994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152149</xdr:rowOff>
    </xdr:from>
    <xdr:to>
      <xdr:col>36</xdr:col>
      <xdr:colOff>165100</xdr:colOff>
      <xdr:row>61</xdr:row>
      <xdr:rowOff>82299</xdr:rowOff>
    </xdr:to>
    <xdr:sp macro="" textlink="">
      <xdr:nvSpPr>
        <xdr:cNvPr id="254" name="楕円 253"/>
        <xdr:cNvSpPr/>
      </xdr:nvSpPr>
      <xdr:spPr>
        <a:xfrm>
          <a:off x="6098540" y="10210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20107</xdr:rowOff>
    </xdr:from>
    <xdr:to>
      <xdr:col>41</xdr:col>
      <xdr:colOff>50800</xdr:colOff>
      <xdr:row>61</xdr:row>
      <xdr:rowOff>31499</xdr:rowOff>
    </xdr:to>
    <xdr:cxnSp macro="">
      <xdr:nvCxnSpPr>
        <xdr:cNvPr id="255" name="直線コネクタ 254"/>
        <xdr:cNvCxnSpPr/>
      </xdr:nvCxnSpPr>
      <xdr:spPr>
        <a:xfrm flipV="1">
          <a:off x="6149340" y="10246147"/>
          <a:ext cx="7747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29404</xdr:rowOff>
    </xdr:from>
    <xdr:ext cx="599010" cy="259045"/>
    <xdr:sp macro="" textlink="">
      <xdr:nvSpPr>
        <xdr:cNvPr id="258" name="n_3aveValue【橋りょう・トンネル】&#10;一人当たり有形固定資産（償却資産）額"/>
        <xdr:cNvSpPr txBox="1"/>
      </xdr:nvSpPr>
      <xdr:spPr>
        <a:xfrm>
          <a:off x="6670255" y="105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36516</xdr:rowOff>
    </xdr:from>
    <xdr:ext cx="599010" cy="259045"/>
    <xdr:sp macro="" textlink="">
      <xdr:nvSpPr>
        <xdr:cNvPr id="259" name="n_4aveValue【橋りょう・トンネル】&#10;一人当たり有形固定資産（償却資産）額"/>
        <xdr:cNvSpPr txBox="1"/>
      </xdr:nvSpPr>
      <xdr:spPr>
        <a:xfrm>
          <a:off x="5872695" y="105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67956</xdr:rowOff>
    </xdr:from>
    <xdr:ext cx="599010" cy="259045"/>
    <xdr:sp macro="" textlink="">
      <xdr:nvSpPr>
        <xdr:cNvPr id="260" name="n_1mainValue【橋りょう・トンネル】&#10;一人当たり有形固定資産（償却資産）額"/>
        <xdr:cNvSpPr txBox="1"/>
      </xdr:nvSpPr>
      <xdr:spPr>
        <a:xfrm>
          <a:off x="8214575" y="995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78985</xdr:rowOff>
    </xdr:from>
    <xdr:ext cx="599010" cy="259045"/>
    <xdr:sp macro="" textlink="">
      <xdr:nvSpPr>
        <xdr:cNvPr id="261" name="n_2mainValue【橋りょう・トンネル】&#10;一人当たり有形固定資産（償却資産）額"/>
        <xdr:cNvSpPr txBox="1"/>
      </xdr:nvSpPr>
      <xdr:spPr>
        <a:xfrm>
          <a:off x="7444955" y="996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87434</xdr:rowOff>
    </xdr:from>
    <xdr:ext cx="599010" cy="259045"/>
    <xdr:sp macro="" textlink="">
      <xdr:nvSpPr>
        <xdr:cNvPr id="262" name="n_3mainValue【橋りょう・トンネル】&#10;一人当たり有形固定資産（償却資産）額"/>
        <xdr:cNvSpPr txBox="1"/>
      </xdr:nvSpPr>
      <xdr:spPr>
        <a:xfrm>
          <a:off x="6670255" y="99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98826</xdr:rowOff>
    </xdr:from>
    <xdr:ext cx="599010" cy="259045"/>
    <xdr:sp macro="" textlink="">
      <xdr:nvSpPr>
        <xdr:cNvPr id="263" name="n_4mainValue【橋りょう・トンネル】&#10;一人当たり有形固定資産（償却資産）額"/>
        <xdr:cNvSpPr txBox="1"/>
      </xdr:nvSpPr>
      <xdr:spPr>
        <a:xfrm>
          <a:off x="5872695" y="998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4" name="楕円 303"/>
        <xdr:cNvSpPr/>
      </xdr:nvSpPr>
      <xdr:spPr>
        <a:xfrm>
          <a:off x="403606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5" name="【公営住宅】&#10;有形固定資産減価償却率該当値テキスト"/>
        <xdr:cNvSpPr txBox="1"/>
      </xdr:nvSpPr>
      <xdr:spPr>
        <a:xfrm>
          <a:off x="412496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34925</xdr:rowOff>
    </xdr:from>
    <xdr:to>
      <xdr:col>20</xdr:col>
      <xdr:colOff>38100</xdr:colOff>
      <xdr:row>84</xdr:row>
      <xdr:rowOff>136525</xdr:rowOff>
    </xdr:to>
    <xdr:sp macro="" textlink="">
      <xdr:nvSpPr>
        <xdr:cNvPr id="306" name="楕円 305"/>
        <xdr:cNvSpPr/>
      </xdr:nvSpPr>
      <xdr:spPr>
        <a:xfrm>
          <a:off x="3312160" y="141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85725</xdr:rowOff>
    </xdr:from>
    <xdr:to>
      <xdr:col>24</xdr:col>
      <xdr:colOff>63500</xdr:colOff>
      <xdr:row>84</xdr:row>
      <xdr:rowOff>112395</xdr:rowOff>
    </xdr:to>
    <xdr:cxnSp macro="">
      <xdr:nvCxnSpPr>
        <xdr:cNvPr id="307" name="直線コネクタ 306"/>
        <xdr:cNvCxnSpPr/>
      </xdr:nvCxnSpPr>
      <xdr:spPr>
        <a:xfrm>
          <a:off x="3355340" y="1416748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xdr:cNvSpPr/>
      </xdr:nvSpPr>
      <xdr:spPr>
        <a:xfrm>
          <a:off x="25146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85725</xdr:rowOff>
    </xdr:to>
    <xdr:cxnSp macro="">
      <xdr:nvCxnSpPr>
        <xdr:cNvPr id="309" name="直線コネクタ 308"/>
        <xdr:cNvCxnSpPr/>
      </xdr:nvCxnSpPr>
      <xdr:spPr>
        <a:xfrm>
          <a:off x="2565400" y="141389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10" name="楕円 309"/>
        <xdr:cNvSpPr/>
      </xdr:nvSpPr>
      <xdr:spPr>
        <a:xfrm>
          <a:off x="1739900" y="140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57150</xdr:rowOff>
    </xdr:to>
    <xdr:cxnSp macro="">
      <xdr:nvCxnSpPr>
        <xdr:cNvPr id="311" name="直線コネクタ 310"/>
        <xdr:cNvCxnSpPr/>
      </xdr:nvCxnSpPr>
      <xdr:spPr>
        <a:xfrm>
          <a:off x="1790700" y="141103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120650</xdr:rowOff>
    </xdr:from>
    <xdr:to>
      <xdr:col>6</xdr:col>
      <xdr:colOff>38100</xdr:colOff>
      <xdr:row>84</xdr:row>
      <xdr:rowOff>50800</xdr:rowOff>
    </xdr:to>
    <xdr:sp macro="" textlink="">
      <xdr:nvSpPr>
        <xdr:cNvPr id="312" name="楕円 311"/>
        <xdr:cNvSpPr/>
      </xdr:nvSpPr>
      <xdr:spPr>
        <a:xfrm>
          <a:off x="96520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28575</xdr:rowOff>
    </xdr:to>
    <xdr:cxnSp macro="">
      <xdr:nvCxnSpPr>
        <xdr:cNvPr id="313" name="直線コネクタ 312"/>
        <xdr:cNvCxnSpPr/>
      </xdr:nvCxnSpPr>
      <xdr:spPr>
        <a:xfrm>
          <a:off x="1008380" y="1408176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127652</xdr:rowOff>
    </xdr:from>
    <xdr:ext cx="405111" cy="259045"/>
    <xdr:sp macro="" textlink="">
      <xdr:nvSpPr>
        <xdr:cNvPr id="318" name="n_1mainValue【公営住宅】&#10;有形固定資産減価償却率"/>
        <xdr:cNvSpPr txBox="1"/>
      </xdr:nvSpPr>
      <xdr:spPr>
        <a:xfrm>
          <a:off x="317056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xdr:cNvSpPr txBox="1"/>
      </xdr:nvSpPr>
      <xdr:spPr>
        <a:xfrm>
          <a:off x="238570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20" name="n_3mainValue【公営住宅】&#10;有形固定資産減価償却率"/>
        <xdr:cNvSpPr txBox="1"/>
      </xdr:nvSpPr>
      <xdr:spPr>
        <a:xfrm>
          <a:off x="161100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41927</xdr:rowOff>
    </xdr:from>
    <xdr:ext cx="405111" cy="259045"/>
    <xdr:sp macro="" textlink="">
      <xdr:nvSpPr>
        <xdr:cNvPr id="321" name="n_4mainValue【公営住宅】&#10;有形固定資産減価償却率"/>
        <xdr:cNvSpPr txBox="1"/>
      </xdr:nvSpPr>
      <xdr:spPr>
        <a:xfrm>
          <a:off x="836304"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xdr:cNvSpPr/>
      </xdr:nvSpPr>
      <xdr:spPr>
        <a:xfrm>
          <a:off x="6873240" y="1436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xdr:cNvSpPr/>
      </xdr:nvSpPr>
      <xdr:spPr>
        <a:xfrm>
          <a:off x="6098540" y="14364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59" name="楕円 358"/>
        <xdr:cNvSpPr/>
      </xdr:nvSpPr>
      <xdr:spPr>
        <a:xfrm>
          <a:off x="9192260" y="1432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33545</xdr:rowOff>
    </xdr:from>
    <xdr:ext cx="469744" cy="259045"/>
    <xdr:sp macro="" textlink="">
      <xdr:nvSpPr>
        <xdr:cNvPr id="360" name="【公営住宅】&#10;一人当たり面積該当値テキスト"/>
        <xdr:cNvSpPr txBox="1"/>
      </xdr:nvSpPr>
      <xdr:spPr>
        <a:xfrm>
          <a:off x="9258300"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75859</xdr:rowOff>
    </xdr:from>
    <xdr:to>
      <xdr:col>50</xdr:col>
      <xdr:colOff>165100</xdr:colOff>
      <xdr:row>86</xdr:row>
      <xdr:rowOff>6009</xdr:rowOff>
    </xdr:to>
    <xdr:sp macro="" textlink="">
      <xdr:nvSpPr>
        <xdr:cNvPr id="361" name="楕円 360"/>
        <xdr:cNvSpPr/>
      </xdr:nvSpPr>
      <xdr:spPr>
        <a:xfrm>
          <a:off x="8445500" y="14325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126659</xdr:rowOff>
    </xdr:to>
    <xdr:cxnSp macro="">
      <xdr:nvCxnSpPr>
        <xdr:cNvPr id="362" name="直線コネクタ 361"/>
        <xdr:cNvCxnSpPr/>
      </xdr:nvCxnSpPr>
      <xdr:spPr>
        <a:xfrm flipV="1">
          <a:off x="8496300" y="14374368"/>
          <a:ext cx="7239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63" name="楕円 362"/>
        <xdr:cNvSpPr/>
      </xdr:nvSpPr>
      <xdr:spPr>
        <a:xfrm>
          <a:off x="7670800" y="1432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126659</xdr:rowOff>
    </xdr:from>
    <xdr:to>
      <xdr:col>50</xdr:col>
      <xdr:colOff>114300</xdr:colOff>
      <xdr:row>85</xdr:row>
      <xdr:rowOff>128169</xdr:rowOff>
    </xdr:to>
    <xdr:cxnSp macro="">
      <xdr:nvCxnSpPr>
        <xdr:cNvPr id="364" name="直線コネクタ 363"/>
        <xdr:cNvCxnSpPr/>
      </xdr:nvCxnSpPr>
      <xdr:spPr>
        <a:xfrm flipV="1">
          <a:off x="7713980" y="14376059"/>
          <a:ext cx="78232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78146</xdr:rowOff>
    </xdr:from>
    <xdr:to>
      <xdr:col>41</xdr:col>
      <xdr:colOff>101600</xdr:colOff>
      <xdr:row>86</xdr:row>
      <xdr:rowOff>8296</xdr:rowOff>
    </xdr:to>
    <xdr:sp macro="" textlink="">
      <xdr:nvSpPr>
        <xdr:cNvPr id="365" name="楕円 364"/>
        <xdr:cNvSpPr/>
      </xdr:nvSpPr>
      <xdr:spPr>
        <a:xfrm>
          <a:off x="6873240" y="1432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128946</xdr:rowOff>
    </xdr:to>
    <xdr:cxnSp macro="">
      <xdr:nvCxnSpPr>
        <xdr:cNvPr id="366" name="直線コネクタ 365"/>
        <xdr:cNvCxnSpPr/>
      </xdr:nvCxnSpPr>
      <xdr:spPr>
        <a:xfrm flipV="1">
          <a:off x="6924040" y="14377569"/>
          <a:ext cx="78994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91725</xdr:rowOff>
    </xdr:from>
    <xdr:to>
      <xdr:col>36</xdr:col>
      <xdr:colOff>165100</xdr:colOff>
      <xdr:row>86</xdr:row>
      <xdr:rowOff>21875</xdr:rowOff>
    </xdr:to>
    <xdr:sp macro="" textlink="">
      <xdr:nvSpPr>
        <xdr:cNvPr id="367" name="楕円 366"/>
        <xdr:cNvSpPr/>
      </xdr:nvSpPr>
      <xdr:spPr>
        <a:xfrm>
          <a:off x="6098540" y="1434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128946</xdr:rowOff>
    </xdr:from>
    <xdr:to>
      <xdr:col>41</xdr:col>
      <xdr:colOff>50800</xdr:colOff>
      <xdr:row>85</xdr:row>
      <xdr:rowOff>142525</xdr:rowOff>
    </xdr:to>
    <xdr:cxnSp macro="">
      <xdr:nvCxnSpPr>
        <xdr:cNvPr id="368" name="直線コネクタ 367"/>
        <xdr:cNvCxnSpPr/>
      </xdr:nvCxnSpPr>
      <xdr:spPr>
        <a:xfrm flipV="1">
          <a:off x="6149340" y="14378346"/>
          <a:ext cx="7747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xdr:cNvSpPr txBox="1"/>
      </xdr:nvSpPr>
      <xdr:spPr>
        <a:xfrm>
          <a:off x="6712027" y="1445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xdr:cNvSpPr txBox="1"/>
      </xdr:nvSpPr>
      <xdr:spPr>
        <a:xfrm>
          <a:off x="5937327" y="144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22536</xdr:rowOff>
    </xdr:from>
    <xdr:ext cx="469744" cy="259045"/>
    <xdr:sp macro="" textlink="">
      <xdr:nvSpPr>
        <xdr:cNvPr id="373" name="n_1mainValue【公営住宅】&#10;一人当たり面積"/>
        <xdr:cNvSpPr txBox="1"/>
      </xdr:nvSpPr>
      <xdr:spPr>
        <a:xfrm>
          <a:off x="8271587" y="141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24046</xdr:rowOff>
    </xdr:from>
    <xdr:ext cx="469744" cy="259045"/>
    <xdr:sp macro="" textlink="">
      <xdr:nvSpPr>
        <xdr:cNvPr id="374" name="n_2mainValue【公営住宅】&#10;一人当たり面積"/>
        <xdr:cNvSpPr txBox="1"/>
      </xdr:nvSpPr>
      <xdr:spPr>
        <a:xfrm>
          <a:off x="7509587" y="141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24823</xdr:rowOff>
    </xdr:from>
    <xdr:ext cx="469744" cy="259045"/>
    <xdr:sp macro="" textlink="">
      <xdr:nvSpPr>
        <xdr:cNvPr id="375" name="n_3mainValue【公営住宅】&#10;一人当たり面積"/>
        <xdr:cNvSpPr txBox="1"/>
      </xdr:nvSpPr>
      <xdr:spPr>
        <a:xfrm>
          <a:off x="6712027" y="141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38402</xdr:rowOff>
    </xdr:from>
    <xdr:ext cx="469744" cy="259045"/>
    <xdr:sp macro="" textlink="">
      <xdr:nvSpPr>
        <xdr:cNvPr id="376" name="n_4mainValue【公営住宅】&#10;一人当たり面積"/>
        <xdr:cNvSpPr txBox="1"/>
      </xdr:nvSpPr>
      <xdr:spPr>
        <a:xfrm>
          <a:off x="5937327" y="1412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xdr:cNvSpPr txBox="1"/>
      </xdr:nvSpPr>
      <xdr:spPr>
        <a:xfrm>
          <a:off x="144145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xdr:cNvSpPr/>
      </xdr:nvSpPr>
      <xdr:spPr>
        <a:xfrm>
          <a:off x="1123188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434" name="楕円 433"/>
        <xdr:cNvSpPr/>
      </xdr:nvSpPr>
      <xdr:spPr>
        <a:xfrm>
          <a:off x="14325600" y="63146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435" name="【認定こども園・幼稚園・保育所】&#10;有形固定資産減価償却率該当値テキスト"/>
        <xdr:cNvSpPr txBox="1"/>
      </xdr:nvSpPr>
      <xdr:spPr>
        <a:xfrm>
          <a:off x="14414500" y="6169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6" name="楕円 435"/>
        <xdr:cNvSpPr/>
      </xdr:nvSpPr>
      <xdr:spPr>
        <a:xfrm>
          <a:off x="1357884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162741</xdr:rowOff>
    </xdr:to>
    <xdr:cxnSp macro="">
      <xdr:nvCxnSpPr>
        <xdr:cNvPr id="437" name="直線コネクタ 436"/>
        <xdr:cNvCxnSpPr/>
      </xdr:nvCxnSpPr>
      <xdr:spPr>
        <a:xfrm>
          <a:off x="13629640" y="6298474"/>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38" name="楕円 437"/>
        <xdr:cNvSpPr/>
      </xdr:nvSpPr>
      <xdr:spPr>
        <a:xfrm>
          <a:off x="1280414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95794</xdr:rowOff>
    </xdr:to>
    <xdr:cxnSp macro="">
      <xdr:nvCxnSpPr>
        <xdr:cNvPr id="439" name="直線コネクタ 438"/>
        <xdr:cNvCxnSpPr/>
      </xdr:nvCxnSpPr>
      <xdr:spPr>
        <a:xfrm>
          <a:off x="12854940" y="6231527"/>
          <a:ext cx="7747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440" name="楕円 439"/>
        <xdr:cNvSpPr/>
      </xdr:nvSpPr>
      <xdr:spPr>
        <a:xfrm>
          <a:off x="12029440" y="6164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28847</xdr:rowOff>
    </xdr:to>
    <xdr:cxnSp macro="">
      <xdr:nvCxnSpPr>
        <xdr:cNvPr id="441" name="直線コネクタ 440"/>
        <xdr:cNvCxnSpPr/>
      </xdr:nvCxnSpPr>
      <xdr:spPr>
        <a:xfrm>
          <a:off x="12072620" y="6211933"/>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442" name="楕円 441"/>
        <xdr:cNvSpPr/>
      </xdr:nvSpPr>
      <xdr:spPr>
        <a:xfrm>
          <a:off x="11231880" y="64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38</xdr:row>
      <xdr:rowOff>105591</xdr:rowOff>
    </xdr:to>
    <xdr:cxnSp macro="">
      <xdr:nvCxnSpPr>
        <xdr:cNvPr id="443" name="直線コネクタ 442"/>
        <xdr:cNvCxnSpPr/>
      </xdr:nvCxnSpPr>
      <xdr:spPr>
        <a:xfrm flipV="1">
          <a:off x="11282680" y="6211933"/>
          <a:ext cx="78994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xdr:cNvSpPr txBox="1"/>
      </xdr:nvSpPr>
      <xdr:spPr>
        <a:xfrm>
          <a:off x="126752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6" name="n_3aveValue【認定こども園・幼稚園・保育所】&#10;有形固定資産減価償却率"/>
        <xdr:cNvSpPr txBox="1"/>
      </xdr:nvSpPr>
      <xdr:spPr>
        <a:xfrm>
          <a:off x="1190054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xdr:cNvSpPr txBox="1"/>
      </xdr:nvSpPr>
      <xdr:spPr>
        <a:xfrm>
          <a:off x="1110298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48" name="n_1mainValue【認定こども園・幼稚園・保育所】&#10;有形固定資産減価償却率"/>
        <xdr:cNvSpPr txBox="1"/>
      </xdr:nvSpPr>
      <xdr:spPr>
        <a:xfrm>
          <a:off x="1343724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49" name="n_2mainValue【認定こども園・幼稚園・保育所】&#10;有形固定資産減価償却率"/>
        <xdr:cNvSpPr txBox="1"/>
      </xdr:nvSpPr>
      <xdr:spPr>
        <a:xfrm>
          <a:off x="126752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450" name="n_3mainValue【認定こども園・幼稚園・保育所】&#10;有形固定資産減価償却率"/>
        <xdr:cNvSpPr txBox="1"/>
      </xdr:nvSpPr>
      <xdr:spPr>
        <a:xfrm>
          <a:off x="119005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451" name="n_4mainValue【認定こども園・幼稚園・保育所】&#10;有形固定資産減価償却率"/>
        <xdr:cNvSpPr txBox="1"/>
      </xdr:nvSpPr>
      <xdr:spPr>
        <a:xfrm>
          <a:off x="1110298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xdr:cNvSpPr/>
      </xdr:nvSpPr>
      <xdr:spPr>
        <a:xfrm>
          <a:off x="1716278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132842</xdr:rowOff>
    </xdr:from>
    <xdr:to>
      <xdr:col>116</xdr:col>
      <xdr:colOff>114300</xdr:colOff>
      <xdr:row>37</xdr:row>
      <xdr:rowOff>62992</xdr:rowOff>
    </xdr:to>
    <xdr:sp macro="" textlink="">
      <xdr:nvSpPr>
        <xdr:cNvPr id="489" name="楕円 488"/>
        <xdr:cNvSpPr/>
      </xdr:nvSpPr>
      <xdr:spPr>
        <a:xfrm>
          <a:off x="19458940" y="6167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155719</xdr:rowOff>
    </xdr:from>
    <xdr:ext cx="469744" cy="259045"/>
    <xdr:sp macro="" textlink="">
      <xdr:nvSpPr>
        <xdr:cNvPr id="490" name="【認定こども園・幼稚園・保育所】&#10;一人当たり面積該当値テキスト"/>
        <xdr:cNvSpPr txBox="1"/>
      </xdr:nvSpPr>
      <xdr:spPr>
        <a:xfrm>
          <a:off x="19547840"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491" name="楕円 490"/>
        <xdr:cNvSpPr/>
      </xdr:nvSpPr>
      <xdr:spPr>
        <a:xfrm>
          <a:off x="1873504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xdr:rowOff>
    </xdr:from>
    <xdr:to>
      <xdr:col>116</xdr:col>
      <xdr:colOff>63500</xdr:colOff>
      <xdr:row>37</xdr:row>
      <xdr:rowOff>28194</xdr:rowOff>
    </xdr:to>
    <xdr:cxnSp macro="">
      <xdr:nvCxnSpPr>
        <xdr:cNvPr id="492" name="直線コネクタ 491"/>
        <xdr:cNvCxnSpPr/>
      </xdr:nvCxnSpPr>
      <xdr:spPr>
        <a:xfrm flipV="1">
          <a:off x="18778220" y="621487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493" name="楕円 492"/>
        <xdr:cNvSpPr/>
      </xdr:nvSpPr>
      <xdr:spPr>
        <a:xfrm>
          <a:off x="179374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41910</xdr:rowOff>
    </xdr:to>
    <xdr:cxnSp macro="">
      <xdr:nvCxnSpPr>
        <xdr:cNvPr id="494" name="直線コネクタ 493"/>
        <xdr:cNvCxnSpPr/>
      </xdr:nvCxnSpPr>
      <xdr:spPr>
        <a:xfrm flipV="1">
          <a:off x="17988280" y="6230874"/>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64262</xdr:rowOff>
    </xdr:from>
    <xdr:to>
      <xdr:col>102</xdr:col>
      <xdr:colOff>165100</xdr:colOff>
      <xdr:row>36</xdr:row>
      <xdr:rowOff>165862</xdr:rowOff>
    </xdr:to>
    <xdr:sp macro="" textlink="">
      <xdr:nvSpPr>
        <xdr:cNvPr id="495" name="楕円 494"/>
        <xdr:cNvSpPr/>
      </xdr:nvSpPr>
      <xdr:spPr>
        <a:xfrm>
          <a:off x="1716278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115062</xdr:rowOff>
    </xdr:from>
    <xdr:to>
      <xdr:col>107</xdr:col>
      <xdr:colOff>50800</xdr:colOff>
      <xdr:row>37</xdr:row>
      <xdr:rowOff>41910</xdr:rowOff>
    </xdr:to>
    <xdr:cxnSp macro="">
      <xdr:nvCxnSpPr>
        <xdr:cNvPr id="496" name="直線コネクタ 495"/>
        <xdr:cNvCxnSpPr/>
      </xdr:nvCxnSpPr>
      <xdr:spPr>
        <a:xfrm>
          <a:off x="17213580" y="6150102"/>
          <a:ext cx="7747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23114</xdr:rowOff>
    </xdr:from>
    <xdr:to>
      <xdr:col>98</xdr:col>
      <xdr:colOff>38100</xdr:colOff>
      <xdr:row>37</xdr:row>
      <xdr:rowOff>124714</xdr:rowOff>
    </xdr:to>
    <xdr:sp macro="" textlink="">
      <xdr:nvSpPr>
        <xdr:cNvPr id="497" name="楕円 496"/>
        <xdr:cNvSpPr/>
      </xdr:nvSpPr>
      <xdr:spPr>
        <a:xfrm>
          <a:off x="1638808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115062</xdr:rowOff>
    </xdr:from>
    <xdr:to>
      <xdr:col>102</xdr:col>
      <xdr:colOff>114300</xdr:colOff>
      <xdr:row>37</xdr:row>
      <xdr:rowOff>73914</xdr:rowOff>
    </xdr:to>
    <xdr:cxnSp macro="">
      <xdr:nvCxnSpPr>
        <xdr:cNvPr id="498" name="直線コネクタ 497"/>
        <xdr:cNvCxnSpPr/>
      </xdr:nvCxnSpPr>
      <xdr:spPr>
        <a:xfrm flipV="1">
          <a:off x="16431260" y="6150102"/>
          <a:ext cx="78232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131843</xdr:rowOff>
    </xdr:from>
    <xdr:ext cx="469744" cy="259045"/>
    <xdr:sp macro="" textlink="">
      <xdr:nvSpPr>
        <xdr:cNvPr id="501" name="n_3aveValue【認定こども園・幼稚園・保育所】&#10;一人当たり面積"/>
        <xdr:cNvSpPr txBox="1"/>
      </xdr:nvSpPr>
      <xdr:spPr>
        <a:xfrm>
          <a:off x="1700156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2" name="n_4aveValue【認定こども園・幼稚園・保育所】&#10;一人当たり面積"/>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03" name="n_1mainValue【認定こども園・幼稚園・保育所】&#10;一人当たり面積"/>
        <xdr:cNvSpPr txBox="1"/>
      </xdr:nvSpPr>
      <xdr:spPr>
        <a:xfrm>
          <a:off x="1856112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4" name="n_2mainValue【認定こども園・幼稚園・保育所】&#10;一人当たり面積"/>
        <xdr:cNvSpPr txBox="1"/>
      </xdr:nvSpPr>
      <xdr:spPr>
        <a:xfrm>
          <a:off x="177762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10939</xdr:rowOff>
    </xdr:from>
    <xdr:ext cx="469744" cy="259045"/>
    <xdr:sp macro="" textlink="">
      <xdr:nvSpPr>
        <xdr:cNvPr id="505" name="n_3mainValue【認定こども園・幼稚園・保育所】&#10;一人当たり面積"/>
        <xdr:cNvSpPr txBox="1"/>
      </xdr:nvSpPr>
      <xdr:spPr>
        <a:xfrm>
          <a:off x="17001567"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141241</xdr:rowOff>
    </xdr:from>
    <xdr:ext cx="469744" cy="259045"/>
    <xdr:sp macro="" textlink="">
      <xdr:nvSpPr>
        <xdr:cNvPr id="506" name="n_4mainValue【認定こども園・幼稚園・保育所】&#10;一人当たり面積"/>
        <xdr:cNvSpPr txBox="1"/>
      </xdr:nvSpPr>
      <xdr:spPr>
        <a:xfrm>
          <a:off x="16226867" y="60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xdr:cNvSpPr/>
      </xdr:nvSpPr>
      <xdr:spPr>
        <a:xfrm>
          <a:off x="12029440" y="97604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xdr:cNvSpPr/>
      </xdr:nvSpPr>
      <xdr:spPr>
        <a:xfrm>
          <a:off x="1123188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549" name="楕円 548"/>
        <xdr:cNvSpPr/>
      </xdr:nvSpPr>
      <xdr:spPr>
        <a:xfrm>
          <a:off x="14325600" y="1048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550" name="【学校施設】&#10;有形固定資産減価償却率該当値テキスト"/>
        <xdr:cNvSpPr txBox="1"/>
      </xdr:nvSpPr>
      <xdr:spPr>
        <a:xfrm>
          <a:off x="14414500"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51" name="楕円 550"/>
        <xdr:cNvSpPr/>
      </xdr:nvSpPr>
      <xdr:spPr>
        <a:xfrm>
          <a:off x="135788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140426</xdr:rowOff>
    </xdr:to>
    <xdr:cxnSp macro="">
      <xdr:nvCxnSpPr>
        <xdr:cNvPr id="552" name="直線コネクタ 551"/>
        <xdr:cNvCxnSpPr/>
      </xdr:nvCxnSpPr>
      <xdr:spPr>
        <a:xfrm>
          <a:off x="13629640" y="10485120"/>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xdr:rowOff>
    </xdr:from>
    <xdr:to>
      <xdr:col>76</xdr:col>
      <xdr:colOff>165100</xdr:colOff>
      <xdr:row>62</xdr:row>
      <xdr:rowOff>103051</xdr:rowOff>
    </xdr:to>
    <xdr:sp macro="" textlink="">
      <xdr:nvSpPr>
        <xdr:cNvPr id="553" name="楕円 552"/>
        <xdr:cNvSpPr/>
      </xdr:nvSpPr>
      <xdr:spPr>
        <a:xfrm>
          <a:off x="1280414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52251</xdr:rowOff>
    </xdr:from>
    <xdr:to>
      <xdr:col>81</xdr:col>
      <xdr:colOff>50800</xdr:colOff>
      <xdr:row>62</xdr:row>
      <xdr:rowOff>91440</xdr:rowOff>
    </xdr:to>
    <xdr:cxnSp macro="">
      <xdr:nvCxnSpPr>
        <xdr:cNvPr id="554" name="直線コネクタ 553"/>
        <xdr:cNvCxnSpPr/>
      </xdr:nvCxnSpPr>
      <xdr:spPr>
        <a:xfrm>
          <a:off x="12854940" y="10445931"/>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55" name="楕円 554"/>
        <xdr:cNvSpPr/>
      </xdr:nvSpPr>
      <xdr:spPr>
        <a:xfrm>
          <a:off x="12029440" y="10353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52251</xdr:rowOff>
    </xdr:to>
    <xdr:cxnSp macro="">
      <xdr:nvCxnSpPr>
        <xdr:cNvPr id="556" name="直線コネクタ 555"/>
        <xdr:cNvCxnSpPr/>
      </xdr:nvCxnSpPr>
      <xdr:spPr>
        <a:xfrm>
          <a:off x="12072620" y="1040021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91259</xdr:rowOff>
    </xdr:from>
    <xdr:to>
      <xdr:col>67</xdr:col>
      <xdr:colOff>101600</xdr:colOff>
      <xdr:row>62</xdr:row>
      <xdr:rowOff>21409</xdr:rowOff>
    </xdr:to>
    <xdr:sp macro="" textlink="">
      <xdr:nvSpPr>
        <xdr:cNvPr id="557" name="楕円 556"/>
        <xdr:cNvSpPr/>
      </xdr:nvSpPr>
      <xdr:spPr>
        <a:xfrm>
          <a:off x="1123188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142059</xdr:rowOff>
    </xdr:from>
    <xdr:to>
      <xdr:col>71</xdr:col>
      <xdr:colOff>177800</xdr:colOff>
      <xdr:row>62</xdr:row>
      <xdr:rowOff>6531</xdr:rowOff>
    </xdr:to>
    <xdr:cxnSp macro="">
      <xdr:nvCxnSpPr>
        <xdr:cNvPr id="558" name="直線コネクタ 557"/>
        <xdr:cNvCxnSpPr/>
      </xdr:nvCxnSpPr>
      <xdr:spPr>
        <a:xfrm>
          <a:off x="11282680" y="10368099"/>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61" name="n_3aveValue【学校施設】&#10;有形固定資産減価償却率"/>
        <xdr:cNvSpPr txBox="1"/>
      </xdr:nvSpPr>
      <xdr:spPr>
        <a:xfrm>
          <a:off x="11900544" y="954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62" name="n_4aveValue【学校施設】&#10;有形固定資産減価償却率"/>
        <xdr:cNvSpPr txBox="1"/>
      </xdr:nvSpPr>
      <xdr:spPr>
        <a:xfrm>
          <a:off x="1110298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563" name="n_1mainValue【学校施設】&#10;有形固定資産減価償却率"/>
        <xdr:cNvSpPr txBox="1"/>
      </xdr:nvSpPr>
      <xdr:spPr>
        <a:xfrm>
          <a:off x="134372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94178</xdr:rowOff>
    </xdr:from>
    <xdr:ext cx="405111" cy="259045"/>
    <xdr:sp macro="" textlink="">
      <xdr:nvSpPr>
        <xdr:cNvPr id="564" name="n_2mainValue【学校施設】&#10;有形固定資産減価償却率"/>
        <xdr:cNvSpPr txBox="1"/>
      </xdr:nvSpPr>
      <xdr:spPr>
        <a:xfrm>
          <a:off x="1267524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65" name="n_3mainValue【学校施設】&#10;有形固定資産減価償却率"/>
        <xdr:cNvSpPr txBox="1"/>
      </xdr:nvSpPr>
      <xdr:spPr>
        <a:xfrm>
          <a:off x="11900544"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12536</xdr:rowOff>
    </xdr:from>
    <xdr:ext cx="405111" cy="259045"/>
    <xdr:sp macro="" textlink="">
      <xdr:nvSpPr>
        <xdr:cNvPr id="566" name="n_4mainValue【学校施設】&#10;有形固定資産減価償却率"/>
        <xdr:cNvSpPr txBox="1"/>
      </xdr:nvSpPr>
      <xdr:spPr>
        <a:xfrm>
          <a:off x="1110298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xdr:cNvSpPr/>
      </xdr:nvSpPr>
      <xdr:spPr>
        <a:xfrm>
          <a:off x="17162780" y="1032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xdr:cNvSpPr/>
      </xdr:nvSpPr>
      <xdr:spPr>
        <a:xfrm>
          <a:off x="16388080" y="10324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87694</xdr:rowOff>
    </xdr:from>
    <xdr:to>
      <xdr:col>116</xdr:col>
      <xdr:colOff>114300</xdr:colOff>
      <xdr:row>62</xdr:row>
      <xdr:rowOff>17844</xdr:rowOff>
    </xdr:to>
    <xdr:sp macro="" textlink="">
      <xdr:nvSpPr>
        <xdr:cNvPr id="606" name="楕円 605"/>
        <xdr:cNvSpPr/>
      </xdr:nvSpPr>
      <xdr:spPr>
        <a:xfrm>
          <a:off x="19458940" y="10313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110571</xdr:rowOff>
    </xdr:from>
    <xdr:ext cx="469744" cy="259045"/>
    <xdr:sp macro="" textlink="">
      <xdr:nvSpPr>
        <xdr:cNvPr id="607" name="【学校施設】&#10;一人当たり面積該当値テキスト"/>
        <xdr:cNvSpPr txBox="1"/>
      </xdr:nvSpPr>
      <xdr:spPr>
        <a:xfrm>
          <a:off x="19547840"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96647</xdr:rowOff>
    </xdr:from>
    <xdr:to>
      <xdr:col>112</xdr:col>
      <xdr:colOff>38100</xdr:colOff>
      <xdr:row>62</xdr:row>
      <xdr:rowOff>26797</xdr:rowOff>
    </xdr:to>
    <xdr:sp macro="" textlink="">
      <xdr:nvSpPr>
        <xdr:cNvPr id="608" name="楕円 607"/>
        <xdr:cNvSpPr/>
      </xdr:nvSpPr>
      <xdr:spPr>
        <a:xfrm>
          <a:off x="18735040" y="1032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138494</xdr:rowOff>
    </xdr:from>
    <xdr:to>
      <xdr:col>116</xdr:col>
      <xdr:colOff>63500</xdr:colOff>
      <xdr:row>61</xdr:row>
      <xdr:rowOff>147447</xdr:rowOff>
    </xdr:to>
    <xdr:cxnSp macro="">
      <xdr:nvCxnSpPr>
        <xdr:cNvPr id="609" name="直線コネクタ 608"/>
        <xdr:cNvCxnSpPr/>
      </xdr:nvCxnSpPr>
      <xdr:spPr>
        <a:xfrm flipV="1">
          <a:off x="18778220" y="10364534"/>
          <a:ext cx="73152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104839</xdr:rowOff>
    </xdr:from>
    <xdr:to>
      <xdr:col>107</xdr:col>
      <xdr:colOff>101600</xdr:colOff>
      <xdr:row>62</xdr:row>
      <xdr:rowOff>34989</xdr:rowOff>
    </xdr:to>
    <xdr:sp macro="" textlink="">
      <xdr:nvSpPr>
        <xdr:cNvPr id="610" name="楕円 609"/>
        <xdr:cNvSpPr/>
      </xdr:nvSpPr>
      <xdr:spPr>
        <a:xfrm>
          <a:off x="17937480" y="10330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147447</xdr:rowOff>
    </xdr:from>
    <xdr:to>
      <xdr:col>111</xdr:col>
      <xdr:colOff>177800</xdr:colOff>
      <xdr:row>61</xdr:row>
      <xdr:rowOff>155639</xdr:rowOff>
    </xdr:to>
    <xdr:cxnSp macro="">
      <xdr:nvCxnSpPr>
        <xdr:cNvPr id="611" name="直線コネクタ 610"/>
        <xdr:cNvCxnSpPr/>
      </xdr:nvCxnSpPr>
      <xdr:spPr>
        <a:xfrm flipV="1">
          <a:off x="17988280" y="10373487"/>
          <a:ext cx="78994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109792</xdr:rowOff>
    </xdr:from>
    <xdr:to>
      <xdr:col>102</xdr:col>
      <xdr:colOff>165100</xdr:colOff>
      <xdr:row>62</xdr:row>
      <xdr:rowOff>39942</xdr:rowOff>
    </xdr:to>
    <xdr:sp macro="" textlink="">
      <xdr:nvSpPr>
        <xdr:cNvPr id="612" name="楕円 611"/>
        <xdr:cNvSpPr/>
      </xdr:nvSpPr>
      <xdr:spPr>
        <a:xfrm>
          <a:off x="17162780" y="10335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155639</xdr:rowOff>
    </xdr:from>
    <xdr:to>
      <xdr:col>107</xdr:col>
      <xdr:colOff>50800</xdr:colOff>
      <xdr:row>61</xdr:row>
      <xdr:rowOff>160592</xdr:rowOff>
    </xdr:to>
    <xdr:cxnSp macro="">
      <xdr:nvCxnSpPr>
        <xdr:cNvPr id="613" name="直線コネクタ 612"/>
        <xdr:cNvCxnSpPr/>
      </xdr:nvCxnSpPr>
      <xdr:spPr>
        <a:xfrm flipV="1">
          <a:off x="17213580" y="10381679"/>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14" name="楕円 613"/>
        <xdr:cNvSpPr/>
      </xdr:nvSpPr>
      <xdr:spPr>
        <a:xfrm>
          <a:off x="16388080" y="10342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160592</xdr:rowOff>
    </xdr:from>
    <xdr:to>
      <xdr:col>102</xdr:col>
      <xdr:colOff>114300</xdr:colOff>
      <xdr:row>61</xdr:row>
      <xdr:rowOff>167449</xdr:rowOff>
    </xdr:to>
    <xdr:cxnSp macro="">
      <xdr:nvCxnSpPr>
        <xdr:cNvPr id="615" name="直線コネクタ 614"/>
        <xdr:cNvCxnSpPr/>
      </xdr:nvCxnSpPr>
      <xdr:spPr>
        <a:xfrm flipV="1">
          <a:off x="16431260" y="10386632"/>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xdr:cNvSpPr txBox="1"/>
      </xdr:nvSpPr>
      <xdr:spPr>
        <a:xfrm>
          <a:off x="1700156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xdr:cNvSpPr txBox="1"/>
      </xdr:nvSpPr>
      <xdr:spPr>
        <a:xfrm>
          <a:off x="1622686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43324</xdr:rowOff>
    </xdr:from>
    <xdr:ext cx="469744" cy="259045"/>
    <xdr:sp macro="" textlink="">
      <xdr:nvSpPr>
        <xdr:cNvPr id="620" name="n_1mainValue【学校施設】&#10;一人当たり面積"/>
        <xdr:cNvSpPr txBox="1"/>
      </xdr:nvSpPr>
      <xdr:spPr>
        <a:xfrm>
          <a:off x="185611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26116</xdr:rowOff>
    </xdr:from>
    <xdr:ext cx="469744" cy="259045"/>
    <xdr:sp macro="" textlink="">
      <xdr:nvSpPr>
        <xdr:cNvPr id="621" name="n_2mainValue【学校施設】&#10;一人当たり面積"/>
        <xdr:cNvSpPr txBox="1"/>
      </xdr:nvSpPr>
      <xdr:spPr>
        <a:xfrm>
          <a:off x="17776267" y="1041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31069</xdr:rowOff>
    </xdr:from>
    <xdr:ext cx="469744" cy="259045"/>
    <xdr:sp macro="" textlink="">
      <xdr:nvSpPr>
        <xdr:cNvPr id="622" name="n_3mainValue【学校施設】&#10;一人当たり面積"/>
        <xdr:cNvSpPr txBox="1"/>
      </xdr:nvSpPr>
      <xdr:spPr>
        <a:xfrm>
          <a:off x="17001567" y="104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623" name="n_4mainValue【学校施設】&#10;一人当たり面積"/>
        <xdr:cNvSpPr txBox="1"/>
      </xdr:nvSpPr>
      <xdr:spPr>
        <a:xfrm>
          <a:off x="162268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673" name="フローチャート: 判断 672"/>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674" name="フローチャート: 判断 673"/>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80" name="楕円 679"/>
        <xdr:cNvSpPr/>
      </xdr:nvSpPr>
      <xdr:spPr>
        <a:xfrm>
          <a:off x="14325600" y="177018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681" name="【公民館】&#10;有形固定資産減価償却率該当値テキスト"/>
        <xdr:cNvSpPr txBox="1"/>
      </xdr:nvSpPr>
      <xdr:spPr>
        <a:xfrm>
          <a:off x="14414500"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682" name="楕円 681"/>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150495</xdr:rowOff>
    </xdr:to>
    <xdr:cxnSp macro="">
      <xdr:nvCxnSpPr>
        <xdr:cNvPr id="683" name="直線コネクタ 682"/>
        <xdr:cNvCxnSpPr/>
      </xdr:nvCxnSpPr>
      <xdr:spPr>
        <a:xfrm>
          <a:off x="13629640" y="17739361"/>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84" name="楕円 683"/>
        <xdr:cNvSpPr/>
      </xdr:nvSpPr>
      <xdr:spPr>
        <a:xfrm>
          <a:off x="128041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137161</xdr:rowOff>
    </xdr:to>
    <xdr:cxnSp macro="">
      <xdr:nvCxnSpPr>
        <xdr:cNvPr id="685" name="直線コネクタ 684"/>
        <xdr:cNvCxnSpPr/>
      </xdr:nvCxnSpPr>
      <xdr:spPr>
        <a:xfrm>
          <a:off x="12854940" y="1771650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6" name="楕円 685"/>
        <xdr:cNvSpPr/>
      </xdr:nvSpPr>
      <xdr:spPr>
        <a:xfrm>
          <a:off x="12029440" y="1764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114300</xdr:rowOff>
    </xdr:to>
    <xdr:cxnSp macro="">
      <xdr:nvCxnSpPr>
        <xdr:cNvPr id="687" name="直線コネクタ 686"/>
        <xdr:cNvCxnSpPr/>
      </xdr:nvCxnSpPr>
      <xdr:spPr>
        <a:xfrm>
          <a:off x="12072620" y="1769935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8" name="楕円 687"/>
        <xdr:cNvSpPr/>
      </xdr:nvSpPr>
      <xdr:spPr>
        <a:xfrm>
          <a:off x="112318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97155</xdr:rowOff>
    </xdr:to>
    <xdr:cxnSp macro="">
      <xdr:nvCxnSpPr>
        <xdr:cNvPr id="689" name="直線コネクタ 688"/>
        <xdr:cNvCxnSpPr/>
      </xdr:nvCxnSpPr>
      <xdr:spPr>
        <a:xfrm>
          <a:off x="11282680" y="1766697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692" name="n_3aveValue【公民館】&#10;有形固定資産減価償却率"/>
        <xdr:cNvSpPr txBox="1"/>
      </xdr:nvSpPr>
      <xdr:spPr>
        <a:xfrm>
          <a:off x="119005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693" name="n_4aveValue【公民館】&#10;有形固定資産減価償却率"/>
        <xdr:cNvSpPr txBox="1"/>
      </xdr:nvSpPr>
      <xdr:spPr>
        <a:xfrm>
          <a:off x="1110298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694" name="n_1mainValue【公民館】&#10;有形固定資産減価償却率"/>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695" name="n_2mainValue【公民館】&#10;有形固定資産減価償却率"/>
        <xdr:cNvSpPr txBox="1"/>
      </xdr:nvSpPr>
      <xdr:spPr>
        <a:xfrm>
          <a:off x="12675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6" name="n_3mainValue【公民館】&#10;有形固定資産減価償却率"/>
        <xdr:cNvSpPr txBox="1"/>
      </xdr:nvSpPr>
      <xdr:spPr>
        <a:xfrm>
          <a:off x="119005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7" name="n_4mainValue【公民館】&#10;有形固定資産減価償却率"/>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xdr:cNvSpPr txBox="1"/>
      </xdr:nvSpPr>
      <xdr:spPr>
        <a:xfrm>
          <a:off x="19547840" y="1790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32" name="フローチャート: 判断 731"/>
        <xdr:cNvSpPr/>
      </xdr:nvSpPr>
      <xdr:spPr>
        <a:xfrm>
          <a:off x="1716278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33" name="フローチャート: 判断 732"/>
        <xdr:cNvSpPr/>
      </xdr:nvSpPr>
      <xdr:spPr>
        <a:xfrm>
          <a:off x="1638808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39" name="楕円 738"/>
        <xdr:cNvSpPr/>
      </xdr:nvSpPr>
      <xdr:spPr>
        <a:xfrm>
          <a:off x="194589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740" name="【公民館】&#10;一人当たり面積該当値テキスト"/>
        <xdr:cNvSpPr txBox="1"/>
      </xdr:nvSpPr>
      <xdr:spPr>
        <a:xfrm>
          <a:off x="1954784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741" name="楕円 740"/>
        <xdr:cNvSpPr/>
      </xdr:nvSpPr>
      <xdr:spPr>
        <a:xfrm>
          <a:off x="18735040" y="17665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113756</xdr:rowOff>
    </xdr:to>
    <xdr:cxnSp macro="">
      <xdr:nvCxnSpPr>
        <xdr:cNvPr id="742" name="直線コネクタ 741"/>
        <xdr:cNvCxnSpPr/>
      </xdr:nvCxnSpPr>
      <xdr:spPr>
        <a:xfrm flipV="1">
          <a:off x="18778220" y="1766697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74386</xdr:rowOff>
    </xdr:from>
    <xdr:to>
      <xdr:col>107</xdr:col>
      <xdr:colOff>101600</xdr:colOff>
      <xdr:row>106</xdr:row>
      <xdr:rowOff>4536</xdr:rowOff>
    </xdr:to>
    <xdr:sp macro="" textlink="">
      <xdr:nvSpPr>
        <xdr:cNvPr id="743" name="楕円 742"/>
        <xdr:cNvSpPr/>
      </xdr:nvSpPr>
      <xdr:spPr>
        <a:xfrm>
          <a:off x="1793748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125186</xdr:rowOff>
    </xdr:to>
    <xdr:cxnSp macro="">
      <xdr:nvCxnSpPr>
        <xdr:cNvPr id="744" name="直線コネクタ 743"/>
        <xdr:cNvCxnSpPr/>
      </xdr:nvCxnSpPr>
      <xdr:spPr>
        <a:xfrm flipV="1">
          <a:off x="17988280" y="1771595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45" name="楕円 744"/>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125186</xdr:rowOff>
    </xdr:from>
    <xdr:to>
      <xdr:col>107</xdr:col>
      <xdr:colOff>50800</xdr:colOff>
      <xdr:row>105</xdr:row>
      <xdr:rowOff>133350</xdr:rowOff>
    </xdr:to>
    <xdr:cxnSp macro="">
      <xdr:nvCxnSpPr>
        <xdr:cNvPr id="746" name="直線コネクタ 745"/>
        <xdr:cNvCxnSpPr/>
      </xdr:nvCxnSpPr>
      <xdr:spPr>
        <a:xfrm flipV="1">
          <a:off x="17213580" y="1772738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747" name="楕円 746"/>
        <xdr:cNvSpPr/>
      </xdr:nvSpPr>
      <xdr:spPr>
        <a:xfrm>
          <a:off x="16388080" y="17694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143148</xdr:rowOff>
    </xdr:to>
    <xdr:cxnSp macro="">
      <xdr:nvCxnSpPr>
        <xdr:cNvPr id="748" name="直線コネクタ 747"/>
        <xdr:cNvCxnSpPr/>
      </xdr:nvCxnSpPr>
      <xdr:spPr>
        <a:xfrm flipV="1">
          <a:off x="16431260" y="17735550"/>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xdr:cNvSpPr txBox="1"/>
      </xdr:nvSpPr>
      <xdr:spPr>
        <a:xfrm>
          <a:off x="18561127" y="180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51" name="n_3aveValue【公民館】&#10;一人当たり面積"/>
        <xdr:cNvSpPr txBox="1"/>
      </xdr:nvSpPr>
      <xdr:spPr>
        <a:xfrm>
          <a:off x="170015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561</xdr:rowOff>
    </xdr:from>
    <xdr:ext cx="469744" cy="259045"/>
    <xdr:sp macro="" textlink="">
      <xdr:nvSpPr>
        <xdr:cNvPr id="752" name="n_4aveValue【公民館】&#10;一人当たり面積"/>
        <xdr:cNvSpPr txBox="1"/>
      </xdr:nvSpPr>
      <xdr:spPr>
        <a:xfrm>
          <a:off x="1622686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753" name="n_1mainValue【公民館】&#10;一人当たり面積"/>
        <xdr:cNvSpPr txBox="1"/>
      </xdr:nvSpPr>
      <xdr:spPr>
        <a:xfrm>
          <a:off x="185611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21063</xdr:rowOff>
    </xdr:from>
    <xdr:ext cx="469744" cy="259045"/>
    <xdr:sp macro="" textlink="">
      <xdr:nvSpPr>
        <xdr:cNvPr id="754" name="n_2mainValue【公民館】&#10;一人当たり面積"/>
        <xdr:cNvSpPr txBox="1"/>
      </xdr:nvSpPr>
      <xdr:spPr>
        <a:xfrm>
          <a:off x="1777626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55" name="n_3mainValue【公民館】&#10;一人当たり面積"/>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756" name="n_4mainValue【公民館】&#10;一人当たり面積"/>
        <xdr:cNvSpPr txBox="1"/>
      </xdr:nvSpPr>
      <xdr:spPr>
        <a:xfrm>
          <a:off x="162268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ども園・幼稚園・保育園については、合併以後統廃合を行ったことにより、有形固定資産減価償却率は類似団体平均値より低い値であるが、その他の施設については、老朽化が進み、類似団体平均値よりも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関係施設、公営住宅については、個別施設計画による長寿命化計画に基づき計画的な補修工事、除却等に努める。その他の施設についても、今後、個別施設計画の策定による実施に努め、施設の適正管理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96520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xdr:cNvSpPr/>
      </xdr:nvSpPr>
      <xdr:spPr>
        <a:xfrm>
          <a:off x="403606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5" name="【図書館】&#10;有形固定資産減価償却率該当値テキスト"/>
        <xdr:cNvSpPr txBox="1"/>
      </xdr:nvSpPr>
      <xdr:spPr>
        <a:xfrm>
          <a:off x="4124960"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xdr:cNvSpPr/>
      </xdr:nvSpPr>
      <xdr:spPr>
        <a:xfrm>
          <a:off x="3312160" y="628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169273</xdr:rowOff>
    </xdr:to>
    <xdr:cxnSp macro="">
      <xdr:nvCxnSpPr>
        <xdr:cNvPr id="77" name="直線コネクタ 76"/>
        <xdr:cNvCxnSpPr/>
      </xdr:nvCxnSpPr>
      <xdr:spPr>
        <a:xfrm>
          <a:off x="3355340" y="633929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8" name="楕円 77"/>
        <xdr:cNvSpPr/>
      </xdr:nvSpPr>
      <xdr:spPr>
        <a:xfrm>
          <a:off x="251460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105592</xdr:rowOff>
    </xdr:from>
    <xdr:to>
      <xdr:col>19</xdr:col>
      <xdr:colOff>177800</xdr:colOff>
      <xdr:row>37</xdr:row>
      <xdr:rowOff>136616</xdr:rowOff>
    </xdr:to>
    <xdr:cxnSp macro="">
      <xdr:nvCxnSpPr>
        <xdr:cNvPr id="79" name="直線コネクタ 78"/>
        <xdr:cNvCxnSpPr/>
      </xdr:nvCxnSpPr>
      <xdr:spPr>
        <a:xfrm>
          <a:off x="2565400" y="6308272"/>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22134</xdr:rowOff>
    </xdr:from>
    <xdr:to>
      <xdr:col>10</xdr:col>
      <xdr:colOff>165100</xdr:colOff>
      <xdr:row>37</xdr:row>
      <xdr:rowOff>123734</xdr:rowOff>
    </xdr:to>
    <xdr:sp macro="" textlink="">
      <xdr:nvSpPr>
        <xdr:cNvPr id="80" name="楕円 79"/>
        <xdr:cNvSpPr/>
      </xdr:nvSpPr>
      <xdr:spPr>
        <a:xfrm>
          <a:off x="1739900" y="62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105592</xdr:rowOff>
    </xdr:to>
    <xdr:cxnSp macro="">
      <xdr:nvCxnSpPr>
        <xdr:cNvPr id="81" name="直線コネクタ 80"/>
        <xdr:cNvCxnSpPr/>
      </xdr:nvCxnSpPr>
      <xdr:spPr>
        <a:xfrm>
          <a:off x="1790700" y="6275614"/>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160927</xdr:rowOff>
    </xdr:from>
    <xdr:to>
      <xdr:col>6</xdr:col>
      <xdr:colOff>38100</xdr:colOff>
      <xdr:row>37</xdr:row>
      <xdr:rowOff>91077</xdr:rowOff>
    </xdr:to>
    <xdr:sp macro="" textlink="">
      <xdr:nvSpPr>
        <xdr:cNvPr id="82" name="楕円 81"/>
        <xdr:cNvSpPr/>
      </xdr:nvSpPr>
      <xdr:spPr>
        <a:xfrm>
          <a:off x="965200" y="61959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40277</xdr:rowOff>
    </xdr:from>
    <xdr:to>
      <xdr:col>10</xdr:col>
      <xdr:colOff>114300</xdr:colOff>
      <xdr:row>37</xdr:row>
      <xdr:rowOff>72934</xdr:rowOff>
    </xdr:to>
    <xdr:cxnSp macro="">
      <xdr:nvCxnSpPr>
        <xdr:cNvPr id="83" name="直線コネクタ 82"/>
        <xdr:cNvCxnSpPr/>
      </xdr:nvCxnSpPr>
      <xdr:spPr>
        <a:xfrm>
          <a:off x="1008380" y="624295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xdr:cNvSpPr txBox="1"/>
      </xdr:nvSpPr>
      <xdr:spPr>
        <a:xfrm>
          <a:off x="836304" y="629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7093</xdr:rowOff>
    </xdr:from>
    <xdr:ext cx="405111" cy="259045"/>
    <xdr:sp macro="" textlink="">
      <xdr:nvSpPr>
        <xdr:cNvPr id="88" name="n_1mainValue【図書館】&#10;有形固定資産減価償却率"/>
        <xdr:cNvSpPr txBox="1"/>
      </xdr:nvSpPr>
      <xdr:spPr>
        <a:xfrm>
          <a:off x="317056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147518</xdr:rowOff>
    </xdr:from>
    <xdr:ext cx="405111" cy="259045"/>
    <xdr:sp macro="" textlink="">
      <xdr:nvSpPr>
        <xdr:cNvPr id="89" name="n_2mainValue【図書館】&#10;有形固定資産減価償却率"/>
        <xdr:cNvSpPr txBox="1"/>
      </xdr:nvSpPr>
      <xdr:spPr>
        <a:xfrm>
          <a:off x="23857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90" name="n_3mainValue【図書館】&#10;有形固定資産減価償却率"/>
        <xdr:cNvSpPr txBox="1"/>
      </xdr:nvSpPr>
      <xdr:spPr>
        <a:xfrm>
          <a:off x="16110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91" name="n_4mainValue【図書館】&#10;有形固定資産減価償却率"/>
        <xdr:cNvSpPr txBox="1"/>
      </xdr:nvSpPr>
      <xdr:spPr>
        <a:xfrm>
          <a:off x="83630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6873240" y="671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098540" y="670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xdr:cNvSpPr/>
      </xdr:nvSpPr>
      <xdr:spPr>
        <a:xfrm>
          <a:off x="9192260" y="6593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xdr:cNvSpPr txBox="1"/>
      </xdr:nvSpPr>
      <xdr:spPr>
        <a:xfrm>
          <a:off x="9258300"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64262</xdr:rowOff>
    </xdr:from>
    <xdr:to>
      <xdr:col>50</xdr:col>
      <xdr:colOff>165100</xdr:colOff>
      <xdr:row>39</xdr:row>
      <xdr:rowOff>165862</xdr:rowOff>
    </xdr:to>
    <xdr:sp macro="" textlink="">
      <xdr:nvSpPr>
        <xdr:cNvPr id="131" name="楕円 130"/>
        <xdr:cNvSpPr/>
      </xdr:nvSpPr>
      <xdr:spPr>
        <a:xfrm>
          <a:off x="8445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115062</xdr:rowOff>
    </xdr:to>
    <xdr:cxnSp macro="">
      <xdr:nvCxnSpPr>
        <xdr:cNvPr id="132" name="直線コネクタ 131"/>
        <xdr:cNvCxnSpPr/>
      </xdr:nvCxnSpPr>
      <xdr:spPr>
        <a:xfrm flipV="1">
          <a:off x="8496300" y="664387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xdr:cNvSpPr/>
      </xdr:nvSpPr>
      <xdr:spPr>
        <a:xfrm>
          <a:off x="7670800" y="6606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115062</xdr:rowOff>
    </xdr:from>
    <xdr:to>
      <xdr:col>50</xdr:col>
      <xdr:colOff>114300</xdr:colOff>
      <xdr:row>39</xdr:row>
      <xdr:rowOff>119634</xdr:rowOff>
    </xdr:to>
    <xdr:cxnSp macro="">
      <xdr:nvCxnSpPr>
        <xdr:cNvPr id="134" name="直線コネクタ 133"/>
        <xdr:cNvCxnSpPr/>
      </xdr:nvCxnSpPr>
      <xdr:spPr>
        <a:xfrm flipV="1">
          <a:off x="7713980" y="665302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73406</xdr:rowOff>
    </xdr:from>
    <xdr:to>
      <xdr:col>41</xdr:col>
      <xdr:colOff>101600</xdr:colOff>
      <xdr:row>40</xdr:row>
      <xdr:rowOff>3556</xdr:rowOff>
    </xdr:to>
    <xdr:sp macro="" textlink="">
      <xdr:nvSpPr>
        <xdr:cNvPr id="135" name="楕円 134"/>
        <xdr:cNvSpPr/>
      </xdr:nvSpPr>
      <xdr:spPr>
        <a:xfrm>
          <a:off x="6873240" y="661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124206</xdr:rowOff>
    </xdr:to>
    <xdr:cxnSp macro="">
      <xdr:nvCxnSpPr>
        <xdr:cNvPr id="136" name="直線コネクタ 135"/>
        <xdr:cNvCxnSpPr/>
      </xdr:nvCxnSpPr>
      <xdr:spPr>
        <a:xfrm flipV="1">
          <a:off x="6924040" y="66575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xdr:cNvSpPr/>
      </xdr:nvSpPr>
      <xdr:spPr>
        <a:xfrm>
          <a:off x="60985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124206</xdr:rowOff>
    </xdr:from>
    <xdr:to>
      <xdr:col>41</xdr:col>
      <xdr:colOff>50800</xdr:colOff>
      <xdr:row>39</xdr:row>
      <xdr:rowOff>133350</xdr:rowOff>
    </xdr:to>
    <xdr:cxnSp macro="">
      <xdr:nvCxnSpPr>
        <xdr:cNvPr id="138" name="直線コネクタ 137"/>
        <xdr:cNvCxnSpPr/>
      </xdr:nvCxnSpPr>
      <xdr:spPr>
        <a:xfrm flipV="1">
          <a:off x="6149340" y="666216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xdr:cNvSpPr txBox="1"/>
      </xdr:nvSpPr>
      <xdr:spPr>
        <a:xfrm>
          <a:off x="671202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xdr:cNvSpPr txBox="1"/>
      </xdr:nvSpPr>
      <xdr:spPr>
        <a:xfrm>
          <a:off x="593732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10939</xdr:rowOff>
    </xdr:from>
    <xdr:ext cx="469744" cy="259045"/>
    <xdr:sp macro="" textlink="">
      <xdr:nvSpPr>
        <xdr:cNvPr id="143" name="n_1mainValue【図書館】&#10;一人当たり面積"/>
        <xdr:cNvSpPr txBox="1"/>
      </xdr:nvSpPr>
      <xdr:spPr>
        <a:xfrm>
          <a:off x="8271587"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15511</xdr:rowOff>
    </xdr:from>
    <xdr:ext cx="469744" cy="259045"/>
    <xdr:sp macro="" textlink="">
      <xdr:nvSpPr>
        <xdr:cNvPr id="144" name="n_2mainValue【図書館】&#10;一人当たり面積"/>
        <xdr:cNvSpPr txBox="1"/>
      </xdr:nvSpPr>
      <xdr:spPr>
        <a:xfrm>
          <a:off x="750958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5" name="n_3mainValue【図書館】&#10;一人当たり面積"/>
        <xdr:cNvSpPr txBox="1"/>
      </xdr:nvSpPr>
      <xdr:spPr>
        <a:xfrm>
          <a:off x="67120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6" name="n_4mainValue【図書館】&#10;一人当たり面積"/>
        <xdr:cNvSpPr txBox="1"/>
      </xdr:nvSpPr>
      <xdr:spPr>
        <a:xfrm>
          <a:off x="59373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7" name="楕円 186"/>
        <xdr:cNvSpPr/>
      </xdr:nvSpPr>
      <xdr:spPr>
        <a:xfrm>
          <a:off x="403606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53992</xdr:rowOff>
    </xdr:from>
    <xdr:ext cx="405111" cy="259045"/>
    <xdr:sp macro="" textlink="">
      <xdr:nvSpPr>
        <xdr:cNvPr id="188" name="【体育館・プール】&#10;有形固定資産減価償却率該当値テキスト"/>
        <xdr:cNvSpPr txBox="1"/>
      </xdr:nvSpPr>
      <xdr:spPr>
        <a:xfrm>
          <a:off x="412496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81915</xdr:rowOff>
    </xdr:to>
    <xdr:cxnSp macro="">
      <xdr:nvCxnSpPr>
        <xdr:cNvPr id="190" name="直線コネクタ 189"/>
        <xdr:cNvCxnSpPr/>
      </xdr:nvCxnSpPr>
      <xdr:spPr>
        <a:xfrm>
          <a:off x="3355340" y="1009840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1" name="楕円 190"/>
        <xdr:cNvSpPr/>
      </xdr:nvSpPr>
      <xdr:spPr>
        <a:xfrm>
          <a:off x="251460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40005</xdr:rowOff>
    </xdr:to>
    <xdr:cxnSp macro="">
      <xdr:nvCxnSpPr>
        <xdr:cNvPr id="192" name="直線コネクタ 191"/>
        <xdr:cNvCxnSpPr/>
      </xdr:nvCxnSpPr>
      <xdr:spPr>
        <a:xfrm>
          <a:off x="2565400" y="1005649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3" name="楕円 192"/>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165735</xdr:rowOff>
    </xdr:to>
    <xdr:cxnSp macro="">
      <xdr:nvCxnSpPr>
        <xdr:cNvPr id="194" name="直線コネクタ 193"/>
        <xdr:cNvCxnSpPr/>
      </xdr:nvCxnSpPr>
      <xdr:spPr>
        <a:xfrm>
          <a:off x="1790700" y="1002220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5" name="楕円 194"/>
        <xdr:cNvSpPr/>
      </xdr:nvSpPr>
      <xdr:spPr>
        <a:xfrm>
          <a:off x="965200" y="9937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59</xdr:row>
      <xdr:rowOff>131445</xdr:rowOff>
    </xdr:to>
    <xdr:cxnSp macro="">
      <xdr:nvCxnSpPr>
        <xdr:cNvPr id="196" name="直線コネクタ 195"/>
        <xdr:cNvCxnSpPr/>
      </xdr:nvCxnSpPr>
      <xdr:spPr>
        <a:xfrm>
          <a:off x="1008380" y="998791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199" name="n_3aveValue【体育館・プール】&#10;有形固定資産減価償却率"/>
        <xdr:cNvSpPr txBox="1"/>
      </xdr:nvSpPr>
      <xdr:spPr>
        <a:xfrm>
          <a:off x="16110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0" name="n_4aveValue【体育館・プール】&#10;有形固定資産減価償却率"/>
        <xdr:cNvSpPr txBox="1"/>
      </xdr:nvSpPr>
      <xdr:spPr>
        <a:xfrm>
          <a:off x="83630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xdr:cNvSpPr txBox="1"/>
      </xdr:nvSpPr>
      <xdr:spPr>
        <a:xfrm>
          <a:off x="317056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2" name="n_2mainValue【体育館・プール】&#10;有形固定資産減価償却率"/>
        <xdr:cNvSpPr txBox="1"/>
      </xdr:nvSpPr>
      <xdr:spPr>
        <a:xfrm>
          <a:off x="23857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3" name="n_3mainValue【体育館・プール】&#10;有形固定資産減価償却率"/>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204" name="n_4mainValue【体育館・プール】&#10;有形固定資産減価償却率"/>
        <xdr:cNvSpPr txBox="1"/>
      </xdr:nvSpPr>
      <xdr:spPr>
        <a:xfrm>
          <a:off x="8363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xdr:cNvSpPr/>
      </xdr:nvSpPr>
      <xdr:spPr>
        <a:xfrm>
          <a:off x="687324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xdr:cNvSpPr/>
      </xdr:nvSpPr>
      <xdr:spPr>
        <a:xfrm>
          <a:off x="609854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133985</xdr:rowOff>
    </xdr:from>
    <xdr:to>
      <xdr:col>55</xdr:col>
      <xdr:colOff>50800</xdr:colOff>
      <xdr:row>63</xdr:row>
      <xdr:rowOff>64135</xdr:rowOff>
    </xdr:to>
    <xdr:sp macro="" textlink="">
      <xdr:nvSpPr>
        <xdr:cNvPr id="244" name="楕円 243"/>
        <xdr:cNvSpPr/>
      </xdr:nvSpPr>
      <xdr:spPr>
        <a:xfrm>
          <a:off x="9192260" y="10527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156862</xdr:rowOff>
    </xdr:from>
    <xdr:ext cx="469744" cy="259045"/>
    <xdr:sp macro="" textlink="">
      <xdr:nvSpPr>
        <xdr:cNvPr id="245" name="【体育館・プール】&#10;一人当たり面積該当値テキスト"/>
        <xdr:cNvSpPr txBox="1"/>
      </xdr:nvSpPr>
      <xdr:spPr>
        <a:xfrm>
          <a:off x="9258300"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138557</xdr:rowOff>
    </xdr:from>
    <xdr:to>
      <xdr:col>50</xdr:col>
      <xdr:colOff>165100</xdr:colOff>
      <xdr:row>63</xdr:row>
      <xdr:rowOff>68707</xdr:rowOff>
    </xdr:to>
    <xdr:sp macro="" textlink="">
      <xdr:nvSpPr>
        <xdr:cNvPr id="246" name="楕円 245"/>
        <xdr:cNvSpPr/>
      </xdr:nvSpPr>
      <xdr:spPr>
        <a:xfrm>
          <a:off x="8445500" y="105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17907</xdr:rowOff>
    </xdr:to>
    <xdr:cxnSp macro="">
      <xdr:nvCxnSpPr>
        <xdr:cNvPr id="247" name="直線コネクタ 246"/>
        <xdr:cNvCxnSpPr/>
      </xdr:nvCxnSpPr>
      <xdr:spPr>
        <a:xfrm flipV="1">
          <a:off x="8496300" y="10574655"/>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143129</xdr:rowOff>
    </xdr:from>
    <xdr:to>
      <xdr:col>46</xdr:col>
      <xdr:colOff>38100</xdr:colOff>
      <xdr:row>63</xdr:row>
      <xdr:rowOff>73279</xdr:rowOff>
    </xdr:to>
    <xdr:sp macro="" textlink="">
      <xdr:nvSpPr>
        <xdr:cNvPr id="248" name="楕円 247"/>
        <xdr:cNvSpPr/>
      </xdr:nvSpPr>
      <xdr:spPr>
        <a:xfrm>
          <a:off x="7670800" y="1053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17907</xdr:rowOff>
    </xdr:from>
    <xdr:to>
      <xdr:col>50</xdr:col>
      <xdr:colOff>114300</xdr:colOff>
      <xdr:row>63</xdr:row>
      <xdr:rowOff>22479</xdr:rowOff>
    </xdr:to>
    <xdr:cxnSp macro="">
      <xdr:nvCxnSpPr>
        <xdr:cNvPr id="249" name="直線コネクタ 248"/>
        <xdr:cNvCxnSpPr/>
      </xdr:nvCxnSpPr>
      <xdr:spPr>
        <a:xfrm flipV="1">
          <a:off x="7713980" y="1057922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146177</xdr:rowOff>
    </xdr:from>
    <xdr:to>
      <xdr:col>41</xdr:col>
      <xdr:colOff>101600</xdr:colOff>
      <xdr:row>63</xdr:row>
      <xdr:rowOff>76327</xdr:rowOff>
    </xdr:to>
    <xdr:sp macro="" textlink="">
      <xdr:nvSpPr>
        <xdr:cNvPr id="250" name="楕円 249"/>
        <xdr:cNvSpPr/>
      </xdr:nvSpPr>
      <xdr:spPr>
        <a:xfrm>
          <a:off x="6873240" y="10539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22479</xdr:rowOff>
    </xdr:from>
    <xdr:to>
      <xdr:col>45</xdr:col>
      <xdr:colOff>177800</xdr:colOff>
      <xdr:row>63</xdr:row>
      <xdr:rowOff>25527</xdr:rowOff>
    </xdr:to>
    <xdr:cxnSp macro="">
      <xdr:nvCxnSpPr>
        <xdr:cNvPr id="251" name="直線コネクタ 250"/>
        <xdr:cNvCxnSpPr/>
      </xdr:nvCxnSpPr>
      <xdr:spPr>
        <a:xfrm flipV="1">
          <a:off x="6924040" y="10583799"/>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149606</xdr:rowOff>
    </xdr:from>
    <xdr:to>
      <xdr:col>36</xdr:col>
      <xdr:colOff>165100</xdr:colOff>
      <xdr:row>63</xdr:row>
      <xdr:rowOff>79756</xdr:rowOff>
    </xdr:to>
    <xdr:sp macro="" textlink="">
      <xdr:nvSpPr>
        <xdr:cNvPr id="252" name="楕円 251"/>
        <xdr:cNvSpPr/>
      </xdr:nvSpPr>
      <xdr:spPr>
        <a:xfrm>
          <a:off x="6098540" y="1054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25527</xdr:rowOff>
    </xdr:from>
    <xdr:to>
      <xdr:col>41</xdr:col>
      <xdr:colOff>50800</xdr:colOff>
      <xdr:row>63</xdr:row>
      <xdr:rowOff>28956</xdr:rowOff>
    </xdr:to>
    <xdr:cxnSp macro="">
      <xdr:nvCxnSpPr>
        <xdr:cNvPr id="253" name="直線コネクタ 252"/>
        <xdr:cNvCxnSpPr/>
      </xdr:nvCxnSpPr>
      <xdr:spPr>
        <a:xfrm flipV="1">
          <a:off x="6149340" y="10586847"/>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xdr:cNvSpPr txBox="1"/>
      </xdr:nvSpPr>
      <xdr:spPr>
        <a:xfrm>
          <a:off x="671202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xdr:cNvSpPr txBox="1"/>
      </xdr:nvSpPr>
      <xdr:spPr>
        <a:xfrm>
          <a:off x="59373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85234</xdr:rowOff>
    </xdr:from>
    <xdr:ext cx="469744" cy="259045"/>
    <xdr:sp macro="" textlink="">
      <xdr:nvSpPr>
        <xdr:cNvPr id="258" name="n_1mainValue【体育館・プール】&#10;一人当たり面積"/>
        <xdr:cNvSpPr txBox="1"/>
      </xdr:nvSpPr>
      <xdr:spPr>
        <a:xfrm>
          <a:off x="8271587" y="10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89806</xdr:rowOff>
    </xdr:from>
    <xdr:ext cx="469744" cy="259045"/>
    <xdr:sp macro="" textlink="">
      <xdr:nvSpPr>
        <xdr:cNvPr id="259" name="n_2mainValue【体育館・プール】&#10;一人当たり面積"/>
        <xdr:cNvSpPr txBox="1"/>
      </xdr:nvSpPr>
      <xdr:spPr>
        <a:xfrm>
          <a:off x="7509587"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92854</xdr:rowOff>
    </xdr:from>
    <xdr:ext cx="469744" cy="259045"/>
    <xdr:sp macro="" textlink="">
      <xdr:nvSpPr>
        <xdr:cNvPr id="260" name="n_3mainValue【体育館・プール】&#10;一人当たり面積"/>
        <xdr:cNvSpPr txBox="1"/>
      </xdr:nvSpPr>
      <xdr:spPr>
        <a:xfrm>
          <a:off x="67120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96283</xdr:rowOff>
    </xdr:from>
    <xdr:ext cx="469744" cy="259045"/>
    <xdr:sp macro="" textlink="">
      <xdr:nvSpPr>
        <xdr:cNvPr id="261" name="n_4mainValue【体育館・プール】&#10;一人当たり面積"/>
        <xdr:cNvSpPr txBox="1"/>
      </xdr:nvSpPr>
      <xdr:spPr>
        <a:xfrm>
          <a:off x="59373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xdr:cNvSpPr/>
      </xdr:nvSpPr>
      <xdr:spPr>
        <a:xfrm>
          <a:off x="173990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xdr:cNvSpPr/>
      </xdr:nvSpPr>
      <xdr:spPr>
        <a:xfrm>
          <a:off x="96520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2" name="楕円 301"/>
        <xdr:cNvSpPr/>
      </xdr:nvSpPr>
      <xdr:spPr>
        <a:xfrm>
          <a:off x="403606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3" name="【福祉施設】&#10;有形固定資産減価償却率該当値テキスト"/>
        <xdr:cNvSpPr txBox="1"/>
      </xdr:nvSpPr>
      <xdr:spPr>
        <a:xfrm>
          <a:off x="4124960" y="141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4" name="楕円 303"/>
        <xdr:cNvSpPr/>
      </xdr:nvSpPr>
      <xdr:spPr>
        <a:xfrm>
          <a:off x="331216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1905</xdr:rowOff>
    </xdr:to>
    <xdr:cxnSp macro="">
      <xdr:nvCxnSpPr>
        <xdr:cNvPr id="305" name="直線コネクタ 304"/>
        <xdr:cNvCxnSpPr/>
      </xdr:nvCxnSpPr>
      <xdr:spPr>
        <a:xfrm>
          <a:off x="3355340" y="1422654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59689</xdr:rowOff>
    </xdr:from>
    <xdr:to>
      <xdr:col>15</xdr:col>
      <xdr:colOff>101600</xdr:colOff>
      <xdr:row>84</xdr:row>
      <xdr:rowOff>161289</xdr:rowOff>
    </xdr:to>
    <xdr:sp macro="" textlink="">
      <xdr:nvSpPr>
        <xdr:cNvPr id="306" name="楕円 305"/>
        <xdr:cNvSpPr/>
      </xdr:nvSpPr>
      <xdr:spPr>
        <a:xfrm>
          <a:off x="2514600" y="14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110489</xdr:rowOff>
    </xdr:from>
    <xdr:to>
      <xdr:col>19</xdr:col>
      <xdr:colOff>177800</xdr:colOff>
      <xdr:row>84</xdr:row>
      <xdr:rowOff>144780</xdr:rowOff>
    </xdr:to>
    <xdr:cxnSp macro="">
      <xdr:nvCxnSpPr>
        <xdr:cNvPr id="307" name="直線コネクタ 306"/>
        <xdr:cNvCxnSpPr/>
      </xdr:nvCxnSpPr>
      <xdr:spPr>
        <a:xfrm>
          <a:off x="2565400" y="14192249"/>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08" name="楕円 307"/>
        <xdr:cNvSpPr/>
      </xdr:nvSpPr>
      <xdr:spPr>
        <a:xfrm>
          <a:off x="17399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110489</xdr:rowOff>
    </xdr:to>
    <xdr:cxnSp macro="">
      <xdr:nvCxnSpPr>
        <xdr:cNvPr id="309" name="直線コネクタ 308"/>
        <xdr:cNvCxnSpPr/>
      </xdr:nvCxnSpPr>
      <xdr:spPr>
        <a:xfrm>
          <a:off x="1790700" y="1415796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0" name="楕円 309"/>
        <xdr:cNvSpPr/>
      </xdr:nvSpPr>
      <xdr:spPr>
        <a:xfrm>
          <a:off x="96520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76200</xdr:rowOff>
    </xdr:to>
    <xdr:cxnSp macro="">
      <xdr:nvCxnSpPr>
        <xdr:cNvPr id="311" name="直線コネクタ 310"/>
        <xdr:cNvCxnSpPr/>
      </xdr:nvCxnSpPr>
      <xdr:spPr>
        <a:xfrm>
          <a:off x="1008380" y="141179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xdr:cNvSpPr txBox="1"/>
      </xdr:nvSpPr>
      <xdr:spPr>
        <a:xfrm>
          <a:off x="161100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xdr:cNvSpPr txBox="1"/>
      </xdr:nvSpPr>
      <xdr:spPr>
        <a:xfrm>
          <a:off x="8363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6" name="n_1mainValue【福祉施設】&#10;有形固定資産減価償却率"/>
        <xdr:cNvSpPr txBox="1"/>
      </xdr:nvSpPr>
      <xdr:spPr>
        <a:xfrm>
          <a:off x="317056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152416</xdr:rowOff>
    </xdr:from>
    <xdr:ext cx="405111" cy="259045"/>
    <xdr:sp macro="" textlink="">
      <xdr:nvSpPr>
        <xdr:cNvPr id="317" name="n_2mainValue【福祉施設】&#10;有形固定資産減価償却率"/>
        <xdr:cNvSpPr txBox="1"/>
      </xdr:nvSpPr>
      <xdr:spPr>
        <a:xfrm>
          <a:off x="2385704" y="142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18" name="n_3mainValue【福祉施設】&#10;有形固定資産減価償却率"/>
        <xdr:cNvSpPr txBox="1"/>
      </xdr:nvSpPr>
      <xdr:spPr>
        <a:xfrm>
          <a:off x="1611004" y="1419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19" name="n_4mainValue【福祉施設】&#10;有形固定資産減価償却率"/>
        <xdr:cNvSpPr txBox="1"/>
      </xdr:nvSpPr>
      <xdr:spPr>
        <a:xfrm>
          <a:off x="8363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xdr:cNvSpPr/>
      </xdr:nvSpPr>
      <xdr:spPr>
        <a:xfrm>
          <a:off x="60985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357" name="楕円 356"/>
        <xdr:cNvSpPr/>
      </xdr:nvSpPr>
      <xdr:spPr>
        <a:xfrm>
          <a:off x="9192260" y="13965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358" name="【福祉施設】&#10;一人当たり面積該当値テキスト"/>
        <xdr:cNvSpPr txBox="1"/>
      </xdr:nvSpPr>
      <xdr:spPr>
        <a:xfrm>
          <a:off x="9258300" y="138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46737</xdr:rowOff>
    </xdr:from>
    <xdr:to>
      <xdr:col>50</xdr:col>
      <xdr:colOff>165100</xdr:colOff>
      <xdr:row>83</xdr:row>
      <xdr:rowOff>148337</xdr:rowOff>
    </xdr:to>
    <xdr:sp macro="" textlink="">
      <xdr:nvSpPr>
        <xdr:cNvPr id="359" name="楕円 358"/>
        <xdr:cNvSpPr/>
      </xdr:nvSpPr>
      <xdr:spPr>
        <a:xfrm>
          <a:off x="8445500" y="13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97537</xdr:rowOff>
    </xdr:from>
    <xdr:to>
      <xdr:col>55</xdr:col>
      <xdr:colOff>0</xdr:colOff>
      <xdr:row>83</xdr:row>
      <xdr:rowOff>102108</xdr:rowOff>
    </xdr:to>
    <xdr:cxnSp macro="">
      <xdr:nvCxnSpPr>
        <xdr:cNvPr id="360" name="直線コネクタ 359"/>
        <xdr:cNvCxnSpPr/>
      </xdr:nvCxnSpPr>
      <xdr:spPr>
        <a:xfrm>
          <a:off x="8496300" y="14011657"/>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53594</xdr:rowOff>
    </xdr:from>
    <xdr:to>
      <xdr:col>46</xdr:col>
      <xdr:colOff>38100</xdr:colOff>
      <xdr:row>83</xdr:row>
      <xdr:rowOff>155194</xdr:rowOff>
    </xdr:to>
    <xdr:sp macro="" textlink="">
      <xdr:nvSpPr>
        <xdr:cNvPr id="361" name="楕円 360"/>
        <xdr:cNvSpPr/>
      </xdr:nvSpPr>
      <xdr:spPr>
        <a:xfrm>
          <a:off x="767080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97537</xdr:rowOff>
    </xdr:from>
    <xdr:to>
      <xdr:col>50</xdr:col>
      <xdr:colOff>114300</xdr:colOff>
      <xdr:row>83</xdr:row>
      <xdr:rowOff>104394</xdr:rowOff>
    </xdr:to>
    <xdr:cxnSp macro="">
      <xdr:nvCxnSpPr>
        <xdr:cNvPr id="362" name="直線コネクタ 361"/>
        <xdr:cNvCxnSpPr/>
      </xdr:nvCxnSpPr>
      <xdr:spPr>
        <a:xfrm flipV="1">
          <a:off x="7713980" y="14011657"/>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60452</xdr:rowOff>
    </xdr:from>
    <xdr:to>
      <xdr:col>41</xdr:col>
      <xdr:colOff>101600</xdr:colOff>
      <xdr:row>83</xdr:row>
      <xdr:rowOff>162052</xdr:rowOff>
    </xdr:to>
    <xdr:sp macro="" textlink="">
      <xdr:nvSpPr>
        <xdr:cNvPr id="363" name="楕円 362"/>
        <xdr:cNvSpPr/>
      </xdr:nvSpPr>
      <xdr:spPr>
        <a:xfrm>
          <a:off x="6873240" y="139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104394</xdr:rowOff>
    </xdr:from>
    <xdr:to>
      <xdr:col>45</xdr:col>
      <xdr:colOff>177800</xdr:colOff>
      <xdr:row>83</xdr:row>
      <xdr:rowOff>111252</xdr:rowOff>
    </xdr:to>
    <xdr:cxnSp macro="">
      <xdr:nvCxnSpPr>
        <xdr:cNvPr id="364" name="直線コネクタ 363"/>
        <xdr:cNvCxnSpPr/>
      </xdr:nvCxnSpPr>
      <xdr:spPr>
        <a:xfrm flipV="1">
          <a:off x="6924040" y="1401851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65024</xdr:rowOff>
    </xdr:from>
    <xdr:to>
      <xdr:col>36</xdr:col>
      <xdr:colOff>165100</xdr:colOff>
      <xdr:row>83</xdr:row>
      <xdr:rowOff>166624</xdr:rowOff>
    </xdr:to>
    <xdr:sp macro="" textlink="">
      <xdr:nvSpPr>
        <xdr:cNvPr id="365" name="楕円 364"/>
        <xdr:cNvSpPr/>
      </xdr:nvSpPr>
      <xdr:spPr>
        <a:xfrm>
          <a:off x="6098540" y="139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111252</xdr:rowOff>
    </xdr:from>
    <xdr:to>
      <xdr:col>41</xdr:col>
      <xdr:colOff>50800</xdr:colOff>
      <xdr:row>83</xdr:row>
      <xdr:rowOff>115824</xdr:rowOff>
    </xdr:to>
    <xdr:cxnSp macro="">
      <xdr:nvCxnSpPr>
        <xdr:cNvPr id="366" name="直線コネクタ 365"/>
        <xdr:cNvCxnSpPr/>
      </xdr:nvCxnSpPr>
      <xdr:spPr>
        <a:xfrm flipV="1">
          <a:off x="6149340" y="1402537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xdr:cNvSpPr txBox="1"/>
      </xdr:nvSpPr>
      <xdr:spPr>
        <a:xfrm>
          <a:off x="67120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xdr:cNvSpPr txBox="1"/>
      </xdr:nvSpPr>
      <xdr:spPr>
        <a:xfrm>
          <a:off x="59373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164864</xdr:rowOff>
    </xdr:from>
    <xdr:ext cx="469744" cy="259045"/>
    <xdr:sp macro="" textlink="">
      <xdr:nvSpPr>
        <xdr:cNvPr id="371" name="n_1mainValue【福祉施設】&#10;一人当たり面積"/>
        <xdr:cNvSpPr txBox="1"/>
      </xdr:nvSpPr>
      <xdr:spPr>
        <a:xfrm>
          <a:off x="8271587" y="137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271</xdr:rowOff>
    </xdr:from>
    <xdr:ext cx="469744" cy="259045"/>
    <xdr:sp macro="" textlink="">
      <xdr:nvSpPr>
        <xdr:cNvPr id="372" name="n_2mainValue【福祉施設】&#10;一人当たり面積"/>
        <xdr:cNvSpPr txBox="1"/>
      </xdr:nvSpPr>
      <xdr:spPr>
        <a:xfrm>
          <a:off x="750958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7129</xdr:rowOff>
    </xdr:from>
    <xdr:ext cx="469744" cy="259045"/>
    <xdr:sp macro="" textlink="">
      <xdr:nvSpPr>
        <xdr:cNvPr id="373" name="n_3mainValue【福祉施設】&#10;一人当たり面積"/>
        <xdr:cNvSpPr txBox="1"/>
      </xdr:nvSpPr>
      <xdr:spPr>
        <a:xfrm>
          <a:off x="6712027" y="137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11701</xdr:rowOff>
    </xdr:from>
    <xdr:ext cx="469744" cy="259045"/>
    <xdr:sp macro="" textlink="">
      <xdr:nvSpPr>
        <xdr:cNvPr id="374" name="n_4mainValue【福祉施設】&#10;一人当たり面積"/>
        <xdr:cNvSpPr txBox="1"/>
      </xdr:nvSpPr>
      <xdr:spPr>
        <a:xfrm>
          <a:off x="5937327" y="137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xdr:cNvSpPr/>
      </xdr:nvSpPr>
      <xdr:spPr>
        <a:xfrm>
          <a:off x="173990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xdr:cNvSpPr/>
      </xdr:nvSpPr>
      <xdr:spPr>
        <a:xfrm>
          <a:off x="96520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6" name="楕円 415"/>
        <xdr:cNvSpPr/>
      </xdr:nvSpPr>
      <xdr:spPr>
        <a:xfrm>
          <a:off x="4036060" y="177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7" name="【市民会館】&#10;有形固定資産減価償却率該当値テキスト"/>
        <xdr:cNvSpPr txBox="1"/>
      </xdr:nvSpPr>
      <xdr:spPr>
        <a:xfrm>
          <a:off x="4124960"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169092</xdr:rowOff>
    </xdr:from>
    <xdr:to>
      <xdr:col>20</xdr:col>
      <xdr:colOff>38100</xdr:colOff>
      <xdr:row>106</xdr:row>
      <xdr:rowOff>99242</xdr:rowOff>
    </xdr:to>
    <xdr:sp macro="" textlink="">
      <xdr:nvSpPr>
        <xdr:cNvPr id="418" name="楕円 417"/>
        <xdr:cNvSpPr/>
      </xdr:nvSpPr>
      <xdr:spPr>
        <a:xfrm>
          <a:off x="3312160" y="1777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48442</xdr:rowOff>
    </xdr:from>
    <xdr:to>
      <xdr:col>24</xdr:col>
      <xdr:colOff>63500</xdr:colOff>
      <xdr:row>106</xdr:row>
      <xdr:rowOff>66402</xdr:rowOff>
    </xdr:to>
    <xdr:cxnSp macro="">
      <xdr:nvCxnSpPr>
        <xdr:cNvPr id="419" name="直線コネクタ 418"/>
        <xdr:cNvCxnSpPr/>
      </xdr:nvCxnSpPr>
      <xdr:spPr>
        <a:xfrm>
          <a:off x="3355340" y="17818282"/>
          <a:ext cx="73152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0" name="楕円 419"/>
        <xdr:cNvSpPr/>
      </xdr:nvSpPr>
      <xdr:spPr>
        <a:xfrm>
          <a:off x="251460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48442</xdr:rowOff>
    </xdr:to>
    <xdr:cxnSp macro="">
      <xdr:nvCxnSpPr>
        <xdr:cNvPr id="421" name="直線コネクタ 420"/>
        <xdr:cNvCxnSpPr/>
      </xdr:nvCxnSpPr>
      <xdr:spPr>
        <a:xfrm>
          <a:off x="2565400" y="1780032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22" name="楕円 421"/>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30480</xdr:rowOff>
    </xdr:to>
    <xdr:cxnSp macro="">
      <xdr:nvCxnSpPr>
        <xdr:cNvPr id="423" name="直線コネクタ 422"/>
        <xdr:cNvCxnSpPr/>
      </xdr:nvCxnSpPr>
      <xdr:spPr>
        <a:xfrm>
          <a:off x="1790700" y="17782359"/>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24" name="楕円 423"/>
        <xdr:cNvSpPr/>
      </xdr:nvSpPr>
      <xdr:spPr>
        <a:xfrm>
          <a:off x="96520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106</xdr:row>
      <xdr:rowOff>12519</xdr:rowOff>
    </xdr:to>
    <xdr:cxnSp macro="">
      <xdr:nvCxnSpPr>
        <xdr:cNvPr id="425" name="直線コネクタ 424"/>
        <xdr:cNvCxnSpPr/>
      </xdr:nvCxnSpPr>
      <xdr:spPr>
        <a:xfrm>
          <a:off x="1008380" y="17758411"/>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xdr:cNvSpPr txBox="1"/>
      </xdr:nvSpPr>
      <xdr:spPr>
        <a:xfrm>
          <a:off x="16110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xdr:cNvSpPr txBox="1"/>
      </xdr:nvSpPr>
      <xdr:spPr>
        <a:xfrm>
          <a:off x="8363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90369</xdr:rowOff>
    </xdr:from>
    <xdr:ext cx="405111" cy="259045"/>
    <xdr:sp macro="" textlink="">
      <xdr:nvSpPr>
        <xdr:cNvPr id="430" name="n_1mainValue【市民会館】&#10;有形固定資産減価償却率"/>
        <xdr:cNvSpPr txBox="1"/>
      </xdr:nvSpPr>
      <xdr:spPr>
        <a:xfrm>
          <a:off x="3170564" y="1786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1" name="n_2mainValue【市民会館】&#10;有形固定資産減価償却率"/>
        <xdr:cNvSpPr txBox="1"/>
      </xdr:nvSpPr>
      <xdr:spPr>
        <a:xfrm>
          <a:off x="238570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2" name="n_3mainValue【市民会館】&#10;有形固定資産減価償却率"/>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mainValue【市民会館】&#10;有形固定資産減価償却率"/>
        <xdr:cNvSpPr txBox="1"/>
      </xdr:nvSpPr>
      <xdr:spPr>
        <a:xfrm>
          <a:off x="8363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xdr:cNvSpPr/>
      </xdr:nvSpPr>
      <xdr:spPr>
        <a:xfrm>
          <a:off x="687324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xdr:cNvSpPr/>
      </xdr:nvSpPr>
      <xdr:spPr>
        <a:xfrm>
          <a:off x="6098540" y="1790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31114</xdr:rowOff>
    </xdr:from>
    <xdr:to>
      <xdr:col>55</xdr:col>
      <xdr:colOff>50800</xdr:colOff>
      <xdr:row>107</xdr:row>
      <xdr:rowOff>132714</xdr:rowOff>
    </xdr:to>
    <xdr:sp macro="" textlink="">
      <xdr:nvSpPr>
        <xdr:cNvPr id="473" name="楕円 472"/>
        <xdr:cNvSpPr/>
      </xdr:nvSpPr>
      <xdr:spPr>
        <a:xfrm>
          <a:off x="9192260" y="17968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9541</xdr:rowOff>
    </xdr:from>
    <xdr:ext cx="469744" cy="259045"/>
    <xdr:sp macro="" textlink="">
      <xdr:nvSpPr>
        <xdr:cNvPr id="474" name="【市民会館】&#10;一人当たり面積該当値テキスト"/>
        <xdr:cNvSpPr txBox="1"/>
      </xdr:nvSpPr>
      <xdr:spPr>
        <a:xfrm>
          <a:off x="9258300" y="179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5" name="楕円 474"/>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81914</xdr:rowOff>
    </xdr:from>
    <xdr:to>
      <xdr:col>55</xdr:col>
      <xdr:colOff>0</xdr:colOff>
      <xdr:row>107</xdr:row>
      <xdr:rowOff>87630</xdr:rowOff>
    </xdr:to>
    <xdr:cxnSp macro="">
      <xdr:nvCxnSpPr>
        <xdr:cNvPr id="476" name="直線コネクタ 475"/>
        <xdr:cNvCxnSpPr/>
      </xdr:nvCxnSpPr>
      <xdr:spPr>
        <a:xfrm flipV="1">
          <a:off x="8496300" y="18019394"/>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77" name="楕円 476"/>
        <xdr:cNvSpPr/>
      </xdr:nvSpPr>
      <xdr:spPr>
        <a:xfrm>
          <a:off x="7670800" y="17978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91439</xdr:rowOff>
    </xdr:to>
    <xdr:cxnSp macro="">
      <xdr:nvCxnSpPr>
        <xdr:cNvPr id="478" name="直線コネクタ 477"/>
        <xdr:cNvCxnSpPr/>
      </xdr:nvCxnSpPr>
      <xdr:spPr>
        <a:xfrm flipV="1">
          <a:off x="7713980" y="1802511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79" name="楕円 478"/>
        <xdr:cNvSpPr/>
      </xdr:nvSpPr>
      <xdr:spPr>
        <a:xfrm>
          <a:off x="68732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95250</xdr:rowOff>
    </xdr:to>
    <xdr:cxnSp macro="">
      <xdr:nvCxnSpPr>
        <xdr:cNvPr id="480" name="直線コネクタ 479"/>
        <xdr:cNvCxnSpPr/>
      </xdr:nvCxnSpPr>
      <xdr:spPr>
        <a:xfrm flipV="1">
          <a:off x="6924040" y="1802891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1" name="楕円 480"/>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99061</xdr:rowOff>
    </xdr:to>
    <xdr:cxnSp macro="">
      <xdr:nvCxnSpPr>
        <xdr:cNvPr id="482" name="直線コネクタ 481"/>
        <xdr:cNvCxnSpPr/>
      </xdr:nvCxnSpPr>
      <xdr:spPr>
        <a:xfrm flipV="1">
          <a:off x="6149340" y="18032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xdr:cNvSpPr txBox="1"/>
      </xdr:nvSpPr>
      <xdr:spPr>
        <a:xfrm>
          <a:off x="750958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xdr:cNvSpPr txBox="1"/>
      </xdr:nvSpPr>
      <xdr:spPr>
        <a:xfrm>
          <a:off x="67120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xdr:cNvSpPr txBox="1"/>
      </xdr:nvSpPr>
      <xdr:spPr>
        <a:xfrm>
          <a:off x="59373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87" name="n_1mainValue【市民会館】&#10;一人当たり面積"/>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88" name="n_2mainValue【市民会館】&#10;一人当たり面積"/>
        <xdr:cNvSpPr txBox="1"/>
      </xdr:nvSpPr>
      <xdr:spPr>
        <a:xfrm>
          <a:off x="7509587" y="180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89" name="n_3mainValue【市民会館】&#10;一人当たり面積"/>
        <xdr:cNvSpPr txBox="1"/>
      </xdr:nvSpPr>
      <xdr:spPr>
        <a:xfrm>
          <a:off x="67120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0" name="n_4mainValue【市民会館】&#10;一人当たり面積"/>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xdr:cNvSpPr/>
      </xdr:nvSpPr>
      <xdr:spPr>
        <a:xfrm>
          <a:off x="1123188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88265</xdr:rowOff>
    </xdr:from>
    <xdr:to>
      <xdr:col>85</xdr:col>
      <xdr:colOff>177800</xdr:colOff>
      <xdr:row>34</xdr:row>
      <xdr:rowOff>18415</xdr:rowOff>
    </xdr:to>
    <xdr:sp macro="" textlink="">
      <xdr:nvSpPr>
        <xdr:cNvPr id="531" name="楕円 530"/>
        <xdr:cNvSpPr/>
      </xdr:nvSpPr>
      <xdr:spPr>
        <a:xfrm>
          <a:off x="14325600" y="56203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111142</xdr:rowOff>
    </xdr:from>
    <xdr:ext cx="405111" cy="259045"/>
    <xdr:sp macro="" textlink="">
      <xdr:nvSpPr>
        <xdr:cNvPr id="532" name="【一般廃棄物処理施設】&#10;有形固定資産減価償却率該当値テキスト"/>
        <xdr:cNvSpPr txBox="1"/>
      </xdr:nvSpPr>
      <xdr:spPr>
        <a:xfrm>
          <a:off x="14414500"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533" name="楕円 532"/>
        <xdr:cNvSpPr/>
      </xdr:nvSpPr>
      <xdr:spPr>
        <a:xfrm>
          <a:off x="13578840" y="569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139065</xdr:rowOff>
    </xdr:from>
    <xdr:to>
      <xdr:col>85</xdr:col>
      <xdr:colOff>127000</xdr:colOff>
      <xdr:row>34</xdr:row>
      <xdr:rowOff>41910</xdr:rowOff>
    </xdr:to>
    <xdr:cxnSp macro="">
      <xdr:nvCxnSpPr>
        <xdr:cNvPr id="534" name="直線コネクタ 533"/>
        <xdr:cNvCxnSpPr/>
      </xdr:nvCxnSpPr>
      <xdr:spPr>
        <a:xfrm flipV="1">
          <a:off x="13629640" y="5671185"/>
          <a:ext cx="7467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5" name="楕円 534"/>
        <xdr:cNvSpPr/>
      </xdr:nvSpPr>
      <xdr:spPr>
        <a:xfrm>
          <a:off x="12804140" y="564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41910</xdr:rowOff>
    </xdr:to>
    <xdr:cxnSp macro="">
      <xdr:nvCxnSpPr>
        <xdr:cNvPr id="536" name="直線コネクタ 535"/>
        <xdr:cNvCxnSpPr/>
      </xdr:nvCxnSpPr>
      <xdr:spPr>
        <a:xfrm>
          <a:off x="12854940" y="569214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37" name="楕円 536"/>
        <xdr:cNvSpPr/>
      </xdr:nvSpPr>
      <xdr:spPr>
        <a:xfrm>
          <a:off x="12029440" y="559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33</xdr:row>
      <xdr:rowOff>160020</xdr:rowOff>
    </xdr:to>
    <xdr:cxnSp macro="">
      <xdr:nvCxnSpPr>
        <xdr:cNvPr id="538" name="直線コネクタ 537"/>
        <xdr:cNvCxnSpPr/>
      </xdr:nvCxnSpPr>
      <xdr:spPr>
        <a:xfrm>
          <a:off x="12072620" y="564261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xdr:rowOff>
    </xdr:from>
    <xdr:to>
      <xdr:col>67</xdr:col>
      <xdr:colOff>101600</xdr:colOff>
      <xdr:row>33</xdr:row>
      <xdr:rowOff>106045</xdr:rowOff>
    </xdr:to>
    <xdr:sp macro="" textlink="">
      <xdr:nvSpPr>
        <xdr:cNvPr id="539" name="楕円 538"/>
        <xdr:cNvSpPr/>
      </xdr:nvSpPr>
      <xdr:spPr>
        <a:xfrm>
          <a:off x="1123188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55245</xdr:rowOff>
    </xdr:from>
    <xdr:to>
      <xdr:col>71</xdr:col>
      <xdr:colOff>177800</xdr:colOff>
      <xdr:row>33</xdr:row>
      <xdr:rowOff>110490</xdr:rowOff>
    </xdr:to>
    <xdr:cxnSp macro="">
      <xdr:nvCxnSpPr>
        <xdr:cNvPr id="540" name="直線コネクタ 539"/>
        <xdr:cNvCxnSpPr/>
      </xdr:nvCxnSpPr>
      <xdr:spPr>
        <a:xfrm>
          <a:off x="11282680" y="558736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3" name="n_3aveValue【一般廃棄物処理施設】&#10;有形固定資産減価償却率"/>
        <xdr:cNvSpPr txBox="1"/>
      </xdr:nvSpPr>
      <xdr:spPr>
        <a:xfrm>
          <a:off x="119005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xdr:cNvSpPr txBox="1"/>
      </xdr:nvSpPr>
      <xdr:spPr>
        <a:xfrm>
          <a:off x="1110298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545" name="n_1mainValue【一般廃棄物処理施設】&#10;有形固定資産減価償却率"/>
        <xdr:cNvSpPr txBox="1"/>
      </xdr:nvSpPr>
      <xdr:spPr>
        <a:xfrm>
          <a:off x="134372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6" name="n_2mainValue【一般廃棄物処理施設】&#10;有形固定資産減価償却率"/>
        <xdr:cNvSpPr txBox="1"/>
      </xdr:nvSpPr>
      <xdr:spPr>
        <a:xfrm>
          <a:off x="126752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macro="" textlink="">
      <xdr:nvSpPr>
        <xdr:cNvPr id="547" name="n_3mainValue【一般廃棄物処理施設】&#10;有形固定資産減価償却率"/>
        <xdr:cNvSpPr txBox="1"/>
      </xdr:nvSpPr>
      <xdr:spPr>
        <a:xfrm>
          <a:off x="11900544"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122572</xdr:rowOff>
    </xdr:from>
    <xdr:ext cx="405111" cy="259045"/>
    <xdr:sp macro="" textlink="">
      <xdr:nvSpPr>
        <xdr:cNvPr id="548" name="n_4mainValue【一般廃棄物処理施設】&#10;有形固定資産減価償却率"/>
        <xdr:cNvSpPr txBox="1"/>
      </xdr:nvSpPr>
      <xdr:spPr>
        <a:xfrm>
          <a:off x="11102984" y="53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xdr:cNvSpPr/>
      </xdr:nvSpPr>
      <xdr:spPr>
        <a:xfrm>
          <a:off x="17162780" y="6659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xdr:cNvSpPr/>
      </xdr:nvSpPr>
      <xdr:spPr>
        <a:xfrm>
          <a:off x="16388080" y="664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50092</xdr:rowOff>
    </xdr:from>
    <xdr:to>
      <xdr:col>116</xdr:col>
      <xdr:colOff>114300</xdr:colOff>
      <xdr:row>38</xdr:row>
      <xdr:rowOff>151692</xdr:rowOff>
    </xdr:to>
    <xdr:sp macro="" textlink="">
      <xdr:nvSpPr>
        <xdr:cNvPr id="588" name="楕円 587"/>
        <xdr:cNvSpPr/>
      </xdr:nvSpPr>
      <xdr:spPr>
        <a:xfrm>
          <a:off x="19458940" y="64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72970</xdr:rowOff>
    </xdr:from>
    <xdr:ext cx="599010" cy="259045"/>
    <xdr:sp macro="" textlink="">
      <xdr:nvSpPr>
        <xdr:cNvPr id="589" name="【一般廃棄物処理施設】&#10;一人当たり有形固定資産（償却資産）額該当値テキスト"/>
        <xdr:cNvSpPr txBox="1"/>
      </xdr:nvSpPr>
      <xdr:spPr>
        <a:xfrm>
          <a:off x="19547840" y="627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2018</xdr:rowOff>
    </xdr:from>
    <xdr:to>
      <xdr:col>112</xdr:col>
      <xdr:colOff>38100</xdr:colOff>
      <xdr:row>38</xdr:row>
      <xdr:rowOff>103618</xdr:rowOff>
    </xdr:to>
    <xdr:sp macro="" textlink="">
      <xdr:nvSpPr>
        <xdr:cNvPr id="590" name="楕円 589"/>
        <xdr:cNvSpPr/>
      </xdr:nvSpPr>
      <xdr:spPr>
        <a:xfrm>
          <a:off x="18735040" y="6372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52818</xdr:rowOff>
    </xdr:from>
    <xdr:to>
      <xdr:col>116</xdr:col>
      <xdr:colOff>63500</xdr:colOff>
      <xdr:row>38</xdr:row>
      <xdr:rowOff>100892</xdr:rowOff>
    </xdr:to>
    <xdr:cxnSp macro="">
      <xdr:nvCxnSpPr>
        <xdr:cNvPr id="591" name="直線コネクタ 590"/>
        <xdr:cNvCxnSpPr/>
      </xdr:nvCxnSpPr>
      <xdr:spPr>
        <a:xfrm>
          <a:off x="18778220" y="6423138"/>
          <a:ext cx="731520" cy="4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14591</xdr:rowOff>
    </xdr:from>
    <xdr:to>
      <xdr:col>107</xdr:col>
      <xdr:colOff>101600</xdr:colOff>
      <xdr:row>38</xdr:row>
      <xdr:rowOff>116191</xdr:rowOff>
    </xdr:to>
    <xdr:sp macro="" textlink="">
      <xdr:nvSpPr>
        <xdr:cNvPr id="592" name="楕円 591"/>
        <xdr:cNvSpPr/>
      </xdr:nvSpPr>
      <xdr:spPr>
        <a:xfrm>
          <a:off x="17937480" y="63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52818</xdr:rowOff>
    </xdr:from>
    <xdr:to>
      <xdr:col>111</xdr:col>
      <xdr:colOff>177800</xdr:colOff>
      <xdr:row>38</xdr:row>
      <xdr:rowOff>65391</xdr:rowOff>
    </xdr:to>
    <xdr:cxnSp macro="">
      <xdr:nvCxnSpPr>
        <xdr:cNvPr id="593" name="直線コネクタ 592"/>
        <xdr:cNvCxnSpPr/>
      </xdr:nvCxnSpPr>
      <xdr:spPr>
        <a:xfrm flipV="1">
          <a:off x="17988280" y="6423138"/>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23922</xdr:rowOff>
    </xdr:from>
    <xdr:to>
      <xdr:col>102</xdr:col>
      <xdr:colOff>165100</xdr:colOff>
      <xdr:row>38</xdr:row>
      <xdr:rowOff>125522</xdr:rowOff>
    </xdr:to>
    <xdr:sp macro="" textlink="">
      <xdr:nvSpPr>
        <xdr:cNvPr id="594" name="楕円 593"/>
        <xdr:cNvSpPr/>
      </xdr:nvSpPr>
      <xdr:spPr>
        <a:xfrm>
          <a:off x="17162780" y="6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65391</xdr:rowOff>
    </xdr:from>
    <xdr:to>
      <xdr:col>107</xdr:col>
      <xdr:colOff>50800</xdr:colOff>
      <xdr:row>38</xdr:row>
      <xdr:rowOff>74722</xdr:rowOff>
    </xdr:to>
    <xdr:cxnSp macro="">
      <xdr:nvCxnSpPr>
        <xdr:cNvPr id="595" name="直線コネクタ 594"/>
        <xdr:cNvCxnSpPr/>
      </xdr:nvCxnSpPr>
      <xdr:spPr>
        <a:xfrm flipV="1">
          <a:off x="17213580" y="6435711"/>
          <a:ext cx="7747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34818</xdr:rowOff>
    </xdr:from>
    <xdr:to>
      <xdr:col>98</xdr:col>
      <xdr:colOff>38100</xdr:colOff>
      <xdr:row>38</xdr:row>
      <xdr:rowOff>136418</xdr:rowOff>
    </xdr:to>
    <xdr:sp macro="" textlink="">
      <xdr:nvSpPr>
        <xdr:cNvPr id="596" name="楕円 595"/>
        <xdr:cNvSpPr/>
      </xdr:nvSpPr>
      <xdr:spPr>
        <a:xfrm>
          <a:off x="16388080" y="6405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74722</xdr:rowOff>
    </xdr:from>
    <xdr:to>
      <xdr:col>102</xdr:col>
      <xdr:colOff>114300</xdr:colOff>
      <xdr:row>38</xdr:row>
      <xdr:rowOff>85618</xdr:rowOff>
    </xdr:to>
    <xdr:cxnSp macro="">
      <xdr:nvCxnSpPr>
        <xdr:cNvPr id="597" name="直線コネクタ 596"/>
        <xdr:cNvCxnSpPr/>
      </xdr:nvCxnSpPr>
      <xdr:spPr>
        <a:xfrm flipV="1">
          <a:off x="16431260" y="6445042"/>
          <a:ext cx="78232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xdr:cNvSpPr txBox="1"/>
      </xdr:nvSpPr>
      <xdr:spPr>
        <a:xfrm>
          <a:off x="16969251" y="67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26923</xdr:rowOff>
    </xdr:from>
    <xdr:ext cx="599010" cy="259045"/>
    <xdr:sp macro="" textlink="">
      <xdr:nvSpPr>
        <xdr:cNvPr id="601" name="n_4aveValue【一般廃棄物処理施設】&#10;一人当たり有形固定資産（償却資産）額"/>
        <xdr:cNvSpPr txBox="1"/>
      </xdr:nvSpPr>
      <xdr:spPr>
        <a:xfrm>
          <a:off x="16162235" y="67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120145</xdr:rowOff>
    </xdr:from>
    <xdr:ext cx="599010" cy="259045"/>
    <xdr:sp macro="" textlink="">
      <xdr:nvSpPr>
        <xdr:cNvPr id="602" name="n_1mainValue【一般廃棄物処理施設】&#10;一人当たり有形固定資産（償却資産）額"/>
        <xdr:cNvSpPr txBox="1"/>
      </xdr:nvSpPr>
      <xdr:spPr>
        <a:xfrm>
          <a:off x="18496495" y="61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132718</xdr:rowOff>
    </xdr:from>
    <xdr:ext cx="599010" cy="259045"/>
    <xdr:sp macro="" textlink="">
      <xdr:nvSpPr>
        <xdr:cNvPr id="603" name="n_2mainValue【一般廃棄物処理施設】&#10;一人当たり有形固定資産（償却資産）額"/>
        <xdr:cNvSpPr txBox="1"/>
      </xdr:nvSpPr>
      <xdr:spPr>
        <a:xfrm>
          <a:off x="17734495" y="616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142049</xdr:rowOff>
    </xdr:from>
    <xdr:ext cx="599010" cy="259045"/>
    <xdr:sp macro="" textlink="">
      <xdr:nvSpPr>
        <xdr:cNvPr id="604" name="n_3mainValue【一般廃棄物処理施設】&#10;一人当たり有形固定資産（償却資産）額"/>
        <xdr:cNvSpPr txBox="1"/>
      </xdr:nvSpPr>
      <xdr:spPr>
        <a:xfrm>
          <a:off x="16936935" y="617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152945</xdr:rowOff>
    </xdr:from>
    <xdr:ext cx="599010" cy="259045"/>
    <xdr:sp macro="" textlink="">
      <xdr:nvSpPr>
        <xdr:cNvPr id="605" name="n_4mainValue【一般廃棄物処理施設】&#10;一人当たり有形固定資産（償却資産）額"/>
        <xdr:cNvSpPr txBox="1"/>
      </xdr:nvSpPr>
      <xdr:spPr>
        <a:xfrm>
          <a:off x="16162235" y="61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xdr:cNvSpPr/>
      </xdr:nvSpPr>
      <xdr:spPr>
        <a:xfrm>
          <a:off x="12029440" y="9788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xdr:cNvSpPr/>
      </xdr:nvSpPr>
      <xdr:spPr>
        <a:xfrm>
          <a:off x="1123188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46" name="楕円 645"/>
        <xdr:cNvSpPr/>
      </xdr:nvSpPr>
      <xdr:spPr>
        <a:xfrm>
          <a:off x="14325600" y="9963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51452</xdr:rowOff>
    </xdr:from>
    <xdr:ext cx="405111" cy="259045"/>
    <xdr:sp macro="" textlink="">
      <xdr:nvSpPr>
        <xdr:cNvPr id="647" name="【保健センター・保健所】&#10;有形固定資産減価償却率該当値テキスト"/>
        <xdr:cNvSpPr txBox="1"/>
      </xdr:nvSpPr>
      <xdr:spPr>
        <a:xfrm>
          <a:off x="14414500"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48" name="楕円 647"/>
        <xdr:cNvSpPr/>
      </xdr:nvSpPr>
      <xdr:spPr>
        <a:xfrm>
          <a:off x="1357884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123825</xdr:rowOff>
    </xdr:to>
    <xdr:cxnSp macro="">
      <xdr:nvCxnSpPr>
        <xdr:cNvPr id="649" name="直線コネクタ 648"/>
        <xdr:cNvCxnSpPr/>
      </xdr:nvCxnSpPr>
      <xdr:spPr>
        <a:xfrm>
          <a:off x="13629640" y="997077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50" name="楕円 649"/>
        <xdr:cNvSpPr/>
      </xdr:nvSpPr>
      <xdr:spPr>
        <a:xfrm>
          <a:off x="1280414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80010</xdr:rowOff>
    </xdr:to>
    <xdr:cxnSp macro="">
      <xdr:nvCxnSpPr>
        <xdr:cNvPr id="651" name="直線コネクタ 650"/>
        <xdr:cNvCxnSpPr/>
      </xdr:nvCxnSpPr>
      <xdr:spPr>
        <a:xfrm>
          <a:off x="12854940" y="99326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52" name="楕円 651"/>
        <xdr:cNvSpPr/>
      </xdr:nvSpPr>
      <xdr:spPr>
        <a:xfrm>
          <a:off x="12029440" y="984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41910</xdr:rowOff>
    </xdr:to>
    <xdr:cxnSp macro="">
      <xdr:nvCxnSpPr>
        <xdr:cNvPr id="653" name="直線コネクタ 652"/>
        <xdr:cNvCxnSpPr/>
      </xdr:nvCxnSpPr>
      <xdr:spPr>
        <a:xfrm>
          <a:off x="12072620" y="98926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654" name="楕円 653"/>
        <xdr:cNvSpPr/>
      </xdr:nvSpPr>
      <xdr:spPr>
        <a:xfrm>
          <a:off x="1123188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140970</xdr:rowOff>
    </xdr:from>
    <xdr:to>
      <xdr:col>71</xdr:col>
      <xdr:colOff>177800</xdr:colOff>
      <xdr:row>58</xdr:row>
      <xdr:rowOff>169545</xdr:rowOff>
    </xdr:to>
    <xdr:cxnSp macro="">
      <xdr:nvCxnSpPr>
        <xdr:cNvPr id="655" name="直線コネクタ 654"/>
        <xdr:cNvCxnSpPr/>
      </xdr:nvCxnSpPr>
      <xdr:spPr>
        <a:xfrm>
          <a:off x="11282680" y="98640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xdr:cNvSpPr txBox="1"/>
      </xdr:nvSpPr>
      <xdr:spPr>
        <a:xfrm>
          <a:off x="119005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xdr:cNvSpPr txBox="1"/>
      </xdr:nvSpPr>
      <xdr:spPr>
        <a:xfrm>
          <a:off x="1110298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660" name="n_1mainValue【保健センター・保健所】&#10;有形固定資産減価償却率"/>
        <xdr:cNvSpPr txBox="1"/>
      </xdr:nvSpPr>
      <xdr:spPr>
        <a:xfrm>
          <a:off x="134372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661" name="n_2mainValue【保健センター・保健所】&#10;有形固定資産減価償却率"/>
        <xdr:cNvSpPr txBox="1"/>
      </xdr:nvSpPr>
      <xdr:spPr>
        <a:xfrm>
          <a:off x="126752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40022</xdr:rowOff>
    </xdr:from>
    <xdr:ext cx="405111" cy="259045"/>
    <xdr:sp macro="" textlink="">
      <xdr:nvSpPr>
        <xdr:cNvPr id="662" name="n_3mainValue【保健センター・保健所】&#10;有形固定資産減価償却率"/>
        <xdr:cNvSpPr txBox="1"/>
      </xdr:nvSpPr>
      <xdr:spPr>
        <a:xfrm>
          <a:off x="11900544"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663" name="n_4mainValue【保健センター・保健所】&#10;有形固定資産減価償却率"/>
        <xdr:cNvSpPr txBox="1"/>
      </xdr:nvSpPr>
      <xdr:spPr>
        <a:xfrm>
          <a:off x="1110298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703" name="楕円 702"/>
        <xdr:cNvSpPr/>
      </xdr:nvSpPr>
      <xdr:spPr>
        <a:xfrm>
          <a:off x="194589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44467</xdr:rowOff>
    </xdr:from>
    <xdr:ext cx="469744" cy="259045"/>
    <xdr:sp macro="" textlink="">
      <xdr:nvSpPr>
        <xdr:cNvPr id="704" name="【保健センター・保健所】&#10;一人当たり面積該当値テキスト"/>
        <xdr:cNvSpPr txBox="1"/>
      </xdr:nvSpPr>
      <xdr:spPr>
        <a:xfrm>
          <a:off x="1954784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5" name="楕円 704"/>
        <xdr:cNvSpPr/>
      </xdr:nvSpPr>
      <xdr:spPr>
        <a:xfrm>
          <a:off x="1873504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76200</xdr:rowOff>
    </xdr:to>
    <xdr:cxnSp macro="">
      <xdr:nvCxnSpPr>
        <xdr:cNvPr id="706" name="直線コネクタ 705"/>
        <xdr:cNvCxnSpPr/>
      </xdr:nvCxnSpPr>
      <xdr:spPr>
        <a:xfrm flipV="1">
          <a:off x="18778220" y="104660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707" name="楕円 706"/>
        <xdr:cNvSpPr/>
      </xdr:nvSpPr>
      <xdr:spPr>
        <a:xfrm>
          <a:off x="1793748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83820</xdr:rowOff>
    </xdr:to>
    <xdr:cxnSp macro="">
      <xdr:nvCxnSpPr>
        <xdr:cNvPr id="708" name="直線コネクタ 707"/>
        <xdr:cNvCxnSpPr/>
      </xdr:nvCxnSpPr>
      <xdr:spPr>
        <a:xfrm flipV="1">
          <a:off x="17988280" y="104698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709" name="楕円 708"/>
        <xdr:cNvSpPr/>
      </xdr:nvSpPr>
      <xdr:spPr>
        <a:xfrm>
          <a:off x="1716278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87630</xdr:rowOff>
    </xdr:to>
    <xdr:cxnSp macro="">
      <xdr:nvCxnSpPr>
        <xdr:cNvPr id="710" name="直線コネクタ 709"/>
        <xdr:cNvCxnSpPr/>
      </xdr:nvCxnSpPr>
      <xdr:spPr>
        <a:xfrm flipV="1">
          <a:off x="17213580" y="104775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1" name="楕円 710"/>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95250</xdr:rowOff>
    </xdr:to>
    <xdr:cxnSp macro="">
      <xdr:nvCxnSpPr>
        <xdr:cNvPr id="712" name="直線コネクタ 711"/>
        <xdr:cNvCxnSpPr/>
      </xdr:nvCxnSpPr>
      <xdr:spPr>
        <a:xfrm flipV="1">
          <a:off x="16431260" y="104813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5" name="n_3aveValue【保健センター・保健所】&#10;一人当たり面積"/>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716" name="n_4aveValue【保健センター・保健所】&#10;一人当たり面積"/>
        <xdr:cNvSpPr txBox="1"/>
      </xdr:nvSpPr>
      <xdr:spPr>
        <a:xfrm>
          <a:off x="162268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717" name="n_1mainValue【保健センター・保健所】&#10;一人当たり面積"/>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151147</xdr:rowOff>
    </xdr:from>
    <xdr:ext cx="469744" cy="259045"/>
    <xdr:sp macro="" textlink="">
      <xdr:nvSpPr>
        <xdr:cNvPr id="718" name="n_2mainValue【保健センター・保健所】&#10;一人当たり面積"/>
        <xdr:cNvSpPr txBox="1"/>
      </xdr:nvSpPr>
      <xdr:spPr>
        <a:xfrm>
          <a:off x="1777626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154957</xdr:rowOff>
    </xdr:from>
    <xdr:ext cx="469744" cy="259045"/>
    <xdr:sp macro="" textlink="">
      <xdr:nvSpPr>
        <xdr:cNvPr id="719" name="n_3mainValue【保健センター・保健所】&#10;一人当たり面積"/>
        <xdr:cNvSpPr txBox="1"/>
      </xdr:nvSpPr>
      <xdr:spPr>
        <a:xfrm>
          <a:off x="1700156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0" name="n_4mainValue【保健センター・保健所】&#10;一人当たり面積"/>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761" name="楕円 760"/>
        <xdr:cNvSpPr/>
      </xdr:nvSpPr>
      <xdr:spPr>
        <a:xfrm>
          <a:off x="14325600" y="1324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762" name="【消防施設】&#10;有形固定資産減価償却率該当値テキスト"/>
        <xdr:cNvSpPr txBox="1"/>
      </xdr:nvSpPr>
      <xdr:spPr>
        <a:xfrm>
          <a:off x="14414500"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120650</xdr:rowOff>
    </xdr:from>
    <xdr:to>
      <xdr:col>81</xdr:col>
      <xdr:colOff>101600</xdr:colOff>
      <xdr:row>79</xdr:row>
      <xdr:rowOff>50800</xdr:rowOff>
    </xdr:to>
    <xdr:sp macro="" textlink="">
      <xdr:nvSpPr>
        <xdr:cNvPr id="763" name="楕円 762"/>
        <xdr:cNvSpPr/>
      </xdr:nvSpPr>
      <xdr:spPr>
        <a:xfrm>
          <a:off x="1357884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0</xdr:rowOff>
    </xdr:from>
    <xdr:to>
      <xdr:col>85</xdr:col>
      <xdr:colOff>127000</xdr:colOff>
      <xdr:row>79</xdr:row>
      <xdr:rowOff>57150</xdr:rowOff>
    </xdr:to>
    <xdr:cxnSp macro="">
      <xdr:nvCxnSpPr>
        <xdr:cNvPr id="764" name="直線コネクタ 763"/>
        <xdr:cNvCxnSpPr/>
      </xdr:nvCxnSpPr>
      <xdr:spPr>
        <a:xfrm>
          <a:off x="13629640" y="1324356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765" name="楕円 764"/>
        <xdr:cNvSpPr/>
      </xdr:nvSpPr>
      <xdr:spPr>
        <a:xfrm>
          <a:off x="1280414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116205</xdr:rowOff>
    </xdr:from>
    <xdr:to>
      <xdr:col>81</xdr:col>
      <xdr:colOff>50800</xdr:colOff>
      <xdr:row>79</xdr:row>
      <xdr:rowOff>0</xdr:rowOff>
    </xdr:to>
    <xdr:cxnSp macro="">
      <xdr:nvCxnSpPr>
        <xdr:cNvPr id="766" name="直線コネクタ 765"/>
        <xdr:cNvCxnSpPr/>
      </xdr:nvCxnSpPr>
      <xdr:spPr>
        <a:xfrm>
          <a:off x="12854940" y="1319212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767" name="楕円 766"/>
        <xdr:cNvSpPr/>
      </xdr:nvSpPr>
      <xdr:spPr>
        <a:xfrm>
          <a:off x="12029440" y="13084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116205</xdr:rowOff>
    </xdr:to>
    <xdr:cxnSp macro="">
      <xdr:nvCxnSpPr>
        <xdr:cNvPr id="768" name="直線コネクタ 767"/>
        <xdr:cNvCxnSpPr/>
      </xdr:nvCxnSpPr>
      <xdr:spPr>
        <a:xfrm>
          <a:off x="12072620" y="1313497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769" name="楕円 768"/>
        <xdr:cNvSpPr/>
      </xdr:nvSpPr>
      <xdr:spPr>
        <a:xfrm>
          <a:off x="1123188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59055</xdr:rowOff>
    </xdr:to>
    <xdr:cxnSp macro="">
      <xdr:nvCxnSpPr>
        <xdr:cNvPr id="770" name="直線コネクタ 769"/>
        <xdr:cNvCxnSpPr/>
      </xdr:nvCxnSpPr>
      <xdr:spPr>
        <a:xfrm>
          <a:off x="11282680" y="13079731"/>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3" name="n_3aveValue【消防施設】&#10;有形固定資産減価償却率"/>
        <xdr:cNvSpPr txBox="1"/>
      </xdr:nvSpPr>
      <xdr:spPr>
        <a:xfrm>
          <a:off x="119005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xdr:cNvSpPr txBox="1"/>
      </xdr:nvSpPr>
      <xdr:spPr>
        <a:xfrm>
          <a:off x="1110298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67327</xdr:rowOff>
    </xdr:from>
    <xdr:ext cx="405111" cy="259045"/>
    <xdr:sp macro="" textlink="">
      <xdr:nvSpPr>
        <xdr:cNvPr id="775" name="n_1mainValue【消防施設】&#10;有形固定資産減価償却率"/>
        <xdr:cNvSpPr txBox="1"/>
      </xdr:nvSpPr>
      <xdr:spPr>
        <a:xfrm>
          <a:off x="134372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12082</xdr:rowOff>
    </xdr:from>
    <xdr:ext cx="405111" cy="259045"/>
    <xdr:sp macro="" textlink="">
      <xdr:nvSpPr>
        <xdr:cNvPr id="776" name="n_2mainValue【消防施設】&#10;有形固定資産減価償却率"/>
        <xdr:cNvSpPr txBox="1"/>
      </xdr:nvSpPr>
      <xdr:spPr>
        <a:xfrm>
          <a:off x="12675244" y="1292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777" name="n_3mainValue【消防施設】&#10;有形固定資産減価償却率"/>
        <xdr:cNvSpPr txBox="1"/>
      </xdr:nvSpPr>
      <xdr:spPr>
        <a:xfrm>
          <a:off x="11900544"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778" name="n_4mainValue【消防施設】&#10;有形固定資産減価償却率"/>
        <xdr:cNvSpPr txBox="1"/>
      </xdr:nvSpPr>
      <xdr:spPr>
        <a:xfrm>
          <a:off x="11102984" y="1281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xdr:cNvSpPr/>
      </xdr:nvSpPr>
      <xdr:spPr>
        <a:xfrm>
          <a:off x="1716278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91802</xdr:rowOff>
    </xdr:from>
    <xdr:to>
      <xdr:col>116</xdr:col>
      <xdr:colOff>114300</xdr:colOff>
      <xdr:row>86</xdr:row>
      <xdr:rowOff>21952</xdr:rowOff>
    </xdr:to>
    <xdr:sp macro="" textlink="">
      <xdr:nvSpPr>
        <xdr:cNvPr id="820" name="楕円 819"/>
        <xdr:cNvSpPr/>
      </xdr:nvSpPr>
      <xdr:spPr>
        <a:xfrm>
          <a:off x="19458940" y="14341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70229</xdr:rowOff>
    </xdr:from>
    <xdr:ext cx="469744" cy="259045"/>
    <xdr:sp macro="" textlink="">
      <xdr:nvSpPr>
        <xdr:cNvPr id="821" name="【消防施設】&#10;一人当たり面積該当値テキスト"/>
        <xdr:cNvSpPr txBox="1"/>
      </xdr:nvSpPr>
      <xdr:spPr>
        <a:xfrm>
          <a:off x="19547840" y="1431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96701</xdr:rowOff>
    </xdr:from>
    <xdr:to>
      <xdr:col>112</xdr:col>
      <xdr:colOff>38100</xdr:colOff>
      <xdr:row>86</xdr:row>
      <xdr:rowOff>26851</xdr:rowOff>
    </xdr:to>
    <xdr:sp macro="" textlink="">
      <xdr:nvSpPr>
        <xdr:cNvPr id="822" name="楕円 821"/>
        <xdr:cNvSpPr/>
      </xdr:nvSpPr>
      <xdr:spPr>
        <a:xfrm>
          <a:off x="18735040" y="14346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142602</xdr:rowOff>
    </xdr:from>
    <xdr:to>
      <xdr:col>116</xdr:col>
      <xdr:colOff>63500</xdr:colOff>
      <xdr:row>85</xdr:row>
      <xdr:rowOff>147501</xdr:rowOff>
    </xdr:to>
    <xdr:cxnSp macro="">
      <xdr:nvCxnSpPr>
        <xdr:cNvPr id="823" name="直線コネクタ 822"/>
        <xdr:cNvCxnSpPr/>
      </xdr:nvCxnSpPr>
      <xdr:spPr>
        <a:xfrm flipV="1">
          <a:off x="18778220" y="14392002"/>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99968</xdr:rowOff>
    </xdr:from>
    <xdr:to>
      <xdr:col>107</xdr:col>
      <xdr:colOff>101600</xdr:colOff>
      <xdr:row>86</xdr:row>
      <xdr:rowOff>30118</xdr:rowOff>
    </xdr:to>
    <xdr:sp macro="" textlink="">
      <xdr:nvSpPr>
        <xdr:cNvPr id="824" name="楕円 823"/>
        <xdr:cNvSpPr/>
      </xdr:nvSpPr>
      <xdr:spPr>
        <a:xfrm>
          <a:off x="1793748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150768</xdr:rowOff>
    </xdr:to>
    <xdr:cxnSp macro="">
      <xdr:nvCxnSpPr>
        <xdr:cNvPr id="825" name="直線コネクタ 824"/>
        <xdr:cNvCxnSpPr/>
      </xdr:nvCxnSpPr>
      <xdr:spPr>
        <a:xfrm flipV="1">
          <a:off x="17988280" y="1439690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6" name="楕円 825"/>
        <xdr:cNvSpPr/>
      </xdr:nvSpPr>
      <xdr:spPr>
        <a:xfrm>
          <a:off x="171627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150768</xdr:rowOff>
    </xdr:from>
    <xdr:to>
      <xdr:col>107</xdr:col>
      <xdr:colOff>50800</xdr:colOff>
      <xdr:row>85</xdr:row>
      <xdr:rowOff>152400</xdr:rowOff>
    </xdr:to>
    <xdr:cxnSp macro="">
      <xdr:nvCxnSpPr>
        <xdr:cNvPr id="827" name="直線コネクタ 826"/>
        <xdr:cNvCxnSpPr/>
      </xdr:nvCxnSpPr>
      <xdr:spPr>
        <a:xfrm flipV="1">
          <a:off x="17213580" y="1440016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828" name="楕円 827"/>
        <xdr:cNvSpPr/>
      </xdr:nvSpPr>
      <xdr:spPr>
        <a:xfrm>
          <a:off x="16388080" y="14354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155666</xdr:rowOff>
    </xdr:to>
    <xdr:cxnSp macro="">
      <xdr:nvCxnSpPr>
        <xdr:cNvPr id="829" name="直線コネクタ 828"/>
        <xdr:cNvCxnSpPr/>
      </xdr:nvCxnSpPr>
      <xdr:spPr>
        <a:xfrm flipV="1">
          <a:off x="16431260" y="1440180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xdr:cNvSpPr txBox="1"/>
      </xdr:nvSpPr>
      <xdr:spPr>
        <a:xfrm>
          <a:off x="170015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17978</xdr:rowOff>
    </xdr:from>
    <xdr:ext cx="469744" cy="259045"/>
    <xdr:sp macro="" textlink="">
      <xdr:nvSpPr>
        <xdr:cNvPr id="834" name="n_1mainValue【消防施設】&#10;一人当たり面積"/>
        <xdr:cNvSpPr txBox="1"/>
      </xdr:nvSpPr>
      <xdr:spPr>
        <a:xfrm>
          <a:off x="18561127" y="144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21245</xdr:rowOff>
    </xdr:from>
    <xdr:ext cx="469744" cy="259045"/>
    <xdr:sp macro="" textlink="">
      <xdr:nvSpPr>
        <xdr:cNvPr id="835" name="n_2mainValue【消防施設】&#10;一人当たり面積"/>
        <xdr:cNvSpPr txBox="1"/>
      </xdr:nvSpPr>
      <xdr:spPr>
        <a:xfrm>
          <a:off x="17776267" y="144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6" name="n_3mainValue【消防施設】&#10;一人当たり面積"/>
        <xdr:cNvSpPr txBox="1"/>
      </xdr:nvSpPr>
      <xdr:spPr>
        <a:xfrm>
          <a:off x="170015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837" name="n_4mainValue【消防施設】&#10;一人当たり面積"/>
        <xdr:cNvSpPr txBox="1"/>
      </xdr:nvSpPr>
      <xdr:spPr>
        <a:xfrm>
          <a:off x="16226867"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xdr:cNvSpPr/>
      </xdr:nvSpPr>
      <xdr:spPr>
        <a:xfrm>
          <a:off x="1202944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xdr:cNvSpPr/>
      </xdr:nvSpPr>
      <xdr:spPr>
        <a:xfrm>
          <a:off x="11231880" y="1729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8889</xdr:rowOff>
    </xdr:from>
    <xdr:to>
      <xdr:col>85</xdr:col>
      <xdr:colOff>177800</xdr:colOff>
      <xdr:row>105</xdr:row>
      <xdr:rowOff>110489</xdr:rowOff>
    </xdr:to>
    <xdr:sp macro="" textlink="">
      <xdr:nvSpPr>
        <xdr:cNvPr id="877" name="楕円 876"/>
        <xdr:cNvSpPr/>
      </xdr:nvSpPr>
      <xdr:spPr>
        <a:xfrm>
          <a:off x="14325600" y="176110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158766</xdr:rowOff>
    </xdr:from>
    <xdr:ext cx="405111" cy="259045"/>
    <xdr:sp macro="" textlink="">
      <xdr:nvSpPr>
        <xdr:cNvPr id="878" name="【庁舎】&#10;有形固定資産減価償却率該当値テキスト"/>
        <xdr:cNvSpPr txBox="1"/>
      </xdr:nvSpPr>
      <xdr:spPr>
        <a:xfrm>
          <a:off x="14414500" y="1759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79" name="楕円 878"/>
        <xdr:cNvSpPr/>
      </xdr:nvSpPr>
      <xdr:spPr>
        <a:xfrm>
          <a:off x="135788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59689</xdr:rowOff>
    </xdr:to>
    <xdr:cxnSp macro="">
      <xdr:nvCxnSpPr>
        <xdr:cNvPr id="880" name="直線コネクタ 879"/>
        <xdr:cNvCxnSpPr/>
      </xdr:nvCxnSpPr>
      <xdr:spPr>
        <a:xfrm>
          <a:off x="13629640" y="17636489"/>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129539</xdr:rowOff>
    </xdr:from>
    <xdr:to>
      <xdr:col>76</xdr:col>
      <xdr:colOff>165100</xdr:colOff>
      <xdr:row>105</xdr:row>
      <xdr:rowOff>59689</xdr:rowOff>
    </xdr:to>
    <xdr:sp macro="" textlink="">
      <xdr:nvSpPr>
        <xdr:cNvPr id="881" name="楕円 880"/>
        <xdr:cNvSpPr/>
      </xdr:nvSpPr>
      <xdr:spPr>
        <a:xfrm>
          <a:off x="12804140" y="17564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8889</xdr:rowOff>
    </xdr:from>
    <xdr:to>
      <xdr:col>81</xdr:col>
      <xdr:colOff>50800</xdr:colOff>
      <xdr:row>105</xdr:row>
      <xdr:rowOff>34289</xdr:rowOff>
    </xdr:to>
    <xdr:cxnSp macro="">
      <xdr:nvCxnSpPr>
        <xdr:cNvPr id="882" name="直線コネクタ 881"/>
        <xdr:cNvCxnSpPr/>
      </xdr:nvCxnSpPr>
      <xdr:spPr>
        <a:xfrm>
          <a:off x="12854940" y="17611089"/>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104139</xdr:rowOff>
    </xdr:from>
    <xdr:to>
      <xdr:col>72</xdr:col>
      <xdr:colOff>38100</xdr:colOff>
      <xdr:row>105</xdr:row>
      <xdr:rowOff>34289</xdr:rowOff>
    </xdr:to>
    <xdr:sp macro="" textlink="">
      <xdr:nvSpPr>
        <xdr:cNvPr id="883" name="楕円 882"/>
        <xdr:cNvSpPr/>
      </xdr:nvSpPr>
      <xdr:spPr>
        <a:xfrm>
          <a:off x="12029440" y="1753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154939</xdr:rowOff>
    </xdr:from>
    <xdr:to>
      <xdr:col>76</xdr:col>
      <xdr:colOff>114300</xdr:colOff>
      <xdr:row>105</xdr:row>
      <xdr:rowOff>8889</xdr:rowOff>
    </xdr:to>
    <xdr:cxnSp macro="">
      <xdr:nvCxnSpPr>
        <xdr:cNvPr id="884" name="直線コネクタ 883"/>
        <xdr:cNvCxnSpPr/>
      </xdr:nvCxnSpPr>
      <xdr:spPr>
        <a:xfrm>
          <a:off x="12072620" y="17589499"/>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81280</xdr:rowOff>
    </xdr:from>
    <xdr:to>
      <xdr:col>67</xdr:col>
      <xdr:colOff>101600</xdr:colOff>
      <xdr:row>105</xdr:row>
      <xdr:rowOff>11430</xdr:rowOff>
    </xdr:to>
    <xdr:sp macro="" textlink="">
      <xdr:nvSpPr>
        <xdr:cNvPr id="885" name="楕円 884"/>
        <xdr:cNvSpPr/>
      </xdr:nvSpPr>
      <xdr:spPr>
        <a:xfrm>
          <a:off x="11231880" y="17515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132080</xdr:rowOff>
    </xdr:from>
    <xdr:to>
      <xdr:col>71</xdr:col>
      <xdr:colOff>177800</xdr:colOff>
      <xdr:row>104</xdr:row>
      <xdr:rowOff>154939</xdr:rowOff>
    </xdr:to>
    <xdr:cxnSp macro="">
      <xdr:nvCxnSpPr>
        <xdr:cNvPr id="886" name="直線コネクタ 885"/>
        <xdr:cNvCxnSpPr/>
      </xdr:nvCxnSpPr>
      <xdr:spPr>
        <a:xfrm>
          <a:off x="11282680" y="1756664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889" name="n_3aveValue【庁舎】&#10;有形固定資産減価償却率"/>
        <xdr:cNvSpPr txBox="1"/>
      </xdr:nvSpPr>
      <xdr:spPr>
        <a:xfrm>
          <a:off x="1190054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890" name="n_4aveValue【庁舎】&#10;有形固定資産減価償却率"/>
        <xdr:cNvSpPr txBox="1"/>
      </xdr:nvSpPr>
      <xdr:spPr>
        <a:xfrm>
          <a:off x="11102984" y="1707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891" name="n_1mainValue【庁舎】&#10;有形固定資産減価償却率"/>
        <xdr:cNvSpPr txBox="1"/>
      </xdr:nvSpPr>
      <xdr:spPr>
        <a:xfrm>
          <a:off x="13437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50816</xdr:rowOff>
    </xdr:from>
    <xdr:ext cx="405111" cy="259045"/>
    <xdr:sp macro="" textlink="">
      <xdr:nvSpPr>
        <xdr:cNvPr id="892" name="n_2mainValue【庁舎】&#10;有形固定資産減価償却率"/>
        <xdr:cNvSpPr txBox="1"/>
      </xdr:nvSpPr>
      <xdr:spPr>
        <a:xfrm>
          <a:off x="126752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25416</xdr:rowOff>
    </xdr:from>
    <xdr:ext cx="405111" cy="259045"/>
    <xdr:sp macro="" textlink="">
      <xdr:nvSpPr>
        <xdr:cNvPr id="893" name="n_3mainValue【庁舎】&#10;有形固定資産減価償却率"/>
        <xdr:cNvSpPr txBox="1"/>
      </xdr:nvSpPr>
      <xdr:spPr>
        <a:xfrm>
          <a:off x="119005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894" name="n_4mainValue【庁舎】&#10;有形固定資産減価償却率"/>
        <xdr:cNvSpPr txBox="1"/>
      </xdr:nvSpPr>
      <xdr:spPr>
        <a:xfrm>
          <a:off x="1110298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xdr:cNvSpPr/>
      </xdr:nvSpPr>
      <xdr:spPr>
        <a:xfrm>
          <a:off x="16388080" y="17727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160020</xdr:rowOff>
    </xdr:from>
    <xdr:to>
      <xdr:col>116</xdr:col>
      <xdr:colOff>114300</xdr:colOff>
      <xdr:row>104</xdr:row>
      <xdr:rowOff>90170</xdr:rowOff>
    </xdr:to>
    <xdr:sp macro="" textlink="">
      <xdr:nvSpPr>
        <xdr:cNvPr id="934" name="楕円 933"/>
        <xdr:cNvSpPr/>
      </xdr:nvSpPr>
      <xdr:spPr>
        <a:xfrm>
          <a:off x="19458940" y="1742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11447</xdr:rowOff>
    </xdr:from>
    <xdr:ext cx="469744" cy="259045"/>
    <xdr:sp macro="" textlink="">
      <xdr:nvSpPr>
        <xdr:cNvPr id="935" name="【庁舎】&#10;一人当たり面積該当値テキスト"/>
        <xdr:cNvSpPr txBox="1"/>
      </xdr:nvSpPr>
      <xdr:spPr>
        <a:xfrm>
          <a:off x="19547840" y="172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3811</xdr:rowOff>
    </xdr:from>
    <xdr:to>
      <xdr:col>112</xdr:col>
      <xdr:colOff>38100</xdr:colOff>
      <xdr:row>104</xdr:row>
      <xdr:rowOff>105411</xdr:rowOff>
    </xdr:to>
    <xdr:sp macro="" textlink="">
      <xdr:nvSpPr>
        <xdr:cNvPr id="936" name="楕円 935"/>
        <xdr:cNvSpPr/>
      </xdr:nvSpPr>
      <xdr:spPr>
        <a:xfrm>
          <a:off x="18735040" y="17438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39370</xdr:rowOff>
    </xdr:from>
    <xdr:to>
      <xdr:col>116</xdr:col>
      <xdr:colOff>63500</xdr:colOff>
      <xdr:row>104</xdr:row>
      <xdr:rowOff>54611</xdr:rowOff>
    </xdr:to>
    <xdr:cxnSp macro="">
      <xdr:nvCxnSpPr>
        <xdr:cNvPr id="937" name="直線コネクタ 936"/>
        <xdr:cNvCxnSpPr/>
      </xdr:nvCxnSpPr>
      <xdr:spPr>
        <a:xfrm flipV="1">
          <a:off x="18778220" y="17473930"/>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938" name="楕円 937"/>
        <xdr:cNvSpPr/>
      </xdr:nvSpPr>
      <xdr:spPr>
        <a:xfrm>
          <a:off x="1793748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54611</xdr:rowOff>
    </xdr:from>
    <xdr:to>
      <xdr:col>111</xdr:col>
      <xdr:colOff>177800</xdr:colOff>
      <xdr:row>104</xdr:row>
      <xdr:rowOff>68580</xdr:rowOff>
    </xdr:to>
    <xdr:cxnSp macro="">
      <xdr:nvCxnSpPr>
        <xdr:cNvPr id="939" name="直線コネクタ 938"/>
        <xdr:cNvCxnSpPr/>
      </xdr:nvCxnSpPr>
      <xdr:spPr>
        <a:xfrm flipV="1">
          <a:off x="17988280" y="17489171"/>
          <a:ext cx="78994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29211</xdr:rowOff>
    </xdr:from>
    <xdr:to>
      <xdr:col>102</xdr:col>
      <xdr:colOff>165100</xdr:colOff>
      <xdr:row>104</xdr:row>
      <xdr:rowOff>130811</xdr:rowOff>
    </xdr:to>
    <xdr:sp macro="" textlink="">
      <xdr:nvSpPr>
        <xdr:cNvPr id="940" name="楕円 939"/>
        <xdr:cNvSpPr/>
      </xdr:nvSpPr>
      <xdr:spPr>
        <a:xfrm>
          <a:off x="17162780" y="174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80011</xdr:rowOff>
    </xdr:to>
    <xdr:cxnSp macro="">
      <xdr:nvCxnSpPr>
        <xdr:cNvPr id="941" name="直線コネクタ 940"/>
        <xdr:cNvCxnSpPr/>
      </xdr:nvCxnSpPr>
      <xdr:spPr>
        <a:xfrm flipV="1">
          <a:off x="17213580" y="1750314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41911</xdr:rowOff>
    </xdr:from>
    <xdr:to>
      <xdr:col>98</xdr:col>
      <xdr:colOff>38100</xdr:colOff>
      <xdr:row>104</xdr:row>
      <xdr:rowOff>143511</xdr:rowOff>
    </xdr:to>
    <xdr:sp macro="" textlink="">
      <xdr:nvSpPr>
        <xdr:cNvPr id="942" name="楕円 941"/>
        <xdr:cNvSpPr/>
      </xdr:nvSpPr>
      <xdr:spPr>
        <a:xfrm>
          <a:off x="16388080" y="17476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80011</xdr:rowOff>
    </xdr:from>
    <xdr:to>
      <xdr:col>102</xdr:col>
      <xdr:colOff>114300</xdr:colOff>
      <xdr:row>104</xdr:row>
      <xdr:rowOff>92711</xdr:rowOff>
    </xdr:to>
    <xdr:cxnSp macro="">
      <xdr:nvCxnSpPr>
        <xdr:cNvPr id="943" name="直線コネクタ 942"/>
        <xdr:cNvCxnSpPr/>
      </xdr:nvCxnSpPr>
      <xdr:spPr>
        <a:xfrm flipV="1">
          <a:off x="16431260" y="17514571"/>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6" name="n_3aveValue【庁舎】&#10;一人当たり面積"/>
        <xdr:cNvSpPr txBox="1"/>
      </xdr:nvSpPr>
      <xdr:spPr>
        <a:xfrm>
          <a:off x="170015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47007</xdr:rowOff>
    </xdr:from>
    <xdr:ext cx="469744" cy="259045"/>
    <xdr:sp macro="" textlink="">
      <xdr:nvSpPr>
        <xdr:cNvPr id="947" name="n_4aveValue【庁舎】&#10;一人当たり面積"/>
        <xdr:cNvSpPr txBox="1"/>
      </xdr:nvSpPr>
      <xdr:spPr>
        <a:xfrm>
          <a:off x="16226867"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121938</xdr:rowOff>
    </xdr:from>
    <xdr:ext cx="469744" cy="259045"/>
    <xdr:sp macro="" textlink="">
      <xdr:nvSpPr>
        <xdr:cNvPr id="948" name="n_1mainValue【庁舎】&#10;一人当たり面積"/>
        <xdr:cNvSpPr txBox="1"/>
      </xdr:nvSpPr>
      <xdr:spPr>
        <a:xfrm>
          <a:off x="18561127" y="1722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949" name="n_2mainValue【庁舎】&#10;一人当たり面積"/>
        <xdr:cNvSpPr txBox="1"/>
      </xdr:nvSpPr>
      <xdr:spPr>
        <a:xfrm>
          <a:off x="1777626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147338</xdr:rowOff>
    </xdr:from>
    <xdr:ext cx="469744" cy="259045"/>
    <xdr:sp macro="" textlink="">
      <xdr:nvSpPr>
        <xdr:cNvPr id="950" name="n_3mainValue【庁舎】&#10;一人当たり面積"/>
        <xdr:cNvSpPr txBox="1"/>
      </xdr:nvSpPr>
      <xdr:spPr>
        <a:xfrm>
          <a:off x="17001567" y="172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160038</xdr:rowOff>
    </xdr:from>
    <xdr:ext cx="469744" cy="259045"/>
    <xdr:sp macro="" textlink="">
      <xdr:nvSpPr>
        <xdr:cNvPr id="951" name="n_4mainValue【庁舎】&#10;一人当たり面積"/>
        <xdr:cNvSpPr txBox="1"/>
      </xdr:nvSpPr>
      <xdr:spPr>
        <a:xfrm>
          <a:off x="16226867" y="1725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改築を行った一般廃棄物処理施設、消防施設の他は、有形固定資産減価償却率が類似団体平均値よりも比較的高い状況である。公共施設等は災害発生時の避難所となる施設も多くあることから、今後、個別施設計画の策定、実施に努め、施設の長寿命化・更新も含め適正管理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財政力指数は令和元年度以降、ほぼ横ばいで推移している。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令和５年度においては前年と同じ</a:t>
          </a:r>
          <a:r>
            <a:rPr kumimoji="1" lang="en-US" altLang="ja-JP" sz="1200">
              <a:latin typeface="ＭＳ Ｐゴシック" panose="020B0600070205080204" pitchFamily="50" charset="-128"/>
              <a:ea typeface="ＭＳ Ｐゴシック" panose="020B0600070205080204" pitchFamily="50" charset="-128"/>
            </a:rPr>
            <a:t>0.28</a:t>
          </a:r>
          <a:r>
            <a:rPr kumimoji="1" lang="ja-JP" altLang="en-US" sz="1200">
              <a:latin typeface="ＭＳ Ｐゴシック" panose="020B0600070205080204" pitchFamily="50" charset="-128"/>
              <a:ea typeface="ＭＳ Ｐゴシック" panose="020B0600070205080204" pitchFamily="50" charset="-128"/>
            </a:rPr>
            <a:t>であり、類似団体の中でも依然として下位に位置している。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産業振興、企業誘致等に積極的に取り組み、活力あるまちづくりを展開しつつ、行政の効率化に努めるとともに、市税の滞納対策など、更なる収入確保に取り組み財政基盤の強化に努めていく。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167640</xdr:rowOff>
    </xdr:to>
    <xdr:cxnSp macro="">
      <xdr:nvCxnSpPr>
        <xdr:cNvPr id="70" name="直線コネクタ 69"/>
        <xdr:cNvCxnSpPr/>
      </xdr:nvCxnSpPr>
      <xdr:spPr>
        <a:xfrm flipV="1">
          <a:off x="3225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89.8</a:t>
          </a:r>
          <a:r>
            <a:rPr kumimoji="1" lang="ja-JP" altLang="en-US" sz="1100">
              <a:latin typeface="ＭＳ Ｐゴシック" panose="020B0600070205080204" pitchFamily="50" charset="-128"/>
              <a:ea typeface="ＭＳ Ｐゴシック" panose="020B0600070205080204" pitchFamily="50" charset="-128"/>
            </a:rPr>
            <a:t>％となり、前年度数値を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ポイント下回った。これは、分母となる臨時財政対策債や地方特例交付金等が減少し、分母全体が約</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億円減少した一方、分子となる公営企業会計に対する繰出金や各種団体に対する補助金等が減少した結果、分子全体で約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年度については普通交付税の追加交付やコロナ対策関連の特例交付金の増加などの単年度限りの要素により、経常収支比率が一時的に低下したが、令和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年度以前の比率は</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％前後で推移しており、令和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年度以降は平年並みの水準となっている。一方、人件費の大幅な増加、物価上昇の影響等により今後、経常経費は上昇局面に入ると予測されることから、推移を注視しつつ、経費抑制に努めていく。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155484</xdr:rowOff>
    </xdr:from>
    <xdr:to>
      <xdr:col>23</xdr:col>
      <xdr:colOff>133350</xdr:colOff>
      <xdr:row>60</xdr:row>
      <xdr:rowOff>18506</xdr:rowOff>
    </xdr:to>
    <xdr:cxnSp macro="">
      <xdr:nvCxnSpPr>
        <xdr:cNvPr id="132" name="直線コネクタ 131"/>
        <xdr:cNvCxnSpPr/>
      </xdr:nvCxnSpPr>
      <xdr:spPr>
        <a:xfrm flipV="1">
          <a:off x="4114800" y="102710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60</xdr:row>
      <xdr:rowOff>18506</xdr:rowOff>
    </xdr:to>
    <xdr:cxnSp macro="">
      <xdr:nvCxnSpPr>
        <xdr:cNvPr id="135" name="直線コネクタ 134"/>
        <xdr:cNvCxnSpPr/>
      </xdr:nvCxnSpPr>
      <xdr:spPr>
        <a:xfrm>
          <a:off x="3225800" y="1014004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59</xdr:row>
      <xdr:rowOff>165826</xdr:rowOff>
    </xdr:to>
    <xdr:cxnSp macro="">
      <xdr:nvCxnSpPr>
        <xdr:cNvPr id="138" name="直線コネクタ 137"/>
        <xdr:cNvCxnSpPr/>
      </xdr:nvCxnSpPr>
      <xdr:spPr>
        <a:xfrm flipV="1">
          <a:off x="2336800" y="1014004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42635</xdr:rowOff>
    </xdr:to>
    <xdr:cxnSp macro="">
      <xdr:nvCxnSpPr>
        <xdr:cNvPr id="141" name="直線コネクタ 140"/>
        <xdr:cNvCxnSpPr/>
      </xdr:nvCxnSpPr>
      <xdr:spPr>
        <a:xfrm flipV="1">
          <a:off x="1447800" y="1028137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1" name="楕円 150"/>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2" name="財政構造の弾力性該当値テキスト"/>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6" name="テキスト ボックス 155"/>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115026</xdr:rowOff>
    </xdr:from>
    <xdr:to>
      <xdr:col>11</xdr:col>
      <xdr:colOff>82550</xdr:colOff>
      <xdr:row>60</xdr:row>
      <xdr:rowOff>45176</xdr:rowOff>
    </xdr:to>
    <xdr:sp macro="" textlink="">
      <xdr:nvSpPr>
        <xdr:cNvPr id="157" name="楕円 156"/>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55353</xdr:rowOff>
    </xdr:from>
    <xdr:ext cx="762000" cy="259045"/>
    <xdr:sp macro="" textlink="">
      <xdr:nvSpPr>
        <xdr:cNvPr id="158" name="テキスト ボックス 157"/>
        <xdr:cNvSpPr txBox="1"/>
      </xdr:nvSpPr>
      <xdr:spPr>
        <a:xfrm>
          <a:off x="1955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163285</xdr:rowOff>
    </xdr:from>
    <xdr:to>
      <xdr:col>7</xdr:col>
      <xdr:colOff>31750</xdr:colOff>
      <xdr:row>60</xdr:row>
      <xdr:rowOff>93435</xdr:rowOff>
    </xdr:to>
    <xdr:sp macro="" textlink="">
      <xdr:nvSpPr>
        <xdr:cNvPr id="159" name="楕円 158"/>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103612</xdr:rowOff>
    </xdr:from>
    <xdr:ext cx="762000" cy="259045"/>
    <xdr:sp macro="" textlink="">
      <xdr:nvSpPr>
        <xdr:cNvPr id="160" name="テキスト ボックス 159"/>
        <xdr:cNvSpPr txBox="1"/>
      </xdr:nvSpPr>
      <xdr:spPr>
        <a:xfrm>
          <a:off x="1066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人当たり人件費・物件費等決算額は、類似団体平均を大きく上回っている。退職金（退職手当負担金、退職手当特別負担金）の減により人件費総額は減少した一方、物件費等の増により前年度に比べ</a:t>
          </a:r>
          <a:r>
            <a:rPr kumimoji="1" lang="en-US" altLang="ja-JP" sz="1100">
              <a:latin typeface="ＭＳ Ｐゴシック" panose="020B0600070205080204" pitchFamily="50" charset="-128"/>
              <a:ea typeface="ＭＳ Ｐゴシック" panose="020B0600070205080204" pitchFamily="50" charset="-128"/>
            </a:rPr>
            <a:t>2,110</a:t>
          </a:r>
          <a:r>
            <a:rPr kumimoji="1" lang="ja-JP" altLang="en-US" sz="1100">
              <a:latin typeface="ＭＳ Ｐゴシック" panose="020B0600070205080204" pitchFamily="50" charset="-128"/>
              <a:ea typeface="ＭＳ Ｐゴシック" panose="020B0600070205080204" pitchFamily="50" charset="-128"/>
            </a:rPr>
            <a:t>円増加した。なお、退職金の減により、人件費総額は減となっているものの、職員給与分は増加している点に注意が必要である。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令和５年度以降も引続き人件費の大幅な増加、物価上昇の影響等により、経常経費の増大が見込まれる。</a:t>
          </a:r>
        </a:p>
        <a:p>
          <a:r>
            <a:rPr kumimoji="1" lang="ja-JP" altLang="en-US" sz="1100">
              <a:latin typeface="ＭＳ Ｐゴシック" panose="020B0600070205080204" pitchFamily="50" charset="-128"/>
              <a:ea typeface="ＭＳ Ｐゴシック" panose="020B0600070205080204" pitchFamily="50" charset="-128"/>
            </a:rPr>
            <a:t>　これらの上昇局面にある人件費や物件費について、経費削減にも限界があるため、今後の財政の運営に係る大きな課題となっているところである。今後、行政サービスの低下に繋がらないよう考慮しつつ適正な定員管理を行うなどし、経費削減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146422</xdr:rowOff>
    </xdr:from>
    <xdr:to>
      <xdr:col>23</xdr:col>
      <xdr:colOff>133350</xdr:colOff>
      <xdr:row>82</xdr:row>
      <xdr:rowOff>150059</xdr:rowOff>
    </xdr:to>
    <xdr:cxnSp macro="">
      <xdr:nvCxnSpPr>
        <xdr:cNvPr id="196" name="直線コネクタ 195"/>
        <xdr:cNvCxnSpPr/>
      </xdr:nvCxnSpPr>
      <xdr:spPr>
        <a:xfrm>
          <a:off x="4114800" y="14205322"/>
          <a:ext cx="8382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131617</xdr:rowOff>
    </xdr:from>
    <xdr:to>
      <xdr:col>19</xdr:col>
      <xdr:colOff>133350</xdr:colOff>
      <xdr:row>82</xdr:row>
      <xdr:rowOff>146422</xdr:rowOff>
    </xdr:to>
    <xdr:cxnSp macro="">
      <xdr:nvCxnSpPr>
        <xdr:cNvPr id="199" name="直線コネクタ 198"/>
        <xdr:cNvCxnSpPr/>
      </xdr:nvCxnSpPr>
      <xdr:spPr>
        <a:xfrm>
          <a:off x="3225800" y="14190517"/>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110927</xdr:rowOff>
    </xdr:from>
    <xdr:to>
      <xdr:col>15</xdr:col>
      <xdr:colOff>82550</xdr:colOff>
      <xdr:row>82</xdr:row>
      <xdr:rowOff>131617</xdr:rowOff>
    </xdr:to>
    <xdr:cxnSp macro="">
      <xdr:nvCxnSpPr>
        <xdr:cNvPr id="202" name="直線コネクタ 201"/>
        <xdr:cNvCxnSpPr/>
      </xdr:nvCxnSpPr>
      <xdr:spPr>
        <a:xfrm>
          <a:off x="2336800" y="14169827"/>
          <a:ext cx="889000" cy="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80060</xdr:rowOff>
    </xdr:from>
    <xdr:to>
      <xdr:col>11</xdr:col>
      <xdr:colOff>31750</xdr:colOff>
      <xdr:row>82</xdr:row>
      <xdr:rowOff>110927</xdr:rowOff>
    </xdr:to>
    <xdr:cxnSp macro="">
      <xdr:nvCxnSpPr>
        <xdr:cNvPr id="205" name="直線コネクタ 204"/>
        <xdr:cNvCxnSpPr/>
      </xdr:nvCxnSpPr>
      <xdr:spPr>
        <a:xfrm>
          <a:off x="1447800" y="14138960"/>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99259</xdr:rowOff>
    </xdr:from>
    <xdr:to>
      <xdr:col>23</xdr:col>
      <xdr:colOff>184150</xdr:colOff>
      <xdr:row>83</xdr:row>
      <xdr:rowOff>29409</xdr:rowOff>
    </xdr:to>
    <xdr:sp macro="" textlink="">
      <xdr:nvSpPr>
        <xdr:cNvPr id="215" name="楕円 214"/>
        <xdr:cNvSpPr/>
      </xdr:nvSpPr>
      <xdr:spPr>
        <a:xfrm>
          <a:off x="4902200" y="141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71336</xdr:rowOff>
    </xdr:from>
    <xdr:ext cx="762000" cy="259045"/>
    <xdr:sp macro="" textlink="">
      <xdr:nvSpPr>
        <xdr:cNvPr id="216" name="人件費・物件費等の状況該当値テキスト"/>
        <xdr:cNvSpPr txBox="1"/>
      </xdr:nvSpPr>
      <xdr:spPr>
        <a:xfrm>
          <a:off x="5041900" y="1413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95622</xdr:rowOff>
    </xdr:from>
    <xdr:to>
      <xdr:col>19</xdr:col>
      <xdr:colOff>184150</xdr:colOff>
      <xdr:row>83</xdr:row>
      <xdr:rowOff>25772</xdr:rowOff>
    </xdr:to>
    <xdr:sp macro="" textlink="">
      <xdr:nvSpPr>
        <xdr:cNvPr id="217" name="楕円 216"/>
        <xdr:cNvSpPr/>
      </xdr:nvSpPr>
      <xdr:spPr>
        <a:xfrm>
          <a:off x="4064000" y="141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10549</xdr:rowOff>
    </xdr:from>
    <xdr:ext cx="736600" cy="259045"/>
    <xdr:sp macro="" textlink="">
      <xdr:nvSpPr>
        <xdr:cNvPr id="218" name="テキスト ボックス 217"/>
        <xdr:cNvSpPr txBox="1"/>
      </xdr:nvSpPr>
      <xdr:spPr>
        <a:xfrm>
          <a:off x="3733800" y="1424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80817</xdr:rowOff>
    </xdr:from>
    <xdr:to>
      <xdr:col>15</xdr:col>
      <xdr:colOff>133350</xdr:colOff>
      <xdr:row>83</xdr:row>
      <xdr:rowOff>10967</xdr:rowOff>
    </xdr:to>
    <xdr:sp macro="" textlink="">
      <xdr:nvSpPr>
        <xdr:cNvPr id="219" name="楕円 218"/>
        <xdr:cNvSpPr/>
      </xdr:nvSpPr>
      <xdr:spPr>
        <a:xfrm>
          <a:off x="3175000" y="141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167194</xdr:rowOff>
    </xdr:from>
    <xdr:ext cx="762000" cy="259045"/>
    <xdr:sp macro="" textlink="">
      <xdr:nvSpPr>
        <xdr:cNvPr id="220" name="テキスト ボックス 219"/>
        <xdr:cNvSpPr txBox="1"/>
      </xdr:nvSpPr>
      <xdr:spPr>
        <a:xfrm>
          <a:off x="2844800" y="1422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60127</xdr:rowOff>
    </xdr:from>
    <xdr:to>
      <xdr:col>11</xdr:col>
      <xdr:colOff>82550</xdr:colOff>
      <xdr:row>82</xdr:row>
      <xdr:rowOff>161727</xdr:rowOff>
    </xdr:to>
    <xdr:sp macro="" textlink="">
      <xdr:nvSpPr>
        <xdr:cNvPr id="221" name="楕円 220"/>
        <xdr:cNvSpPr/>
      </xdr:nvSpPr>
      <xdr:spPr>
        <a:xfrm>
          <a:off x="2286000" y="141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146504</xdr:rowOff>
    </xdr:from>
    <xdr:ext cx="762000" cy="259045"/>
    <xdr:sp macro="" textlink="">
      <xdr:nvSpPr>
        <xdr:cNvPr id="222" name="テキスト ボックス 221"/>
        <xdr:cNvSpPr txBox="1"/>
      </xdr:nvSpPr>
      <xdr:spPr>
        <a:xfrm>
          <a:off x="1955800" y="1420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29260</xdr:rowOff>
    </xdr:from>
    <xdr:to>
      <xdr:col>7</xdr:col>
      <xdr:colOff>31750</xdr:colOff>
      <xdr:row>82</xdr:row>
      <xdr:rowOff>130860</xdr:rowOff>
    </xdr:to>
    <xdr:sp macro="" textlink="">
      <xdr:nvSpPr>
        <xdr:cNvPr id="223" name="楕円 222"/>
        <xdr:cNvSpPr/>
      </xdr:nvSpPr>
      <xdr:spPr>
        <a:xfrm>
          <a:off x="1397000" y="140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115637</xdr:rowOff>
    </xdr:from>
    <xdr:ext cx="762000" cy="259045"/>
    <xdr:sp macro="" textlink="">
      <xdr:nvSpPr>
        <xdr:cNvPr id="224" name="テキスト ボックス 223"/>
        <xdr:cNvSpPr txBox="1"/>
      </xdr:nvSpPr>
      <xdr:spPr>
        <a:xfrm>
          <a:off x="1066800" y="141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市町村合併以降、類似団体平均と同水準で推移していることから、今後も行政需要に対応出来る適切な定員管理を行い、一定の給与水準を維持していく。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8" name="直線コネクタ 257"/>
        <xdr:cNvCxnSpPr/>
      </xdr:nvCxnSpPr>
      <xdr:spPr>
        <a:xfrm flipV="1">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61" name="直線コネクタ 260"/>
        <xdr:cNvCxnSpPr/>
      </xdr:nvCxnSpPr>
      <xdr:spPr>
        <a:xfrm flipV="1">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74789</xdr:rowOff>
    </xdr:to>
    <xdr:cxnSp macro="">
      <xdr:nvCxnSpPr>
        <xdr:cNvPr id="264" name="直線コネクタ 263"/>
        <xdr:cNvCxnSpPr/>
      </xdr:nvCxnSpPr>
      <xdr:spPr>
        <a:xfrm flipV="1">
          <a:off x="14401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xdr:cNvCxnSpPr/>
      </xdr:nvCxnSpPr>
      <xdr:spPr>
        <a:xfrm>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2" name="テキスト ボックス 281"/>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美作市定員適正化計画により職員数の削減に努めてきたが、同時に人口も減少しているため、大幅な数値の改善はなされていない。</a:t>
          </a:r>
        </a:p>
        <a:p>
          <a:r>
            <a:rPr kumimoji="1" lang="ja-JP" altLang="en-US" sz="1100">
              <a:latin typeface="ＭＳ Ｐゴシック" panose="020B0600070205080204" pitchFamily="50" charset="-128"/>
              <a:ea typeface="ＭＳ Ｐゴシック" panose="020B0600070205080204" pitchFamily="50" charset="-128"/>
            </a:rPr>
            <a:t>　今後も定員管理プランに基づき、事務事業の見直しやアウトソーシングの活用等を行い、より適正な定員管理に努める。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57193</xdr:rowOff>
    </xdr:from>
    <xdr:to>
      <xdr:col>81</xdr:col>
      <xdr:colOff>44450</xdr:colOff>
      <xdr:row>63</xdr:row>
      <xdr:rowOff>88561</xdr:rowOff>
    </xdr:to>
    <xdr:cxnSp macro="">
      <xdr:nvCxnSpPr>
        <xdr:cNvPr id="321" name="直線コネクタ 320"/>
        <xdr:cNvCxnSpPr/>
      </xdr:nvCxnSpPr>
      <xdr:spPr>
        <a:xfrm>
          <a:off x="16179800" y="10858543"/>
          <a:ext cx="8382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24215</xdr:rowOff>
    </xdr:from>
    <xdr:to>
      <xdr:col>77</xdr:col>
      <xdr:colOff>44450</xdr:colOff>
      <xdr:row>63</xdr:row>
      <xdr:rowOff>57193</xdr:rowOff>
    </xdr:to>
    <xdr:cxnSp macro="">
      <xdr:nvCxnSpPr>
        <xdr:cNvPr id="324" name="直線コネクタ 323"/>
        <xdr:cNvCxnSpPr/>
      </xdr:nvCxnSpPr>
      <xdr:spPr>
        <a:xfrm>
          <a:off x="15290800" y="10825565"/>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24215</xdr:rowOff>
    </xdr:to>
    <xdr:cxnSp macro="">
      <xdr:nvCxnSpPr>
        <xdr:cNvPr id="327" name="直線コネクタ 326"/>
        <xdr:cNvCxnSpPr/>
      </xdr:nvCxnSpPr>
      <xdr:spPr>
        <a:xfrm>
          <a:off x="14401800" y="1080706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152231</xdr:rowOff>
    </xdr:from>
    <xdr:to>
      <xdr:col>68</xdr:col>
      <xdr:colOff>152400</xdr:colOff>
      <xdr:row>63</xdr:row>
      <xdr:rowOff>5715</xdr:rowOff>
    </xdr:to>
    <xdr:cxnSp macro="">
      <xdr:nvCxnSpPr>
        <xdr:cNvPr id="330" name="直線コネクタ 329"/>
        <xdr:cNvCxnSpPr/>
      </xdr:nvCxnSpPr>
      <xdr:spPr>
        <a:xfrm>
          <a:off x="13512800" y="1078213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37761</xdr:rowOff>
    </xdr:from>
    <xdr:to>
      <xdr:col>81</xdr:col>
      <xdr:colOff>95250</xdr:colOff>
      <xdr:row>63</xdr:row>
      <xdr:rowOff>139361</xdr:rowOff>
    </xdr:to>
    <xdr:sp macro="" textlink="">
      <xdr:nvSpPr>
        <xdr:cNvPr id="340" name="楕円 339"/>
        <xdr:cNvSpPr/>
      </xdr:nvSpPr>
      <xdr:spPr>
        <a:xfrm>
          <a:off x="169672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9838</xdr:rowOff>
    </xdr:from>
    <xdr:ext cx="762000" cy="259045"/>
    <xdr:sp macro="" textlink="">
      <xdr:nvSpPr>
        <xdr:cNvPr id="341" name="定員管理の状況該当値テキスト"/>
        <xdr:cNvSpPr txBox="1"/>
      </xdr:nvSpPr>
      <xdr:spPr>
        <a:xfrm>
          <a:off x="17106900" y="108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6393</xdr:rowOff>
    </xdr:from>
    <xdr:to>
      <xdr:col>77</xdr:col>
      <xdr:colOff>95250</xdr:colOff>
      <xdr:row>63</xdr:row>
      <xdr:rowOff>107993</xdr:rowOff>
    </xdr:to>
    <xdr:sp macro="" textlink="">
      <xdr:nvSpPr>
        <xdr:cNvPr id="342" name="楕円 341"/>
        <xdr:cNvSpPr/>
      </xdr:nvSpPr>
      <xdr:spPr>
        <a:xfrm>
          <a:off x="16129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92770</xdr:rowOff>
    </xdr:from>
    <xdr:ext cx="736600" cy="259045"/>
    <xdr:sp macro="" textlink="">
      <xdr:nvSpPr>
        <xdr:cNvPr id="343" name="テキスト ボックス 342"/>
        <xdr:cNvSpPr txBox="1"/>
      </xdr:nvSpPr>
      <xdr:spPr>
        <a:xfrm>
          <a:off x="15798800" y="108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144865</xdr:rowOff>
    </xdr:from>
    <xdr:to>
      <xdr:col>73</xdr:col>
      <xdr:colOff>44450</xdr:colOff>
      <xdr:row>63</xdr:row>
      <xdr:rowOff>75015</xdr:rowOff>
    </xdr:to>
    <xdr:sp macro="" textlink="">
      <xdr:nvSpPr>
        <xdr:cNvPr id="344" name="楕円 343"/>
        <xdr:cNvSpPr/>
      </xdr:nvSpPr>
      <xdr:spPr>
        <a:xfrm>
          <a:off x="15240000" y="10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59792</xdr:rowOff>
    </xdr:from>
    <xdr:ext cx="762000" cy="259045"/>
    <xdr:sp macro="" textlink="">
      <xdr:nvSpPr>
        <xdr:cNvPr id="345" name="テキスト ボックス 344"/>
        <xdr:cNvSpPr txBox="1"/>
      </xdr:nvSpPr>
      <xdr:spPr>
        <a:xfrm>
          <a:off x="14909800" y="108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6" name="楕円 345"/>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7" name="テキスト ボックス 346"/>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101431</xdr:rowOff>
    </xdr:from>
    <xdr:to>
      <xdr:col>64</xdr:col>
      <xdr:colOff>152400</xdr:colOff>
      <xdr:row>63</xdr:row>
      <xdr:rowOff>31581</xdr:rowOff>
    </xdr:to>
    <xdr:sp macro="" textlink="">
      <xdr:nvSpPr>
        <xdr:cNvPr id="348" name="楕円 347"/>
        <xdr:cNvSpPr/>
      </xdr:nvSpPr>
      <xdr:spPr>
        <a:xfrm>
          <a:off x="13462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16358</xdr:rowOff>
    </xdr:from>
    <xdr:ext cx="762000" cy="259045"/>
    <xdr:sp macro="" textlink="">
      <xdr:nvSpPr>
        <xdr:cNvPr id="349" name="テキスト ボックス 348"/>
        <xdr:cNvSpPr txBox="1"/>
      </xdr:nvSpPr>
      <xdr:spPr>
        <a:xfrm>
          <a:off x="13131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実質公債費比率は、類似団体平均を上回っているものの、地方債の繰上償還による元利償還金の減などにより、改善傾向にある。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令和５年度は前年度と同ポイントとなったが、令和６年度にかけて大規模な公共事業の実施が集中し、市債発行額が増加することから、今後の比率は上昇してくることが予想される。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今後も、計給与改定画的な事業実施により新規発行額を抑制するなどし、引き続き水準を抑える。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54187</xdr:rowOff>
    </xdr:to>
    <xdr:cxnSp macro="">
      <xdr:nvCxnSpPr>
        <xdr:cNvPr id="383" name="直線コネクタ 382"/>
        <xdr:cNvCxnSpPr/>
      </xdr:nvCxnSpPr>
      <xdr:spPr>
        <a:xfrm>
          <a:off x="16179800" y="6397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64241</xdr:rowOff>
    </xdr:to>
    <xdr:cxnSp macro="">
      <xdr:nvCxnSpPr>
        <xdr:cNvPr id="386" name="直線コネクタ 385"/>
        <xdr:cNvCxnSpPr/>
      </xdr:nvCxnSpPr>
      <xdr:spPr>
        <a:xfrm flipV="1">
          <a:off x="15290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64241</xdr:rowOff>
    </xdr:from>
    <xdr:to>
      <xdr:col>72</xdr:col>
      <xdr:colOff>203200</xdr:colOff>
      <xdr:row>37</xdr:row>
      <xdr:rowOff>74295</xdr:rowOff>
    </xdr:to>
    <xdr:cxnSp macro="">
      <xdr:nvCxnSpPr>
        <xdr:cNvPr id="389" name="直線コネクタ 388"/>
        <xdr:cNvCxnSpPr/>
      </xdr:nvCxnSpPr>
      <xdr:spPr>
        <a:xfrm flipV="1">
          <a:off x="14401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88371</xdr:rowOff>
    </xdr:to>
    <xdr:cxnSp macro="">
      <xdr:nvCxnSpPr>
        <xdr:cNvPr id="392" name="直線コネクタ 391"/>
        <xdr:cNvCxnSpPr/>
      </xdr:nvCxnSpPr>
      <xdr:spPr>
        <a:xfrm flipV="1">
          <a:off x="13512800" y="641794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3" name="公債費負担の状況該当値テキスト"/>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4" name="楕円 403"/>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5" name="テキスト ボックス 404"/>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6" name="楕円 405"/>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7" name="テキスト ボックス 406"/>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408" name="楕円 407"/>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109872</xdr:rowOff>
    </xdr:from>
    <xdr:ext cx="762000" cy="259045"/>
    <xdr:sp macro="" textlink="">
      <xdr:nvSpPr>
        <xdr:cNvPr id="409" name="テキスト ボックス 408"/>
        <xdr:cNvSpPr txBox="1"/>
      </xdr:nvSpPr>
      <xdr:spPr>
        <a:xfrm>
          <a:off x="14020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10" name="楕円 409"/>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11" name="テキスト ボックス 410"/>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将来負担比率は、地方債残高が着実に減少していることなどから年々改善しており、令和元年度以降、５年連続で実質的な負債が０以下となり、将来負担比率は「算定なし」となっている。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普通会計以外での地方債の発行が少なく、起債残高が着実に減少している点に起因するものであり、当面は「算定なし」の状態が続くものと考えられるが、今後、令和６年度にかけて普通会計分の大規模な公共事業の実施が予定されており、また、水道、下水道などの公営企業においても大規模な更新計画があることから地方債残高が増加していくことが予想されるため、注視する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人件費に係る経常収支比率は退職金（退職手当負担金、退職手当特別負担金）の減少による影響により前年度に比べ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なお、</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台で推移していた比率が令和２年度以降上昇に転じた主な要因は、会計年度任用職員の報酬等が人件費として計上されるようになったことによるものである。令和５年度で指数が低下に転じたものの、要因となった退職金の減は単年度限りの要素が大きいものであり、職員給与については、上昇局面にあるため、今後は比率が上昇するものと考えられることから引続き、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69850</xdr:rowOff>
    </xdr:to>
    <xdr:cxnSp macro="">
      <xdr:nvCxnSpPr>
        <xdr:cNvPr id="66" name="直線コネクタ 65"/>
        <xdr:cNvCxnSpPr/>
      </xdr:nvCxnSpPr>
      <xdr:spPr>
        <a:xfrm flipV="1">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69850</xdr:rowOff>
    </xdr:to>
    <xdr:cxnSp macro="">
      <xdr:nvCxnSpPr>
        <xdr:cNvPr id="69" name="直線コネクタ 68"/>
        <xdr:cNvCxnSpPr/>
      </xdr:nvCxnSpPr>
      <xdr:spPr>
        <a:xfrm>
          <a:off x="3098800" y="635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77470</xdr:rowOff>
    </xdr:to>
    <xdr:cxnSp macro="">
      <xdr:nvCxnSpPr>
        <xdr:cNvPr id="72" name="直線コネクタ 71"/>
        <xdr:cNvCxnSpPr/>
      </xdr:nvCxnSpPr>
      <xdr:spPr>
        <a:xfrm flipV="1">
          <a:off x="2209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77470</xdr:rowOff>
    </xdr:to>
    <xdr:cxnSp macro="">
      <xdr:nvCxnSpPr>
        <xdr:cNvPr id="75" name="直線コネクタ 74"/>
        <xdr:cNvCxnSpPr/>
      </xdr:nvCxnSpPr>
      <xdr:spPr>
        <a:xfrm>
          <a:off x="1320800" y="6253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に係る経常収支比率は、令和４年度決算において、分母となる普通交付税やコロナ対策関連の特例交付金等の減少による影響により上昇に転じて以降、物価高騰の影響等により令和５年度においても、前年度と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今後も物価上昇局面が続くものと考えられるため、指標についても上昇が予想される。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35560</xdr:rowOff>
    </xdr:to>
    <xdr:cxnSp macro="">
      <xdr:nvCxnSpPr>
        <xdr:cNvPr id="127" name="直線コネクタ 126"/>
        <xdr:cNvCxnSpPr/>
      </xdr:nvCxnSpPr>
      <xdr:spPr>
        <a:xfrm>
          <a:off x="15671800" y="2748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xdr:rowOff>
    </xdr:to>
    <xdr:cxnSp macro="">
      <xdr:nvCxnSpPr>
        <xdr:cNvPr id="130" name="直線コネクタ 129"/>
        <xdr:cNvCxnSpPr/>
      </xdr:nvCxnSpPr>
      <xdr:spPr>
        <a:xfrm>
          <a:off x="14782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130810</xdr:rowOff>
    </xdr:to>
    <xdr:cxnSp macro="">
      <xdr:nvCxnSpPr>
        <xdr:cNvPr id="133" name="直線コネクタ 132"/>
        <xdr:cNvCxnSpPr/>
      </xdr:nvCxnSpPr>
      <xdr:spPr>
        <a:xfrm flipV="1">
          <a:off x="13893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81280</xdr:rowOff>
    </xdr:to>
    <xdr:cxnSp macro="">
      <xdr:nvCxnSpPr>
        <xdr:cNvPr id="136" name="直線コネクタ 135"/>
        <xdr:cNvCxnSpPr/>
      </xdr:nvCxnSpPr>
      <xdr:spPr>
        <a:xfrm flipV="1">
          <a:off x="13004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扶助費に係る経常収支比率は、社会保障関係経費の増等に伴い前年度と比べて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毎年</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人を超えるペースで人口が減少している一方で、障がい者への福祉サービス給付等が増加しており、今後も引き続き上昇が見込まれる。</a:t>
          </a:r>
        </a:p>
        <a:p>
          <a:r>
            <a:rPr kumimoji="1" lang="ja-JP" altLang="en-US" sz="1100">
              <a:latin typeface="ＭＳ Ｐゴシック" panose="020B0600070205080204" pitchFamily="50" charset="-128"/>
              <a:ea typeface="ＭＳ Ｐゴシック" panose="020B0600070205080204" pitchFamily="50" charset="-128"/>
            </a:rPr>
            <a:t>　類似団体平均を下回ってはいるものの、今後動向を注視していく必要がある。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95250</xdr:rowOff>
    </xdr:from>
    <xdr:to>
      <xdr:col>24</xdr:col>
      <xdr:colOff>25400</xdr:colOff>
      <xdr:row>54</xdr:row>
      <xdr:rowOff>12700</xdr:rowOff>
    </xdr:to>
    <xdr:cxnSp macro="">
      <xdr:nvCxnSpPr>
        <xdr:cNvPr id="188" name="直線コネクタ 187"/>
        <xdr:cNvCxnSpPr/>
      </xdr:nvCxnSpPr>
      <xdr:spPr>
        <a:xfrm>
          <a:off x="3987800" y="918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95250</xdr:rowOff>
    </xdr:to>
    <xdr:cxnSp macro="">
      <xdr:nvCxnSpPr>
        <xdr:cNvPr id="191" name="直線コネクタ 190"/>
        <xdr:cNvCxnSpPr/>
      </xdr:nvCxnSpPr>
      <xdr:spPr>
        <a:xfrm>
          <a:off x="3098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82550</xdr:rowOff>
    </xdr:from>
    <xdr:to>
      <xdr:col>15</xdr:col>
      <xdr:colOff>98425</xdr:colOff>
      <xdr:row>53</xdr:row>
      <xdr:rowOff>158750</xdr:rowOff>
    </xdr:to>
    <xdr:cxnSp macro="">
      <xdr:nvCxnSpPr>
        <xdr:cNvPr id="194" name="直線コネクタ 193"/>
        <xdr:cNvCxnSpPr/>
      </xdr:nvCxnSpPr>
      <xdr:spPr>
        <a:xfrm flipV="1">
          <a:off x="2209800" y="916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114300</xdr:rowOff>
    </xdr:to>
    <xdr:cxnSp macro="">
      <xdr:nvCxnSpPr>
        <xdr:cNvPr id="197" name="直線コネクタ 196"/>
        <xdr:cNvCxnSpPr/>
      </xdr:nvCxnSpPr>
      <xdr:spPr>
        <a:xfrm flipV="1">
          <a:off x="1320800" y="924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01" name="テキスト ボックス 200"/>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44450</xdr:rowOff>
    </xdr:from>
    <xdr:to>
      <xdr:col>20</xdr:col>
      <xdr:colOff>38100</xdr:colOff>
      <xdr:row>53</xdr:row>
      <xdr:rowOff>146050</xdr:rowOff>
    </xdr:to>
    <xdr:sp macro="" textlink="">
      <xdr:nvSpPr>
        <xdr:cNvPr id="209" name="楕円 208"/>
        <xdr:cNvSpPr/>
      </xdr:nvSpPr>
      <xdr:spPr>
        <a:xfrm>
          <a:off x="3937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156227</xdr:rowOff>
    </xdr:from>
    <xdr:ext cx="736600" cy="259045"/>
    <xdr:sp macro="" textlink="">
      <xdr:nvSpPr>
        <xdr:cNvPr id="210" name="テキスト ボックス 209"/>
        <xdr:cNvSpPr txBox="1"/>
      </xdr:nvSpPr>
      <xdr:spPr>
        <a:xfrm>
          <a:off x="3606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11" name="楕円 210"/>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2" name="テキスト ボックス 211"/>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その他の経費に係る経常収支比率は、水道会計への出資金の減少等による影響により前年度と比べ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ポイント低下し、</a:t>
          </a:r>
          <a:r>
            <a:rPr kumimoji="1" lang="en-US" altLang="ja-JP" sz="1100">
              <a:latin typeface="ＭＳ Ｐゴシック" panose="020B0600070205080204" pitchFamily="50" charset="-128"/>
              <a:ea typeface="ＭＳ Ｐゴシック" panose="020B0600070205080204" pitchFamily="50" charset="-128"/>
            </a:rPr>
            <a:t>16.5</a:t>
          </a:r>
          <a:r>
            <a:rPr kumimoji="1" lang="ja-JP" altLang="en-US" sz="1100">
              <a:latin typeface="ＭＳ Ｐゴシック" panose="020B0600070205080204" pitchFamily="50" charset="-128"/>
              <a:ea typeface="ＭＳ Ｐゴシック" panose="020B0600070205080204" pitchFamily="50" charset="-128"/>
            </a:rPr>
            <a:t>％となった。今後とも企業会計においては、独立採算の原則のもと、経費削減に努める。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86178</xdr:rowOff>
    </xdr:to>
    <xdr:cxnSp macro="">
      <xdr:nvCxnSpPr>
        <xdr:cNvPr id="251" name="直線コネクタ 250"/>
        <xdr:cNvCxnSpPr/>
      </xdr:nvCxnSpPr>
      <xdr:spPr>
        <a:xfrm flipV="1">
          <a:off x="15671800" y="10169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59</xdr:row>
      <xdr:rowOff>86178</xdr:rowOff>
    </xdr:to>
    <xdr:cxnSp macro="">
      <xdr:nvCxnSpPr>
        <xdr:cNvPr id="254" name="直線コネクタ 253"/>
        <xdr:cNvCxnSpPr/>
      </xdr:nvCxnSpPr>
      <xdr:spPr>
        <a:xfrm>
          <a:off x="14782800" y="1009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148772</xdr:rowOff>
    </xdr:to>
    <xdr:cxnSp macro="">
      <xdr:nvCxnSpPr>
        <xdr:cNvPr id="257" name="直線コネクタ 256"/>
        <xdr:cNvCxnSpPr/>
      </xdr:nvCxnSpPr>
      <xdr:spPr>
        <a:xfrm>
          <a:off x="13893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94343</xdr:rowOff>
    </xdr:to>
    <xdr:cxnSp macro="">
      <xdr:nvCxnSpPr>
        <xdr:cNvPr id="260" name="直線コネクタ 259"/>
        <xdr:cNvCxnSpPr/>
      </xdr:nvCxnSpPr>
      <xdr:spPr>
        <a:xfrm>
          <a:off x="13004800" y="995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2" name="楕円 271"/>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3" name="テキスト ボックス 272"/>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9" name="テキスト ボックス 278"/>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補助費等に係る経常収支比率は、下水道事業会計に対する補助金の減等により、前年度と比べて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％低下した。</a:t>
          </a:r>
        </a:p>
        <a:p>
          <a:r>
            <a:rPr kumimoji="1" lang="ja-JP" altLang="en-US" sz="1100">
              <a:latin typeface="ＭＳ Ｐゴシック" panose="020B0600070205080204" pitchFamily="50" charset="-128"/>
              <a:ea typeface="ＭＳ Ｐゴシック" panose="020B0600070205080204" pitchFamily="50" charset="-128"/>
            </a:rPr>
            <a:t>　従来より補助費等に係る経常収支比率は類似団体平均と比べ高い割合となっており、今後は下水道事業における浄化槽事業の企業会計移行に伴う負担金の増も見込まれていることから、補助費等の適正管理を行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88138</xdr:rowOff>
    </xdr:to>
    <xdr:cxnSp macro="">
      <xdr:nvCxnSpPr>
        <xdr:cNvPr id="309" name="直線コネクタ 308"/>
        <xdr:cNvCxnSpPr/>
      </xdr:nvCxnSpPr>
      <xdr:spPr>
        <a:xfrm flipV="1">
          <a:off x="15671800" y="63540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12" name="直線コネクタ 311"/>
        <xdr:cNvCxnSpPr/>
      </xdr:nvCxnSpPr>
      <xdr:spPr>
        <a:xfrm>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28702</xdr:rowOff>
    </xdr:to>
    <xdr:cxnSp macro="">
      <xdr:nvCxnSpPr>
        <xdr:cNvPr id="315" name="直線コネクタ 314"/>
        <xdr:cNvCxnSpPr/>
      </xdr:nvCxnSpPr>
      <xdr:spPr>
        <a:xfrm flipV="1">
          <a:off x="13893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69850</xdr:rowOff>
    </xdr:to>
    <xdr:cxnSp macro="">
      <xdr:nvCxnSpPr>
        <xdr:cNvPr id="318" name="直線コネクタ 317"/>
        <xdr:cNvCxnSpPr/>
      </xdr:nvCxnSpPr>
      <xdr:spPr>
        <a:xfrm flipV="1">
          <a:off x="13004800" y="6372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公債費に係る経常収支比率は人件費に係るものに次いで高い指数となっており、公債費の増加に連動し前年度と比べ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な負担軽減を図るため、毎年度、後年度の公債費抑制効果の高い地方債について繰上償還を行うこととしており、令和５年度においては約８億９千万円の繰上償還を行った結果、令和６年度以降７年間で年平均額で約１億２千万円の公債費支出を抑制している。公債費は義務的経費の中での極めて硬直性が高い性質であることから今後も、計画的な事業実施や繰上償還の実施などにより、公債費の縮小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168910</xdr:rowOff>
    </xdr:to>
    <xdr:cxnSp macro="">
      <xdr:nvCxnSpPr>
        <xdr:cNvPr id="369" name="直線コネクタ 368"/>
        <xdr:cNvCxnSpPr/>
      </xdr:nvCxnSpPr>
      <xdr:spPr>
        <a:xfrm>
          <a:off x="3987800" y="128504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170815</xdr:rowOff>
    </xdr:to>
    <xdr:cxnSp macro="">
      <xdr:nvCxnSpPr>
        <xdr:cNvPr id="372" name="直線コネクタ 371"/>
        <xdr:cNvCxnSpPr/>
      </xdr:nvCxnSpPr>
      <xdr:spPr>
        <a:xfrm flipV="1">
          <a:off x="3098800" y="12850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31750</xdr:rowOff>
    </xdr:to>
    <xdr:cxnSp macro="">
      <xdr:nvCxnSpPr>
        <xdr:cNvPr id="375" name="直線コネクタ 374"/>
        <xdr:cNvCxnSpPr/>
      </xdr:nvCxnSpPr>
      <xdr:spPr>
        <a:xfrm flipV="1">
          <a:off x="2209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48895</xdr:rowOff>
    </xdr:to>
    <xdr:cxnSp macro="">
      <xdr:nvCxnSpPr>
        <xdr:cNvPr id="378" name="直線コネクタ 377"/>
        <xdr:cNvCxnSpPr/>
      </xdr:nvCxnSpPr>
      <xdr:spPr>
        <a:xfrm flipV="1">
          <a:off x="1320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8" name="楕円 387"/>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9" name="公債費該当値テキスト"/>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120015</xdr:rowOff>
    </xdr:from>
    <xdr:to>
      <xdr:col>15</xdr:col>
      <xdr:colOff>149225</xdr:colOff>
      <xdr:row>75</xdr:row>
      <xdr:rowOff>50165</xdr:rowOff>
    </xdr:to>
    <xdr:sp macro="" textlink="">
      <xdr:nvSpPr>
        <xdr:cNvPr id="392" name="楕円 391"/>
        <xdr:cNvSpPr/>
      </xdr:nvSpPr>
      <xdr:spPr>
        <a:xfrm>
          <a:off x="3048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93" name="テキスト ボックス 392"/>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4" name="楕円 39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5" name="テキスト ボックス 394"/>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6" name="楕円 395"/>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7" name="テキスト ボックス 396"/>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公債費以外に係る経常収支比率については、ここ数年、</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％程度で推移しており、概ね類似団体の平均値となっている。この状態を維持するとともに、高い比率を占める補助費等の削減に努める。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145287</xdr:rowOff>
    </xdr:to>
    <xdr:cxnSp macro="">
      <xdr:nvCxnSpPr>
        <xdr:cNvPr id="428" name="直線コネクタ 427"/>
        <xdr:cNvCxnSpPr/>
      </xdr:nvCxnSpPr>
      <xdr:spPr>
        <a:xfrm flipV="1">
          <a:off x="15671800" y="131160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145287</xdr:rowOff>
    </xdr:to>
    <xdr:cxnSp macro="">
      <xdr:nvCxnSpPr>
        <xdr:cNvPr id="431" name="直線コネクタ 430"/>
        <xdr:cNvCxnSpPr/>
      </xdr:nvCxnSpPr>
      <xdr:spPr>
        <a:xfrm>
          <a:off x="14782800" y="12937744"/>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17272</xdr:rowOff>
    </xdr:to>
    <xdr:cxnSp macro="">
      <xdr:nvCxnSpPr>
        <xdr:cNvPr id="434" name="直線コネクタ 433"/>
        <xdr:cNvCxnSpPr/>
      </xdr:nvCxnSpPr>
      <xdr:spPr>
        <a:xfrm flipV="1">
          <a:off x="13893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40132</xdr:rowOff>
    </xdr:to>
    <xdr:cxnSp macro="">
      <xdr:nvCxnSpPr>
        <xdr:cNvPr id="437" name="直線コネクタ 436"/>
        <xdr:cNvCxnSpPr/>
      </xdr:nvCxnSpPr>
      <xdr:spPr>
        <a:xfrm flipV="1">
          <a:off x="13004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9" name="楕円 448"/>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0" name="テキスト ボックス 449"/>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1" name="楕円 450"/>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2" name="テキスト ボックス 451"/>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3" name="楕円 452"/>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4" name="テキスト ボックス 453"/>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128883</xdr:rowOff>
    </xdr:from>
    <xdr:to>
      <xdr:col>29</xdr:col>
      <xdr:colOff>127000</xdr:colOff>
      <xdr:row>15</xdr:row>
      <xdr:rowOff>23412</xdr:rowOff>
    </xdr:to>
    <xdr:cxnSp macro="">
      <xdr:nvCxnSpPr>
        <xdr:cNvPr id="52" name="直線コネクタ 51"/>
        <xdr:cNvCxnSpPr/>
      </xdr:nvCxnSpPr>
      <xdr:spPr bwMode="auto">
        <a:xfrm flipV="1">
          <a:off x="5003800" y="2576808"/>
          <a:ext cx="647700" cy="6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23412</xdr:rowOff>
    </xdr:from>
    <xdr:to>
      <xdr:col>26</xdr:col>
      <xdr:colOff>50800</xdr:colOff>
      <xdr:row>15</xdr:row>
      <xdr:rowOff>35919</xdr:rowOff>
    </xdr:to>
    <xdr:cxnSp macro="">
      <xdr:nvCxnSpPr>
        <xdr:cNvPr id="55" name="直線コネクタ 54"/>
        <xdr:cNvCxnSpPr/>
      </xdr:nvCxnSpPr>
      <xdr:spPr bwMode="auto">
        <a:xfrm flipV="1">
          <a:off x="4305300" y="2642787"/>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35919</xdr:rowOff>
    </xdr:from>
    <xdr:to>
      <xdr:col>22</xdr:col>
      <xdr:colOff>114300</xdr:colOff>
      <xdr:row>15</xdr:row>
      <xdr:rowOff>63928</xdr:rowOff>
    </xdr:to>
    <xdr:cxnSp macro="">
      <xdr:nvCxnSpPr>
        <xdr:cNvPr id="58" name="直線コネクタ 57"/>
        <xdr:cNvCxnSpPr/>
      </xdr:nvCxnSpPr>
      <xdr:spPr bwMode="auto">
        <a:xfrm flipV="1">
          <a:off x="3606800" y="2655294"/>
          <a:ext cx="698500" cy="28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63928</xdr:rowOff>
    </xdr:from>
    <xdr:to>
      <xdr:col>18</xdr:col>
      <xdr:colOff>177800</xdr:colOff>
      <xdr:row>15</xdr:row>
      <xdr:rowOff>130962</xdr:rowOff>
    </xdr:to>
    <xdr:cxnSp macro="">
      <xdr:nvCxnSpPr>
        <xdr:cNvPr id="61" name="直線コネクタ 60"/>
        <xdr:cNvCxnSpPr/>
      </xdr:nvCxnSpPr>
      <xdr:spPr bwMode="auto">
        <a:xfrm flipV="1">
          <a:off x="2908300" y="2683303"/>
          <a:ext cx="698500" cy="6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78083</xdr:rowOff>
    </xdr:from>
    <xdr:to>
      <xdr:col>29</xdr:col>
      <xdr:colOff>177800</xdr:colOff>
      <xdr:row>15</xdr:row>
      <xdr:rowOff>8233</xdr:rowOff>
    </xdr:to>
    <xdr:sp macro="" textlink="">
      <xdr:nvSpPr>
        <xdr:cNvPr id="71" name="楕円 70"/>
        <xdr:cNvSpPr/>
      </xdr:nvSpPr>
      <xdr:spPr bwMode="auto">
        <a:xfrm>
          <a:off x="5600700" y="2526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94610</xdr:rowOff>
    </xdr:from>
    <xdr:ext cx="762000" cy="259045"/>
    <xdr:sp macro="" textlink="">
      <xdr:nvSpPr>
        <xdr:cNvPr id="72" name="人口1人当たり決算額の推移該当値テキスト130"/>
        <xdr:cNvSpPr txBox="1"/>
      </xdr:nvSpPr>
      <xdr:spPr>
        <a:xfrm>
          <a:off x="5740400" y="2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144062</xdr:rowOff>
    </xdr:from>
    <xdr:to>
      <xdr:col>26</xdr:col>
      <xdr:colOff>101600</xdr:colOff>
      <xdr:row>15</xdr:row>
      <xdr:rowOff>74212</xdr:rowOff>
    </xdr:to>
    <xdr:sp macro="" textlink="">
      <xdr:nvSpPr>
        <xdr:cNvPr id="73" name="楕円 72"/>
        <xdr:cNvSpPr/>
      </xdr:nvSpPr>
      <xdr:spPr bwMode="auto">
        <a:xfrm>
          <a:off x="4953000" y="259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84389</xdr:rowOff>
    </xdr:from>
    <xdr:ext cx="736600" cy="259045"/>
    <xdr:sp macro="" textlink="">
      <xdr:nvSpPr>
        <xdr:cNvPr id="74" name="テキスト ボックス 73"/>
        <xdr:cNvSpPr txBox="1"/>
      </xdr:nvSpPr>
      <xdr:spPr>
        <a:xfrm>
          <a:off x="4622800" y="2360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156569</xdr:rowOff>
    </xdr:from>
    <xdr:to>
      <xdr:col>22</xdr:col>
      <xdr:colOff>165100</xdr:colOff>
      <xdr:row>15</xdr:row>
      <xdr:rowOff>86719</xdr:rowOff>
    </xdr:to>
    <xdr:sp macro="" textlink="">
      <xdr:nvSpPr>
        <xdr:cNvPr id="75" name="楕円 74"/>
        <xdr:cNvSpPr/>
      </xdr:nvSpPr>
      <xdr:spPr bwMode="auto">
        <a:xfrm>
          <a:off x="4254500" y="260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96896</xdr:rowOff>
    </xdr:from>
    <xdr:ext cx="762000" cy="259045"/>
    <xdr:sp macro="" textlink="">
      <xdr:nvSpPr>
        <xdr:cNvPr id="76" name="テキスト ボックス 75"/>
        <xdr:cNvSpPr txBox="1"/>
      </xdr:nvSpPr>
      <xdr:spPr>
        <a:xfrm>
          <a:off x="3924300" y="23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13128</xdr:rowOff>
    </xdr:from>
    <xdr:to>
      <xdr:col>19</xdr:col>
      <xdr:colOff>38100</xdr:colOff>
      <xdr:row>15</xdr:row>
      <xdr:rowOff>114728</xdr:rowOff>
    </xdr:to>
    <xdr:sp macro="" textlink="">
      <xdr:nvSpPr>
        <xdr:cNvPr id="77" name="楕円 76"/>
        <xdr:cNvSpPr/>
      </xdr:nvSpPr>
      <xdr:spPr bwMode="auto">
        <a:xfrm>
          <a:off x="3556000" y="263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124905</xdr:rowOff>
    </xdr:from>
    <xdr:ext cx="762000" cy="259045"/>
    <xdr:sp macro="" textlink="">
      <xdr:nvSpPr>
        <xdr:cNvPr id="78" name="テキスト ボックス 77"/>
        <xdr:cNvSpPr txBox="1"/>
      </xdr:nvSpPr>
      <xdr:spPr>
        <a:xfrm>
          <a:off x="3225800" y="240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80162</xdr:rowOff>
    </xdr:from>
    <xdr:to>
      <xdr:col>15</xdr:col>
      <xdr:colOff>101600</xdr:colOff>
      <xdr:row>16</xdr:row>
      <xdr:rowOff>10312</xdr:rowOff>
    </xdr:to>
    <xdr:sp macro="" textlink="">
      <xdr:nvSpPr>
        <xdr:cNvPr id="79" name="楕円 78"/>
        <xdr:cNvSpPr/>
      </xdr:nvSpPr>
      <xdr:spPr bwMode="auto">
        <a:xfrm>
          <a:off x="2857500" y="269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20489</xdr:rowOff>
    </xdr:from>
    <xdr:ext cx="762000" cy="259045"/>
    <xdr:sp macro="" textlink="">
      <xdr:nvSpPr>
        <xdr:cNvPr id="80" name="テキスト ボックス 79"/>
        <xdr:cNvSpPr txBox="1"/>
      </xdr:nvSpPr>
      <xdr:spPr>
        <a:xfrm>
          <a:off x="2527300" y="246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337772</xdr:rowOff>
    </xdr:from>
    <xdr:to>
      <xdr:col>29</xdr:col>
      <xdr:colOff>127000</xdr:colOff>
      <xdr:row>38</xdr:row>
      <xdr:rowOff>3961</xdr:rowOff>
    </xdr:to>
    <xdr:cxnSp macro="">
      <xdr:nvCxnSpPr>
        <xdr:cNvPr id="116" name="直線コネクタ 115"/>
        <xdr:cNvCxnSpPr/>
      </xdr:nvCxnSpPr>
      <xdr:spPr bwMode="auto">
        <a:xfrm flipV="1">
          <a:off x="5003800" y="7462472"/>
          <a:ext cx="647700" cy="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322549</xdr:rowOff>
    </xdr:from>
    <xdr:ext cx="762000" cy="259045"/>
    <xdr:sp macro="" textlink="">
      <xdr:nvSpPr>
        <xdr:cNvPr id="117" name="人口1人当たり決算額の推移平均値テキスト445"/>
        <xdr:cNvSpPr txBox="1"/>
      </xdr:nvSpPr>
      <xdr:spPr>
        <a:xfrm>
          <a:off x="5740400" y="7447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2289</xdr:rowOff>
    </xdr:from>
    <xdr:to>
      <xdr:col>26</xdr:col>
      <xdr:colOff>50800</xdr:colOff>
      <xdr:row>38</xdr:row>
      <xdr:rowOff>3961</xdr:rowOff>
    </xdr:to>
    <xdr:cxnSp macro="">
      <xdr:nvCxnSpPr>
        <xdr:cNvPr id="119" name="直線コネクタ 118"/>
        <xdr:cNvCxnSpPr/>
      </xdr:nvCxnSpPr>
      <xdr:spPr bwMode="auto">
        <a:xfrm>
          <a:off x="4305300" y="7469889"/>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xdr:rowOff>
    </xdr:from>
    <xdr:to>
      <xdr:col>22</xdr:col>
      <xdr:colOff>114300</xdr:colOff>
      <xdr:row>38</xdr:row>
      <xdr:rowOff>3605</xdr:rowOff>
    </xdr:to>
    <xdr:cxnSp macro="">
      <xdr:nvCxnSpPr>
        <xdr:cNvPr id="122" name="直線コネクタ 121"/>
        <xdr:cNvCxnSpPr/>
      </xdr:nvCxnSpPr>
      <xdr:spPr bwMode="auto">
        <a:xfrm flipV="1">
          <a:off x="3606800" y="7469889"/>
          <a:ext cx="698500" cy="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342452</xdr:rowOff>
    </xdr:from>
    <xdr:to>
      <xdr:col>18</xdr:col>
      <xdr:colOff>177800</xdr:colOff>
      <xdr:row>38</xdr:row>
      <xdr:rowOff>3605</xdr:rowOff>
    </xdr:to>
    <xdr:cxnSp macro="">
      <xdr:nvCxnSpPr>
        <xdr:cNvPr id="125" name="直線コネクタ 124"/>
        <xdr:cNvCxnSpPr/>
      </xdr:nvCxnSpPr>
      <xdr:spPr bwMode="auto">
        <a:xfrm>
          <a:off x="2908300" y="7467152"/>
          <a:ext cx="698500" cy="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286972</xdr:rowOff>
    </xdr:from>
    <xdr:to>
      <xdr:col>29</xdr:col>
      <xdr:colOff>177800</xdr:colOff>
      <xdr:row>38</xdr:row>
      <xdr:rowOff>45672</xdr:rowOff>
    </xdr:to>
    <xdr:sp macro="" textlink="">
      <xdr:nvSpPr>
        <xdr:cNvPr id="135" name="楕円 134"/>
        <xdr:cNvSpPr/>
      </xdr:nvSpPr>
      <xdr:spPr bwMode="auto">
        <a:xfrm>
          <a:off x="5600700" y="741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132049</xdr:rowOff>
    </xdr:from>
    <xdr:ext cx="762000" cy="259045"/>
    <xdr:sp macro="" textlink="">
      <xdr:nvSpPr>
        <xdr:cNvPr id="136" name="人口1人当たり決算額の推移該当値テキスト445"/>
        <xdr:cNvSpPr txBox="1"/>
      </xdr:nvSpPr>
      <xdr:spPr>
        <a:xfrm>
          <a:off x="5740400" y="725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296061</xdr:rowOff>
    </xdr:from>
    <xdr:to>
      <xdr:col>26</xdr:col>
      <xdr:colOff>101600</xdr:colOff>
      <xdr:row>38</xdr:row>
      <xdr:rowOff>54761</xdr:rowOff>
    </xdr:to>
    <xdr:sp macro="" textlink="">
      <xdr:nvSpPr>
        <xdr:cNvPr id="137" name="楕円 136"/>
        <xdr:cNvSpPr/>
      </xdr:nvSpPr>
      <xdr:spPr bwMode="auto">
        <a:xfrm>
          <a:off x="4953000" y="74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64938</xdr:rowOff>
    </xdr:from>
    <xdr:ext cx="736600" cy="259045"/>
    <xdr:sp macro="" textlink="">
      <xdr:nvSpPr>
        <xdr:cNvPr id="138" name="テキスト ボックス 137"/>
        <xdr:cNvSpPr txBox="1"/>
      </xdr:nvSpPr>
      <xdr:spPr>
        <a:xfrm>
          <a:off x="4622800" y="718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294389</xdr:rowOff>
    </xdr:from>
    <xdr:to>
      <xdr:col>22</xdr:col>
      <xdr:colOff>165100</xdr:colOff>
      <xdr:row>38</xdr:row>
      <xdr:rowOff>53089</xdr:rowOff>
    </xdr:to>
    <xdr:sp macro="" textlink="">
      <xdr:nvSpPr>
        <xdr:cNvPr id="139" name="楕円 138"/>
        <xdr:cNvSpPr/>
      </xdr:nvSpPr>
      <xdr:spPr bwMode="auto">
        <a:xfrm>
          <a:off x="4254500" y="741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63266</xdr:rowOff>
    </xdr:from>
    <xdr:ext cx="762000" cy="259045"/>
    <xdr:sp macro="" textlink="">
      <xdr:nvSpPr>
        <xdr:cNvPr id="140" name="テキスト ボックス 139"/>
        <xdr:cNvSpPr txBox="1"/>
      </xdr:nvSpPr>
      <xdr:spPr>
        <a:xfrm>
          <a:off x="3924300" y="718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295705</xdr:rowOff>
    </xdr:from>
    <xdr:to>
      <xdr:col>19</xdr:col>
      <xdr:colOff>38100</xdr:colOff>
      <xdr:row>38</xdr:row>
      <xdr:rowOff>54405</xdr:rowOff>
    </xdr:to>
    <xdr:sp macro="" textlink="">
      <xdr:nvSpPr>
        <xdr:cNvPr id="141" name="楕円 140"/>
        <xdr:cNvSpPr/>
      </xdr:nvSpPr>
      <xdr:spPr bwMode="auto">
        <a:xfrm>
          <a:off x="3556000" y="742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64582</xdr:rowOff>
    </xdr:from>
    <xdr:ext cx="762000" cy="259045"/>
    <xdr:sp macro="" textlink="">
      <xdr:nvSpPr>
        <xdr:cNvPr id="142" name="テキスト ボックス 141"/>
        <xdr:cNvSpPr txBox="1"/>
      </xdr:nvSpPr>
      <xdr:spPr>
        <a:xfrm>
          <a:off x="3225800" y="71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291652</xdr:rowOff>
    </xdr:from>
    <xdr:to>
      <xdr:col>15</xdr:col>
      <xdr:colOff>101600</xdr:colOff>
      <xdr:row>38</xdr:row>
      <xdr:rowOff>50352</xdr:rowOff>
    </xdr:to>
    <xdr:sp macro="" textlink="">
      <xdr:nvSpPr>
        <xdr:cNvPr id="143" name="楕円 142"/>
        <xdr:cNvSpPr/>
      </xdr:nvSpPr>
      <xdr:spPr bwMode="auto">
        <a:xfrm>
          <a:off x="28575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60529</xdr:rowOff>
    </xdr:from>
    <xdr:ext cx="762000" cy="259045"/>
    <xdr:sp macro="" textlink="">
      <xdr:nvSpPr>
        <xdr:cNvPr id="144" name="テキスト ボックス 143"/>
        <xdr:cNvSpPr txBox="1"/>
      </xdr:nvSpPr>
      <xdr:spPr>
        <a:xfrm>
          <a:off x="2527300" y="718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103276</xdr:rowOff>
    </xdr:from>
    <xdr:to>
      <xdr:col>24</xdr:col>
      <xdr:colOff>63500</xdr:colOff>
      <xdr:row>33</xdr:row>
      <xdr:rowOff>105334</xdr:rowOff>
    </xdr:to>
    <xdr:cxnSp macro="">
      <xdr:nvCxnSpPr>
        <xdr:cNvPr id="63" name="直線コネクタ 62"/>
        <xdr:cNvCxnSpPr/>
      </xdr:nvCxnSpPr>
      <xdr:spPr>
        <a:xfrm flipV="1">
          <a:off x="3797300" y="5761126"/>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70031</xdr:rowOff>
    </xdr:from>
    <xdr:to>
      <xdr:col>19</xdr:col>
      <xdr:colOff>177800</xdr:colOff>
      <xdr:row>33</xdr:row>
      <xdr:rowOff>105334</xdr:rowOff>
    </xdr:to>
    <xdr:cxnSp macro="">
      <xdr:nvCxnSpPr>
        <xdr:cNvPr id="66" name="直線コネクタ 65"/>
        <xdr:cNvCxnSpPr/>
      </xdr:nvCxnSpPr>
      <xdr:spPr>
        <a:xfrm>
          <a:off x="2908300" y="5727881"/>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70031</xdr:rowOff>
    </xdr:from>
    <xdr:to>
      <xdr:col>15</xdr:col>
      <xdr:colOff>50800</xdr:colOff>
      <xdr:row>33</xdr:row>
      <xdr:rowOff>134780</xdr:rowOff>
    </xdr:to>
    <xdr:cxnSp macro="">
      <xdr:nvCxnSpPr>
        <xdr:cNvPr id="69" name="直線コネクタ 68"/>
        <xdr:cNvCxnSpPr/>
      </xdr:nvCxnSpPr>
      <xdr:spPr>
        <a:xfrm flipV="1">
          <a:off x="2019300" y="5727881"/>
          <a:ext cx="8890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134780</xdr:rowOff>
    </xdr:from>
    <xdr:to>
      <xdr:col>10</xdr:col>
      <xdr:colOff>114300</xdr:colOff>
      <xdr:row>35</xdr:row>
      <xdr:rowOff>91553</xdr:rowOff>
    </xdr:to>
    <xdr:cxnSp macro="">
      <xdr:nvCxnSpPr>
        <xdr:cNvPr id="72" name="直線コネクタ 71"/>
        <xdr:cNvCxnSpPr/>
      </xdr:nvCxnSpPr>
      <xdr:spPr>
        <a:xfrm flipV="1">
          <a:off x="1130300" y="5792630"/>
          <a:ext cx="889000" cy="29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52476</xdr:rowOff>
    </xdr:from>
    <xdr:to>
      <xdr:col>24</xdr:col>
      <xdr:colOff>114300</xdr:colOff>
      <xdr:row>33</xdr:row>
      <xdr:rowOff>154076</xdr:rowOff>
    </xdr:to>
    <xdr:sp macro="" textlink="">
      <xdr:nvSpPr>
        <xdr:cNvPr id="82" name="楕円 81"/>
        <xdr:cNvSpPr/>
      </xdr:nvSpPr>
      <xdr:spPr>
        <a:xfrm>
          <a:off x="4584700" y="57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75353</xdr:rowOff>
    </xdr:from>
    <xdr:ext cx="599010" cy="259045"/>
    <xdr:sp macro="" textlink="">
      <xdr:nvSpPr>
        <xdr:cNvPr id="83" name="人件費該当値テキスト"/>
        <xdr:cNvSpPr txBox="1"/>
      </xdr:nvSpPr>
      <xdr:spPr>
        <a:xfrm>
          <a:off x="4686300" y="55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54534</xdr:rowOff>
    </xdr:from>
    <xdr:to>
      <xdr:col>20</xdr:col>
      <xdr:colOff>38100</xdr:colOff>
      <xdr:row>33</xdr:row>
      <xdr:rowOff>156134</xdr:rowOff>
    </xdr:to>
    <xdr:sp macro="" textlink="">
      <xdr:nvSpPr>
        <xdr:cNvPr id="84" name="楕円 83"/>
        <xdr:cNvSpPr/>
      </xdr:nvSpPr>
      <xdr:spPr>
        <a:xfrm>
          <a:off x="3746500" y="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1211</xdr:rowOff>
    </xdr:from>
    <xdr:ext cx="599010" cy="259045"/>
    <xdr:sp macro="" textlink="">
      <xdr:nvSpPr>
        <xdr:cNvPr id="85" name="テキスト ボックス 84"/>
        <xdr:cNvSpPr txBox="1"/>
      </xdr:nvSpPr>
      <xdr:spPr>
        <a:xfrm>
          <a:off x="3497795" y="54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19231</xdr:rowOff>
    </xdr:from>
    <xdr:to>
      <xdr:col>15</xdr:col>
      <xdr:colOff>101600</xdr:colOff>
      <xdr:row>33</xdr:row>
      <xdr:rowOff>120831</xdr:rowOff>
    </xdr:to>
    <xdr:sp macro="" textlink="">
      <xdr:nvSpPr>
        <xdr:cNvPr id="86" name="楕円 85"/>
        <xdr:cNvSpPr/>
      </xdr:nvSpPr>
      <xdr:spPr>
        <a:xfrm>
          <a:off x="2857500" y="56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137358</xdr:rowOff>
    </xdr:from>
    <xdr:ext cx="599010" cy="259045"/>
    <xdr:sp macro="" textlink="">
      <xdr:nvSpPr>
        <xdr:cNvPr id="87" name="テキスト ボックス 86"/>
        <xdr:cNvSpPr txBox="1"/>
      </xdr:nvSpPr>
      <xdr:spPr>
        <a:xfrm>
          <a:off x="2608795" y="545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83980</xdr:rowOff>
    </xdr:from>
    <xdr:to>
      <xdr:col>10</xdr:col>
      <xdr:colOff>165100</xdr:colOff>
      <xdr:row>34</xdr:row>
      <xdr:rowOff>14130</xdr:rowOff>
    </xdr:to>
    <xdr:sp macro="" textlink="">
      <xdr:nvSpPr>
        <xdr:cNvPr id="88" name="楕円 87"/>
        <xdr:cNvSpPr/>
      </xdr:nvSpPr>
      <xdr:spPr>
        <a:xfrm>
          <a:off x="1968500" y="57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30657</xdr:rowOff>
    </xdr:from>
    <xdr:ext cx="599010" cy="259045"/>
    <xdr:sp macro="" textlink="">
      <xdr:nvSpPr>
        <xdr:cNvPr id="89" name="テキスト ボックス 88"/>
        <xdr:cNvSpPr txBox="1"/>
      </xdr:nvSpPr>
      <xdr:spPr>
        <a:xfrm>
          <a:off x="1719795" y="55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40753</xdr:rowOff>
    </xdr:from>
    <xdr:to>
      <xdr:col>6</xdr:col>
      <xdr:colOff>38100</xdr:colOff>
      <xdr:row>35</xdr:row>
      <xdr:rowOff>142353</xdr:rowOff>
    </xdr:to>
    <xdr:sp macro="" textlink="">
      <xdr:nvSpPr>
        <xdr:cNvPr id="90" name="楕円 89"/>
        <xdr:cNvSpPr/>
      </xdr:nvSpPr>
      <xdr:spPr>
        <a:xfrm>
          <a:off x="1079500" y="60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158880</xdr:rowOff>
    </xdr:from>
    <xdr:ext cx="599010" cy="259045"/>
    <xdr:sp macro="" textlink="">
      <xdr:nvSpPr>
        <xdr:cNvPr id="91" name="テキスト ボックス 90"/>
        <xdr:cNvSpPr txBox="1"/>
      </xdr:nvSpPr>
      <xdr:spPr>
        <a:xfrm>
          <a:off x="830795" y="581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2879</xdr:rowOff>
    </xdr:from>
    <xdr:to>
      <xdr:col>24</xdr:col>
      <xdr:colOff>63500</xdr:colOff>
      <xdr:row>58</xdr:row>
      <xdr:rowOff>8598</xdr:rowOff>
    </xdr:to>
    <xdr:cxnSp macro="">
      <xdr:nvCxnSpPr>
        <xdr:cNvPr id="120" name="直線コネクタ 119"/>
        <xdr:cNvCxnSpPr/>
      </xdr:nvCxnSpPr>
      <xdr:spPr>
        <a:xfrm>
          <a:off x="3797300" y="9946979"/>
          <a:ext cx="8382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2879</xdr:rowOff>
    </xdr:from>
    <xdr:to>
      <xdr:col>19</xdr:col>
      <xdr:colOff>177800</xdr:colOff>
      <xdr:row>58</xdr:row>
      <xdr:rowOff>19452</xdr:rowOff>
    </xdr:to>
    <xdr:cxnSp macro="">
      <xdr:nvCxnSpPr>
        <xdr:cNvPr id="123" name="直線コネクタ 122"/>
        <xdr:cNvCxnSpPr/>
      </xdr:nvCxnSpPr>
      <xdr:spPr>
        <a:xfrm flipV="1">
          <a:off x="2908300" y="994697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19452</xdr:rowOff>
    </xdr:from>
    <xdr:to>
      <xdr:col>15</xdr:col>
      <xdr:colOff>50800</xdr:colOff>
      <xdr:row>58</xdr:row>
      <xdr:rowOff>31267</xdr:rowOff>
    </xdr:to>
    <xdr:cxnSp macro="">
      <xdr:nvCxnSpPr>
        <xdr:cNvPr id="126" name="直線コネクタ 125"/>
        <xdr:cNvCxnSpPr/>
      </xdr:nvCxnSpPr>
      <xdr:spPr>
        <a:xfrm flipV="1">
          <a:off x="2019300" y="9963552"/>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18128</xdr:rowOff>
    </xdr:from>
    <xdr:to>
      <xdr:col>10</xdr:col>
      <xdr:colOff>114300</xdr:colOff>
      <xdr:row>58</xdr:row>
      <xdr:rowOff>31267</xdr:rowOff>
    </xdr:to>
    <xdr:cxnSp macro="">
      <xdr:nvCxnSpPr>
        <xdr:cNvPr id="129" name="直線コネクタ 128"/>
        <xdr:cNvCxnSpPr/>
      </xdr:nvCxnSpPr>
      <xdr:spPr>
        <a:xfrm>
          <a:off x="1130300" y="996222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129248</xdr:rowOff>
    </xdr:from>
    <xdr:to>
      <xdr:col>24</xdr:col>
      <xdr:colOff>114300</xdr:colOff>
      <xdr:row>58</xdr:row>
      <xdr:rowOff>59398</xdr:rowOff>
    </xdr:to>
    <xdr:sp macro="" textlink="">
      <xdr:nvSpPr>
        <xdr:cNvPr id="139" name="楕円 138"/>
        <xdr:cNvSpPr/>
      </xdr:nvSpPr>
      <xdr:spPr>
        <a:xfrm>
          <a:off x="4584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88625</xdr:rowOff>
    </xdr:from>
    <xdr:ext cx="599010" cy="259045"/>
    <xdr:sp macro="" textlink="">
      <xdr:nvSpPr>
        <xdr:cNvPr id="140" name="物件費該当値テキスト"/>
        <xdr:cNvSpPr txBox="1"/>
      </xdr:nvSpPr>
      <xdr:spPr>
        <a:xfrm>
          <a:off x="4686300" y="968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123529</xdr:rowOff>
    </xdr:from>
    <xdr:to>
      <xdr:col>20</xdr:col>
      <xdr:colOff>38100</xdr:colOff>
      <xdr:row>58</xdr:row>
      <xdr:rowOff>53679</xdr:rowOff>
    </xdr:to>
    <xdr:sp macro="" textlink="">
      <xdr:nvSpPr>
        <xdr:cNvPr id="141" name="楕円 140"/>
        <xdr:cNvSpPr/>
      </xdr:nvSpPr>
      <xdr:spPr>
        <a:xfrm>
          <a:off x="3746500" y="98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70206</xdr:rowOff>
    </xdr:from>
    <xdr:ext cx="599010" cy="259045"/>
    <xdr:sp macro="" textlink="">
      <xdr:nvSpPr>
        <xdr:cNvPr id="142" name="テキスト ボックス 141"/>
        <xdr:cNvSpPr txBox="1"/>
      </xdr:nvSpPr>
      <xdr:spPr>
        <a:xfrm>
          <a:off x="3497795" y="96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140102</xdr:rowOff>
    </xdr:from>
    <xdr:to>
      <xdr:col>15</xdr:col>
      <xdr:colOff>101600</xdr:colOff>
      <xdr:row>58</xdr:row>
      <xdr:rowOff>70252</xdr:rowOff>
    </xdr:to>
    <xdr:sp macro="" textlink="">
      <xdr:nvSpPr>
        <xdr:cNvPr id="143" name="楕円 142"/>
        <xdr:cNvSpPr/>
      </xdr:nvSpPr>
      <xdr:spPr>
        <a:xfrm>
          <a:off x="2857500" y="99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86779</xdr:rowOff>
    </xdr:from>
    <xdr:ext cx="599010" cy="259045"/>
    <xdr:sp macro="" textlink="">
      <xdr:nvSpPr>
        <xdr:cNvPr id="144" name="テキスト ボックス 143"/>
        <xdr:cNvSpPr txBox="1"/>
      </xdr:nvSpPr>
      <xdr:spPr>
        <a:xfrm>
          <a:off x="2608795" y="96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151917</xdr:rowOff>
    </xdr:from>
    <xdr:to>
      <xdr:col>10</xdr:col>
      <xdr:colOff>165100</xdr:colOff>
      <xdr:row>58</xdr:row>
      <xdr:rowOff>82067</xdr:rowOff>
    </xdr:to>
    <xdr:sp macro="" textlink="">
      <xdr:nvSpPr>
        <xdr:cNvPr id="145" name="楕円 144"/>
        <xdr:cNvSpPr/>
      </xdr:nvSpPr>
      <xdr:spPr>
        <a:xfrm>
          <a:off x="1968500" y="99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98594</xdr:rowOff>
    </xdr:from>
    <xdr:ext cx="534377" cy="259045"/>
    <xdr:sp macro="" textlink="">
      <xdr:nvSpPr>
        <xdr:cNvPr id="146" name="テキスト ボックス 145"/>
        <xdr:cNvSpPr txBox="1"/>
      </xdr:nvSpPr>
      <xdr:spPr>
        <a:xfrm>
          <a:off x="1752111" y="96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138778</xdr:rowOff>
    </xdr:from>
    <xdr:to>
      <xdr:col>6</xdr:col>
      <xdr:colOff>38100</xdr:colOff>
      <xdr:row>58</xdr:row>
      <xdr:rowOff>68928</xdr:rowOff>
    </xdr:to>
    <xdr:sp macro="" textlink="">
      <xdr:nvSpPr>
        <xdr:cNvPr id="147" name="楕円 146"/>
        <xdr:cNvSpPr/>
      </xdr:nvSpPr>
      <xdr:spPr>
        <a:xfrm>
          <a:off x="1079500" y="99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85455</xdr:rowOff>
    </xdr:from>
    <xdr:ext cx="599010" cy="259045"/>
    <xdr:sp macro="" textlink="">
      <xdr:nvSpPr>
        <xdr:cNvPr id="148" name="テキスト ボックス 147"/>
        <xdr:cNvSpPr txBox="1"/>
      </xdr:nvSpPr>
      <xdr:spPr>
        <a:xfrm>
          <a:off x="830795" y="96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171399</xdr:rowOff>
    </xdr:from>
    <xdr:to>
      <xdr:col>24</xdr:col>
      <xdr:colOff>63500</xdr:colOff>
      <xdr:row>78</xdr:row>
      <xdr:rowOff>17818</xdr:rowOff>
    </xdr:to>
    <xdr:cxnSp macro="">
      <xdr:nvCxnSpPr>
        <xdr:cNvPr id="177" name="直線コネクタ 176"/>
        <xdr:cNvCxnSpPr/>
      </xdr:nvCxnSpPr>
      <xdr:spPr>
        <a:xfrm>
          <a:off x="3797300" y="13373049"/>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156063</xdr:rowOff>
    </xdr:from>
    <xdr:to>
      <xdr:col>19</xdr:col>
      <xdr:colOff>177800</xdr:colOff>
      <xdr:row>77</xdr:row>
      <xdr:rowOff>171399</xdr:rowOff>
    </xdr:to>
    <xdr:cxnSp macro="">
      <xdr:nvCxnSpPr>
        <xdr:cNvPr id="180" name="直線コネクタ 179"/>
        <xdr:cNvCxnSpPr/>
      </xdr:nvCxnSpPr>
      <xdr:spPr>
        <a:xfrm>
          <a:off x="2908300" y="13357713"/>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156063</xdr:rowOff>
    </xdr:from>
    <xdr:to>
      <xdr:col>15</xdr:col>
      <xdr:colOff>50800</xdr:colOff>
      <xdr:row>78</xdr:row>
      <xdr:rowOff>36564</xdr:rowOff>
    </xdr:to>
    <xdr:cxnSp macro="">
      <xdr:nvCxnSpPr>
        <xdr:cNvPr id="183" name="直線コネクタ 182"/>
        <xdr:cNvCxnSpPr/>
      </xdr:nvCxnSpPr>
      <xdr:spPr>
        <a:xfrm flipV="1">
          <a:off x="2019300" y="13357713"/>
          <a:ext cx="889000" cy="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11322</xdr:rowOff>
    </xdr:from>
    <xdr:to>
      <xdr:col>10</xdr:col>
      <xdr:colOff>114300</xdr:colOff>
      <xdr:row>78</xdr:row>
      <xdr:rowOff>36564</xdr:rowOff>
    </xdr:to>
    <xdr:cxnSp macro="">
      <xdr:nvCxnSpPr>
        <xdr:cNvPr id="186" name="直線コネクタ 185"/>
        <xdr:cNvCxnSpPr/>
      </xdr:nvCxnSpPr>
      <xdr:spPr>
        <a:xfrm>
          <a:off x="1130300" y="13384422"/>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137335</xdr:rowOff>
    </xdr:from>
    <xdr:ext cx="469744" cy="259045"/>
    <xdr:sp macro="" textlink="">
      <xdr:nvSpPr>
        <xdr:cNvPr id="190" name="テキスト ボックス 189"/>
        <xdr:cNvSpPr txBox="1"/>
      </xdr:nvSpPr>
      <xdr:spPr>
        <a:xfrm>
          <a:off x="895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138468</xdr:rowOff>
    </xdr:from>
    <xdr:to>
      <xdr:col>24</xdr:col>
      <xdr:colOff>114300</xdr:colOff>
      <xdr:row>78</xdr:row>
      <xdr:rowOff>68618</xdr:rowOff>
    </xdr:to>
    <xdr:sp macro="" textlink="">
      <xdr:nvSpPr>
        <xdr:cNvPr id="196" name="楕円 195"/>
        <xdr:cNvSpPr/>
      </xdr:nvSpPr>
      <xdr:spPr>
        <a:xfrm>
          <a:off x="4584700" y="133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161345</xdr:rowOff>
    </xdr:from>
    <xdr:ext cx="534377" cy="259045"/>
    <xdr:sp macro="" textlink="">
      <xdr:nvSpPr>
        <xdr:cNvPr id="197" name="維持補修費該当値テキスト"/>
        <xdr:cNvSpPr txBox="1"/>
      </xdr:nvSpPr>
      <xdr:spPr>
        <a:xfrm>
          <a:off x="4686300" y="131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120599</xdr:rowOff>
    </xdr:from>
    <xdr:to>
      <xdr:col>20</xdr:col>
      <xdr:colOff>38100</xdr:colOff>
      <xdr:row>78</xdr:row>
      <xdr:rowOff>50749</xdr:rowOff>
    </xdr:to>
    <xdr:sp macro="" textlink="">
      <xdr:nvSpPr>
        <xdr:cNvPr id="198" name="楕円 197"/>
        <xdr:cNvSpPr/>
      </xdr:nvSpPr>
      <xdr:spPr>
        <a:xfrm>
          <a:off x="3746500" y="133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67276</xdr:rowOff>
    </xdr:from>
    <xdr:ext cx="534377" cy="259045"/>
    <xdr:sp macro="" textlink="">
      <xdr:nvSpPr>
        <xdr:cNvPr id="199" name="テキスト ボックス 198"/>
        <xdr:cNvSpPr txBox="1"/>
      </xdr:nvSpPr>
      <xdr:spPr>
        <a:xfrm>
          <a:off x="3530111" y="130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105263</xdr:rowOff>
    </xdr:from>
    <xdr:to>
      <xdr:col>15</xdr:col>
      <xdr:colOff>101600</xdr:colOff>
      <xdr:row>78</xdr:row>
      <xdr:rowOff>35413</xdr:rowOff>
    </xdr:to>
    <xdr:sp macro="" textlink="">
      <xdr:nvSpPr>
        <xdr:cNvPr id="200" name="楕円 199"/>
        <xdr:cNvSpPr/>
      </xdr:nvSpPr>
      <xdr:spPr>
        <a:xfrm>
          <a:off x="2857500" y="13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51940</xdr:rowOff>
    </xdr:from>
    <xdr:ext cx="534377" cy="259045"/>
    <xdr:sp macro="" textlink="">
      <xdr:nvSpPr>
        <xdr:cNvPr id="201" name="テキスト ボックス 200"/>
        <xdr:cNvSpPr txBox="1"/>
      </xdr:nvSpPr>
      <xdr:spPr>
        <a:xfrm>
          <a:off x="2641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157214</xdr:rowOff>
    </xdr:from>
    <xdr:to>
      <xdr:col>10</xdr:col>
      <xdr:colOff>165100</xdr:colOff>
      <xdr:row>78</xdr:row>
      <xdr:rowOff>87364</xdr:rowOff>
    </xdr:to>
    <xdr:sp macro="" textlink="">
      <xdr:nvSpPr>
        <xdr:cNvPr id="202" name="楕円 201"/>
        <xdr:cNvSpPr/>
      </xdr:nvSpPr>
      <xdr:spPr>
        <a:xfrm>
          <a:off x="1968500" y="1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78491</xdr:rowOff>
    </xdr:from>
    <xdr:ext cx="469744" cy="259045"/>
    <xdr:sp macro="" textlink="">
      <xdr:nvSpPr>
        <xdr:cNvPr id="203" name="テキスト ボックス 202"/>
        <xdr:cNvSpPr txBox="1"/>
      </xdr:nvSpPr>
      <xdr:spPr>
        <a:xfrm>
          <a:off x="1784428" y="134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131972</xdr:rowOff>
    </xdr:from>
    <xdr:to>
      <xdr:col>6</xdr:col>
      <xdr:colOff>38100</xdr:colOff>
      <xdr:row>78</xdr:row>
      <xdr:rowOff>62122</xdr:rowOff>
    </xdr:to>
    <xdr:sp macro="" textlink="">
      <xdr:nvSpPr>
        <xdr:cNvPr id="204" name="楕円 203"/>
        <xdr:cNvSpPr/>
      </xdr:nvSpPr>
      <xdr:spPr>
        <a:xfrm>
          <a:off x="1079500" y="133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78649</xdr:rowOff>
    </xdr:from>
    <xdr:ext cx="534377" cy="259045"/>
    <xdr:sp macro="" textlink="">
      <xdr:nvSpPr>
        <xdr:cNvPr id="205" name="テキスト ボックス 204"/>
        <xdr:cNvSpPr txBox="1"/>
      </xdr:nvSpPr>
      <xdr:spPr>
        <a:xfrm>
          <a:off x="863111" y="131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169098</xdr:rowOff>
    </xdr:from>
    <xdr:to>
      <xdr:col>24</xdr:col>
      <xdr:colOff>63500</xdr:colOff>
      <xdr:row>97</xdr:row>
      <xdr:rowOff>117312</xdr:rowOff>
    </xdr:to>
    <xdr:cxnSp macro="">
      <xdr:nvCxnSpPr>
        <xdr:cNvPr id="235" name="直線コネクタ 234"/>
        <xdr:cNvCxnSpPr/>
      </xdr:nvCxnSpPr>
      <xdr:spPr>
        <a:xfrm flipV="1">
          <a:off x="3797300" y="16628298"/>
          <a:ext cx="838200" cy="1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164061</xdr:rowOff>
    </xdr:from>
    <xdr:to>
      <xdr:col>19</xdr:col>
      <xdr:colOff>177800</xdr:colOff>
      <xdr:row>97</xdr:row>
      <xdr:rowOff>117312</xdr:rowOff>
    </xdr:to>
    <xdr:cxnSp macro="">
      <xdr:nvCxnSpPr>
        <xdr:cNvPr id="238" name="直線コネクタ 237"/>
        <xdr:cNvCxnSpPr/>
      </xdr:nvCxnSpPr>
      <xdr:spPr>
        <a:xfrm>
          <a:off x="2908300" y="16623261"/>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164061</xdr:rowOff>
    </xdr:from>
    <xdr:to>
      <xdr:col>15</xdr:col>
      <xdr:colOff>50800</xdr:colOff>
      <xdr:row>98</xdr:row>
      <xdr:rowOff>13261</xdr:rowOff>
    </xdr:to>
    <xdr:cxnSp macro="">
      <xdr:nvCxnSpPr>
        <xdr:cNvPr id="241" name="直線コネクタ 240"/>
        <xdr:cNvCxnSpPr/>
      </xdr:nvCxnSpPr>
      <xdr:spPr>
        <a:xfrm flipV="1">
          <a:off x="2019300" y="16623261"/>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153812</xdr:rowOff>
    </xdr:from>
    <xdr:to>
      <xdr:col>10</xdr:col>
      <xdr:colOff>114300</xdr:colOff>
      <xdr:row>98</xdr:row>
      <xdr:rowOff>13261</xdr:rowOff>
    </xdr:to>
    <xdr:cxnSp macro="">
      <xdr:nvCxnSpPr>
        <xdr:cNvPr id="244" name="直線コネクタ 243"/>
        <xdr:cNvCxnSpPr/>
      </xdr:nvCxnSpPr>
      <xdr:spPr>
        <a:xfrm>
          <a:off x="1130300" y="16784462"/>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118298</xdr:rowOff>
    </xdr:from>
    <xdr:to>
      <xdr:col>24</xdr:col>
      <xdr:colOff>114300</xdr:colOff>
      <xdr:row>97</xdr:row>
      <xdr:rowOff>48448</xdr:rowOff>
    </xdr:to>
    <xdr:sp macro="" textlink="">
      <xdr:nvSpPr>
        <xdr:cNvPr id="254" name="楕円 253"/>
        <xdr:cNvSpPr/>
      </xdr:nvSpPr>
      <xdr:spPr>
        <a:xfrm>
          <a:off x="45847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96725</xdr:rowOff>
    </xdr:from>
    <xdr:ext cx="599010" cy="259045"/>
    <xdr:sp macro="" textlink="">
      <xdr:nvSpPr>
        <xdr:cNvPr id="255" name="扶助費該当値テキスト"/>
        <xdr:cNvSpPr txBox="1"/>
      </xdr:nvSpPr>
      <xdr:spPr>
        <a:xfrm>
          <a:off x="4686300" y="165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66512</xdr:rowOff>
    </xdr:from>
    <xdr:to>
      <xdr:col>20</xdr:col>
      <xdr:colOff>38100</xdr:colOff>
      <xdr:row>97</xdr:row>
      <xdr:rowOff>168112</xdr:rowOff>
    </xdr:to>
    <xdr:sp macro="" textlink="">
      <xdr:nvSpPr>
        <xdr:cNvPr id="256" name="楕円 255"/>
        <xdr:cNvSpPr/>
      </xdr:nvSpPr>
      <xdr:spPr>
        <a:xfrm>
          <a:off x="3746500" y="16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159239</xdr:rowOff>
    </xdr:from>
    <xdr:ext cx="534377" cy="259045"/>
    <xdr:sp macro="" textlink="">
      <xdr:nvSpPr>
        <xdr:cNvPr id="257" name="テキスト ボックス 256"/>
        <xdr:cNvSpPr txBox="1"/>
      </xdr:nvSpPr>
      <xdr:spPr>
        <a:xfrm>
          <a:off x="3530111" y="167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113261</xdr:rowOff>
    </xdr:from>
    <xdr:to>
      <xdr:col>15</xdr:col>
      <xdr:colOff>101600</xdr:colOff>
      <xdr:row>97</xdr:row>
      <xdr:rowOff>43411</xdr:rowOff>
    </xdr:to>
    <xdr:sp macro="" textlink="">
      <xdr:nvSpPr>
        <xdr:cNvPr id="258" name="楕円 257"/>
        <xdr:cNvSpPr/>
      </xdr:nvSpPr>
      <xdr:spPr>
        <a:xfrm>
          <a:off x="2857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34538</xdr:rowOff>
    </xdr:from>
    <xdr:ext cx="599010" cy="259045"/>
    <xdr:sp macro="" textlink="">
      <xdr:nvSpPr>
        <xdr:cNvPr id="259" name="テキスト ボックス 258"/>
        <xdr:cNvSpPr txBox="1"/>
      </xdr:nvSpPr>
      <xdr:spPr>
        <a:xfrm>
          <a:off x="2608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133911</xdr:rowOff>
    </xdr:from>
    <xdr:to>
      <xdr:col>10</xdr:col>
      <xdr:colOff>165100</xdr:colOff>
      <xdr:row>98</xdr:row>
      <xdr:rowOff>64061</xdr:rowOff>
    </xdr:to>
    <xdr:sp macro="" textlink="">
      <xdr:nvSpPr>
        <xdr:cNvPr id="260" name="楕円 259"/>
        <xdr:cNvSpPr/>
      </xdr:nvSpPr>
      <xdr:spPr>
        <a:xfrm>
          <a:off x="1968500" y="167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55188</xdr:rowOff>
    </xdr:from>
    <xdr:ext cx="534377" cy="259045"/>
    <xdr:sp macro="" textlink="">
      <xdr:nvSpPr>
        <xdr:cNvPr id="261" name="テキスト ボックス 260"/>
        <xdr:cNvSpPr txBox="1"/>
      </xdr:nvSpPr>
      <xdr:spPr>
        <a:xfrm>
          <a:off x="1752111" y="168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103012</xdr:rowOff>
    </xdr:from>
    <xdr:to>
      <xdr:col>6</xdr:col>
      <xdr:colOff>38100</xdr:colOff>
      <xdr:row>98</xdr:row>
      <xdr:rowOff>33162</xdr:rowOff>
    </xdr:to>
    <xdr:sp macro="" textlink="">
      <xdr:nvSpPr>
        <xdr:cNvPr id="262" name="楕円 261"/>
        <xdr:cNvSpPr/>
      </xdr:nvSpPr>
      <xdr:spPr>
        <a:xfrm>
          <a:off x="1079500" y="1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24289</xdr:rowOff>
    </xdr:from>
    <xdr:ext cx="534377" cy="259045"/>
    <xdr:sp macro="" textlink="">
      <xdr:nvSpPr>
        <xdr:cNvPr id="263" name="テキスト ボックス 262"/>
        <xdr:cNvSpPr txBox="1"/>
      </xdr:nvSpPr>
      <xdr:spPr>
        <a:xfrm>
          <a:off x="863111" y="168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57606</xdr:rowOff>
    </xdr:from>
    <xdr:to>
      <xdr:col>55</xdr:col>
      <xdr:colOff>0</xdr:colOff>
      <xdr:row>36</xdr:row>
      <xdr:rowOff>71574</xdr:rowOff>
    </xdr:to>
    <xdr:cxnSp macro="">
      <xdr:nvCxnSpPr>
        <xdr:cNvPr id="292" name="直線コネクタ 291"/>
        <xdr:cNvCxnSpPr/>
      </xdr:nvCxnSpPr>
      <xdr:spPr>
        <a:xfrm>
          <a:off x="9639300" y="6229806"/>
          <a:ext cx="8382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57606</xdr:rowOff>
    </xdr:from>
    <xdr:to>
      <xdr:col>50</xdr:col>
      <xdr:colOff>114300</xdr:colOff>
      <xdr:row>36</xdr:row>
      <xdr:rowOff>85267</xdr:rowOff>
    </xdr:to>
    <xdr:cxnSp macro="">
      <xdr:nvCxnSpPr>
        <xdr:cNvPr id="295" name="直線コネクタ 294"/>
        <xdr:cNvCxnSpPr/>
      </xdr:nvCxnSpPr>
      <xdr:spPr>
        <a:xfrm flipV="1">
          <a:off x="8750300" y="622980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134370</xdr:rowOff>
    </xdr:from>
    <xdr:to>
      <xdr:col>45</xdr:col>
      <xdr:colOff>177800</xdr:colOff>
      <xdr:row>36</xdr:row>
      <xdr:rowOff>85267</xdr:rowOff>
    </xdr:to>
    <xdr:cxnSp macro="">
      <xdr:nvCxnSpPr>
        <xdr:cNvPr id="298" name="直線コネクタ 297"/>
        <xdr:cNvCxnSpPr/>
      </xdr:nvCxnSpPr>
      <xdr:spPr>
        <a:xfrm>
          <a:off x="7861300" y="5792220"/>
          <a:ext cx="889000" cy="4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134370</xdr:rowOff>
    </xdr:from>
    <xdr:to>
      <xdr:col>41</xdr:col>
      <xdr:colOff>50800</xdr:colOff>
      <xdr:row>36</xdr:row>
      <xdr:rowOff>112184</xdr:rowOff>
    </xdr:to>
    <xdr:cxnSp macro="">
      <xdr:nvCxnSpPr>
        <xdr:cNvPr id="301" name="直線コネクタ 300"/>
        <xdr:cNvCxnSpPr/>
      </xdr:nvCxnSpPr>
      <xdr:spPr>
        <a:xfrm flipV="1">
          <a:off x="6972300" y="5792220"/>
          <a:ext cx="889000" cy="4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20774</xdr:rowOff>
    </xdr:from>
    <xdr:to>
      <xdr:col>55</xdr:col>
      <xdr:colOff>50800</xdr:colOff>
      <xdr:row>36</xdr:row>
      <xdr:rowOff>122374</xdr:rowOff>
    </xdr:to>
    <xdr:sp macro="" textlink="">
      <xdr:nvSpPr>
        <xdr:cNvPr id="311" name="楕円 310"/>
        <xdr:cNvSpPr/>
      </xdr:nvSpPr>
      <xdr:spPr>
        <a:xfrm>
          <a:off x="10426700" y="61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43651</xdr:rowOff>
    </xdr:from>
    <xdr:ext cx="599010" cy="259045"/>
    <xdr:sp macro="" textlink="">
      <xdr:nvSpPr>
        <xdr:cNvPr id="312" name="補助費等該当値テキスト"/>
        <xdr:cNvSpPr txBox="1"/>
      </xdr:nvSpPr>
      <xdr:spPr>
        <a:xfrm>
          <a:off x="10528300" y="604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6806</xdr:rowOff>
    </xdr:from>
    <xdr:to>
      <xdr:col>50</xdr:col>
      <xdr:colOff>165100</xdr:colOff>
      <xdr:row>36</xdr:row>
      <xdr:rowOff>108406</xdr:rowOff>
    </xdr:to>
    <xdr:sp macro="" textlink="">
      <xdr:nvSpPr>
        <xdr:cNvPr id="313" name="楕円 312"/>
        <xdr:cNvSpPr/>
      </xdr:nvSpPr>
      <xdr:spPr>
        <a:xfrm>
          <a:off x="9588500" y="6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124933</xdr:rowOff>
    </xdr:from>
    <xdr:ext cx="599010" cy="259045"/>
    <xdr:sp macro="" textlink="">
      <xdr:nvSpPr>
        <xdr:cNvPr id="314" name="テキスト ボックス 313"/>
        <xdr:cNvSpPr txBox="1"/>
      </xdr:nvSpPr>
      <xdr:spPr>
        <a:xfrm>
          <a:off x="9339795" y="595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34467</xdr:rowOff>
    </xdr:from>
    <xdr:to>
      <xdr:col>46</xdr:col>
      <xdr:colOff>38100</xdr:colOff>
      <xdr:row>36</xdr:row>
      <xdr:rowOff>136067</xdr:rowOff>
    </xdr:to>
    <xdr:sp macro="" textlink="">
      <xdr:nvSpPr>
        <xdr:cNvPr id="315" name="楕円 314"/>
        <xdr:cNvSpPr/>
      </xdr:nvSpPr>
      <xdr:spPr>
        <a:xfrm>
          <a:off x="8699500" y="62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152594</xdr:rowOff>
    </xdr:from>
    <xdr:ext cx="599010" cy="259045"/>
    <xdr:sp macro="" textlink="">
      <xdr:nvSpPr>
        <xdr:cNvPr id="316" name="テキスト ボックス 315"/>
        <xdr:cNvSpPr txBox="1"/>
      </xdr:nvSpPr>
      <xdr:spPr>
        <a:xfrm>
          <a:off x="8450795" y="598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83570</xdr:rowOff>
    </xdr:from>
    <xdr:to>
      <xdr:col>41</xdr:col>
      <xdr:colOff>101600</xdr:colOff>
      <xdr:row>34</xdr:row>
      <xdr:rowOff>13720</xdr:rowOff>
    </xdr:to>
    <xdr:sp macro="" textlink="">
      <xdr:nvSpPr>
        <xdr:cNvPr id="317" name="楕円 316"/>
        <xdr:cNvSpPr/>
      </xdr:nvSpPr>
      <xdr:spPr>
        <a:xfrm>
          <a:off x="7810500" y="5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30247</xdr:rowOff>
    </xdr:from>
    <xdr:ext cx="599010" cy="259045"/>
    <xdr:sp macro="" textlink="">
      <xdr:nvSpPr>
        <xdr:cNvPr id="318" name="テキスト ボックス 317"/>
        <xdr:cNvSpPr txBox="1"/>
      </xdr:nvSpPr>
      <xdr:spPr>
        <a:xfrm>
          <a:off x="7561795" y="55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61384</xdr:rowOff>
    </xdr:from>
    <xdr:to>
      <xdr:col>36</xdr:col>
      <xdr:colOff>165100</xdr:colOff>
      <xdr:row>36</xdr:row>
      <xdr:rowOff>162984</xdr:rowOff>
    </xdr:to>
    <xdr:sp macro="" textlink="">
      <xdr:nvSpPr>
        <xdr:cNvPr id="319" name="楕円 318"/>
        <xdr:cNvSpPr/>
      </xdr:nvSpPr>
      <xdr:spPr>
        <a:xfrm>
          <a:off x="6921500" y="62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8061</xdr:rowOff>
    </xdr:from>
    <xdr:ext cx="599010" cy="259045"/>
    <xdr:sp macro="" textlink="">
      <xdr:nvSpPr>
        <xdr:cNvPr id="320" name="テキスト ボックス 319"/>
        <xdr:cNvSpPr txBox="1"/>
      </xdr:nvSpPr>
      <xdr:spPr>
        <a:xfrm>
          <a:off x="6672795" y="600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85913</xdr:rowOff>
    </xdr:from>
    <xdr:to>
      <xdr:col>55</xdr:col>
      <xdr:colOff>0</xdr:colOff>
      <xdr:row>57</xdr:row>
      <xdr:rowOff>78846</xdr:rowOff>
    </xdr:to>
    <xdr:cxnSp macro="">
      <xdr:nvCxnSpPr>
        <xdr:cNvPr id="347" name="直線コネクタ 346"/>
        <xdr:cNvCxnSpPr/>
      </xdr:nvCxnSpPr>
      <xdr:spPr>
        <a:xfrm flipV="1">
          <a:off x="9639300" y="9687113"/>
          <a:ext cx="838200" cy="1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78846</xdr:rowOff>
    </xdr:from>
    <xdr:to>
      <xdr:col>50</xdr:col>
      <xdr:colOff>114300</xdr:colOff>
      <xdr:row>57</xdr:row>
      <xdr:rowOff>140708</xdr:rowOff>
    </xdr:to>
    <xdr:cxnSp macro="">
      <xdr:nvCxnSpPr>
        <xdr:cNvPr id="350" name="直線コネクタ 349"/>
        <xdr:cNvCxnSpPr/>
      </xdr:nvCxnSpPr>
      <xdr:spPr>
        <a:xfrm flipV="1">
          <a:off x="8750300" y="9851496"/>
          <a:ext cx="889000" cy="6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88128</xdr:rowOff>
    </xdr:from>
    <xdr:to>
      <xdr:col>45</xdr:col>
      <xdr:colOff>177800</xdr:colOff>
      <xdr:row>57</xdr:row>
      <xdr:rowOff>140708</xdr:rowOff>
    </xdr:to>
    <xdr:cxnSp macro="">
      <xdr:nvCxnSpPr>
        <xdr:cNvPr id="353" name="直線コネクタ 352"/>
        <xdr:cNvCxnSpPr/>
      </xdr:nvCxnSpPr>
      <xdr:spPr>
        <a:xfrm>
          <a:off x="7861300" y="9860778"/>
          <a:ext cx="889000" cy="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88128</xdr:rowOff>
    </xdr:from>
    <xdr:to>
      <xdr:col>41</xdr:col>
      <xdr:colOff>50800</xdr:colOff>
      <xdr:row>57</xdr:row>
      <xdr:rowOff>110099</xdr:rowOff>
    </xdr:to>
    <xdr:cxnSp macro="">
      <xdr:nvCxnSpPr>
        <xdr:cNvPr id="356" name="直線コネクタ 355"/>
        <xdr:cNvCxnSpPr/>
      </xdr:nvCxnSpPr>
      <xdr:spPr>
        <a:xfrm flipV="1">
          <a:off x="6972300" y="9860778"/>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35113</xdr:rowOff>
    </xdr:from>
    <xdr:to>
      <xdr:col>55</xdr:col>
      <xdr:colOff>50800</xdr:colOff>
      <xdr:row>56</xdr:row>
      <xdr:rowOff>136713</xdr:rowOff>
    </xdr:to>
    <xdr:sp macro="" textlink="">
      <xdr:nvSpPr>
        <xdr:cNvPr id="366" name="楕円 365"/>
        <xdr:cNvSpPr/>
      </xdr:nvSpPr>
      <xdr:spPr>
        <a:xfrm>
          <a:off x="10426700" y="96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57990</xdr:rowOff>
    </xdr:from>
    <xdr:ext cx="599010" cy="259045"/>
    <xdr:sp macro="" textlink="">
      <xdr:nvSpPr>
        <xdr:cNvPr id="367" name="普通建設事業費該当値テキスト"/>
        <xdr:cNvSpPr txBox="1"/>
      </xdr:nvSpPr>
      <xdr:spPr>
        <a:xfrm>
          <a:off x="10528300" y="94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28046</xdr:rowOff>
    </xdr:from>
    <xdr:to>
      <xdr:col>50</xdr:col>
      <xdr:colOff>165100</xdr:colOff>
      <xdr:row>57</xdr:row>
      <xdr:rowOff>129646</xdr:rowOff>
    </xdr:to>
    <xdr:sp macro="" textlink="">
      <xdr:nvSpPr>
        <xdr:cNvPr id="368" name="楕円 367"/>
        <xdr:cNvSpPr/>
      </xdr:nvSpPr>
      <xdr:spPr>
        <a:xfrm>
          <a:off x="9588500" y="98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146173</xdr:rowOff>
    </xdr:from>
    <xdr:ext cx="599010" cy="259045"/>
    <xdr:sp macro="" textlink="">
      <xdr:nvSpPr>
        <xdr:cNvPr id="369" name="テキスト ボックス 368"/>
        <xdr:cNvSpPr txBox="1"/>
      </xdr:nvSpPr>
      <xdr:spPr>
        <a:xfrm>
          <a:off x="9339795" y="957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89908</xdr:rowOff>
    </xdr:from>
    <xdr:to>
      <xdr:col>46</xdr:col>
      <xdr:colOff>38100</xdr:colOff>
      <xdr:row>58</xdr:row>
      <xdr:rowOff>20058</xdr:rowOff>
    </xdr:to>
    <xdr:sp macro="" textlink="">
      <xdr:nvSpPr>
        <xdr:cNvPr id="370" name="楕円 369"/>
        <xdr:cNvSpPr/>
      </xdr:nvSpPr>
      <xdr:spPr>
        <a:xfrm>
          <a:off x="86995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11185</xdr:rowOff>
    </xdr:from>
    <xdr:ext cx="534377" cy="259045"/>
    <xdr:sp macro="" textlink="">
      <xdr:nvSpPr>
        <xdr:cNvPr id="371" name="テキスト ボックス 370"/>
        <xdr:cNvSpPr txBox="1"/>
      </xdr:nvSpPr>
      <xdr:spPr>
        <a:xfrm>
          <a:off x="8483111" y="9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37328</xdr:rowOff>
    </xdr:from>
    <xdr:to>
      <xdr:col>41</xdr:col>
      <xdr:colOff>101600</xdr:colOff>
      <xdr:row>57</xdr:row>
      <xdr:rowOff>138928</xdr:rowOff>
    </xdr:to>
    <xdr:sp macro="" textlink="">
      <xdr:nvSpPr>
        <xdr:cNvPr id="372" name="楕円 371"/>
        <xdr:cNvSpPr/>
      </xdr:nvSpPr>
      <xdr:spPr>
        <a:xfrm>
          <a:off x="7810500" y="9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130055</xdr:rowOff>
    </xdr:from>
    <xdr:ext cx="534377" cy="259045"/>
    <xdr:sp macro="" textlink="">
      <xdr:nvSpPr>
        <xdr:cNvPr id="373" name="テキスト ボックス 372"/>
        <xdr:cNvSpPr txBox="1"/>
      </xdr:nvSpPr>
      <xdr:spPr>
        <a:xfrm>
          <a:off x="7594111" y="99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59299</xdr:rowOff>
    </xdr:from>
    <xdr:to>
      <xdr:col>36</xdr:col>
      <xdr:colOff>165100</xdr:colOff>
      <xdr:row>57</xdr:row>
      <xdr:rowOff>160899</xdr:rowOff>
    </xdr:to>
    <xdr:sp macro="" textlink="">
      <xdr:nvSpPr>
        <xdr:cNvPr id="374" name="楕円 373"/>
        <xdr:cNvSpPr/>
      </xdr:nvSpPr>
      <xdr:spPr>
        <a:xfrm>
          <a:off x="6921500" y="98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152026</xdr:rowOff>
    </xdr:from>
    <xdr:ext cx="534377" cy="259045"/>
    <xdr:sp macro="" textlink="">
      <xdr:nvSpPr>
        <xdr:cNvPr id="375" name="テキスト ボックス 374"/>
        <xdr:cNvSpPr txBox="1"/>
      </xdr:nvSpPr>
      <xdr:spPr>
        <a:xfrm>
          <a:off x="6705111" y="99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50825</xdr:rowOff>
    </xdr:from>
    <xdr:to>
      <xdr:col>55</xdr:col>
      <xdr:colOff>0</xdr:colOff>
      <xdr:row>78</xdr:row>
      <xdr:rowOff>85903</xdr:rowOff>
    </xdr:to>
    <xdr:cxnSp macro="">
      <xdr:nvCxnSpPr>
        <xdr:cNvPr id="404" name="直線コネクタ 403"/>
        <xdr:cNvCxnSpPr/>
      </xdr:nvCxnSpPr>
      <xdr:spPr>
        <a:xfrm flipV="1">
          <a:off x="9639300" y="13423925"/>
          <a:ext cx="8382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85903</xdr:rowOff>
    </xdr:from>
    <xdr:to>
      <xdr:col>50</xdr:col>
      <xdr:colOff>114300</xdr:colOff>
      <xdr:row>78</xdr:row>
      <xdr:rowOff>93954</xdr:rowOff>
    </xdr:to>
    <xdr:cxnSp macro="">
      <xdr:nvCxnSpPr>
        <xdr:cNvPr id="407" name="直線コネクタ 406"/>
        <xdr:cNvCxnSpPr/>
      </xdr:nvCxnSpPr>
      <xdr:spPr>
        <a:xfrm flipV="1">
          <a:off x="8750300" y="1345900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138545</xdr:rowOff>
    </xdr:from>
    <xdr:to>
      <xdr:col>45</xdr:col>
      <xdr:colOff>177800</xdr:colOff>
      <xdr:row>78</xdr:row>
      <xdr:rowOff>93954</xdr:rowOff>
    </xdr:to>
    <xdr:cxnSp macro="">
      <xdr:nvCxnSpPr>
        <xdr:cNvPr id="410" name="直線コネクタ 409"/>
        <xdr:cNvCxnSpPr/>
      </xdr:nvCxnSpPr>
      <xdr:spPr>
        <a:xfrm>
          <a:off x="7861300" y="13168745"/>
          <a:ext cx="889000" cy="2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138545</xdr:rowOff>
    </xdr:from>
    <xdr:to>
      <xdr:col>41</xdr:col>
      <xdr:colOff>50800</xdr:colOff>
      <xdr:row>77</xdr:row>
      <xdr:rowOff>84734</xdr:rowOff>
    </xdr:to>
    <xdr:cxnSp macro="">
      <xdr:nvCxnSpPr>
        <xdr:cNvPr id="413" name="直線コネクタ 412"/>
        <xdr:cNvCxnSpPr/>
      </xdr:nvCxnSpPr>
      <xdr:spPr>
        <a:xfrm flipV="1">
          <a:off x="6972300" y="13168745"/>
          <a:ext cx="889000" cy="1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xdr:rowOff>
    </xdr:from>
    <xdr:to>
      <xdr:col>55</xdr:col>
      <xdr:colOff>50800</xdr:colOff>
      <xdr:row>78</xdr:row>
      <xdr:rowOff>101625</xdr:rowOff>
    </xdr:to>
    <xdr:sp macro="" textlink="">
      <xdr:nvSpPr>
        <xdr:cNvPr id="423" name="楕円 422"/>
        <xdr:cNvSpPr/>
      </xdr:nvSpPr>
      <xdr:spPr>
        <a:xfrm>
          <a:off x="10426700" y="133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149902</xdr:rowOff>
    </xdr:from>
    <xdr:ext cx="534377" cy="259045"/>
    <xdr:sp macro="" textlink="">
      <xdr:nvSpPr>
        <xdr:cNvPr id="424" name="普通建設事業費 （ うち新規整備　）該当値テキスト"/>
        <xdr:cNvSpPr txBox="1"/>
      </xdr:nvSpPr>
      <xdr:spPr>
        <a:xfrm>
          <a:off x="10528300" y="133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35103</xdr:rowOff>
    </xdr:from>
    <xdr:to>
      <xdr:col>50</xdr:col>
      <xdr:colOff>165100</xdr:colOff>
      <xdr:row>78</xdr:row>
      <xdr:rowOff>136703</xdr:rowOff>
    </xdr:to>
    <xdr:sp macro="" textlink="">
      <xdr:nvSpPr>
        <xdr:cNvPr id="425" name="楕円 424"/>
        <xdr:cNvSpPr/>
      </xdr:nvSpPr>
      <xdr:spPr>
        <a:xfrm>
          <a:off x="95885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127830</xdr:rowOff>
    </xdr:from>
    <xdr:ext cx="534377" cy="259045"/>
    <xdr:sp macro="" textlink="">
      <xdr:nvSpPr>
        <xdr:cNvPr id="426" name="テキスト ボックス 425"/>
        <xdr:cNvSpPr txBox="1"/>
      </xdr:nvSpPr>
      <xdr:spPr>
        <a:xfrm>
          <a:off x="9372111" y="135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43154</xdr:rowOff>
    </xdr:from>
    <xdr:to>
      <xdr:col>46</xdr:col>
      <xdr:colOff>38100</xdr:colOff>
      <xdr:row>78</xdr:row>
      <xdr:rowOff>144754</xdr:rowOff>
    </xdr:to>
    <xdr:sp macro="" textlink="">
      <xdr:nvSpPr>
        <xdr:cNvPr id="427" name="楕円 426"/>
        <xdr:cNvSpPr/>
      </xdr:nvSpPr>
      <xdr:spPr>
        <a:xfrm>
          <a:off x="8699500" y="134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135881</xdr:rowOff>
    </xdr:from>
    <xdr:ext cx="469744" cy="259045"/>
    <xdr:sp macro="" textlink="">
      <xdr:nvSpPr>
        <xdr:cNvPr id="428" name="テキスト ボックス 427"/>
        <xdr:cNvSpPr txBox="1"/>
      </xdr:nvSpPr>
      <xdr:spPr>
        <a:xfrm>
          <a:off x="8515428" y="135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87745</xdr:rowOff>
    </xdr:from>
    <xdr:to>
      <xdr:col>41</xdr:col>
      <xdr:colOff>101600</xdr:colOff>
      <xdr:row>77</xdr:row>
      <xdr:rowOff>17895</xdr:rowOff>
    </xdr:to>
    <xdr:sp macro="" textlink="">
      <xdr:nvSpPr>
        <xdr:cNvPr id="429" name="楕円 428"/>
        <xdr:cNvSpPr/>
      </xdr:nvSpPr>
      <xdr:spPr>
        <a:xfrm>
          <a:off x="7810500" y="131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9022</xdr:rowOff>
    </xdr:from>
    <xdr:ext cx="534377" cy="259045"/>
    <xdr:sp macro="" textlink="">
      <xdr:nvSpPr>
        <xdr:cNvPr id="430" name="テキスト ボックス 429"/>
        <xdr:cNvSpPr txBox="1"/>
      </xdr:nvSpPr>
      <xdr:spPr>
        <a:xfrm>
          <a:off x="7594111" y="132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33934</xdr:rowOff>
    </xdr:from>
    <xdr:to>
      <xdr:col>36</xdr:col>
      <xdr:colOff>165100</xdr:colOff>
      <xdr:row>77</xdr:row>
      <xdr:rowOff>135534</xdr:rowOff>
    </xdr:to>
    <xdr:sp macro="" textlink="">
      <xdr:nvSpPr>
        <xdr:cNvPr id="431" name="楕円 430"/>
        <xdr:cNvSpPr/>
      </xdr:nvSpPr>
      <xdr:spPr>
        <a:xfrm>
          <a:off x="6921500" y="132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126661</xdr:rowOff>
    </xdr:from>
    <xdr:ext cx="534377" cy="259045"/>
    <xdr:sp macro="" textlink="">
      <xdr:nvSpPr>
        <xdr:cNvPr id="432" name="テキスト ボックス 431"/>
        <xdr:cNvSpPr txBox="1"/>
      </xdr:nvSpPr>
      <xdr:spPr>
        <a:xfrm>
          <a:off x="6705111" y="133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141407</xdr:rowOff>
    </xdr:from>
    <xdr:to>
      <xdr:col>55</xdr:col>
      <xdr:colOff>0</xdr:colOff>
      <xdr:row>97</xdr:row>
      <xdr:rowOff>152384</xdr:rowOff>
    </xdr:to>
    <xdr:cxnSp macro="">
      <xdr:nvCxnSpPr>
        <xdr:cNvPr id="459" name="直線コネクタ 458"/>
        <xdr:cNvCxnSpPr/>
      </xdr:nvCxnSpPr>
      <xdr:spPr>
        <a:xfrm flipV="1">
          <a:off x="9639300" y="16600607"/>
          <a:ext cx="838200" cy="1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152384</xdr:rowOff>
    </xdr:from>
    <xdr:to>
      <xdr:col>50</xdr:col>
      <xdr:colOff>114300</xdr:colOff>
      <xdr:row>98</xdr:row>
      <xdr:rowOff>12246</xdr:rowOff>
    </xdr:to>
    <xdr:cxnSp macro="">
      <xdr:nvCxnSpPr>
        <xdr:cNvPr id="462" name="直線コネクタ 461"/>
        <xdr:cNvCxnSpPr/>
      </xdr:nvCxnSpPr>
      <xdr:spPr>
        <a:xfrm flipV="1">
          <a:off x="8750300" y="16783034"/>
          <a:ext cx="889000" cy="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12185</xdr:rowOff>
    </xdr:from>
    <xdr:to>
      <xdr:col>45</xdr:col>
      <xdr:colOff>177800</xdr:colOff>
      <xdr:row>98</xdr:row>
      <xdr:rowOff>12246</xdr:rowOff>
    </xdr:to>
    <xdr:cxnSp macro="">
      <xdr:nvCxnSpPr>
        <xdr:cNvPr id="465" name="直線コネクタ 464"/>
        <xdr:cNvCxnSpPr/>
      </xdr:nvCxnSpPr>
      <xdr:spPr>
        <a:xfrm>
          <a:off x="7861300" y="16814285"/>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12185</xdr:rowOff>
    </xdr:from>
    <xdr:to>
      <xdr:col>41</xdr:col>
      <xdr:colOff>50800</xdr:colOff>
      <xdr:row>98</xdr:row>
      <xdr:rowOff>14553</xdr:rowOff>
    </xdr:to>
    <xdr:cxnSp macro="">
      <xdr:nvCxnSpPr>
        <xdr:cNvPr id="468" name="直線コネクタ 467"/>
        <xdr:cNvCxnSpPr/>
      </xdr:nvCxnSpPr>
      <xdr:spPr>
        <a:xfrm flipV="1">
          <a:off x="6972300" y="16814285"/>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90607</xdr:rowOff>
    </xdr:from>
    <xdr:to>
      <xdr:col>55</xdr:col>
      <xdr:colOff>50800</xdr:colOff>
      <xdr:row>97</xdr:row>
      <xdr:rowOff>20757</xdr:rowOff>
    </xdr:to>
    <xdr:sp macro="" textlink="">
      <xdr:nvSpPr>
        <xdr:cNvPr id="478" name="楕円 477"/>
        <xdr:cNvSpPr/>
      </xdr:nvSpPr>
      <xdr:spPr>
        <a:xfrm>
          <a:off x="10426700" y="165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113484</xdr:rowOff>
    </xdr:from>
    <xdr:ext cx="599010" cy="259045"/>
    <xdr:sp macro="" textlink="">
      <xdr:nvSpPr>
        <xdr:cNvPr id="479" name="普通建設事業費 （ うち更新整備　）該当値テキスト"/>
        <xdr:cNvSpPr txBox="1"/>
      </xdr:nvSpPr>
      <xdr:spPr>
        <a:xfrm>
          <a:off x="10528300" y="1640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101584</xdr:rowOff>
    </xdr:from>
    <xdr:to>
      <xdr:col>50</xdr:col>
      <xdr:colOff>165100</xdr:colOff>
      <xdr:row>98</xdr:row>
      <xdr:rowOff>31734</xdr:rowOff>
    </xdr:to>
    <xdr:sp macro="" textlink="">
      <xdr:nvSpPr>
        <xdr:cNvPr id="480" name="楕円 479"/>
        <xdr:cNvSpPr/>
      </xdr:nvSpPr>
      <xdr:spPr>
        <a:xfrm>
          <a:off x="9588500" y="1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48261</xdr:rowOff>
    </xdr:from>
    <xdr:ext cx="534377" cy="259045"/>
    <xdr:sp macro="" textlink="">
      <xdr:nvSpPr>
        <xdr:cNvPr id="481" name="テキスト ボックス 480"/>
        <xdr:cNvSpPr txBox="1"/>
      </xdr:nvSpPr>
      <xdr:spPr>
        <a:xfrm>
          <a:off x="9372111" y="165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132896</xdr:rowOff>
    </xdr:from>
    <xdr:to>
      <xdr:col>46</xdr:col>
      <xdr:colOff>38100</xdr:colOff>
      <xdr:row>98</xdr:row>
      <xdr:rowOff>63046</xdr:rowOff>
    </xdr:to>
    <xdr:sp macro="" textlink="">
      <xdr:nvSpPr>
        <xdr:cNvPr id="482" name="楕円 481"/>
        <xdr:cNvSpPr/>
      </xdr:nvSpPr>
      <xdr:spPr>
        <a:xfrm>
          <a:off x="8699500" y="167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79573</xdr:rowOff>
    </xdr:from>
    <xdr:ext cx="534377" cy="259045"/>
    <xdr:sp macro="" textlink="">
      <xdr:nvSpPr>
        <xdr:cNvPr id="483" name="テキスト ボックス 482"/>
        <xdr:cNvSpPr txBox="1"/>
      </xdr:nvSpPr>
      <xdr:spPr>
        <a:xfrm>
          <a:off x="8483111" y="165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132835</xdr:rowOff>
    </xdr:from>
    <xdr:to>
      <xdr:col>41</xdr:col>
      <xdr:colOff>101600</xdr:colOff>
      <xdr:row>98</xdr:row>
      <xdr:rowOff>62985</xdr:rowOff>
    </xdr:to>
    <xdr:sp macro="" textlink="">
      <xdr:nvSpPr>
        <xdr:cNvPr id="484" name="楕円 483"/>
        <xdr:cNvSpPr/>
      </xdr:nvSpPr>
      <xdr:spPr>
        <a:xfrm>
          <a:off x="7810500" y="167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79512</xdr:rowOff>
    </xdr:from>
    <xdr:ext cx="534377" cy="259045"/>
    <xdr:sp macro="" textlink="">
      <xdr:nvSpPr>
        <xdr:cNvPr id="485" name="テキスト ボックス 484"/>
        <xdr:cNvSpPr txBox="1"/>
      </xdr:nvSpPr>
      <xdr:spPr>
        <a:xfrm>
          <a:off x="7594111" y="165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135203</xdr:rowOff>
    </xdr:from>
    <xdr:to>
      <xdr:col>36</xdr:col>
      <xdr:colOff>165100</xdr:colOff>
      <xdr:row>98</xdr:row>
      <xdr:rowOff>65353</xdr:rowOff>
    </xdr:to>
    <xdr:sp macro="" textlink="">
      <xdr:nvSpPr>
        <xdr:cNvPr id="486" name="楕円 485"/>
        <xdr:cNvSpPr/>
      </xdr:nvSpPr>
      <xdr:spPr>
        <a:xfrm>
          <a:off x="6921500" y="167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81880</xdr:rowOff>
    </xdr:from>
    <xdr:ext cx="534377" cy="259045"/>
    <xdr:sp macro="" textlink="">
      <xdr:nvSpPr>
        <xdr:cNvPr id="487" name="テキスト ボックス 486"/>
        <xdr:cNvSpPr txBox="1"/>
      </xdr:nvSpPr>
      <xdr:spPr>
        <a:xfrm>
          <a:off x="6705111" y="165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25044</xdr:rowOff>
    </xdr:from>
    <xdr:to>
      <xdr:col>85</xdr:col>
      <xdr:colOff>127000</xdr:colOff>
      <xdr:row>39</xdr:row>
      <xdr:rowOff>39510</xdr:rowOff>
    </xdr:to>
    <xdr:cxnSp macro="">
      <xdr:nvCxnSpPr>
        <xdr:cNvPr id="516" name="直線コネクタ 515"/>
        <xdr:cNvCxnSpPr/>
      </xdr:nvCxnSpPr>
      <xdr:spPr>
        <a:xfrm>
          <a:off x="15481300" y="6711594"/>
          <a:ext cx="8382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25044</xdr:rowOff>
    </xdr:from>
    <xdr:to>
      <xdr:col>81</xdr:col>
      <xdr:colOff>50800</xdr:colOff>
      <xdr:row>39</xdr:row>
      <xdr:rowOff>31509</xdr:rowOff>
    </xdr:to>
    <xdr:cxnSp macro="">
      <xdr:nvCxnSpPr>
        <xdr:cNvPr id="519" name="直線コネクタ 518"/>
        <xdr:cNvCxnSpPr/>
      </xdr:nvCxnSpPr>
      <xdr:spPr>
        <a:xfrm flipV="1">
          <a:off x="14592300" y="6711594"/>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31509</xdr:rowOff>
    </xdr:from>
    <xdr:to>
      <xdr:col>76</xdr:col>
      <xdr:colOff>114300</xdr:colOff>
      <xdr:row>39</xdr:row>
      <xdr:rowOff>32029</xdr:rowOff>
    </xdr:to>
    <xdr:cxnSp macro="">
      <xdr:nvCxnSpPr>
        <xdr:cNvPr id="522" name="直線コネクタ 521"/>
        <xdr:cNvCxnSpPr/>
      </xdr:nvCxnSpPr>
      <xdr:spPr>
        <a:xfrm flipV="1">
          <a:off x="13703300" y="6718059"/>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124232</xdr:rowOff>
    </xdr:from>
    <xdr:to>
      <xdr:col>71</xdr:col>
      <xdr:colOff>177800</xdr:colOff>
      <xdr:row>39</xdr:row>
      <xdr:rowOff>32029</xdr:rowOff>
    </xdr:to>
    <xdr:cxnSp macro="">
      <xdr:nvCxnSpPr>
        <xdr:cNvPr id="525" name="直線コネクタ 524"/>
        <xdr:cNvCxnSpPr/>
      </xdr:nvCxnSpPr>
      <xdr:spPr>
        <a:xfrm>
          <a:off x="12814300" y="6467882"/>
          <a:ext cx="889000" cy="25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51426</xdr:rowOff>
    </xdr:from>
    <xdr:ext cx="534377" cy="259045"/>
    <xdr:sp macro="" textlink="">
      <xdr:nvSpPr>
        <xdr:cNvPr id="529" name="テキスト ボックス 528"/>
        <xdr:cNvSpPr txBox="1"/>
      </xdr:nvSpPr>
      <xdr:spPr>
        <a:xfrm>
          <a:off x="12547111" y="65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160160</xdr:rowOff>
    </xdr:from>
    <xdr:to>
      <xdr:col>85</xdr:col>
      <xdr:colOff>177800</xdr:colOff>
      <xdr:row>39</xdr:row>
      <xdr:rowOff>90310</xdr:rowOff>
    </xdr:to>
    <xdr:sp macro="" textlink="">
      <xdr:nvSpPr>
        <xdr:cNvPr id="535" name="楕円 534"/>
        <xdr:cNvSpPr/>
      </xdr:nvSpPr>
      <xdr:spPr>
        <a:xfrm>
          <a:off x="16268700" y="66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75087</xdr:rowOff>
    </xdr:from>
    <xdr:ext cx="378565" cy="259045"/>
    <xdr:sp macro="" textlink="">
      <xdr:nvSpPr>
        <xdr:cNvPr id="536" name="災害復旧事業費該当値テキスト"/>
        <xdr:cNvSpPr txBox="1"/>
      </xdr:nvSpPr>
      <xdr:spPr>
        <a:xfrm>
          <a:off x="16370300" y="65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145694</xdr:rowOff>
    </xdr:from>
    <xdr:to>
      <xdr:col>81</xdr:col>
      <xdr:colOff>101600</xdr:colOff>
      <xdr:row>39</xdr:row>
      <xdr:rowOff>75844</xdr:rowOff>
    </xdr:to>
    <xdr:sp macro="" textlink="">
      <xdr:nvSpPr>
        <xdr:cNvPr id="537" name="楕円 536"/>
        <xdr:cNvSpPr/>
      </xdr:nvSpPr>
      <xdr:spPr>
        <a:xfrm>
          <a:off x="15430500" y="66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66971</xdr:rowOff>
    </xdr:from>
    <xdr:ext cx="469744" cy="259045"/>
    <xdr:sp macro="" textlink="">
      <xdr:nvSpPr>
        <xdr:cNvPr id="538" name="テキスト ボックス 537"/>
        <xdr:cNvSpPr txBox="1"/>
      </xdr:nvSpPr>
      <xdr:spPr>
        <a:xfrm>
          <a:off x="15246428" y="675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152159</xdr:rowOff>
    </xdr:from>
    <xdr:to>
      <xdr:col>76</xdr:col>
      <xdr:colOff>165100</xdr:colOff>
      <xdr:row>39</xdr:row>
      <xdr:rowOff>82309</xdr:rowOff>
    </xdr:to>
    <xdr:sp macro="" textlink="">
      <xdr:nvSpPr>
        <xdr:cNvPr id="539" name="楕円 538"/>
        <xdr:cNvSpPr/>
      </xdr:nvSpPr>
      <xdr:spPr>
        <a:xfrm>
          <a:off x="14541500" y="6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73436</xdr:rowOff>
    </xdr:from>
    <xdr:ext cx="469744" cy="259045"/>
    <xdr:sp macro="" textlink="">
      <xdr:nvSpPr>
        <xdr:cNvPr id="540" name="テキスト ボックス 539"/>
        <xdr:cNvSpPr txBox="1"/>
      </xdr:nvSpPr>
      <xdr:spPr>
        <a:xfrm>
          <a:off x="14357428" y="67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152679</xdr:rowOff>
    </xdr:from>
    <xdr:to>
      <xdr:col>72</xdr:col>
      <xdr:colOff>38100</xdr:colOff>
      <xdr:row>39</xdr:row>
      <xdr:rowOff>82829</xdr:rowOff>
    </xdr:to>
    <xdr:sp macro="" textlink="">
      <xdr:nvSpPr>
        <xdr:cNvPr id="541" name="楕円 540"/>
        <xdr:cNvSpPr/>
      </xdr:nvSpPr>
      <xdr:spPr>
        <a:xfrm>
          <a:off x="136525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73956</xdr:rowOff>
    </xdr:from>
    <xdr:ext cx="378565" cy="259045"/>
    <xdr:sp macro="" textlink="">
      <xdr:nvSpPr>
        <xdr:cNvPr id="542" name="テキスト ボックス 541"/>
        <xdr:cNvSpPr txBox="1"/>
      </xdr:nvSpPr>
      <xdr:spPr>
        <a:xfrm>
          <a:off x="13514017" y="676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73432</xdr:rowOff>
    </xdr:from>
    <xdr:to>
      <xdr:col>67</xdr:col>
      <xdr:colOff>101600</xdr:colOff>
      <xdr:row>38</xdr:row>
      <xdr:rowOff>3581</xdr:rowOff>
    </xdr:to>
    <xdr:sp macro="" textlink="">
      <xdr:nvSpPr>
        <xdr:cNvPr id="543" name="楕円 542"/>
        <xdr:cNvSpPr/>
      </xdr:nvSpPr>
      <xdr:spPr>
        <a:xfrm>
          <a:off x="12763500" y="6417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20109</xdr:rowOff>
    </xdr:from>
    <xdr:ext cx="534377" cy="259045"/>
    <xdr:sp macro="" textlink="">
      <xdr:nvSpPr>
        <xdr:cNvPr id="544" name="テキスト ボックス 543"/>
        <xdr:cNvSpPr txBox="1"/>
      </xdr:nvSpPr>
      <xdr:spPr>
        <a:xfrm>
          <a:off x="12547111" y="61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168708</xdr:rowOff>
    </xdr:from>
    <xdr:to>
      <xdr:col>85</xdr:col>
      <xdr:colOff>127000</xdr:colOff>
      <xdr:row>77</xdr:row>
      <xdr:rowOff>56970</xdr:rowOff>
    </xdr:to>
    <xdr:cxnSp macro="">
      <xdr:nvCxnSpPr>
        <xdr:cNvPr id="620" name="直線コネクタ 619"/>
        <xdr:cNvCxnSpPr/>
      </xdr:nvCxnSpPr>
      <xdr:spPr>
        <a:xfrm flipV="1">
          <a:off x="15481300" y="13198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52832</xdr:rowOff>
    </xdr:from>
    <xdr:to>
      <xdr:col>81</xdr:col>
      <xdr:colOff>50800</xdr:colOff>
      <xdr:row>77</xdr:row>
      <xdr:rowOff>56970</xdr:rowOff>
    </xdr:to>
    <xdr:cxnSp macro="">
      <xdr:nvCxnSpPr>
        <xdr:cNvPr id="623" name="直線コネクタ 622"/>
        <xdr:cNvCxnSpPr/>
      </xdr:nvCxnSpPr>
      <xdr:spPr>
        <a:xfrm>
          <a:off x="14592300" y="13254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2143</xdr:rowOff>
    </xdr:from>
    <xdr:to>
      <xdr:col>76</xdr:col>
      <xdr:colOff>114300</xdr:colOff>
      <xdr:row>77</xdr:row>
      <xdr:rowOff>52832</xdr:rowOff>
    </xdr:to>
    <xdr:cxnSp macro="">
      <xdr:nvCxnSpPr>
        <xdr:cNvPr id="626" name="直線コネクタ 625"/>
        <xdr:cNvCxnSpPr/>
      </xdr:nvCxnSpPr>
      <xdr:spPr>
        <a:xfrm>
          <a:off x="13703300" y="13203793"/>
          <a:ext cx="889000" cy="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2143</xdr:rowOff>
    </xdr:from>
    <xdr:to>
      <xdr:col>71</xdr:col>
      <xdr:colOff>177800</xdr:colOff>
      <xdr:row>77</xdr:row>
      <xdr:rowOff>17745</xdr:rowOff>
    </xdr:to>
    <xdr:cxnSp macro="">
      <xdr:nvCxnSpPr>
        <xdr:cNvPr id="629" name="直線コネクタ 628"/>
        <xdr:cNvCxnSpPr/>
      </xdr:nvCxnSpPr>
      <xdr:spPr>
        <a:xfrm flipV="1">
          <a:off x="12814300" y="1320379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117908</xdr:rowOff>
    </xdr:from>
    <xdr:to>
      <xdr:col>85</xdr:col>
      <xdr:colOff>177800</xdr:colOff>
      <xdr:row>77</xdr:row>
      <xdr:rowOff>48058</xdr:rowOff>
    </xdr:to>
    <xdr:sp macro="" textlink="">
      <xdr:nvSpPr>
        <xdr:cNvPr id="639" name="楕円 638"/>
        <xdr:cNvSpPr/>
      </xdr:nvSpPr>
      <xdr:spPr>
        <a:xfrm>
          <a:off x="16268700" y="131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140785</xdr:rowOff>
    </xdr:from>
    <xdr:ext cx="599010" cy="259045"/>
    <xdr:sp macro="" textlink="">
      <xdr:nvSpPr>
        <xdr:cNvPr id="640" name="公債費該当値テキスト"/>
        <xdr:cNvSpPr txBox="1"/>
      </xdr:nvSpPr>
      <xdr:spPr>
        <a:xfrm>
          <a:off x="16370300" y="1299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6170</xdr:rowOff>
    </xdr:from>
    <xdr:to>
      <xdr:col>81</xdr:col>
      <xdr:colOff>101600</xdr:colOff>
      <xdr:row>77</xdr:row>
      <xdr:rowOff>107770</xdr:rowOff>
    </xdr:to>
    <xdr:sp macro="" textlink="">
      <xdr:nvSpPr>
        <xdr:cNvPr id="641" name="楕円 640"/>
        <xdr:cNvSpPr/>
      </xdr:nvSpPr>
      <xdr:spPr>
        <a:xfrm>
          <a:off x="154305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124297</xdr:rowOff>
    </xdr:from>
    <xdr:ext cx="599010" cy="259045"/>
    <xdr:sp macro="" textlink="">
      <xdr:nvSpPr>
        <xdr:cNvPr id="642" name="テキスト ボックス 641"/>
        <xdr:cNvSpPr txBox="1"/>
      </xdr:nvSpPr>
      <xdr:spPr>
        <a:xfrm>
          <a:off x="15181795" y="129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2032</xdr:rowOff>
    </xdr:from>
    <xdr:to>
      <xdr:col>76</xdr:col>
      <xdr:colOff>165100</xdr:colOff>
      <xdr:row>77</xdr:row>
      <xdr:rowOff>103632</xdr:rowOff>
    </xdr:to>
    <xdr:sp macro="" textlink="">
      <xdr:nvSpPr>
        <xdr:cNvPr id="643" name="楕円 642"/>
        <xdr:cNvSpPr/>
      </xdr:nvSpPr>
      <xdr:spPr>
        <a:xfrm>
          <a:off x="14541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120159</xdr:rowOff>
    </xdr:from>
    <xdr:ext cx="599010" cy="259045"/>
    <xdr:sp macro="" textlink="">
      <xdr:nvSpPr>
        <xdr:cNvPr id="644" name="テキスト ボックス 643"/>
        <xdr:cNvSpPr txBox="1"/>
      </xdr:nvSpPr>
      <xdr:spPr>
        <a:xfrm>
          <a:off x="14292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122793</xdr:rowOff>
    </xdr:from>
    <xdr:to>
      <xdr:col>72</xdr:col>
      <xdr:colOff>38100</xdr:colOff>
      <xdr:row>77</xdr:row>
      <xdr:rowOff>52943</xdr:rowOff>
    </xdr:to>
    <xdr:sp macro="" textlink="">
      <xdr:nvSpPr>
        <xdr:cNvPr id="645" name="楕円 644"/>
        <xdr:cNvSpPr/>
      </xdr:nvSpPr>
      <xdr:spPr>
        <a:xfrm>
          <a:off x="13652500" y="13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69470</xdr:rowOff>
    </xdr:from>
    <xdr:ext cx="599010" cy="259045"/>
    <xdr:sp macro="" textlink="">
      <xdr:nvSpPr>
        <xdr:cNvPr id="646" name="テキスト ボックス 645"/>
        <xdr:cNvSpPr txBox="1"/>
      </xdr:nvSpPr>
      <xdr:spPr>
        <a:xfrm>
          <a:off x="13403795" y="1292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138395</xdr:rowOff>
    </xdr:from>
    <xdr:to>
      <xdr:col>67</xdr:col>
      <xdr:colOff>101600</xdr:colOff>
      <xdr:row>77</xdr:row>
      <xdr:rowOff>68545</xdr:rowOff>
    </xdr:to>
    <xdr:sp macro="" textlink="">
      <xdr:nvSpPr>
        <xdr:cNvPr id="647" name="楕円 646"/>
        <xdr:cNvSpPr/>
      </xdr:nvSpPr>
      <xdr:spPr>
        <a:xfrm>
          <a:off x="12763500" y="131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85071</xdr:rowOff>
    </xdr:from>
    <xdr:ext cx="599010" cy="259045"/>
    <xdr:sp macro="" textlink="">
      <xdr:nvSpPr>
        <xdr:cNvPr id="648" name="テキスト ボックス 647"/>
        <xdr:cNvSpPr txBox="1"/>
      </xdr:nvSpPr>
      <xdr:spPr>
        <a:xfrm>
          <a:off x="12514795" y="1294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39491</xdr:rowOff>
    </xdr:from>
    <xdr:to>
      <xdr:col>85</xdr:col>
      <xdr:colOff>127000</xdr:colOff>
      <xdr:row>98</xdr:row>
      <xdr:rowOff>64388</xdr:rowOff>
    </xdr:to>
    <xdr:cxnSp macro="">
      <xdr:nvCxnSpPr>
        <xdr:cNvPr id="675" name="直線コネクタ 674"/>
        <xdr:cNvCxnSpPr/>
      </xdr:nvCxnSpPr>
      <xdr:spPr>
        <a:xfrm>
          <a:off x="15481300" y="16841591"/>
          <a:ext cx="838200" cy="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39491</xdr:rowOff>
    </xdr:from>
    <xdr:to>
      <xdr:col>81</xdr:col>
      <xdr:colOff>50800</xdr:colOff>
      <xdr:row>98</xdr:row>
      <xdr:rowOff>40260</xdr:rowOff>
    </xdr:to>
    <xdr:cxnSp macro="">
      <xdr:nvCxnSpPr>
        <xdr:cNvPr id="678" name="直線コネクタ 677"/>
        <xdr:cNvCxnSpPr/>
      </xdr:nvCxnSpPr>
      <xdr:spPr>
        <a:xfrm flipV="1">
          <a:off x="14592300" y="1684159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40260</xdr:rowOff>
    </xdr:from>
    <xdr:to>
      <xdr:col>76</xdr:col>
      <xdr:colOff>114300</xdr:colOff>
      <xdr:row>98</xdr:row>
      <xdr:rowOff>106607</xdr:rowOff>
    </xdr:to>
    <xdr:cxnSp macro="">
      <xdr:nvCxnSpPr>
        <xdr:cNvPr id="681" name="直線コネクタ 680"/>
        <xdr:cNvCxnSpPr/>
      </xdr:nvCxnSpPr>
      <xdr:spPr>
        <a:xfrm flipV="1">
          <a:off x="13703300" y="16842360"/>
          <a:ext cx="8890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83300</xdr:rowOff>
    </xdr:from>
    <xdr:to>
      <xdr:col>71</xdr:col>
      <xdr:colOff>177800</xdr:colOff>
      <xdr:row>98</xdr:row>
      <xdr:rowOff>106607</xdr:rowOff>
    </xdr:to>
    <xdr:cxnSp macro="">
      <xdr:nvCxnSpPr>
        <xdr:cNvPr id="684" name="直線コネクタ 683"/>
        <xdr:cNvCxnSpPr/>
      </xdr:nvCxnSpPr>
      <xdr:spPr>
        <a:xfrm>
          <a:off x="12814300" y="16885400"/>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13588</xdr:rowOff>
    </xdr:from>
    <xdr:to>
      <xdr:col>85</xdr:col>
      <xdr:colOff>177800</xdr:colOff>
      <xdr:row>98</xdr:row>
      <xdr:rowOff>115188</xdr:rowOff>
    </xdr:to>
    <xdr:sp macro="" textlink="">
      <xdr:nvSpPr>
        <xdr:cNvPr id="694" name="楕円 693"/>
        <xdr:cNvSpPr/>
      </xdr:nvSpPr>
      <xdr:spPr>
        <a:xfrm>
          <a:off x="16268700" y="168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160141</xdr:rowOff>
    </xdr:from>
    <xdr:to>
      <xdr:col>81</xdr:col>
      <xdr:colOff>101600</xdr:colOff>
      <xdr:row>98</xdr:row>
      <xdr:rowOff>90291</xdr:rowOff>
    </xdr:to>
    <xdr:sp macro="" textlink="">
      <xdr:nvSpPr>
        <xdr:cNvPr id="696" name="楕円 695"/>
        <xdr:cNvSpPr/>
      </xdr:nvSpPr>
      <xdr:spPr>
        <a:xfrm>
          <a:off x="15430500" y="167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81418</xdr:rowOff>
    </xdr:from>
    <xdr:ext cx="534377" cy="259045"/>
    <xdr:sp macro="" textlink="">
      <xdr:nvSpPr>
        <xdr:cNvPr id="697" name="テキスト ボックス 696"/>
        <xdr:cNvSpPr txBox="1"/>
      </xdr:nvSpPr>
      <xdr:spPr>
        <a:xfrm>
          <a:off x="15214111" y="168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160910</xdr:rowOff>
    </xdr:from>
    <xdr:to>
      <xdr:col>76</xdr:col>
      <xdr:colOff>165100</xdr:colOff>
      <xdr:row>98</xdr:row>
      <xdr:rowOff>91060</xdr:rowOff>
    </xdr:to>
    <xdr:sp macro="" textlink="">
      <xdr:nvSpPr>
        <xdr:cNvPr id="698" name="楕円 697"/>
        <xdr:cNvSpPr/>
      </xdr:nvSpPr>
      <xdr:spPr>
        <a:xfrm>
          <a:off x="14541500" y="167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82187</xdr:rowOff>
    </xdr:from>
    <xdr:ext cx="534377" cy="259045"/>
    <xdr:sp macro="" textlink="">
      <xdr:nvSpPr>
        <xdr:cNvPr id="699" name="テキスト ボックス 698"/>
        <xdr:cNvSpPr txBox="1"/>
      </xdr:nvSpPr>
      <xdr:spPr>
        <a:xfrm>
          <a:off x="14325111" y="168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55807</xdr:rowOff>
    </xdr:from>
    <xdr:to>
      <xdr:col>72</xdr:col>
      <xdr:colOff>38100</xdr:colOff>
      <xdr:row>98</xdr:row>
      <xdr:rowOff>157407</xdr:rowOff>
    </xdr:to>
    <xdr:sp macro="" textlink="">
      <xdr:nvSpPr>
        <xdr:cNvPr id="700" name="楕円 699"/>
        <xdr:cNvSpPr/>
      </xdr:nvSpPr>
      <xdr:spPr>
        <a:xfrm>
          <a:off x="13652500" y="168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148534</xdr:rowOff>
    </xdr:from>
    <xdr:ext cx="534377" cy="259045"/>
    <xdr:sp macro="" textlink="">
      <xdr:nvSpPr>
        <xdr:cNvPr id="701" name="テキスト ボックス 700"/>
        <xdr:cNvSpPr txBox="1"/>
      </xdr:nvSpPr>
      <xdr:spPr>
        <a:xfrm>
          <a:off x="13436111" y="1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32500</xdr:rowOff>
    </xdr:from>
    <xdr:to>
      <xdr:col>67</xdr:col>
      <xdr:colOff>101600</xdr:colOff>
      <xdr:row>98</xdr:row>
      <xdr:rowOff>134100</xdr:rowOff>
    </xdr:to>
    <xdr:sp macro="" textlink="">
      <xdr:nvSpPr>
        <xdr:cNvPr id="702" name="楕円 701"/>
        <xdr:cNvSpPr/>
      </xdr:nvSpPr>
      <xdr:spPr>
        <a:xfrm>
          <a:off x="12763500" y="16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125227</xdr:rowOff>
    </xdr:from>
    <xdr:ext cx="534377" cy="259045"/>
    <xdr:sp macro="" textlink="">
      <xdr:nvSpPr>
        <xdr:cNvPr id="703" name="テキスト ボックス 702"/>
        <xdr:cNvSpPr txBox="1"/>
      </xdr:nvSpPr>
      <xdr:spPr>
        <a:xfrm>
          <a:off x="12547111" y="16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43040</xdr:rowOff>
    </xdr:from>
    <xdr:to>
      <xdr:col>116</xdr:col>
      <xdr:colOff>63500</xdr:colOff>
      <xdr:row>34</xdr:row>
      <xdr:rowOff>66529</xdr:rowOff>
    </xdr:to>
    <xdr:cxnSp macro="">
      <xdr:nvCxnSpPr>
        <xdr:cNvPr id="732" name="直線コネクタ 731"/>
        <xdr:cNvCxnSpPr/>
      </xdr:nvCxnSpPr>
      <xdr:spPr>
        <a:xfrm flipV="1">
          <a:off x="21323300" y="5872340"/>
          <a:ext cx="8382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66529</xdr:rowOff>
    </xdr:from>
    <xdr:to>
      <xdr:col>111</xdr:col>
      <xdr:colOff>177800</xdr:colOff>
      <xdr:row>34</xdr:row>
      <xdr:rowOff>149282</xdr:rowOff>
    </xdr:to>
    <xdr:cxnSp macro="">
      <xdr:nvCxnSpPr>
        <xdr:cNvPr id="735" name="直線コネクタ 734"/>
        <xdr:cNvCxnSpPr/>
      </xdr:nvCxnSpPr>
      <xdr:spPr>
        <a:xfrm flipV="1">
          <a:off x="20434300" y="5895829"/>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149282</xdr:rowOff>
    </xdr:from>
    <xdr:to>
      <xdr:col>107</xdr:col>
      <xdr:colOff>50800</xdr:colOff>
      <xdr:row>35</xdr:row>
      <xdr:rowOff>10541</xdr:rowOff>
    </xdr:to>
    <xdr:cxnSp macro="">
      <xdr:nvCxnSpPr>
        <xdr:cNvPr id="738" name="直線コネクタ 737"/>
        <xdr:cNvCxnSpPr/>
      </xdr:nvCxnSpPr>
      <xdr:spPr>
        <a:xfrm flipV="1">
          <a:off x="19545300" y="5978582"/>
          <a:ext cx="8890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10541</xdr:rowOff>
    </xdr:from>
    <xdr:to>
      <xdr:col>102</xdr:col>
      <xdr:colOff>114300</xdr:colOff>
      <xdr:row>36</xdr:row>
      <xdr:rowOff>59823</xdr:rowOff>
    </xdr:to>
    <xdr:cxnSp macro="">
      <xdr:nvCxnSpPr>
        <xdr:cNvPr id="741" name="直線コネクタ 740"/>
        <xdr:cNvCxnSpPr/>
      </xdr:nvCxnSpPr>
      <xdr:spPr>
        <a:xfrm flipV="1">
          <a:off x="18656300" y="6011291"/>
          <a:ext cx="889000" cy="2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170749</xdr:rowOff>
    </xdr:from>
    <xdr:ext cx="469744" cy="259045"/>
    <xdr:sp macro="" textlink="">
      <xdr:nvSpPr>
        <xdr:cNvPr id="745" name="テキスト ボックス 744"/>
        <xdr:cNvSpPr txBox="1"/>
      </xdr:nvSpPr>
      <xdr:spPr>
        <a:xfrm>
          <a:off x="18421428" y="66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163690</xdr:rowOff>
    </xdr:from>
    <xdr:to>
      <xdr:col>116</xdr:col>
      <xdr:colOff>114300</xdr:colOff>
      <xdr:row>34</xdr:row>
      <xdr:rowOff>93840</xdr:rowOff>
    </xdr:to>
    <xdr:sp macro="" textlink="">
      <xdr:nvSpPr>
        <xdr:cNvPr id="751" name="楕円 750"/>
        <xdr:cNvSpPr/>
      </xdr:nvSpPr>
      <xdr:spPr>
        <a:xfrm>
          <a:off x="22110700" y="58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15117</xdr:rowOff>
    </xdr:from>
    <xdr:ext cx="534377" cy="259045"/>
    <xdr:sp macro="" textlink="">
      <xdr:nvSpPr>
        <xdr:cNvPr id="752" name="投資及び出資金該当値テキスト"/>
        <xdr:cNvSpPr txBox="1"/>
      </xdr:nvSpPr>
      <xdr:spPr>
        <a:xfrm>
          <a:off x="22212300"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15729</xdr:rowOff>
    </xdr:from>
    <xdr:to>
      <xdr:col>112</xdr:col>
      <xdr:colOff>38100</xdr:colOff>
      <xdr:row>34</xdr:row>
      <xdr:rowOff>117329</xdr:rowOff>
    </xdr:to>
    <xdr:sp macro="" textlink="">
      <xdr:nvSpPr>
        <xdr:cNvPr id="753" name="楕円 752"/>
        <xdr:cNvSpPr/>
      </xdr:nvSpPr>
      <xdr:spPr>
        <a:xfrm>
          <a:off x="21272500" y="58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133856</xdr:rowOff>
    </xdr:from>
    <xdr:ext cx="534377" cy="259045"/>
    <xdr:sp macro="" textlink="">
      <xdr:nvSpPr>
        <xdr:cNvPr id="754" name="テキスト ボックス 753"/>
        <xdr:cNvSpPr txBox="1"/>
      </xdr:nvSpPr>
      <xdr:spPr>
        <a:xfrm>
          <a:off x="21056111" y="56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98482</xdr:rowOff>
    </xdr:from>
    <xdr:to>
      <xdr:col>107</xdr:col>
      <xdr:colOff>101600</xdr:colOff>
      <xdr:row>35</xdr:row>
      <xdr:rowOff>28632</xdr:rowOff>
    </xdr:to>
    <xdr:sp macro="" textlink="">
      <xdr:nvSpPr>
        <xdr:cNvPr id="755" name="楕円 754"/>
        <xdr:cNvSpPr/>
      </xdr:nvSpPr>
      <xdr:spPr>
        <a:xfrm>
          <a:off x="20383500" y="59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45159</xdr:rowOff>
    </xdr:from>
    <xdr:ext cx="534377" cy="259045"/>
    <xdr:sp macro="" textlink="">
      <xdr:nvSpPr>
        <xdr:cNvPr id="756" name="テキスト ボックス 755"/>
        <xdr:cNvSpPr txBox="1"/>
      </xdr:nvSpPr>
      <xdr:spPr>
        <a:xfrm>
          <a:off x="20167111" y="57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131191</xdr:rowOff>
    </xdr:from>
    <xdr:to>
      <xdr:col>102</xdr:col>
      <xdr:colOff>165100</xdr:colOff>
      <xdr:row>35</xdr:row>
      <xdr:rowOff>61341</xdr:rowOff>
    </xdr:to>
    <xdr:sp macro="" textlink="">
      <xdr:nvSpPr>
        <xdr:cNvPr id="757" name="楕円 756"/>
        <xdr:cNvSpPr/>
      </xdr:nvSpPr>
      <xdr:spPr>
        <a:xfrm>
          <a:off x="19494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77868</xdr:rowOff>
    </xdr:from>
    <xdr:ext cx="534377" cy="259045"/>
    <xdr:sp macro="" textlink="">
      <xdr:nvSpPr>
        <xdr:cNvPr id="758" name="テキスト ボックス 757"/>
        <xdr:cNvSpPr txBox="1"/>
      </xdr:nvSpPr>
      <xdr:spPr>
        <a:xfrm>
          <a:off x="19278111" y="57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9023</xdr:rowOff>
    </xdr:from>
    <xdr:to>
      <xdr:col>98</xdr:col>
      <xdr:colOff>38100</xdr:colOff>
      <xdr:row>36</xdr:row>
      <xdr:rowOff>110623</xdr:rowOff>
    </xdr:to>
    <xdr:sp macro="" textlink="">
      <xdr:nvSpPr>
        <xdr:cNvPr id="759" name="楕円 758"/>
        <xdr:cNvSpPr/>
      </xdr:nvSpPr>
      <xdr:spPr>
        <a:xfrm>
          <a:off x="18605500" y="61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127150</xdr:rowOff>
    </xdr:from>
    <xdr:ext cx="534377" cy="259045"/>
    <xdr:sp macro="" textlink="">
      <xdr:nvSpPr>
        <xdr:cNvPr id="760" name="テキスト ボックス 759"/>
        <xdr:cNvSpPr txBox="1"/>
      </xdr:nvSpPr>
      <xdr:spPr>
        <a:xfrm>
          <a:off x="18389111" y="59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78961</xdr:rowOff>
    </xdr:from>
    <xdr:to>
      <xdr:col>116</xdr:col>
      <xdr:colOff>63500</xdr:colOff>
      <xdr:row>58</xdr:row>
      <xdr:rowOff>113936</xdr:rowOff>
    </xdr:to>
    <xdr:cxnSp macro="">
      <xdr:nvCxnSpPr>
        <xdr:cNvPr id="787" name="直線コネクタ 786"/>
        <xdr:cNvCxnSpPr/>
      </xdr:nvCxnSpPr>
      <xdr:spPr>
        <a:xfrm>
          <a:off x="21323300" y="9851611"/>
          <a:ext cx="8382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78961</xdr:rowOff>
    </xdr:from>
    <xdr:to>
      <xdr:col>111</xdr:col>
      <xdr:colOff>177800</xdr:colOff>
      <xdr:row>58</xdr:row>
      <xdr:rowOff>130921</xdr:rowOff>
    </xdr:to>
    <xdr:cxnSp macro="">
      <xdr:nvCxnSpPr>
        <xdr:cNvPr id="790" name="直線コネクタ 789"/>
        <xdr:cNvCxnSpPr/>
      </xdr:nvCxnSpPr>
      <xdr:spPr>
        <a:xfrm flipV="1">
          <a:off x="20434300" y="9851611"/>
          <a:ext cx="889000" cy="2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164320</xdr:rowOff>
    </xdr:from>
    <xdr:to>
      <xdr:col>107</xdr:col>
      <xdr:colOff>50800</xdr:colOff>
      <xdr:row>58</xdr:row>
      <xdr:rowOff>130921</xdr:rowOff>
    </xdr:to>
    <xdr:cxnSp macro="">
      <xdr:nvCxnSpPr>
        <xdr:cNvPr id="793" name="直線コネクタ 792"/>
        <xdr:cNvCxnSpPr/>
      </xdr:nvCxnSpPr>
      <xdr:spPr>
        <a:xfrm>
          <a:off x="19545300" y="9594070"/>
          <a:ext cx="889000" cy="4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164320</xdr:rowOff>
    </xdr:from>
    <xdr:to>
      <xdr:col>102</xdr:col>
      <xdr:colOff>114300</xdr:colOff>
      <xdr:row>58</xdr:row>
      <xdr:rowOff>66319</xdr:rowOff>
    </xdr:to>
    <xdr:cxnSp macro="">
      <xdr:nvCxnSpPr>
        <xdr:cNvPr id="796" name="直線コネクタ 795"/>
        <xdr:cNvCxnSpPr/>
      </xdr:nvCxnSpPr>
      <xdr:spPr>
        <a:xfrm flipV="1">
          <a:off x="18656300" y="9594070"/>
          <a:ext cx="889000" cy="4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73110</xdr:rowOff>
    </xdr:from>
    <xdr:ext cx="469744" cy="259045"/>
    <xdr:sp macro="" textlink="">
      <xdr:nvSpPr>
        <xdr:cNvPr id="798" name="テキスト ボックス 797"/>
        <xdr:cNvSpPr txBox="1"/>
      </xdr:nvSpPr>
      <xdr:spPr>
        <a:xfrm>
          <a:off x="19310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63136</xdr:rowOff>
    </xdr:from>
    <xdr:to>
      <xdr:col>116</xdr:col>
      <xdr:colOff>114300</xdr:colOff>
      <xdr:row>58</xdr:row>
      <xdr:rowOff>164736</xdr:rowOff>
    </xdr:to>
    <xdr:sp macro="" textlink="">
      <xdr:nvSpPr>
        <xdr:cNvPr id="806" name="楕円 805"/>
        <xdr:cNvSpPr/>
      </xdr:nvSpPr>
      <xdr:spPr>
        <a:xfrm>
          <a:off x="22110700" y="100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149513</xdr:rowOff>
    </xdr:from>
    <xdr:ext cx="469744" cy="259045"/>
    <xdr:sp macro="" textlink="">
      <xdr:nvSpPr>
        <xdr:cNvPr id="807" name="貸付金該当値テキスト"/>
        <xdr:cNvSpPr txBox="1"/>
      </xdr:nvSpPr>
      <xdr:spPr>
        <a:xfrm>
          <a:off x="22212300" y="992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28161</xdr:rowOff>
    </xdr:from>
    <xdr:to>
      <xdr:col>112</xdr:col>
      <xdr:colOff>38100</xdr:colOff>
      <xdr:row>57</xdr:row>
      <xdr:rowOff>129761</xdr:rowOff>
    </xdr:to>
    <xdr:sp macro="" textlink="">
      <xdr:nvSpPr>
        <xdr:cNvPr id="808" name="楕円 807"/>
        <xdr:cNvSpPr/>
      </xdr:nvSpPr>
      <xdr:spPr>
        <a:xfrm>
          <a:off x="212725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146288</xdr:rowOff>
    </xdr:from>
    <xdr:ext cx="534377" cy="259045"/>
    <xdr:sp macro="" textlink="">
      <xdr:nvSpPr>
        <xdr:cNvPr id="809" name="テキスト ボックス 808"/>
        <xdr:cNvSpPr txBox="1"/>
      </xdr:nvSpPr>
      <xdr:spPr>
        <a:xfrm>
          <a:off x="21056111" y="95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80121</xdr:rowOff>
    </xdr:from>
    <xdr:to>
      <xdr:col>107</xdr:col>
      <xdr:colOff>101600</xdr:colOff>
      <xdr:row>59</xdr:row>
      <xdr:rowOff>10271</xdr:rowOff>
    </xdr:to>
    <xdr:sp macro="" textlink="">
      <xdr:nvSpPr>
        <xdr:cNvPr id="810" name="楕円 809"/>
        <xdr:cNvSpPr/>
      </xdr:nvSpPr>
      <xdr:spPr>
        <a:xfrm>
          <a:off x="20383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1398</xdr:rowOff>
    </xdr:from>
    <xdr:ext cx="378565" cy="259045"/>
    <xdr:sp macro="" textlink="">
      <xdr:nvSpPr>
        <xdr:cNvPr id="811" name="テキスト ボックス 810"/>
        <xdr:cNvSpPr txBox="1"/>
      </xdr:nvSpPr>
      <xdr:spPr>
        <a:xfrm>
          <a:off x="20245017" y="1011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113520</xdr:rowOff>
    </xdr:from>
    <xdr:to>
      <xdr:col>102</xdr:col>
      <xdr:colOff>165100</xdr:colOff>
      <xdr:row>56</xdr:row>
      <xdr:rowOff>43670</xdr:rowOff>
    </xdr:to>
    <xdr:sp macro="" textlink="">
      <xdr:nvSpPr>
        <xdr:cNvPr id="812" name="楕円 811"/>
        <xdr:cNvSpPr/>
      </xdr:nvSpPr>
      <xdr:spPr>
        <a:xfrm>
          <a:off x="194945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60197</xdr:rowOff>
    </xdr:from>
    <xdr:ext cx="534377" cy="259045"/>
    <xdr:sp macro="" textlink="">
      <xdr:nvSpPr>
        <xdr:cNvPr id="813" name="テキスト ボックス 812"/>
        <xdr:cNvSpPr txBox="1"/>
      </xdr:nvSpPr>
      <xdr:spPr>
        <a:xfrm>
          <a:off x="19278111" y="93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15519</xdr:rowOff>
    </xdr:from>
    <xdr:to>
      <xdr:col>98</xdr:col>
      <xdr:colOff>38100</xdr:colOff>
      <xdr:row>58</xdr:row>
      <xdr:rowOff>117119</xdr:rowOff>
    </xdr:to>
    <xdr:sp macro="" textlink="">
      <xdr:nvSpPr>
        <xdr:cNvPr id="814" name="楕円 813"/>
        <xdr:cNvSpPr/>
      </xdr:nvSpPr>
      <xdr:spPr>
        <a:xfrm>
          <a:off x="186055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108246</xdr:rowOff>
    </xdr:from>
    <xdr:ext cx="469744" cy="259045"/>
    <xdr:sp macro="" textlink="">
      <xdr:nvSpPr>
        <xdr:cNvPr id="815" name="テキスト ボックス 814"/>
        <xdr:cNvSpPr txBox="1"/>
      </xdr:nvSpPr>
      <xdr:spPr>
        <a:xfrm>
          <a:off x="18421428" y="1005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128308</xdr:rowOff>
    </xdr:from>
    <xdr:to>
      <xdr:col>116</xdr:col>
      <xdr:colOff>63500</xdr:colOff>
      <xdr:row>76</xdr:row>
      <xdr:rowOff>128727</xdr:rowOff>
    </xdr:to>
    <xdr:cxnSp macro="">
      <xdr:nvCxnSpPr>
        <xdr:cNvPr id="845" name="直線コネクタ 844"/>
        <xdr:cNvCxnSpPr/>
      </xdr:nvCxnSpPr>
      <xdr:spPr>
        <a:xfrm flipV="1">
          <a:off x="21323300" y="13158508"/>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128727</xdr:rowOff>
    </xdr:from>
    <xdr:to>
      <xdr:col>111</xdr:col>
      <xdr:colOff>177800</xdr:colOff>
      <xdr:row>76</xdr:row>
      <xdr:rowOff>132614</xdr:rowOff>
    </xdr:to>
    <xdr:cxnSp macro="">
      <xdr:nvCxnSpPr>
        <xdr:cNvPr id="848" name="直線コネクタ 847"/>
        <xdr:cNvCxnSpPr/>
      </xdr:nvCxnSpPr>
      <xdr:spPr>
        <a:xfrm flipV="1">
          <a:off x="20434300" y="1315892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132614</xdr:rowOff>
    </xdr:from>
    <xdr:to>
      <xdr:col>107</xdr:col>
      <xdr:colOff>50800</xdr:colOff>
      <xdr:row>76</xdr:row>
      <xdr:rowOff>147002</xdr:rowOff>
    </xdr:to>
    <xdr:cxnSp macro="">
      <xdr:nvCxnSpPr>
        <xdr:cNvPr id="851" name="直線コネクタ 850"/>
        <xdr:cNvCxnSpPr/>
      </xdr:nvCxnSpPr>
      <xdr:spPr>
        <a:xfrm flipV="1">
          <a:off x="19545300" y="13162814"/>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57823</xdr:rowOff>
    </xdr:from>
    <xdr:to>
      <xdr:col>102</xdr:col>
      <xdr:colOff>114300</xdr:colOff>
      <xdr:row>76</xdr:row>
      <xdr:rowOff>147002</xdr:rowOff>
    </xdr:to>
    <xdr:cxnSp macro="">
      <xdr:nvCxnSpPr>
        <xdr:cNvPr id="854" name="直線コネクタ 853"/>
        <xdr:cNvCxnSpPr/>
      </xdr:nvCxnSpPr>
      <xdr:spPr>
        <a:xfrm>
          <a:off x="18656300" y="13088023"/>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77508</xdr:rowOff>
    </xdr:from>
    <xdr:to>
      <xdr:col>116</xdr:col>
      <xdr:colOff>114300</xdr:colOff>
      <xdr:row>77</xdr:row>
      <xdr:rowOff>7658</xdr:rowOff>
    </xdr:to>
    <xdr:sp macro="" textlink="">
      <xdr:nvSpPr>
        <xdr:cNvPr id="864" name="楕円 863"/>
        <xdr:cNvSpPr/>
      </xdr:nvSpPr>
      <xdr:spPr>
        <a:xfrm>
          <a:off x="22110700" y="131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100385</xdr:rowOff>
    </xdr:from>
    <xdr:ext cx="534377" cy="259045"/>
    <xdr:sp macro="" textlink="">
      <xdr:nvSpPr>
        <xdr:cNvPr id="865" name="繰出金該当値テキスト"/>
        <xdr:cNvSpPr txBox="1"/>
      </xdr:nvSpPr>
      <xdr:spPr>
        <a:xfrm>
          <a:off x="22212300" y="129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77927</xdr:rowOff>
    </xdr:from>
    <xdr:to>
      <xdr:col>112</xdr:col>
      <xdr:colOff>38100</xdr:colOff>
      <xdr:row>77</xdr:row>
      <xdr:rowOff>8077</xdr:rowOff>
    </xdr:to>
    <xdr:sp macro="" textlink="">
      <xdr:nvSpPr>
        <xdr:cNvPr id="866" name="楕円 865"/>
        <xdr:cNvSpPr/>
      </xdr:nvSpPr>
      <xdr:spPr>
        <a:xfrm>
          <a:off x="212725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24604</xdr:rowOff>
    </xdr:from>
    <xdr:ext cx="534377" cy="259045"/>
    <xdr:sp macro="" textlink="">
      <xdr:nvSpPr>
        <xdr:cNvPr id="867" name="テキスト ボックス 866"/>
        <xdr:cNvSpPr txBox="1"/>
      </xdr:nvSpPr>
      <xdr:spPr>
        <a:xfrm>
          <a:off x="21056111" y="12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81814</xdr:rowOff>
    </xdr:from>
    <xdr:to>
      <xdr:col>107</xdr:col>
      <xdr:colOff>101600</xdr:colOff>
      <xdr:row>77</xdr:row>
      <xdr:rowOff>11964</xdr:rowOff>
    </xdr:to>
    <xdr:sp macro="" textlink="">
      <xdr:nvSpPr>
        <xdr:cNvPr id="868" name="楕円 867"/>
        <xdr:cNvSpPr/>
      </xdr:nvSpPr>
      <xdr:spPr>
        <a:xfrm>
          <a:off x="20383500" y="13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28491</xdr:rowOff>
    </xdr:from>
    <xdr:ext cx="534377" cy="259045"/>
    <xdr:sp macro="" textlink="">
      <xdr:nvSpPr>
        <xdr:cNvPr id="869" name="テキスト ボックス 868"/>
        <xdr:cNvSpPr txBox="1"/>
      </xdr:nvSpPr>
      <xdr:spPr>
        <a:xfrm>
          <a:off x="20167111" y="128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96202</xdr:rowOff>
    </xdr:from>
    <xdr:to>
      <xdr:col>102</xdr:col>
      <xdr:colOff>165100</xdr:colOff>
      <xdr:row>77</xdr:row>
      <xdr:rowOff>26352</xdr:rowOff>
    </xdr:to>
    <xdr:sp macro="" textlink="">
      <xdr:nvSpPr>
        <xdr:cNvPr id="870" name="楕円 869"/>
        <xdr:cNvSpPr/>
      </xdr:nvSpPr>
      <xdr:spPr>
        <a:xfrm>
          <a:off x="19494500" y="131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42880</xdr:rowOff>
    </xdr:from>
    <xdr:ext cx="534377" cy="259045"/>
    <xdr:sp macro="" textlink="">
      <xdr:nvSpPr>
        <xdr:cNvPr id="871" name="テキスト ボックス 870"/>
        <xdr:cNvSpPr txBox="1"/>
      </xdr:nvSpPr>
      <xdr:spPr>
        <a:xfrm>
          <a:off x="19278111" y="129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7023</xdr:rowOff>
    </xdr:from>
    <xdr:to>
      <xdr:col>98</xdr:col>
      <xdr:colOff>38100</xdr:colOff>
      <xdr:row>76</xdr:row>
      <xdr:rowOff>108623</xdr:rowOff>
    </xdr:to>
    <xdr:sp macro="" textlink="">
      <xdr:nvSpPr>
        <xdr:cNvPr id="872" name="楕円 871"/>
        <xdr:cNvSpPr/>
      </xdr:nvSpPr>
      <xdr:spPr>
        <a:xfrm>
          <a:off x="18605500" y="130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125150</xdr:rowOff>
    </xdr:from>
    <xdr:ext cx="534377" cy="259045"/>
    <xdr:sp macro="" textlink="">
      <xdr:nvSpPr>
        <xdr:cNvPr id="873" name="テキスト ボックス 872"/>
        <xdr:cNvSpPr txBox="1"/>
      </xdr:nvSpPr>
      <xdr:spPr>
        <a:xfrm>
          <a:off x="18389111" y="128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人件費は、前年度と比べて住民一人当たり</a:t>
          </a:r>
          <a:r>
            <a:rPr kumimoji="1" lang="en-US" altLang="ja-JP" sz="1200">
              <a:latin typeface="ＭＳ Ｐゴシック" panose="020B0600070205080204" pitchFamily="50" charset="-128"/>
              <a:ea typeface="ＭＳ Ｐゴシック" panose="020B0600070205080204" pitchFamily="50" charset="-128"/>
            </a:rPr>
            <a:t>189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154,096</a:t>
          </a:r>
          <a:r>
            <a:rPr kumimoji="1" lang="ja-JP" altLang="en-US" sz="1200">
              <a:latin typeface="ＭＳ Ｐゴシック" panose="020B0600070205080204" pitchFamily="50" charset="-128"/>
              <a:ea typeface="ＭＳ Ｐゴシック" panose="020B0600070205080204" pitchFamily="50" charset="-128"/>
            </a:rPr>
            <a:t>円となった。人件費決算額は前年度と比べて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％減少しているが、人口が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％減少しているため、住民一人当たり人件費が微増する結果となっている。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扶助費は、物価高騰対応重点支援地方創生臨時給付金給付事業に係る事業費が皆増となったこと等から、前年度と比べて住民一人当たり</a:t>
          </a:r>
          <a:r>
            <a:rPr kumimoji="1" lang="en-US" altLang="ja-JP" sz="1200">
              <a:latin typeface="ＭＳ Ｐゴシック" panose="020B0600070205080204" pitchFamily="50" charset="-128"/>
              <a:ea typeface="ＭＳ Ｐゴシック" panose="020B0600070205080204" pitchFamily="50" charset="-128"/>
            </a:rPr>
            <a:t>15,704</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101,142</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補助費等は、公営企業会計に対する補助金の減等により、前年度と比べて住民一人当たり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3,666</a:t>
          </a:r>
          <a:r>
            <a:rPr kumimoji="1" lang="ja-JP" altLang="en-US" sz="1200">
              <a:latin typeface="ＭＳ Ｐゴシック" panose="020B0600070205080204" pitchFamily="50" charset="-128"/>
              <a:ea typeface="ＭＳ Ｐゴシック" panose="020B0600070205080204" pitchFamily="50" charset="-128"/>
            </a:rPr>
            <a:t>円減（△</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127,881</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普通建設事業は、新庁舎整備事業に係る事業費の増などにより、前年度と比べて住民一人当たり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71,909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％）と大幅に増加し、</a:t>
          </a:r>
          <a:r>
            <a:rPr kumimoji="1" lang="en-US" altLang="ja-JP" sz="1200">
              <a:latin typeface="ＭＳ Ｐゴシック" panose="020B0600070205080204" pitchFamily="50" charset="-128"/>
              <a:ea typeface="ＭＳ Ｐゴシック" panose="020B0600070205080204" pitchFamily="50" charset="-128"/>
            </a:rPr>
            <a:t>173,529</a:t>
          </a:r>
          <a:r>
            <a:rPr kumimoji="1" lang="ja-JP" altLang="en-US" sz="1200">
              <a:latin typeface="ＭＳ Ｐゴシック" panose="020B0600070205080204" pitchFamily="50" charset="-128"/>
              <a:ea typeface="ＭＳ Ｐゴシック" panose="020B0600070205080204" pitchFamily="50" charset="-128"/>
            </a:rPr>
            <a:t>円となった。新庁舎等整備事業をはじめとする大型建設事業が継続するため、令和６年度も引続き増加が予想される。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投資及び出資金は、公営企業会計に対する負担金が大きいため、類似団体平均を大きく上回っている。前年度と比べて住民一人当たり</a:t>
          </a:r>
          <a:r>
            <a:rPr kumimoji="1" lang="en-US" altLang="ja-JP" sz="1200">
              <a:latin typeface="ＭＳ Ｐゴシック" panose="020B0600070205080204" pitchFamily="50" charset="-128"/>
              <a:ea typeface="ＭＳ Ｐゴシック" panose="020B0600070205080204" pitchFamily="50" charset="-128"/>
            </a:rPr>
            <a:t>1,233</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45,074</a:t>
          </a:r>
          <a:r>
            <a:rPr kumimoji="1" lang="ja-JP" altLang="en-US" sz="1200">
              <a:latin typeface="ＭＳ Ｐゴシック" panose="020B0600070205080204" pitchFamily="50" charset="-128"/>
              <a:ea typeface="ＭＳ Ｐゴシック" panose="020B0600070205080204" pitchFamily="50" charset="-128"/>
            </a:rPr>
            <a:t>円となり、高止まりしている。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公債費は、地方債繰上償還額の増により、前年度と比べて</a:t>
          </a:r>
          <a:r>
            <a:rPr kumimoji="1" lang="en-US" altLang="ja-JP" sz="1200">
              <a:latin typeface="ＭＳ Ｐゴシック" panose="020B0600070205080204" pitchFamily="50" charset="-128"/>
              <a:ea typeface="ＭＳ Ｐゴシック" panose="020B0600070205080204" pitchFamily="50" charset="-128"/>
            </a:rPr>
            <a:t>26,121</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137,311</a:t>
          </a:r>
          <a:r>
            <a:rPr kumimoji="1" lang="ja-JP" altLang="en-US" sz="1200">
              <a:latin typeface="ＭＳ Ｐゴシック" panose="020B0600070205080204" pitchFamily="50" charset="-128"/>
              <a:ea typeface="ＭＳ Ｐゴシック" panose="020B0600070205080204" pitchFamily="50" charset="-128"/>
            </a:rPr>
            <a:t>円となった。令和６年度にかけて地方債発行額が増加する見込みであり、住民一人当たりの公債費も増加する見通しとなっている。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53975</xdr:rowOff>
    </xdr:from>
    <xdr:to>
      <xdr:col>24</xdr:col>
      <xdr:colOff>63500</xdr:colOff>
      <xdr:row>34</xdr:row>
      <xdr:rowOff>69024</xdr:rowOff>
    </xdr:to>
    <xdr:cxnSp macro="">
      <xdr:nvCxnSpPr>
        <xdr:cNvPr id="61" name="直線コネクタ 60"/>
        <xdr:cNvCxnSpPr/>
      </xdr:nvCxnSpPr>
      <xdr:spPr>
        <a:xfrm flipV="1">
          <a:off x="3797300" y="5883275"/>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69024</xdr:rowOff>
    </xdr:from>
    <xdr:to>
      <xdr:col>19</xdr:col>
      <xdr:colOff>177800</xdr:colOff>
      <xdr:row>34</xdr:row>
      <xdr:rowOff>104648</xdr:rowOff>
    </xdr:to>
    <xdr:cxnSp macro="">
      <xdr:nvCxnSpPr>
        <xdr:cNvPr id="64" name="直線コネクタ 63"/>
        <xdr:cNvCxnSpPr/>
      </xdr:nvCxnSpPr>
      <xdr:spPr>
        <a:xfrm flipV="1">
          <a:off x="2908300" y="589832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57214</xdr:rowOff>
    </xdr:from>
    <xdr:to>
      <xdr:col>15</xdr:col>
      <xdr:colOff>50800</xdr:colOff>
      <xdr:row>34</xdr:row>
      <xdr:rowOff>104648</xdr:rowOff>
    </xdr:to>
    <xdr:cxnSp macro="">
      <xdr:nvCxnSpPr>
        <xdr:cNvPr id="67" name="直線コネクタ 66"/>
        <xdr:cNvCxnSpPr/>
      </xdr:nvCxnSpPr>
      <xdr:spPr>
        <a:xfrm>
          <a:off x="2019300" y="5886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57214</xdr:rowOff>
    </xdr:from>
    <xdr:to>
      <xdr:col>10</xdr:col>
      <xdr:colOff>114300</xdr:colOff>
      <xdr:row>34</xdr:row>
      <xdr:rowOff>79121</xdr:rowOff>
    </xdr:to>
    <xdr:cxnSp macro="">
      <xdr:nvCxnSpPr>
        <xdr:cNvPr id="70" name="直線コネクタ 69"/>
        <xdr:cNvCxnSpPr/>
      </xdr:nvCxnSpPr>
      <xdr:spPr>
        <a:xfrm flipV="1">
          <a:off x="1130300" y="588651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xdr:rowOff>
    </xdr:from>
    <xdr:to>
      <xdr:col>24</xdr:col>
      <xdr:colOff>114300</xdr:colOff>
      <xdr:row>34</xdr:row>
      <xdr:rowOff>104775</xdr:rowOff>
    </xdr:to>
    <xdr:sp macro="" textlink="">
      <xdr:nvSpPr>
        <xdr:cNvPr id="80" name="楕円 79"/>
        <xdr:cNvSpPr/>
      </xdr:nvSpPr>
      <xdr:spPr>
        <a:xfrm>
          <a:off x="45847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26052</xdr:rowOff>
    </xdr:from>
    <xdr:ext cx="469744" cy="259045"/>
    <xdr:sp macro="" textlink="">
      <xdr:nvSpPr>
        <xdr:cNvPr id="81" name="議会費該当値テキスト"/>
        <xdr:cNvSpPr txBox="1"/>
      </xdr:nvSpPr>
      <xdr:spPr>
        <a:xfrm>
          <a:off x="4686300" y="56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18224</xdr:rowOff>
    </xdr:from>
    <xdr:to>
      <xdr:col>20</xdr:col>
      <xdr:colOff>38100</xdr:colOff>
      <xdr:row>34</xdr:row>
      <xdr:rowOff>119824</xdr:rowOff>
    </xdr:to>
    <xdr:sp macro="" textlink="">
      <xdr:nvSpPr>
        <xdr:cNvPr id="82" name="楕円 81"/>
        <xdr:cNvSpPr/>
      </xdr:nvSpPr>
      <xdr:spPr>
        <a:xfrm>
          <a:off x="37465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136351</xdr:rowOff>
    </xdr:from>
    <xdr:ext cx="469744" cy="259045"/>
    <xdr:sp macro="" textlink="">
      <xdr:nvSpPr>
        <xdr:cNvPr id="83" name="テキスト ボックス 82"/>
        <xdr:cNvSpPr txBox="1"/>
      </xdr:nvSpPr>
      <xdr:spPr>
        <a:xfrm>
          <a:off x="3562428" y="56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53848</xdr:rowOff>
    </xdr:from>
    <xdr:to>
      <xdr:col>15</xdr:col>
      <xdr:colOff>101600</xdr:colOff>
      <xdr:row>34</xdr:row>
      <xdr:rowOff>155448</xdr:rowOff>
    </xdr:to>
    <xdr:sp macro="" textlink="">
      <xdr:nvSpPr>
        <xdr:cNvPr id="84" name="楕円 83"/>
        <xdr:cNvSpPr/>
      </xdr:nvSpPr>
      <xdr:spPr>
        <a:xfrm>
          <a:off x="2857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525</xdr:rowOff>
    </xdr:from>
    <xdr:ext cx="469744" cy="259045"/>
    <xdr:sp macro="" textlink="">
      <xdr:nvSpPr>
        <xdr:cNvPr id="85" name="テキスト ボックス 84"/>
        <xdr:cNvSpPr txBox="1"/>
      </xdr:nvSpPr>
      <xdr:spPr>
        <a:xfrm>
          <a:off x="2673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6414</xdr:rowOff>
    </xdr:from>
    <xdr:to>
      <xdr:col>10</xdr:col>
      <xdr:colOff>165100</xdr:colOff>
      <xdr:row>34</xdr:row>
      <xdr:rowOff>108014</xdr:rowOff>
    </xdr:to>
    <xdr:sp macro="" textlink="">
      <xdr:nvSpPr>
        <xdr:cNvPr id="86" name="楕円 85"/>
        <xdr:cNvSpPr/>
      </xdr:nvSpPr>
      <xdr:spPr>
        <a:xfrm>
          <a:off x="1968500" y="5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124541</xdr:rowOff>
    </xdr:from>
    <xdr:ext cx="469744" cy="259045"/>
    <xdr:sp macro="" textlink="">
      <xdr:nvSpPr>
        <xdr:cNvPr id="87" name="テキスト ボックス 86"/>
        <xdr:cNvSpPr txBox="1"/>
      </xdr:nvSpPr>
      <xdr:spPr>
        <a:xfrm>
          <a:off x="1784428" y="56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28321</xdr:rowOff>
    </xdr:from>
    <xdr:to>
      <xdr:col>6</xdr:col>
      <xdr:colOff>38100</xdr:colOff>
      <xdr:row>34</xdr:row>
      <xdr:rowOff>129921</xdr:rowOff>
    </xdr:to>
    <xdr:sp macro="" textlink="">
      <xdr:nvSpPr>
        <xdr:cNvPr id="88" name="楕円 87"/>
        <xdr:cNvSpPr/>
      </xdr:nvSpPr>
      <xdr:spPr>
        <a:xfrm>
          <a:off x="1079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146448</xdr:rowOff>
    </xdr:from>
    <xdr:ext cx="469744" cy="259045"/>
    <xdr:sp macro="" textlink="">
      <xdr:nvSpPr>
        <xdr:cNvPr id="89" name="テキスト ボックス 88"/>
        <xdr:cNvSpPr txBox="1"/>
      </xdr:nvSpPr>
      <xdr:spPr>
        <a:xfrm>
          <a:off x="895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159352</xdr:rowOff>
    </xdr:from>
    <xdr:to>
      <xdr:col>24</xdr:col>
      <xdr:colOff>63500</xdr:colOff>
      <xdr:row>58</xdr:row>
      <xdr:rowOff>46046</xdr:rowOff>
    </xdr:to>
    <xdr:cxnSp macro="">
      <xdr:nvCxnSpPr>
        <xdr:cNvPr id="118" name="直線コネクタ 117"/>
        <xdr:cNvCxnSpPr/>
      </xdr:nvCxnSpPr>
      <xdr:spPr>
        <a:xfrm flipV="1">
          <a:off x="3797300" y="9932002"/>
          <a:ext cx="8382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46046</xdr:rowOff>
    </xdr:from>
    <xdr:to>
      <xdr:col>19</xdr:col>
      <xdr:colOff>177800</xdr:colOff>
      <xdr:row>58</xdr:row>
      <xdr:rowOff>55225</xdr:rowOff>
    </xdr:to>
    <xdr:cxnSp macro="">
      <xdr:nvCxnSpPr>
        <xdr:cNvPr id="121" name="直線コネクタ 120"/>
        <xdr:cNvCxnSpPr/>
      </xdr:nvCxnSpPr>
      <xdr:spPr>
        <a:xfrm flipV="1">
          <a:off x="2908300" y="9990146"/>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139529</xdr:rowOff>
    </xdr:from>
    <xdr:to>
      <xdr:col>15</xdr:col>
      <xdr:colOff>50800</xdr:colOff>
      <xdr:row>58</xdr:row>
      <xdr:rowOff>55225</xdr:rowOff>
    </xdr:to>
    <xdr:cxnSp macro="">
      <xdr:nvCxnSpPr>
        <xdr:cNvPr id="124" name="直線コネクタ 123"/>
        <xdr:cNvCxnSpPr/>
      </xdr:nvCxnSpPr>
      <xdr:spPr>
        <a:xfrm>
          <a:off x="2019300" y="9912179"/>
          <a:ext cx="889000" cy="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139529</xdr:rowOff>
    </xdr:from>
    <xdr:to>
      <xdr:col>10</xdr:col>
      <xdr:colOff>114300</xdr:colOff>
      <xdr:row>58</xdr:row>
      <xdr:rowOff>86356</xdr:rowOff>
    </xdr:to>
    <xdr:cxnSp macro="">
      <xdr:nvCxnSpPr>
        <xdr:cNvPr id="127" name="直線コネクタ 126"/>
        <xdr:cNvCxnSpPr/>
      </xdr:nvCxnSpPr>
      <xdr:spPr>
        <a:xfrm flipV="1">
          <a:off x="1130300" y="9912179"/>
          <a:ext cx="889000" cy="1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108552</xdr:rowOff>
    </xdr:from>
    <xdr:to>
      <xdr:col>24</xdr:col>
      <xdr:colOff>114300</xdr:colOff>
      <xdr:row>58</xdr:row>
      <xdr:rowOff>38702</xdr:rowOff>
    </xdr:to>
    <xdr:sp macro="" textlink="">
      <xdr:nvSpPr>
        <xdr:cNvPr id="137" name="楕円 136"/>
        <xdr:cNvSpPr/>
      </xdr:nvSpPr>
      <xdr:spPr>
        <a:xfrm>
          <a:off x="45847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131429</xdr:rowOff>
    </xdr:from>
    <xdr:ext cx="599010" cy="259045"/>
    <xdr:sp macro="" textlink="">
      <xdr:nvSpPr>
        <xdr:cNvPr id="138" name="総務費該当値テキスト"/>
        <xdr:cNvSpPr txBox="1"/>
      </xdr:nvSpPr>
      <xdr:spPr>
        <a:xfrm>
          <a:off x="4686300" y="973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166696</xdr:rowOff>
    </xdr:from>
    <xdr:to>
      <xdr:col>20</xdr:col>
      <xdr:colOff>38100</xdr:colOff>
      <xdr:row>58</xdr:row>
      <xdr:rowOff>96846</xdr:rowOff>
    </xdr:to>
    <xdr:sp macro="" textlink="">
      <xdr:nvSpPr>
        <xdr:cNvPr id="139" name="楕円 138"/>
        <xdr:cNvSpPr/>
      </xdr:nvSpPr>
      <xdr:spPr>
        <a:xfrm>
          <a:off x="3746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113373</xdr:rowOff>
    </xdr:from>
    <xdr:ext cx="599010" cy="259045"/>
    <xdr:sp macro="" textlink="">
      <xdr:nvSpPr>
        <xdr:cNvPr id="140" name="テキスト ボックス 139"/>
        <xdr:cNvSpPr txBox="1"/>
      </xdr:nvSpPr>
      <xdr:spPr>
        <a:xfrm>
          <a:off x="3497795" y="97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4425</xdr:rowOff>
    </xdr:from>
    <xdr:to>
      <xdr:col>15</xdr:col>
      <xdr:colOff>101600</xdr:colOff>
      <xdr:row>58</xdr:row>
      <xdr:rowOff>106025</xdr:rowOff>
    </xdr:to>
    <xdr:sp macro="" textlink="">
      <xdr:nvSpPr>
        <xdr:cNvPr id="141" name="楕円 140"/>
        <xdr:cNvSpPr/>
      </xdr:nvSpPr>
      <xdr:spPr>
        <a:xfrm>
          <a:off x="2857500" y="9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97152</xdr:rowOff>
    </xdr:from>
    <xdr:ext cx="599010" cy="259045"/>
    <xdr:sp macro="" textlink="">
      <xdr:nvSpPr>
        <xdr:cNvPr id="142" name="テキスト ボックス 141"/>
        <xdr:cNvSpPr txBox="1"/>
      </xdr:nvSpPr>
      <xdr:spPr>
        <a:xfrm>
          <a:off x="2608795" y="10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88729</xdr:rowOff>
    </xdr:from>
    <xdr:to>
      <xdr:col>10</xdr:col>
      <xdr:colOff>165100</xdr:colOff>
      <xdr:row>58</xdr:row>
      <xdr:rowOff>18879</xdr:rowOff>
    </xdr:to>
    <xdr:sp macro="" textlink="">
      <xdr:nvSpPr>
        <xdr:cNvPr id="143" name="楕円 142"/>
        <xdr:cNvSpPr/>
      </xdr:nvSpPr>
      <xdr:spPr>
        <a:xfrm>
          <a:off x="1968500" y="9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10006</xdr:rowOff>
    </xdr:from>
    <xdr:ext cx="599010" cy="259045"/>
    <xdr:sp macro="" textlink="">
      <xdr:nvSpPr>
        <xdr:cNvPr id="144" name="テキスト ボックス 143"/>
        <xdr:cNvSpPr txBox="1"/>
      </xdr:nvSpPr>
      <xdr:spPr>
        <a:xfrm>
          <a:off x="1719795" y="9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35556</xdr:rowOff>
    </xdr:from>
    <xdr:to>
      <xdr:col>6</xdr:col>
      <xdr:colOff>38100</xdr:colOff>
      <xdr:row>58</xdr:row>
      <xdr:rowOff>137156</xdr:rowOff>
    </xdr:to>
    <xdr:sp macro="" textlink="">
      <xdr:nvSpPr>
        <xdr:cNvPr id="145" name="楕円 144"/>
        <xdr:cNvSpPr/>
      </xdr:nvSpPr>
      <xdr:spPr>
        <a:xfrm>
          <a:off x="1079500" y="99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128283</xdr:rowOff>
    </xdr:from>
    <xdr:ext cx="599010" cy="259045"/>
    <xdr:sp macro="" textlink="">
      <xdr:nvSpPr>
        <xdr:cNvPr id="146" name="テキスト ボックス 145"/>
        <xdr:cNvSpPr txBox="1"/>
      </xdr:nvSpPr>
      <xdr:spPr>
        <a:xfrm>
          <a:off x="830795" y="100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64912</xdr:rowOff>
    </xdr:from>
    <xdr:to>
      <xdr:col>24</xdr:col>
      <xdr:colOff>63500</xdr:colOff>
      <xdr:row>76</xdr:row>
      <xdr:rowOff>21569</xdr:rowOff>
    </xdr:to>
    <xdr:cxnSp macro="">
      <xdr:nvCxnSpPr>
        <xdr:cNvPr id="174" name="直線コネクタ 173"/>
        <xdr:cNvCxnSpPr/>
      </xdr:nvCxnSpPr>
      <xdr:spPr>
        <a:xfrm flipV="1">
          <a:off x="3797300" y="12923662"/>
          <a:ext cx="8382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140167</xdr:rowOff>
    </xdr:from>
    <xdr:to>
      <xdr:col>19</xdr:col>
      <xdr:colOff>177800</xdr:colOff>
      <xdr:row>76</xdr:row>
      <xdr:rowOff>21569</xdr:rowOff>
    </xdr:to>
    <xdr:cxnSp macro="">
      <xdr:nvCxnSpPr>
        <xdr:cNvPr id="177" name="直線コネクタ 176"/>
        <xdr:cNvCxnSpPr/>
      </xdr:nvCxnSpPr>
      <xdr:spPr>
        <a:xfrm>
          <a:off x="2908300" y="12998917"/>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140167</xdr:rowOff>
    </xdr:from>
    <xdr:to>
      <xdr:col>15</xdr:col>
      <xdr:colOff>50800</xdr:colOff>
      <xdr:row>76</xdr:row>
      <xdr:rowOff>39399</xdr:rowOff>
    </xdr:to>
    <xdr:cxnSp macro="">
      <xdr:nvCxnSpPr>
        <xdr:cNvPr id="180" name="直線コネクタ 179"/>
        <xdr:cNvCxnSpPr/>
      </xdr:nvCxnSpPr>
      <xdr:spPr>
        <a:xfrm flipV="1">
          <a:off x="2019300" y="12998917"/>
          <a:ext cx="889000" cy="7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39399</xdr:rowOff>
    </xdr:from>
    <xdr:to>
      <xdr:col>10</xdr:col>
      <xdr:colOff>114300</xdr:colOff>
      <xdr:row>76</xdr:row>
      <xdr:rowOff>96092</xdr:rowOff>
    </xdr:to>
    <xdr:cxnSp macro="">
      <xdr:nvCxnSpPr>
        <xdr:cNvPr id="183" name="直線コネクタ 182"/>
        <xdr:cNvCxnSpPr/>
      </xdr:nvCxnSpPr>
      <xdr:spPr>
        <a:xfrm flipV="1">
          <a:off x="1130300" y="1306959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14112</xdr:rowOff>
    </xdr:from>
    <xdr:to>
      <xdr:col>24</xdr:col>
      <xdr:colOff>114300</xdr:colOff>
      <xdr:row>75</xdr:row>
      <xdr:rowOff>115712</xdr:rowOff>
    </xdr:to>
    <xdr:sp macro="" textlink="">
      <xdr:nvSpPr>
        <xdr:cNvPr id="193" name="楕円 192"/>
        <xdr:cNvSpPr/>
      </xdr:nvSpPr>
      <xdr:spPr>
        <a:xfrm>
          <a:off x="4584700" y="128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36989</xdr:rowOff>
    </xdr:from>
    <xdr:ext cx="599010" cy="259045"/>
    <xdr:sp macro="" textlink="">
      <xdr:nvSpPr>
        <xdr:cNvPr id="194" name="民生費該当値テキスト"/>
        <xdr:cNvSpPr txBox="1"/>
      </xdr:nvSpPr>
      <xdr:spPr>
        <a:xfrm>
          <a:off x="4686300" y="127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142218</xdr:rowOff>
    </xdr:from>
    <xdr:to>
      <xdr:col>20</xdr:col>
      <xdr:colOff>38100</xdr:colOff>
      <xdr:row>76</xdr:row>
      <xdr:rowOff>72368</xdr:rowOff>
    </xdr:to>
    <xdr:sp macro="" textlink="">
      <xdr:nvSpPr>
        <xdr:cNvPr id="195" name="楕円 194"/>
        <xdr:cNvSpPr/>
      </xdr:nvSpPr>
      <xdr:spPr>
        <a:xfrm>
          <a:off x="3746500" y="130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63496</xdr:rowOff>
    </xdr:from>
    <xdr:ext cx="599010" cy="259045"/>
    <xdr:sp macro="" textlink="">
      <xdr:nvSpPr>
        <xdr:cNvPr id="196" name="テキスト ボックス 195"/>
        <xdr:cNvSpPr txBox="1"/>
      </xdr:nvSpPr>
      <xdr:spPr>
        <a:xfrm>
          <a:off x="3497795" y="130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89367</xdr:rowOff>
    </xdr:from>
    <xdr:to>
      <xdr:col>15</xdr:col>
      <xdr:colOff>101600</xdr:colOff>
      <xdr:row>76</xdr:row>
      <xdr:rowOff>19517</xdr:rowOff>
    </xdr:to>
    <xdr:sp macro="" textlink="">
      <xdr:nvSpPr>
        <xdr:cNvPr id="197" name="楕円 196"/>
        <xdr:cNvSpPr/>
      </xdr:nvSpPr>
      <xdr:spPr>
        <a:xfrm>
          <a:off x="2857500" y="129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10644</xdr:rowOff>
    </xdr:from>
    <xdr:ext cx="599010" cy="259045"/>
    <xdr:sp macro="" textlink="">
      <xdr:nvSpPr>
        <xdr:cNvPr id="198" name="テキスト ボックス 197"/>
        <xdr:cNvSpPr txBox="1"/>
      </xdr:nvSpPr>
      <xdr:spPr>
        <a:xfrm>
          <a:off x="2608795" y="1304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160049</xdr:rowOff>
    </xdr:from>
    <xdr:to>
      <xdr:col>10</xdr:col>
      <xdr:colOff>165100</xdr:colOff>
      <xdr:row>76</xdr:row>
      <xdr:rowOff>90199</xdr:rowOff>
    </xdr:to>
    <xdr:sp macro="" textlink="">
      <xdr:nvSpPr>
        <xdr:cNvPr id="199" name="楕円 198"/>
        <xdr:cNvSpPr/>
      </xdr:nvSpPr>
      <xdr:spPr>
        <a:xfrm>
          <a:off x="1968500" y="13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106726</xdr:rowOff>
    </xdr:from>
    <xdr:ext cx="599010" cy="259045"/>
    <xdr:sp macro="" textlink="">
      <xdr:nvSpPr>
        <xdr:cNvPr id="200" name="テキスト ボックス 199"/>
        <xdr:cNvSpPr txBox="1"/>
      </xdr:nvSpPr>
      <xdr:spPr>
        <a:xfrm>
          <a:off x="1719795" y="1279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45292</xdr:rowOff>
    </xdr:from>
    <xdr:to>
      <xdr:col>6</xdr:col>
      <xdr:colOff>38100</xdr:colOff>
      <xdr:row>76</xdr:row>
      <xdr:rowOff>146892</xdr:rowOff>
    </xdr:to>
    <xdr:sp macro="" textlink="">
      <xdr:nvSpPr>
        <xdr:cNvPr id="201" name="楕円 200"/>
        <xdr:cNvSpPr/>
      </xdr:nvSpPr>
      <xdr:spPr>
        <a:xfrm>
          <a:off x="1079500" y="130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163420</xdr:rowOff>
    </xdr:from>
    <xdr:ext cx="599010" cy="259045"/>
    <xdr:sp macro="" textlink="">
      <xdr:nvSpPr>
        <xdr:cNvPr id="202" name="テキスト ボックス 201"/>
        <xdr:cNvSpPr txBox="1"/>
      </xdr:nvSpPr>
      <xdr:spPr>
        <a:xfrm>
          <a:off x="830795" y="128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114796</xdr:rowOff>
    </xdr:from>
    <xdr:to>
      <xdr:col>24</xdr:col>
      <xdr:colOff>63500</xdr:colOff>
      <xdr:row>96</xdr:row>
      <xdr:rowOff>120393</xdr:rowOff>
    </xdr:to>
    <xdr:cxnSp macro="">
      <xdr:nvCxnSpPr>
        <xdr:cNvPr id="229" name="直線コネクタ 228"/>
        <xdr:cNvCxnSpPr/>
      </xdr:nvCxnSpPr>
      <xdr:spPr>
        <a:xfrm>
          <a:off x="3797300" y="16573996"/>
          <a:ext cx="8382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114796</xdr:rowOff>
    </xdr:from>
    <xdr:to>
      <xdr:col>19</xdr:col>
      <xdr:colOff>177800</xdr:colOff>
      <xdr:row>96</xdr:row>
      <xdr:rowOff>148067</xdr:rowOff>
    </xdr:to>
    <xdr:cxnSp macro="">
      <xdr:nvCxnSpPr>
        <xdr:cNvPr id="232" name="直線コネクタ 231"/>
        <xdr:cNvCxnSpPr/>
      </xdr:nvCxnSpPr>
      <xdr:spPr>
        <a:xfrm flipV="1">
          <a:off x="2908300" y="16573996"/>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148067</xdr:rowOff>
    </xdr:from>
    <xdr:to>
      <xdr:col>15</xdr:col>
      <xdr:colOff>50800</xdr:colOff>
      <xdr:row>97</xdr:row>
      <xdr:rowOff>15743</xdr:rowOff>
    </xdr:to>
    <xdr:cxnSp macro="">
      <xdr:nvCxnSpPr>
        <xdr:cNvPr id="235" name="直線コネクタ 234"/>
        <xdr:cNvCxnSpPr/>
      </xdr:nvCxnSpPr>
      <xdr:spPr>
        <a:xfrm flipV="1">
          <a:off x="2019300" y="16607267"/>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131950</xdr:rowOff>
    </xdr:from>
    <xdr:to>
      <xdr:col>10</xdr:col>
      <xdr:colOff>114300</xdr:colOff>
      <xdr:row>97</xdr:row>
      <xdr:rowOff>15743</xdr:rowOff>
    </xdr:to>
    <xdr:cxnSp macro="">
      <xdr:nvCxnSpPr>
        <xdr:cNvPr id="238" name="直線コネクタ 237"/>
        <xdr:cNvCxnSpPr/>
      </xdr:nvCxnSpPr>
      <xdr:spPr>
        <a:xfrm>
          <a:off x="1130300" y="16591150"/>
          <a:ext cx="889000" cy="5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104260</xdr:rowOff>
    </xdr:from>
    <xdr:ext cx="534377" cy="259045"/>
    <xdr:sp macro="" textlink="">
      <xdr:nvSpPr>
        <xdr:cNvPr id="240" name="テキスト ボックス 239"/>
        <xdr:cNvSpPr txBox="1"/>
      </xdr:nvSpPr>
      <xdr:spPr>
        <a:xfrm>
          <a:off x="1752111" y="167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69593</xdr:rowOff>
    </xdr:from>
    <xdr:to>
      <xdr:col>24</xdr:col>
      <xdr:colOff>114300</xdr:colOff>
      <xdr:row>96</xdr:row>
      <xdr:rowOff>171193</xdr:rowOff>
    </xdr:to>
    <xdr:sp macro="" textlink="">
      <xdr:nvSpPr>
        <xdr:cNvPr id="248" name="楕円 247"/>
        <xdr:cNvSpPr/>
      </xdr:nvSpPr>
      <xdr:spPr>
        <a:xfrm>
          <a:off x="4584700" y="165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92470</xdr:rowOff>
    </xdr:from>
    <xdr:ext cx="534377" cy="259045"/>
    <xdr:sp macro="" textlink="">
      <xdr:nvSpPr>
        <xdr:cNvPr id="249" name="衛生費該当値テキスト"/>
        <xdr:cNvSpPr txBox="1"/>
      </xdr:nvSpPr>
      <xdr:spPr>
        <a:xfrm>
          <a:off x="4686300" y="1638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63996</xdr:rowOff>
    </xdr:from>
    <xdr:to>
      <xdr:col>20</xdr:col>
      <xdr:colOff>38100</xdr:colOff>
      <xdr:row>96</xdr:row>
      <xdr:rowOff>165596</xdr:rowOff>
    </xdr:to>
    <xdr:sp macro="" textlink="">
      <xdr:nvSpPr>
        <xdr:cNvPr id="250" name="楕円 249"/>
        <xdr:cNvSpPr/>
      </xdr:nvSpPr>
      <xdr:spPr>
        <a:xfrm>
          <a:off x="3746500" y="165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10673</xdr:rowOff>
    </xdr:from>
    <xdr:ext cx="534377" cy="259045"/>
    <xdr:sp macro="" textlink="">
      <xdr:nvSpPr>
        <xdr:cNvPr id="251" name="テキスト ボックス 250"/>
        <xdr:cNvSpPr txBox="1"/>
      </xdr:nvSpPr>
      <xdr:spPr>
        <a:xfrm>
          <a:off x="3530111" y="162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97267</xdr:rowOff>
    </xdr:from>
    <xdr:to>
      <xdr:col>15</xdr:col>
      <xdr:colOff>101600</xdr:colOff>
      <xdr:row>97</xdr:row>
      <xdr:rowOff>27417</xdr:rowOff>
    </xdr:to>
    <xdr:sp macro="" textlink="">
      <xdr:nvSpPr>
        <xdr:cNvPr id="252" name="楕円 251"/>
        <xdr:cNvSpPr/>
      </xdr:nvSpPr>
      <xdr:spPr>
        <a:xfrm>
          <a:off x="2857500" y="1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43944</xdr:rowOff>
    </xdr:from>
    <xdr:ext cx="534377" cy="259045"/>
    <xdr:sp macro="" textlink="">
      <xdr:nvSpPr>
        <xdr:cNvPr id="253" name="テキスト ボックス 252"/>
        <xdr:cNvSpPr txBox="1"/>
      </xdr:nvSpPr>
      <xdr:spPr>
        <a:xfrm>
          <a:off x="2641111" y="163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136393</xdr:rowOff>
    </xdr:from>
    <xdr:to>
      <xdr:col>10</xdr:col>
      <xdr:colOff>165100</xdr:colOff>
      <xdr:row>97</xdr:row>
      <xdr:rowOff>66543</xdr:rowOff>
    </xdr:to>
    <xdr:sp macro="" textlink="">
      <xdr:nvSpPr>
        <xdr:cNvPr id="254" name="楕円 253"/>
        <xdr:cNvSpPr/>
      </xdr:nvSpPr>
      <xdr:spPr>
        <a:xfrm>
          <a:off x="1968500" y="165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83070</xdr:rowOff>
    </xdr:from>
    <xdr:ext cx="534377" cy="259045"/>
    <xdr:sp macro="" textlink="">
      <xdr:nvSpPr>
        <xdr:cNvPr id="255" name="テキスト ボックス 254"/>
        <xdr:cNvSpPr txBox="1"/>
      </xdr:nvSpPr>
      <xdr:spPr>
        <a:xfrm>
          <a:off x="1752111" y="163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81150</xdr:rowOff>
    </xdr:from>
    <xdr:to>
      <xdr:col>6</xdr:col>
      <xdr:colOff>38100</xdr:colOff>
      <xdr:row>97</xdr:row>
      <xdr:rowOff>11300</xdr:rowOff>
    </xdr:to>
    <xdr:sp macro="" textlink="">
      <xdr:nvSpPr>
        <xdr:cNvPr id="256" name="楕円 255"/>
        <xdr:cNvSpPr/>
      </xdr:nvSpPr>
      <xdr:spPr>
        <a:xfrm>
          <a:off x="1079500" y="165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27827</xdr:rowOff>
    </xdr:from>
    <xdr:ext cx="534377" cy="259045"/>
    <xdr:sp macro="" textlink="">
      <xdr:nvSpPr>
        <xdr:cNvPr id="257" name="テキスト ボックス 256"/>
        <xdr:cNvSpPr txBox="1"/>
      </xdr:nvSpPr>
      <xdr:spPr>
        <a:xfrm>
          <a:off x="863111" y="163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88" name="直線コネクタ 287"/>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64262</xdr:rowOff>
    </xdr:from>
    <xdr:to>
      <xdr:col>50</xdr:col>
      <xdr:colOff>114300</xdr:colOff>
      <xdr:row>39</xdr:row>
      <xdr:rowOff>98226</xdr:rowOff>
    </xdr:to>
    <xdr:cxnSp macro="">
      <xdr:nvCxnSpPr>
        <xdr:cNvPr id="291" name="直線コネクタ 290"/>
        <xdr:cNvCxnSpPr/>
      </xdr:nvCxnSpPr>
      <xdr:spPr>
        <a:xfrm>
          <a:off x="8750300" y="675081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60996</xdr:rowOff>
    </xdr:from>
    <xdr:to>
      <xdr:col>45</xdr:col>
      <xdr:colOff>177800</xdr:colOff>
      <xdr:row>39</xdr:row>
      <xdr:rowOff>64262</xdr:rowOff>
    </xdr:to>
    <xdr:cxnSp macro="">
      <xdr:nvCxnSpPr>
        <xdr:cNvPr id="294" name="直線コネクタ 293"/>
        <xdr:cNvCxnSpPr/>
      </xdr:nvCxnSpPr>
      <xdr:spPr>
        <a:xfrm>
          <a:off x="7861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60996</xdr:rowOff>
    </xdr:from>
    <xdr:to>
      <xdr:col>41</xdr:col>
      <xdr:colOff>50800</xdr:colOff>
      <xdr:row>39</xdr:row>
      <xdr:rowOff>62956</xdr:rowOff>
    </xdr:to>
    <xdr:cxnSp macro="">
      <xdr:nvCxnSpPr>
        <xdr:cNvPr id="297" name="直線コネクタ 296"/>
        <xdr:cNvCxnSpPr/>
      </xdr:nvCxnSpPr>
      <xdr:spPr>
        <a:xfrm flipV="1">
          <a:off x="6972300" y="67475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07" name="楕円 306"/>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08"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09" name="楕円 308"/>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0" name="テキスト ボックス 309"/>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13462</xdr:rowOff>
    </xdr:from>
    <xdr:to>
      <xdr:col>46</xdr:col>
      <xdr:colOff>38100</xdr:colOff>
      <xdr:row>39</xdr:row>
      <xdr:rowOff>115062</xdr:rowOff>
    </xdr:to>
    <xdr:sp macro="" textlink="">
      <xdr:nvSpPr>
        <xdr:cNvPr id="311" name="楕円 310"/>
        <xdr:cNvSpPr/>
      </xdr:nvSpPr>
      <xdr:spPr>
        <a:xfrm>
          <a:off x="8699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106189</xdr:rowOff>
    </xdr:from>
    <xdr:ext cx="378565" cy="259045"/>
    <xdr:sp macro="" textlink="">
      <xdr:nvSpPr>
        <xdr:cNvPr id="312" name="テキスト ボックス 311"/>
        <xdr:cNvSpPr txBox="1"/>
      </xdr:nvSpPr>
      <xdr:spPr>
        <a:xfrm>
          <a:off x="8561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10196</xdr:rowOff>
    </xdr:from>
    <xdr:to>
      <xdr:col>41</xdr:col>
      <xdr:colOff>101600</xdr:colOff>
      <xdr:row>39</xdr:row>
      <xdr:rowOff>111796</xdr:rowOff>
    </xdr:to>
    <xdr:sp macro="" textlink="">
      <xdr:nvSpPr>
        <xdr:cNvPr id="313" name="楕円 312"/>
        <xdr:cNvSpPr/>
      </xdr:nvSpPr>
      <xdr:spPr>
        <a:xfrm>
          <a:off x="7810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102923</xdr:rowOff>
    </xdr:from>
    <xdr:ext cx="378565" cy="259045"/>
    <xdr:sp macro="" textlink="">
      <xdr:nvSpPr>
        <xdr:cNvPr id="314" name="テキスト ボックス 313"/>
        <xdr:cNvSpPr txBox="1"/>
      </xdr:nvSpPr>
      <xdr:spPr>
        <a:xfrm>
          <a:off x="7672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12156</xdr:rowOff>
    </xdr:from>
    <xdr:to>
      <xdr:col>36</xdr:col>
      <xdr:colOff>165100</xdr:colOff>
      <xdr:row>39</xdr:row>
      <xdr:rowOff>113756</xdr:rowOff>
    </xdr:to>
    <xdr:sp macro="" textlink="">
      <xdr:nvSpPr>
        <xdr:cNvPr id="315" name="楕円 314"/>
        <xdr:cNvSpPr/>
      </xdr:nvSpPr>
      <xdr:spPr>
        <a:xfrm>
          <a:off x="6921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104883</xdr:rowOff>
    </xdr:from>
    <xdr:ext cx="378565" cy="259045"/>
    <xdr:sp macro="" textlink="">
      <xdr:nvSpPr>
        <xdr:cNvPr id="316" name="テキスト ボックス 315"/>
        <xdr:cNvSpPr txBox="1"/>
      </xdr:nvSpPr>
      <xdr:spPr>
        <a:xfrm>
          <a:off x="6783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120688</xdr:rowOff>
    </xdr:from>
    <xdr:to>
      <xdr:col>55</xdr:col>
      <xdr:colOff>0</xdr:colOff>
      <xdr:row>56</xdr:row>
      <xdr:rowOff>123827</xdr:rowOff>
    </xdr:to>
    <xdr:cxnSp macro="">
      <xdr:nvCxnSpPr>
        <xdr:cNvPr id="345" name="直線コネクタ 344"/>
        <xdr:cNvCxnSpPr/>
      </xdr:nvCxnSpPr>
      <xdr:spPr>
        <a:xfrm>
          <a:off x="9639300" y="9721888"/>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93173</xdr:rowOff>
    </xdr:from>
    <xdr:to>
      <xdr:col>50</xdr:col>
      <xdr:colOff>114300</xdr:colOff>
      <xdr:row>56</xdr:row>
      <xdr:rowOff>120688</xdr:rowOff>
    </xdr:to>
    <xdr:cxnSp macro="">
      <xdr:nvCxnSpPr>
        <xdr:cNvPr id="348" name="直線コネクタ 347"/>
        <xdr:cNvCxnSpPr/>
      </xdr:nvCxnSpPr>
      <xdr:spPr>
        <a:xfrm>
          <a:off x="8750300" y="9694373"/>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93173</xdr:rowOff>
    </xdr:from>
    <xdr:to>
      <xdr:col>45</xdr:col>
      <xdr:colOff>177800</xdr:colOff>
      <xdr:row>57</xdr:row>
      <xdr:rowOff>10846</xdr:rowOff>
    </xdr:to>
    <xdr:cxnSp macro="">
      <xdr:nvCxnSpPr>
        <xdr:cNvPr id="351" name="直線コネクタ 350"/>
        <xdr:cNvCxnSpPr/>
      </xdr:nvCxnSpPr>
      <xdr:spPr>
        <a:xfrm flipV="1">
          <a:off x="7861300" y="9694373"/>
          <a:ext cx="889000" cy="8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133871</xdr:rowOff>
    </xdr:from>
    <xdr:to>
      <xdr:col>41</xdr:col>
      <xdr:colOff>50800</xdr:colOff>
      <xdr:row>57</xdr:row>
      <xdr:rowOff>10846</xdr:rowOff>
    </xdr:to>
    <xdr:cxnSp macro="">
      <xdr:nvCxnSpPr>
        <xdr:cNvPr id="354" name="直線コネクタ 353"/>
        <xdr:cNvCxnSpPr/>
      </xdr:nvCxnSpPr>
      <xdr:spPr>
        <a:xfrm>
          <a:off x="6972300" y="973507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73027</xdr:rowOff>
    </xdr:from>
    <xdr:to>
      <xdr:col>55</xdr:col>
      <xdr:colOff>50800</xdr:colOff>
      <xdr:row>57</xdr:row>
      <xdr:rowOff>3177</xdr:rowOff>
    </xdr:to>
    <xdr:sp macro="" textlink="">
      <xdr:nvSpPr>
        <xdr:cNvPr id="364" name="楕円 363"/>
        <xdr:cNvSpPr/>
      </xdr:nvSpPr>
      <xdr:spPr>
        <a:xfrm>
          <a:off x="10426700" y="96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95904</xdr:rowOff>
    </xdr:from>
    <xdr:ext cx="534377" cy="259045"/>
    <xdr:sp macro="" textlink="">
      <xdr:nvSpPr>
        <xdr:cNvPr id="365" name="農林水産業費該当値テキスト"/>
        <xdr:cNvSpPr txBox="1"/>
      </xdr:nvSpPr>
      <xdr:spPr>
        <a:xfrm>
          <a:off x="10528300" y="95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69888</xdr:rowOff>
    </xdr:from>
    <xdr:to>
      <xdr:col>50</xdr:col>
      <xdr:colOff>165100</xdr:colOff>
      <xdr:row>57</xdr:row>
      <xdr:rowOff>38</xdr:rowOff>
    </xdr:to>
    <xdr:sp macro="" textlink="">
      <xdr:nvSpPr>
        <xdr:cNvPr id="366" name="楕円 365"/>
        <xdr:cNvSpPr/>
      </xdr:nvSpPr>
      <xdr:spPr>
        <a:xfrm>
          <a:off x="9588500" y="96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16565</xdr:rowOff>
    </xdr:from>
    <xdr:ext cx="534377" cy="259045"/>
    <xdr:sp macro="" textlink="">
      <xdr:nvSpPr>
        <xdr:cNvPr id="367" name="テキスト ボックス 366"/>
        <xdr:cNvSpPr txBox="1"/>
      </xdr:nvSpPr>
      <xdr:spPr>
        <a:xfrm>
          <a:off x="9372111" y="9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42373</xdr:rowOff>
    </xdr:from>
    <xdr:to>
      <xdr:col>46</xdr:col>
      <xdr:colOff>38100</xdr:colOff>
      <xdr:row>56</xdr:row>
      <xdr:rowOff>143973</xdr:rowOff>
    </xdr:to>
    <xdr:sp macro="" textlink="">
      <xdr:nvSpPr>
        <xdr:cNvPr id="368" name="楕円 367"/>
        <xdr:cNvSpPr/>
      </xdr:nvSpPr>
      <xdr:spPr>
        <a:xfrm>
          <a:off x="8699500" y="96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160500</xdr:rowOff>
    </xdr:from>
    <xdr:ext cx="534377" cy="259045"/>
    <xdr:sp macro="" textlink="">
      <xdr:nvSpPr>
        <xdr:cNvPr id="369" name="テキスト ボックス 368"/>
        <xdr:cNvSpPr txBox="1"/>
      </xdr:nvSpPr>
      <xdr:spPr>
        <a:xfrm>
          <a:off x="8483111" y="94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131496</xdr:rowOff>
    </xdr:from>
    <xdr:to>
      <xdr:col>41</xdr:col>
      <xdr:colOff>101600</xdr:colOff>
      <xdr:row>57</xdr:row>
      <xdr:rowOff>61646</xdr:rowOff>
    </xdr:to>
    <xdr:sp macro="" textlink="">
      <xdr:nvSpPr>
        <xdr:cNvPr id="370" name="楕円 369"/>
        <xdr:cNvSpPr/>
      </xdr:nvSpPr>
      <xdr:spPr>
        <a:xfrm>
          <a:off x="7810500" y="97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78173</xdr:rowOff>
    </xdr:from>
    <xdr:ext cx="534377" cy="259045"/>
    <xdr:sp macro="" textlink="">
      <xdr:nvSpPr>
        <xdr:cNvPr id="371" name="テキスト ボックス 370"/>
        <xdr:cNvSpPr txBox="1"/>
      </xdr:nvSpPr>
      <xdr:spPr>
        <a:xfrm>
          <a:off x="7594111" y="950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83071</xdr:rowOff>
    </xdr:from>
    <xdr:to>
      <xdr:col>36</xdr:col>
      <xdr:colOff>165100</xdr:colOff>
      <xdr:row>57</xdr:row>
      <xdr:rowOff>13221</xdr:rowOff>
    </xdr:to>
    <xdr:sp macro="" textlink="">
      <xdr:nvSpPr>
        <xdr:cNvPr id="372" name="楕円 371"/>
        <xdr:cNvSpPr/>
      </xdr:nvSpPr>
      <xdr:spPr>
        <a:xfrm>
          <a:off x="6921500" y="96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29748</xdr:rowOff>
    </xdr:from>
    <xdr:ext cx="534377" cy="259045"/>
    <xdr:sp macro="" textlink="">
      <xdr:nvSpPr>
        <xdr:cNvPr id="373" name="テキスト ボックス 372"/>
        <xdr:cNvSpPr txBox="1"/>
      </xdr:nvSpPr>
      <xdr:spPr>
        <a:xfrm>
          <a:off x="6705111" y="94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149868</xdr:rowOff>
    </xdr:from>
    <xdr:to>
      <xdr:col>55</xdr:col>
      <xdr:colOff>0</xdr:colOff>
      <xdr:row>78</xdr:row>
      <xdr:rowOff>42540</xdr:rowOff>
    </xdr:to>
    <xdr:cxnSp macro="">
      <xdr:nvCxnSpPr>
        <xdr:cNvPr id="400" name="直線コネクタ 399"/>
        <xdr:cNvCxnSpPr/>
      </xdr:nvCxnSpPr>
      <xdr:spPr>
        <a:xfrm>
          <a:off x="9639300" y="13351518"/>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149868</xdr:rowOff>
    </xdr:from>
    <xdr:to>
      <xdr:col>50</xdr:col>
      <xdr:colOff>114300</xdr:colOff>
      <xdr:row>78</xdr:row>
      <xdr:rowOff>26960</xdr:rowOff>
    </xdr:to>
    <xdr:cxnSp macro="">
      <xdr:nvCxnSpPr>
        <xdr:cNvPr id="403" name="直線コネクタ 402"/>
        <xdr:cNvCxnSpPr/>
      </xdr:nvCxnSpPr>
      <xdr:spPr>
        <a:xfrm flipV="1">
          <a:off x="8750300" y="13351518"/>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113393</xdr:rowOff>
    </xdr:from>
    <xdr:to>
      <xdr:col>45</xdr:col>
      <xdr:colOff>177800</xdr:colOff>
      <xdr:row>78</xdr:row>
      <xdr:rowOff>26960</xdr:rowOff>
    </xdr:to>
    <xdr:cxnSp macro="">
      <xdr:nvCxnSpPr>
        <xdr:cNvPr id="406" name="直線コネクタ 405"/>
        <xdr:cNvCxnSpPr/>
      </xdr:nvCxnSpPr>
      <xdr:spPr>
        <a:xfrm>
          <a:off x="7861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113393</xdr:rowOff>
    </xdr:from>
    <xdr:to>
      <xdr:col>41</xdr:col>
      <xdr:colOff>50800</xdr:colOff>
      <xdr:row>78</xdr:row>
      <xdr:rowOff>39559</xdr:rowOff>
    </xdr:to>
    <xdr:cxnSp macro="">
      <xdr:nvCxnSpPr>
        <xdr:cNvPr id="409" name="直線コネクタ 408"/>
        <xdr:cNvCxnSpPr/>
      </xdr:nvCxnSpPr>
      <xdr:spPr>
        <a:xfrm flipV="1">
          <a:off x="6972300" y="13143593"/>
          <a:ext cx="889000" cy="2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45716</xdr:rowOff>
    </xdr:from>
    <xdr:ext cx="534377" cy="259045"/>
    <xdr:sp macro="" textlink="">
      <xdr:nvSpPr>
        <xdr:cNvPr id="411" name="テキスト ボックス 410"/>
        <xdr:cNvSpPr txBox="1"/>
      </xdr:nvSpPr>
      <xdr:spPr>
        <a:xfrm>
          <a:off x="7594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90078</xdr:rowOff>
    </xdr:from>
    <xdr:ext cx="534377" cy="259045"/>
    <xdr:sp macro="" textlink="">
      <xdr:nvSpPr>
        <xdr:cNvPr id="413" name="テキスト ボックス 412"/>
        <xdr:cNvSpPr txBox="1"/>
      </xdr:nvSpPr>
      <xdr:spPr>
        <a:xfrm>
          <a:off x="6705111" y="134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163190</xdr:rowOff>
    </xdr:from>
    <xdr:to>
      <xdr:col>55</xdr:col>
      <xdr:colOff>50800</xdr:colOff>
      <xdr:row>78</xdr:row>
      <xdr:rowOff>93340</xdr:rowOff>
    </xdr:to>
    <xdr:sp macro="" textlink="">
      <xdr:nvSpPr>
        <xdr:cNvPr id="419" name="楕円 418"/>
        <xdr:cNvSpPr/>
      </xdr:nvSpPr>
      <xdr:spPr>
        <a:xfrm>
          <a:off x="10426700" y="133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99068</xdr:rowOff>
    </xdr:from>
    <xdr:to>
      <xdr:col>50</xdr:col>
      <xdr:colOff>165100</xdr:colOff>
      <xdr:row>78</xdr:row>
      <xdr:rowOff>29218</xdr:rowOff>
    </xdr:to>
    <xdr:sp macro="" textlink="">
      <xdr:nvSpPr>
        <xdr:cNvPr id="421" name="楕円 420"/>
        <xdr:cNvSpPr/>
      </xdr:nvSpPr>
      <xdr:spPr>
        <a:xfrm>
          <a:off x="95885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45745</xdr:rowOff>
    </xdr:from>
    <xdr:ext cx="534377" cy="259045"/>
    <xdr:sp macro="" textlink="">
      <xdr:nvSpPr>
        <xdr:cNvPr id="422" name="テキスト ボックス 421"/>
        <xdr:cNvSpPr txBox="1"/>
      </xdr:nvSpPr>
      <xdr:spPr>
        <a:xfrm>
          <a:off x="9372111" y="13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147610</xdr:rowOff>
    </xdr:from>
    <xdr:to>
      <xdr:col>46</xdr:col>
      <xdr:colOff>38100</xdr:colOff>
      <xdr:row>78</xdr:row>
      <xdr:rowOff>77760</xdr:rowOff>
    </xdr:to>
    <xdr:sp macro="" textlink="">
      <xdr:nvSpPr>
        <xdr:cNvPr id="423" name="楕円 422"/>
        <xdr:cNvSpPr/>
      </xdr:nvSpPr>
      <xdr:spPr>
        <a:xfrm>
          <a:off x="8699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68887</xdr:rowOff>
    </xdr:from>
    <xdr:ext cx="534377" cy="259045"/>
    <xdr:sp macro="" textlink="">
      <xdr:nvSpPr>
        <xdr:cNvPr id="424" name="テキスト ボックス 423"/>
        <xdr:cNvSpPr txBox="1"/>
      </xdr:nvSpPr>
      <xdr:spPr>
        <a:xfrm>
          <a:off x="8483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62593</xdr:rowOff>
    </xdr:from>
    <xdr:to>
      <xdr:col>41</xdr:col>
      <xdr:colOff>101600</xdr:colOff>
      <xdr:row>76</xdr:row>
      <xdr:rowOff>164193</xdr:rowOff>
    </xdr:to>
    <xdr:sp macro="" textlink="">
      <xdr:nvSpPr>
        <xdr:cNvPr id="425" name="楕円 424"/>
        <xdr:cNvSpPr/>
      </xdr:nvSpPr>
      <xdr:spPr>
        <a:xfrm>
          <a:off x="7810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9270</xdr:rowOff>
    </xdr:from>
    <xdr:ext cx="534377" cy="259045"/>
    <xdr:sp macro="" textlink="">
      <xdr:nvSpPr>
        <xdr:cNvPr id="426" name="テキスト ボックス 425"/>
        <xdr:cNvSpPr txBox="1"/>
      </xdr:nvSpPr>
      <xdr:spPr>
        <a:xfrm>
          <a:off x="7594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160209</xdr:rowOff>
    </xdr:from>
    <xdr:to>
      <xdr:col>36</xdr:col>
      <xdr:colOff>165100</xdr:colOff>
      <xdr:row>78</xdr:row>
      <xdr:rowOff>90359</xdr:rowOff>
    </xdr:to>
    <xdr:sp macro="" textlink="">
      <xdr:nvSpPr>
        <xdr:cNvPr id="427" name="楕円 426"/>
        <xdr:cNvSpPr/>
      </xdr:nvSpPr>
      <xdr:spPr>
        <a:xfrm>
          <a:off x="6921500" y="133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106886</xdr:rowOff>
    </xdr:from>
    <xdr:ext cx="534377" cy="259045"/>
    <xdr:sp macro="" textlink="">
      <xdr:nvSpPr>
        <xdr:cNvPr id="428" name="テキスト ボックス 427"/>
        <xdr:cNvSpPr txBox="1"/>
      </xdr:nvSpPr>
      <xdr:spPr>
        <a:xfrm>
          <a:off x="6705111" y="131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41204</xdr:rowOff>
    </xdr:from>
    <xdr:to>
      <xdr:col>55</xdr:col>
      <xdr:colOff>0</xdr:colOff>
      <xdr:row>93</xdr:row>
      <xdr:rowOff>81606</xdr:rowOff>
    </xdr:to>
    <xdr:cxnSp macro="">
      <xdr:nvCxnSpPr>
        <xdr:cNvPr id="457" name="直線コネクタ 456"/>
        <xdr:cNvCxnSpPr/>
      </xdr:nvCxnSpPr>
      <xdr:spPr>
        <a:xfrm flipV="1">
          <a:off x="9639300" y="15986054"/>
          <a:ext cx="838200" cy="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81606</xdr:rowOff>
    </xdr:from>
    <xdr:to>
      <xdr:col>50</xdr:col>
      <xdr:colOff>114300</xdr:colOff>
      <xdr:row>93</xdr:row>
      <xdr:rowOff>124597</xdr:rowOff>
    </xdr:to>
    <xdr:cxnSp macro="">
      <xdr:nvCxnSpPr>
        <xdr:cNvPr id="460" name="直線コネクタ 459"/>
        <xdr:cNvCxnSpPr/>
      </xdr:nvCxnSpPr>
      <xdr:spPr>
        <a:xfrm flipV="1">
          <a:off x="8750300" y="16026456"/>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124597</xdr:rowOff>
    </xdr:from>
    <xdr:to>
      <xdr:col>45</xdr:col>
      <xdr:colOff>177800</xdr:colOff>
      <xdr:row>93</xdr:row>
      <xdr:rowOff>126989</xdr:rowOff>
    </xdr:to>
    <xdr:cxnSp macro="">
      <xdr:nvCxnSpPr>
        <xdr:cNvPr id="463" name="直線コネクタ 462"/>
        <xdr:cNvCxnSpPr/>
      </xdr:nvCxnSpPr>
      <xdr:spPr>
        <a:xfrm flipV="1">
          <a:off x="7861300" y="16069447"/>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126989</xdr:rowOff>
    </xdr:from>
    <xdr:to>
      <xdr:col>41</xdr:col>
      <xdr:colOff>50800</xdr:colOff>
      <xdr:row>94</xdr:row>
      <xdr:rowOff>66342</xdr:rowOff>
    </xdr:to>
    <xdr:cxnSp macro="">
      <xdr:nvCxnSpPr>
        <xdr:cNvPr id="466" name="直線コネクタ 465"/>
        <xdr:cNvCxnSpPr/>
      </xdr:nvCxnSpPr>
      <xdr:spPr>
        <a:xfrm flipV="1">
          <a:off x="6972300" y="16071839"/>
          <a:ext cx="889000" cy="1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79618</xdr:rowOff>
    </xdr:from>
    <xdr:ext cx="534377" cy="259045"/>
    <xdr:sp macro="" textlink="">
      <xdr:nvSpPr>
        <xdr:cNvPr id="468" name="テキスト ボックス 467"/>
        <xdr:cNvSpPr txBox="1"/>
      </xdr:nvSpPr>
      <xdr:spPr>
        <a:xfrm>
          <a:off x="7594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148503</xdr:rowOff>
    </xdr:from>
    <xdr:ext cx="534377" cy="259045"/>
    <xdr:sp macro="" textlink="">
      <xdr:nvSpPr>
        <xdr:cNvPr id="470" name="テキスト ボックス 469"/>
        <xdr:cNvSpPr txBox="1"/>
      </xdr:nvSpPr>
      <xdr:spPr>
        <a:xfrm>
          <a:off x="6705111" y="164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161854</xdr:rowOff>
    </xdr:from>
    <xdr:to>
      <xdr:col>55</xdr:col>
      <xdr:colOff>50800</xdr:colOff>
      <xdr:row>93</xdr:row>
      <xdr:rowOff>92004</xdr:rowOff>
    </xdr:to>
    <xdr:sp macro="" textlink="">
      <xdr:nvSpPr>
        <xdr:cNvPr id="476" name="楕円 475"/>
        <xdr:cNvSpPr/>
      </xdr:nvSpPr>
      <xdr:spPr>
        <a:xfrm>
          <a:off x="10426700" y="1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13281</xdr:rowOff>
    </xdr:from>
    <xdr:ext cx="599010" cy="259045"/>
    <xdr:sp macro="" textlink="">
      <xdr:nvSpPr>
        <xdr:cNvPr id="477" name="土木費該当値テキスト"/>
        <xdr:cNvSpPr txBox="1"/>
      </xdr:nvSpPr>
      <xdr:spPr>
        <a:xfrm>
          <a:off x="10528300" y="1578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30806</xdr:rowOff>
    </xdr:from>
    <xdr:to>
      <xdr:col>50</xdr:col>
      <xdr:colOff>165100</xdr:colOff>
      <xdr:row>93</xdr:row>
      <xdr:rowOff>132406</xdr:rowOff>
    </xdr:to>
    <xdr:sp macro="" textlink="">
      <xdr:nvSpPr>
        <xdr:cNvPr id="478" name="楕円 477"/>
        <xdr:cNvSpPr/>
      </xdr:nvSpPr>
      <xdr:spPr>
        <a:xfrm>
          <a:off x="9588500" y="159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148933</xdr:rowOff>
    </xdr:from>
    <xdr:ext cx="599010" cy="259045"/>
    <xdr:sp macro="" textlink="">
      <xdr:nvSpPr>
        <xdr:cNvPr id="479" name="テキスト ボックス 478"/>
        <xdr:cNvSpPr txBox="1"/>
      </xdr:nvSpPr>
      <xdr:spPr>
        <a:xfrm>
          <a:off x="9339795" y="157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73797</xdr:rowOff>
    </xdr:from>
    <xdr:to>
      <xdr:col>46</xdr:col>
      <xdr:colOff>38100</xdr:colOff>
      <xdr:row>94</xdr:row>
      <xdr:rowOff>3947</xdr:rowOff>
    </xdr:to>
    <xdr:sp macro="" textlink="">
      <xdr:nvSpPr>
        <xdr:cNvPr id="480" name="楕円 479"/>
        <xdr:cNvSpPr/>
      </xdr:nvSpPr>
      <xdr:spPr>
        <a:xfrm>
          <a:off x="8699500" y="1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20474</xdr:rowOff>
    </xdr:from>
    <xdr:ext cx="599010" cy="259045"/>
    <xdr:sp macro="" textlink="">
      <xdr:nvSpPr>
        <xdr:cNvPr id="481" name="テキスト ボックス 480"/>
        <xdr:cNvSpPr txBox="1"/>
      </xdr:nvSpPr>
      <xdr:spPr>
        <a:xfrm>
          <a:off x="8450795" y="157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76189</xdr:rowOff>
    </xdr:from>
    <xdr:to>
      <xdr:col>41</xdr:col>
      <xdr:colOff>101600</xdr:colOff>
      <xdr:row>94</xdr:row>
      <xdr:rowOff>6339</xdr:rowOff>
    </xdr:to>
    <xdr:sp macro="" textlink="">
      <xdr:nvSpPr>
        <xdr:cNvPr id="482" name="楕円 481"/>
        <xdr:cNvSpPr/>
      </xdr:nvSpPr>
      <xdr:spPr>
        <a:xfrm>
          <a:off x="7810500" y="160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22866</xdr:rowOff>
    </xdr:from>
    <xdr:ext cx="599010" cy="259045"/>
    <xdr:sp macro="" textlink="">
      <xdr:nvSpPr>
        <xdr:cNvPr id="483" name="テキスト ボックス 482"/>
        <xdr:cNvSpPr txBox="1"/>
      </xdr:nvSpPr>
      <xdr:spPr>
        <a:xfrm>
          <a:off x="7561795" y="157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15542</xdr:rowOff>
    </xdr:from>
    <xdr:to>
      <xdr:col>36</xdr:col>
      <xdr:colOff>165100</xdr:colOff>
      <xdr:row>94</xdr:row>
      <xdr:rowOff>117142</xdr:rowOff>
    </xdr:to>
    <xdr:sp macro="" textlink="">
      <xdr:nvSpPr>
        <xdr:cNvPr id="484" name="楕円 483"/>
        <xdr:cNvSpPr/>
      </xdr:nvSpPr>
      <xdr:spPr>
        <a:xfrm>
          <a:off x="6921500" y="16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133669</xdr:rowOff>
    </xdr:from>
    <xdr:ext cx="599010" cy="259045"/>
    <xdr:sp macro="" textlink="">
      <xdr:nvSpPr>
        <xdr:cNvPr id="485" name="テキスト ボックス 484"/>
        <xdr:cNvSpPr txBox="1"/>
      </xdr:nvSpPr>
      <xdr:spPr>
        <a:xfrm>
          <a:off x="6672795" y="159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171018</xdr:rowOff>
    </xdr:from>
    <xdr:to>
      <xdr:col>85</xdr:col>
      <xdr:colOff>127000</xdr:colOff>
      <xdr:row>34</xdr:row>
      <xdr:rowOff>47414</xdr:rowOff>
    </xdr:to>
    <xdr:cxnSp macro="">
      <xdr:nvCxnSpPr>
        <xdr:cNvPr id="512" name="直線コネクタ 511"/>
        <xdr:cNvCxnSpPr/>
      </xdr:nvCxnSpPr>
      <xdr:spPr>
        <a:xfrm>
          <a:off x="15481300" y="5657418"/>
          <a:ext cx="838200" cy="21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171018</xdr:rowOff>
    </xdr:from>
    <xdr:to>
      <xdr:col>81</xdr:col>
      <xdr:colOff>50800</xdr:colOff>
      <xdr:row>34</xdr:row>
      <xdr:rowOff>132271</xdr:rowOff>
    </xdr:to>
    <xdr:cxnSp macro="">
      <xdr:nvCxnSpPr>
        <xdr:cNvPr id="515" name="直線コネクタ 514"/>
        <xdr:cNvCxnSpPr/>
      </xdr:nvCxnSpPr>
      <xdr:spPr>
        <a:xfrm flipV="1">
          <a:off x="14592300" y="5657418"/>
          <a:ext cx="889000" cy="3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132271</xdr:rowOff>
    </xdr:from>
    <xdr:to>
      <xdr:col>76</xdr:col>
      <xdr:colOff>114300</xdr:colOff>
      <xdr:row>34</xdr:row>
      <xdr:rowOff>161668</xdr:rowOff>
    </xdr:to>
    <xdr:cxnSp macro="">
      <xdr:nvCxnSpPr>
        <xdr:cNvPr id="518" name="直線コネクタ 517"/>
        <xdr:cNvCxnSpPr/>
      </xdr:nvCxnSpPr>
      <xdr:spPr>
        <a:xfrm flipV="1">
          <a:off x="13703300" y="5961571"/>
          <a:ext cx="8890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161668</xdr:rowOff>
    </xdr:from>
    <xdr:to>
      <xdr:col>71</xdr:col>
      <xdr:colOff>177800</xdr:colOff>
      <xdr:row>34</xdr:row>
      <xdr:rowOff>166172</xdr:rowOff>
    </xdr:to>
    <xdr:cxnSp macro="">
      <xdr:nvCxnSpPr>
        <xdr:cNvPr id="521" name="直線コネクタ 520"/>
        <xdr:cNvCxnSpPr/>
      </xdr:nvCxnSpPr>
      <xdr:spPr>
        <a:xfrm flipV="1">
          <a:off x="12814300" y="5990968"/>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48856</xdr:rowOff>
    </xdr:from>
    <xdr:ext cx="534377" cy="259045"/>
    <xdr:sp macro="" textlink="">
      <xdr:nvSpPr>
        <xdr:cNvPr id="523" name="テキスト ボックス 522"/>
        <xdr:cNvSpPr txBox="1"/>
      </xdr:nvSpPr>
      <xdr:spPr>
        <a:xfrm>
          <a:off x="13436111" y="60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91558</xdr:rowOff>
    </xdr:from>
    <xdr:ext cx="534377" cy="259045"/>
    <xdr:sp macro="" textlink="">
      <xdr:nvSpPr>
        <xdr:cNvPr id="525" name="テキスト ボックス 524"/>
        <xdr:cNvSpPr txBox="1"/>
      </xdr:nvSpPr>
      <xdr:spPr>
        <a:xfrm>
          <a:off x="12547111" y="60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168064</xdr:rowOff>
    </xdr:from>
    <xdr:to>
      <xdr:col>85</xdr:col>
      <xdr:colOff>177800</xdr:colOff>
      <xdr:row>34</xdr:row>
      <xdr:rowOff>98214</xdr:rowOff>
    </xdr:to>
    <xdr:sp macro="" textlink="">
      <xdr:nvSpPr>
        <xdr:cNvPr id="531" name="楕円 530"/>
        <xdr:cNvSpPr/>
      </xdr:nvSpPr>
      <xdr:spPr>
        <a:xfrm>
          <a:off x="16268700" y="58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19491</xdr:rowOff>
    </xdr:from>
    <xdr:ext cx="534377" cy="259045"/>
    <xdr:sp macro="" textlink="">
      <xdr:nvSpPr>
        <xdr:cNvPr id="532" name="消防費該当値テキスト"/>
        <xdr:cNvSpPr txBox="1"/>
      </xdr:nvSpPr>
      <xdr:spPr>
        <a:xfrm>
          <a:off x="16370300" y="56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120218</xdr:rowOff>
    </xdr:from>
    <xdr:to>
      <xdr:col>81</xdr:col>
      <xdr:colOff>101600</xdr:colOff>
      <xdr:row>33</xdr:row>
      <xdr:rowOff>50368</xdr:rowOff>
    </xdr:to>
    <xdr:sp macro="" textlink="">
      <xdr:nvSpPr>
        <xdr:cNvPr id="533" name="楕円 532"/>
        <xdr:cNvSpPr/>
      </xdr:nvSpPr>
      <xdr:spPr>
        <a:xfrm>
          <a:off x="15430500" y="56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66895</xdr:rowOff>
    </xdr:from>
    <xdr:ext cx="534377" cy="259045"/>
    <xdr:sp macro="" textlink="">
      <xdr:nvSpPr>
        <xdr:cNvPr id="534" name="テキスト ボックス 533"/>
        <xdr:cNvSpPr txBox="1"/>
      </xdr:nvSpPr>
      <xdr:spPr>
        <a:xfrm>
          <a:off x="15214111" y="53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81471</xdr:rowOff>
    </xdr:from>
    <xdr:to>
      <xdr:col>76</xdr:col>
      <xdr:colOff>165100</xdr:colOff>
      <xdr:row>35</xdr:row>
      <xdr:rowOff>11621</xdr:rowOff>
    </xdr:to>
    <xdr:sp macro="" textlink="">
      <xdr:nvSpPr>
        <xdr:cNvPr id="535" name="楕円 534"/>
        <xdr:cNvSpPr/>
      </xdr:nvSpPr>
      <xdr:spPr>
        <a:xfrm>
          <a:off x="14541500" y="5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28148</xdr:rowOff>
    </xdr:from>
    <xdr:ext cx="534377" cy="259045"/>
    <xdr:sp macro="" textlink="">
      <xdr:nvSpPr>
        <xdr:cNvPr id="536" name="テキスト ボックス 535"/>
        <xdr:cNvSpPr txBox="1"/>
      </xdr:nvSpPr>
      <xdr:spPr>
        <a:xfrm>
          <a:off x="14325111" y="5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110868</xdr:rowOff>
    </xdr:from>
    <xdr:to>
      <xdr:col>72</xdr:col>
      <xdr:colOff>38100</xdr:colOff>
      <xdr:row>35</xdr:row>
      <xdr:rowOff>41018</xdr:rowOff>
    </xdr:to>
    <xdr:sp macro="" textlink="">
      <xdr:nvSpPr>
        <xdr:cNvPr id="537" name="楕円 536"/>
        <xdr:cNvSpPr/>
      </xdr:nvSpPr>
      <xdr:spPr>
        <a:xfrm>
          <a:off x="13652500" y="59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57545</xdr:rowOff>
    </xdr:from>
    <xdr:ext cx="534377" cy="259045"/>
    <xdr:sp macro="" textlink="">
      <xdr:nvSpPr>
        <xdr:cNvPr id="538" name="テキスト ボックス 537"/>
        <xdr:cNvSpPr txBox="1"/>
      </xdr:nvSpPr>
      <xdr:spPr>
        <a:xfrm>
          <a:off x="13436111" y="571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115372</xdr:rowOff>
    </xdr:from>
    <xdr:to>
      <xdr:col>67</xdr:col>
      <xdr:colOff>101600</xdr:colOff>
      <xdr:row>35</xdr:row>
      <xdr:rowOff>45522</xdr:rowOff>
    </xdr:to>
    <xdr:sp macro="" textlink="">
      <xdr:nvSpPr>
        <xdr:cNvPr id="539" name="楕円 538"/>
        <xdr:cNvSpPr/>
      </xdr:nvSpPr>
      <xdr:spPr>
        <a:xfrm>
          <a:off x="12763500" y="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62049</xdr:rowOff>
    </xdr:from>
    <xdr:ext cx="534377" cy="259045"/>
    <xdr:sp macro="" textlink="">
      <xdr:nvSpPr>
        <xdr:cNvPr id="540" name="テキスト ボックス 539"/>
        <xdr:cNvSpPr txBox="1"/>
      </xdr:nvSpPr>
      <xdr:spPr>
        <a:xfrm>
          <a:off x="12547111" y="57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130314</xdr:rowOff>
    </xdr:from>
    <xdr:to>
      <xdr:col>85</xdr:col>
      <xdr:colOff>127000</xdr:colOff>
      <xdr:row>56</xdr:row>
      <xdr:rowOff>165116</xdr:rowOff>
    </xdr:to>
    <xdr:cxnSp macro="">
      <xdr:nvCxnSpPr>
        <xdr:cNvPr id="567" name="直線コネクタ 566"/>
        <xdr:cNvCxnSpPr/>
      </xdr:nvCxnSpPr>
      <xdr:spPr>
        <a:xfrm flipV="1">
          <a:off x="15481300" y="9731514"/>
          <a:ext cx="838200" cy="3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165116</xdr:rowOff>
    </xdr:from>
    <xdr:to>
      <xdr:col>81</xdr:col>
      <xdr:colOff>50800</xdr:colOff>
      <xdr:row>57</xdr:row>
      <xdr:rowOff>31997</xdr:rowOff>
    </xdr:to>
    <xdr:cxnSp macro="">
      <xdr:nvCxnSpPr>
        <xdr:cNvPr id="570" name="直線コネクタ 569"/>
        <xdr:cNvCxnSpPr/>
      </xdr:nvCxnSpPr>
      <xdr:spPr>
        <a:xfrm flipV="1">
          <a:off x="14592300" y="9766316"/>
          <a:ext cx="889000" cy="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2129</xdr:rowOff>
    </xdr:from>
    <xdr:to>
      <xdr:col>76</xdr:col>
      <xdr:colOff>114300</xdr:colOff>
      <xdr:row>57</xdr:row>
      <xdr:rowOff>31997</xdr:rowOff>
    </xdr:to>
    <xdr:cxnSp macro="">
      <xdr:nvCxnSpPr>
        <xdr:cNvPr id="573" name="直線コネクタ 572"/>
        <xdr:cNvCxnSpPr/>
      </xdr:nvCxnSpPr>
      <xdr:spPr>
        <a:xfrm>
          <a:off x="13703300" y="9774779"/>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2129</xdr:rowOff>
    </xdr:from>
    <xdr:to>
      <xdr:col>71</xdr:col>
      <xdr:colOff>177800</xdr:colOff>
      <xdr:row>57</xdr:row>
      <xdr:rowOff>28842</xdr:rowOff>
    </xdr:to>
    <xdr:cxnSp macro="">
      <xdr:nvCxnSpPr>
        <xdr:cNvPr id="576" name="直線コネクタ 575"/>
        <xdr:cNvCxnSpPr/>
      </xdr:nvCxnSpPr>
      <xdr:spPr>
        <a:xfrm flipV="1">
          <a:off x="12814300" y="9774779"/>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79514</xdr:rowOff>
    </xdr:from>
    <xdr:to>
      <xdr:col>85</xdr:col>
      <xdr:colOff>177800</xdr:colOff>
      <xdr:row>57</xdr:row>
      <xdr:rowOff>9664</xdr:rowOff>
    </xdr:to>
    <xdr:sp macro="" textlink="">
      <xdr:nvSpPr>
        <xdr:cNvPr id="586" name="楕円 585"/>
        <xdr:cNvSpPr/>
      </xdr:nvSpPr>
      <xdr:spPr>
        <a:xfrm>
          <a:off x="16268700" y="96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102391</xdr:rowOff>
    </xdr:from>
    <xdr:ext cx="534377" cy="259045"/>
    <xdr:sp macro="" textlink="">
      <xdr:nvSpPr>
        <xdr:cNvPr id="587" name="教育費該当値テキスト"/>
        <xdr:cNvSpPr txBox="1"/>
      </xdr:nvSpPr>
      <xdr:spPr>
        <a:xfrm>
          <a:off x="16370300" y="95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114316</xdr:rowOff>
    </xdr:from>
    <xdr:to>
      <xdr:col>81</xdr:col>
      <xdr:colOff>101600</xdr:colOff>
      <xdr:row>57</xdr:row>
      <xdr:rowOff>44466</xdr:rowOff>
    </xdr:to>
    <xdr:sp macro="" textlink="">
      <xdr:nvSpPr>
        <xdr:cNvPr id="588" name="楕円 587"/>
        <xdr:cNvSpPr/>
      </xdr:nvSpPr>
      <xdr:spPr>
        <a:xfrm>
          <a:off x="15430500" y="97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60993</xdr:rowOff>
    </xdr:from>
    <xdr:ext cx="534377" cy="259045"/>
    <xdr:sp macro="" textlink="">
      <xdr:nvSpPr>
        <xdr:cNvPr id="589" name="テキスト ボックス 588"/>
        <xdr:cNvSpPr txBox="1"/>
      </xdr:nvSpPr>
      <xdr:spPr>
        <a:xfrm>
          <a:off x="15214111" y="94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152647</xdr:rowOff>
    </xdr:from>
    <xdr:to>
      <xdr:col>76</xdr:col>
      <xdr:colOff>165100</xdr:colOff>
      <xdr:row>57</xdr:row>
      <xdr:rowOff>82797</xdr:rowOff>
    </xdr:to>
    <xdr:sp macro="" textlink="">
      <xdr:nvSpPr>
        <xdr:cNvPr id="590" name="楕円 589"/>
        <xdr:cNvSpPr/>
      </xdr:nvSpPr>
      <xdr:spPr>
        <a:xfrm>
          <a:off x="14541500" y="97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73924</xdr:rowOff>
    </xdr:from>
    <xdr:ext cx="534377" cy="259045"/>
    <xdr:sp macro="" textlink="">
      <xdr:nvSpPr>
        <xdr:cNvPr id="591" name="テキスト ボックス 590"/>
        <xdr:cNvSpPr txBox="1"/>
      </xdr:nvSpPr>
      <xdr:spPr>
        <a:xfrm>
          <a:off x="14325111" y="98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122779</xdr:rowOff>
    </xdr:from>
    <xdr:to>
      <xdr:col>72</xdr:col>
      <xdr:colOff>38100</xdr:colOff>
      <xdr:row>57</xdr:row>
      <xdr:rowOff>52929</xdr:rowOff>
    </xdr:to>
    <xdr:sp macro="" textlink="">
      <xdr:nvSpPr>
        <xdr:cNvPr id="592" name="楕円 591"/>
        <xdr:cNvSpPr/>
      </xdr:nvSpPr>
      <xdr:spPr>
        <a:xfrm>
          <a:off x="13652500" y="97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44056</xdr:rowOff>
    </xdr:from>
    <xdr:ext cx="534377" cy="259045"/>
    <xdr:sp macro="" textlink="">
      <xdr:nvSpPr>
        <xdr:cNvPr id="593" name="テキスト ボックス 592"/>
        <xdr:cNvSpPr txBox="1"/>
      </xdr:nvSpPr>
      <xdr:spPr>
        <a:xfrm>
          <a:off x="13436111" y="98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149492</xdr:rowOff>
    </xdr:from>
    <xdr:to>
      <xdr:col>67</xdr:col>
      <xdr:colOff>101600</xdr:colOff>
      <xdr:row>57</xdr:row>
      <xdr:rowOff>79642</xdr:rowOff>
    </xdr:to>
    <xdr:sp macro="" textlink="">
      <xdr:nvSpPr>
        <xdr:cNvPr id="594" name="楕円 593"/>
        <xdr:cNvSpPr/>
      </xdr:nvSpPr>
      <xdr:spPr>
        <a:xfrm>
          <a:off x="12763500" y="97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70769</xdr:rowOff>
    </xdr:from>
    <xdr:ext cx="534377" cy="259045"/>
    <xdr:sp macro="" textlink="">
      <xdr:nvSpPr>
        <xdr:cNvPr id="595" name="テキスト ボックス 594"/>
        <xdr:cNvSpPr txBox="1"/>
      </xdr:nvSpPr>
      <xdr:spPr>
        <a:xfrm>
          <a:off x="12547111" y="98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25045</xdr:rowOff>
    </xdr:from>
    <xdr:to>
      <xdr:col>85</xdr:col>
      <xdr:colOff>127000</xdr:colOff>
      <xdr:row>79</xdr:row>
      <xdr:rowOff>39509</xdr:rowOff>
    </xdr:to>
    <xdr:cxnSp macro="">
      <xdr:nvCxnSpPr>
        <xdr:cNvPr id="624" name="直線コネクタ 623"/>
        <xdr:cNvCxnSpPr/>
      </xdr:nvCxnSpPr>
      <xdr:spPr>
        <a:xfrm>
          <a:off x="15481300" y="13569595"/>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25045</xdr:rowOff>
    </xdr:from>
    <xdr:to>
      <xdr:col>81</xdr:col>
      <xdr:colOff>50800</xdr:colOff>
      <xdr:row>79</xdr:row>
      <xdr:rowOff>31508</xdr:rowOff>
    </xdr:to>
    <xdr:cxnSp macro="">
      <xdr:nvCxnSpPr>
        <xdr:cNvPr id="627" name="直線コネクタ 626"/>
        <xdr:cNvCxnSpPr/>
      </xdr:nvCxnSpPr>
      <xdr:spPr>
        <a:xfrm flipV="1">
          <a:off x="14592300" y="13569595"/>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31508</xdr:rowOff>
    </xdr:from>
    <xdr:to>
      <xdr:col>76</xdr:col>
      <xdr:colOff>114300</xdr:colOff>
      <xdr:row>79</xdr:row>
      <xdr:rowOff>32029</xdr:rowOff>
    </xdr:to>
    <xdr:cxnSp macro="">
      <xdr:nvCxnSpPr>
        <xdr:cNvPr id="630" name="直線コネクタ 629"/>
        <xdr:cNvCxnSpPr/>
      </xdr:nvCxnSpPr>
      <xdr:spPr>
        <a:xfrm flipV="1">
          <a:off x="13703300" y="13576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124231</xdr:rowOff>
    </xdr:from>
    <xdr:to>
      <xdr:col>71</xdr:col>
      <xdr:colOff>177800</xdr:colOff>
      <xdr:row>79</xdr:row>
      <xdr:rowOff>32029</xdr:rowOff>
    </xdr:to>
    <xdr:cxnSp macro="">
      <xdr:nvCxnSpPr>
        <xdr:cNvPr id="633" name="直線コネクタ 632"/>
        <xdr:cNvCxnSpPr/>
      </xdr:nvCxnSpPr>
      <xdr:spPr>
        <a:xfrm>
          <a:off x="12814300" y="13325881"/>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51427</xdr:rowOff>
    </xdr:from>
    <xdr:ext cx="534377" cy="259045"/>
    <xdr:sp macro="" textlink="">
      <xdr:nvSpPr>
        <xdr:cNvPr id="637" name="テキスト ボックス 636"/>
        <xdr:cNvSpPr txBox="1"/>
      </xdr:nvSpPr>
      <xdr:spPr>
        <a:xfrm>
          <a:off x="12547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160159</xdr:rowOff>
    </xdr:from>
    <xdr:to>
      <xdr:col>85</xdr:col>
      <xdr:colOff>177800</xdr:colOff>
      <xdr:row>79</xdr:row>
      <xdr:rowOff>90309</xdr:rowOff>
    </xdr:to>
    <xdr:sp macro="" textlink="">
      <xdr:nvSpPr>
        <xdr:cNvPr id="643" name="楕円 642"/>
        <xdr:cNvSpPr/>
      </xdr:nvSpPr>
      <xdr:spPr>
        <a:xfrm>
          <a:off x="16268700" y="135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75086</xdr:rowOff>
    </xdr:from>
    <xdr:ext cx="378565" cy="259045"/>
    <xdr:sp macro="" textlink="">
      <xdr:nvSpPr>
        <xdr:cNvPr id="644" name="災害復旧費該当値テキスト"/>
        <xdr:cNvSpPr txBox="1"/>
      </xdr:nvSpPr>
      <xdr:spPr>
        <a:xfrm>
          <a:off x="16370300" y="13448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145695</xdr:rowOff>
    </xdr:from>
    <xdr:to>
      <xdr:col>81</xdr:col>
      <xdr:colOff>101600</xdr:colOff>
      <xdr:row>79</xdr:row>
      <xdr:rowOff>75845</xdr:rowOff>
    </xdr:to>
    <xdr:sp macro="" textlink="">
      <xdr:nvSpPr>
        <xdr:cNvPr id="645" name="楕円 644"/>
        <xdr:cNvSpPr/>
      </xdr:nvSpPr>
      <xdr:spPr>
        <a:xfrm>
          <a:off x="15430500" y="135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66972</xdr:rowOff>
    </xdr:from>
    <xdr:ext cx="469744" cy="259045"/>
    <xdr:sp macro="" textlink="">
      <xdr:nvSpPr>
        <xdr:cNvPr id="646" name="テキスト ボックス 645"/>
        <xdr:cNvSpPr txBox="1"/>
      </xdr:nvSpPr>
      <xdr:spPr>
        <a:xfrm>
          <a:off x="15246428" y="136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152158</xdr:rowOff>
    </xdr:from>
    <xdr:to>
      <xdr:col>76</xdr:col>
      <xdr:colOff>165100</xdr:colOff>
      <xdr:row>79</xdr:row>
      <xdr:rowOff>82308</xdr:rowOff>
    </xdr:to>
    <xdr:sp macro="" textlink="">
      <xdr:nvSpPr>
        <xdr:cNvPr id="647" name="楕円 646"/>
        <xdr:cNvSpPr/>
      </xdr:nvSpPr>
      <xdr:spPr>
        <a:xfrm>
          <a:off x="14541500" y="135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73435</xdr:rowOff>
    </xdr:from>
    <xdr:ext cx="469744" cy="259045"/>
    <xdr:sp macro="" textlink="">
      <xdr:nvSpPr>
        <xdr:cNvPr id="648" name="テキスト ボックス 647"/>
        <xdr:cNvSpPr txBox="1"/>
      </xdr:nvSpPr>
      <xdr:spPr>
        <a:xfrm>
          <a:off x="14357428" y="136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152679</xdr:rowOff>
    </xdr:from>
    <xdr:to>
      <xdr:col>72</xdr:col>
      <xdr:colOff>38100</xdr:colOff>
      <xdr:row>79</xdr:row>
      <xdr:rowOff>82829</xdr:rowOff>
    </xdr:to>
    <xdr:sp macro="" textlink="">
      <xdr:nvSpPr>
        <xdr:cNvPr id="649" name="楕円 648"/>
        <xdr:cNvSpPr/>
      </xdr:nvSpPr>
      <xdr:spPr>
        <a:xfrm>
          <a:off x="13652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73956</xdr:rowOff>
    </xdr:from>
    <xdr:ext cx="378565" cy="259045"/>
    <xdr:sp macro="" textlink="">
      <xdr:nvSpPr>
        <xdr:cNvPr id="650" name="テキスト ボックス 649"/>
        <xdr:cNvSpPr txBox="1"/>
      </xdr:nvSpPr>
      <xdr:spPr>
        <a:xfrm>
          <a:off x="13514017" y="136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73431</xdr:rowOff>
    </xdr:from>
    <xdr:to>
      <xdr:col>67</xdr:col>
      <xdr:colOff>101600</xdr:colOff>
      <xdr:row>78</xdr:row>
      <xdr:rowOff>3581</xdr:rowOff>
    </xdr:to>
    <xdr:sp macro="" textlink="">
      <xdr:nvSpPr>
        <xdr:cNvPr id="651" name="楕円 650"/>
        <xdr:cNvSpPr/>
      </xdr:nvSpPr>
      <xdr:spPr>
        <a:xfrm>
          <a:off x="12763500" y="13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20108</xdr:rowOff>
    </xdr:from>
    <xdr:ext cx="534377" cy="259045"/>
    <xdr:sp macro="" textlink="">
      <xdr:nvSpPr>
        <xdr:cNvPr id="652" name="テキスト ボックス 651"/>
        <xdr:cNvSpPr txBox="1"/>
      </xdr:nvSpPr>
      <xdr:spPr>
        <a:xfrm>
          <a:off x="12547111" y="130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168708</xdr:rowOff>
    </xdr:from>
    <xdr:to>
      <xdr:col>85</xdr:col>
      <xdr:colOff>127000</xdr:colOff>
      <xdr:row>97</xdr:row>
      <xdr:rowOff>56970</xdr:rowOff>
    </xdr:to>
    <xdr:cxnSp macro="">
      <xdr:nvCxnSpPr>
        <xdr:cNvPr id="679" name="直線コネクタ 678"/>
        <xdr:cNvCxnSpPr/>
      </xdr:nvCxnSpPr>
      <xdr:spPr>
        <a:xfrm flipV="1">
          <a:off x="15481300" y="16627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52832</xdr:rowOff>
    </xdr:from>
    <xdr:to>
      <xdr:col>81</xdr:col>
      <xdr:colOff>50800</xdr:colOff>
      <xdr:row>97</xdr:row>
      <xdr:rowOff>56970</xdr:rowOff>
    </xdr:to>
    <xdr:cxnSp macro="">
      <xdr:nvCxnSpPr>
        <xdr:cNvPr id="682" name="直線コネクタ 681"/>
        <xdr:cNvCxnSpPr/>
      </xdr:nvCxnSpPr>
      <xdr:spPr>
        <a:xfrm>
          <a:off x="14592300" y="16683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2139</xdr:rowOff>
    </xdr:from>
    <xdr:to>
      <xdr:col>76</xdr:col>
      <xdr:colOff>114300</xdr:colOff>
      <xdr:row>97</xdr:row>
      <xdr:rowOff>52832</xdr:rowOff>
    </xdr:to>
    <xdr:cxnSp macro="">
      <xdr:nvCxnSpPr>
        <xdr:cNvPr id="685" name="直線コネクタ 684"/>
        <xdr:cNvCxnSpPr/>
      </xdr:nvCxnSpPr>
      <xdr:spPr>
        <a:xfrm>
          <a:off x="13703300" y="16632789"/>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xdr:rowOff>
    </xdr:from>
    <xdr:to>
      <xdr:col>71</xdr:col>
      <xdr:colOff>177800</xdr:colOff>
      <xdr:row>97</xdr:row>
      <xdr:rowOff>17693</xdr:rowOff>
    </xdr:to>
    <xdr:cxnSp macro="">
      <xdr:nvCxnSpPr>
        <xdr:cNvPr id="688" name="直線コネクタ 687"/>
        <xdr:cNvCxnSpPr/>
      </xdr:nvCxnSpPr>
      <xdr:spPr>
        <a:xfrm flipV="1">
          <a:off x="12814300" y="16632789"/>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90" name="テキスト ボックス 689"/>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117908</xdr:rowOff>
    </xdr:from>
    <xdr:to>
      <xdr:col>85</xdr:col>
      <xdr:colOff>177800</xdr:colOff>
      <xdr:row>97</xdr:row>
      <xdr:rowOff>48058</xdr:rowOff>
    </xdr:to>
    <xdr:sp macro="" textlink="">
      <xdr:nvSpPr>
        <xdr:cNvPr id="698" name="楕円 697"/>
        <xdr:cNvSpPr/>
      </xdr:nvSpPr>
      <xdr:spPr>
        <a:xfrm>
          <a:off x="16268700" y="165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140785</xdr:rowOff>
    </xdr:from>
    <xdr:ext cx="599010" cy="259045"/>
    <xdr:sp macro="" textlink="">
      <xdr:nvSpPr>
        <xdr:cNvPr id="699" name="公債費該当値テキスト"/>
        <xdr:cNvSpPr txBox="1"/>
      </xdr:nvSpPr>
      <xdr:spPr>
        <a:xfrm>
          <a:off x="16370300" y="164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6170</xdr:rowOff>
    </xdr:from>
    <xdr:to>
      <xdr:col>81</xdr:col>
      <xdr:colOff>101600</xdr:colOff>
      <xdr:row>97</xdr:row>
      <xdr:rowOff>107770</xdr:rowOff>
    </xdr:to>
    <xdr:sp macro="" textlink="">
      <xdr:nvSpPr>
        <xdr:cNvPr id="700" name="楕円 699"/>
        <xdr:cNvSpPr/>
      </xdr:nvSpPr>
      <xdr:spPr>
        <a:xfrm>
          <a:off x="15430500" y="166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124297</xdr:rowOff>
    </xdr:from>
    <xdr:ext cx="599010" cy="259045"/>
    <xdr:sp macro="" textlink="">
      <xdr:nvSpPr>
        <xdr:cNvPr id="701" name="テキスト ボックス 700"/>
        <xdr:cNvSpPr txBox="1"/>
      </xdr:nvSpPr>
      <xdr:spPr>
        <a:xfrm>
          <a:off x="15181795" y="1641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2032</xdr:rowOff>
    </xdr:from>
    <xdr:to>
      <xdr:col>76</xdr:col>
      <xdr:colOff>165100</xdr:colOff>
      <xdr:row>97</xdr:row>
      <xdr:rowOff>103632</xdr:rowOff>
    </xdr:to>
    <xdr:sp macro="" textlink="">
      <xdr:nvSpPr>
        <xdr:cNvPr id="702" name="楕円 701"/>
        <xdr:cNvSpPr/>
      </xdr:nvSpPr>
      <xdr:spPr>
        <a:xfrm>
          <a:off x="14541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120159</xdr:rowOff>
    </xdr:from>
    <xdr:ext cx="599010" cy="259045"/>
    <xdr:sp macro="" textlink="">
      <xdr:nvSpPr>
        <xdr:cNvPr id="703" name="テキスト ボックス 702"/>
        <xdr:cNvSpPr txBox="1"/>
      </xdr:nvSpPr>
      <xdr:spPr>
        <a:xfrm>
          <a:off x="14292795" y="164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122789</xdr:rowOff>
    </xdr:from>
    <xdr:to>
      <xdr:col>72</xdr:col>
      <xdr:colOff>38100</xdr:colOff>
      <xdr:row>97</xdr:row>
      <xdr:rowOff>52939</xdr:rowOff>
    </xdr:to>
    <xdr:sp macro="" textlink="">
      <xdr:nvSpPr>
        <xdr:cNvPr id="704" name="楕円 703"/>
        <xdr:cNvSpPr/>
      </xdr:nvSpPr>
      <xdr:spPr>
        <a:xfrm>
          <a:off x="13652500" y="1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69466</xdr:rowOff>
    </xdr:from>
    <xdr:ext cx="599010" cy="259045"/>
    <xdr:sp macro="" textlink="">
      <xdr:nvSpPr>
        <xdr:cNvPr id="705" name="テキスト ボックス 704"/>
        <xdr:cNvSpPr txBox="1"/>
      </xdr:nvSpPr>
      <xdr:spPr>
        <a:xfrm>
          <a:off x="13403795" y="16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138343</xdr:rowOff>
    </xdr:from>
    <xdr:to>
      <xdr:col>67</xdr:col>
      <xdr:colOff>101600</xdr:colOff>
      <xdr:row>97</xdr:row>
      <xdr:rowOff>68493</xdr:rowOff>
    </xdr:to>
    <xdr:sp macro="" textlink="">
      <xdr:nvSpPr>
        <xdr:cNvPr id="706" name="楕円 705"/>
        <xdr:cNvSpPr/>
      </xdr:nvSpPr>
      <xdr:spPr>
        <a:xfrm>
          <a:off x="12763500" y="165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85020</xdr:rowOff>
    </xdr:from>
    <xdr:ext cx="599010" cy="259045"/>
    <xdr:sp macro="" textlink="">
      <xdr:nvSpPr>
        <xdr:cNvPr id="707" name="テキスト ボックス 706"/>
        <xdr:cNvSpPr txBox="1"/>
      </xdr:nvSpPr>
      <xdr:spPr>
        <a:xfrm>
          <a:off x="12514795" y="163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総務費は、新庁舎建設事業費の増などの影響により、前年度と比べて住民一人当たり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45,783</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179,526</a:t>
          </a:r>
          <a:r>
            <a:rPr kumimoji="1" lang="ja-JP" altLang="en-US" sz="1300">
              <a:latin typeface="ＭＳ Ｐゴシック" panose="020B0600070205080204" pitchFamily="50" charset="-128"/>
              <a:ea typeface="ＭＳ Ｐゴシック" panose="020B0600070205080204" pitchFamily="50" charset="-128"/>
            </a:rPr>
            <a:t>円となった。新庁舎等整備事業をはじめとする総務費に分類される大型建設事業が令和６年度以降も継続するため、今後も引続き増加する局面にある。</a:t>
          </a:r>
        </a:p>
        <a:p>
          <a:r>
            <a:rPr kumimoji="1" lang="ja-JP" altLang="en-US" sz="1300">
              <a:latin typeface="ＭＳ Ｐゴシック" panose="020B0600070205080204" pitchFamily="50" charset="-128"/>
              <a:ea typeface="ＭＳ Ｐゴシック" panose="020B0600070205080204" pitchFamily="50" charset="-128"/>
            </a:rPr>
            <a:t>民生費は、国の施策である低所得者世帯給付金の増により全体的に増加しているが、加えて保育園建設事業費の増の影響により、前年度と比べて住民一人当たり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28,020</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228,858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衛生費は、新型コロナウイルスワクチン接種に係る事業費の減少等により前年度と比べて住民一人当たり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1,224</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79,223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商工費は、ふるさと融資制度（地域振興に資する民間投資を支援するため融資制度）による貸付金が皆減となったことなどから、前年度と比べて住民一人当たり</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21,251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土木費は、美作インター周辺整備事業に係る事業費の増などにより、前年度と比べて住民一人当たり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5,302</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135,426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消防費は、防災公園整備事業に係る事業費の減などの影響により、前年度と比べて住民一人当たり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9,593</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34,037</a:t>
          </a:r>
          <a:r>
            <a:rPr kumimoji="1" lang="ja-JP" altLang="en-US" sz="1300">
              <a:latin typeface="ＭＳ Ｐゴシック" panose="020B0600070205080204" pitchFamily="50" charset="-128"/>
              <a:ea typeface="ＭＳ Ｐゴシック" panose="020B0600070205080204" pitchFamily="50" charset="-128"/>
            </a:rPr>
            <a:t>円となった。なお、防災公園整備事業は令和７年度まで継続する大規模事業ため、事業進捗状況により、消防費が増減することが見込まれる。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実質収支は引続き黒字基調を維持しており、令和５年度においては、普通建設事業費や公債費の増に伴い、実質収支額が前年度に比べて</a:t>
          </a:r>
          <a:r>
            <a:rPr kumimoji="1" lang="en-US" altLang="ja-JP" sz="1400">
              <a:latin typeface="ＭＳ ゴシック" pitchFamily="49" charset="-128"/>
              <a:ea typeface="ＭＳ ゴシック" pitchFamily="49" charset="-128"/>
            </a:rPr>
            <a:t>6,952</a:t>
          </a:r>
          <a:r>
            <a:rPr kumimoji="1" lang="ja-JP" altLang="en-US" sz="1400">
              <a:latin typeface="ＭＳ ゴシック" pitchFamily="49" charset="-128"/>
              <a:ea typeface="ＭＳ ゴシック" pitchFamily="49" charset="-128"/>
            </a:rPr>
            <a:t>万円減少した結果、標準財政規模に占める実質収支額の割合は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全ての会計において黒字であるが、一般会計からの補助により成り立っている会計もある。独立採算の原則のもと、経費削減や収入確保に努めるなど、歳入・歳出の適正化を図る必要がある。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25962127</v>
      </c>
      <c r="BO4" s="485"/>
      <c r="BP4" s="485"/>
      <c r="BQ4" s="485"/>
      <c r="BR4" s="485"/>
      <c r="BS4" s="485"/>
      <c r="BT4" s="485"/>
      <c r="BU4" s="486"/>
      <c r="BV4" s="484">
        <v>24258298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10.9</v>
      </c>
      <c r="CU4" s="625"/>
      <c r="CV4" s="625"/>
      <c r="CW4" s="625"/>
      <c r="CX4" s="625"/>
      <c r="CY4" s="625"/>
      <c r="CZ4" s="625"/>
      <c r="DA4" s="626"/>
      <c r="DB4" s="624">
        <v>11.4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24416497</v>
      </c>
      <c r="BO5" s="456"/>
      <c r="BP5" s="456"/>
      <c r="BQ5" s="456"/>
      <c r="BR5" s="456"/>
      <c r="BS5" s="456"/>
      <c r="BT5" s="456"/>
      <c r="BU5" s="457"/>
      <c r="BV5" s="455">
        <v>22652676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89.8</v>
      </c>
      <c r="CU5" s="453"/>
      <c r="CV5" s="453"/>
      <c r="CW5" s="453"/>
      <c r="CX5" s="453"/>
      <c r="CY5" s="453"/>
      <c r="CZ5" s="453"/>
      <c r="DA5" s="454"/>
      <c r="DB5" s="452">
        <v>90.8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1545630</v>
      </c>
      <c r="BO6" s="456"/>
      <c r="BP6" s="456"/>
      <c r="BQ6" s="456"/>
      <c r="BR6" s="456"/>
      <c r="BS6" s="456"/>
      <c r="BT6" s="456"/>
      <c r="BU6" s="457"/>
      <c r="BV6" s="455">
        <v>1605622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90.2</v>
      </c>
      <c r="CU6" s="599"/>
      <c r="CV6" s="599"/>
      <c r="CW6" s="599"/>
      <c r="CX6" s="599"/>
      <c r="CY6" s="599"/>
      <c r="CZ6" s="599"/>
      <c r="DA6" s="600"/>
      <c r="DB6" s="598">
        <v>91.7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60139</v>
      </c>
      <c r="BO7" s="456"/>
      <c r="BP7" s="456"/>
      <c r="BQ7" s="456"/>
      <c r="BR7" s="456"/>
      <c r="BS7" s="456"/>
      <c r="BT7" s="456"/>
      <c r="BU7" s="457"/>
      <c r="BV7" s="455">
        <v>50615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13645012</v>
      </c>
      <c r="CU7" s="456"/>
      <c r="CV7" s="456"/>
      <c r="CW7" s="456"/>
      <c r="CX7" s="456"/>
      <c r="CY7" s="456"/>
      <c r="CZ7" s="456"/>
      <c r="DA7" s="457"/>
      <c r="DB7" s="455">
        <v>13656174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1485491</v>
      </c>
      <c r="BO8" s="456"/>
      <c r="BP8" s="456"/>
      <c r="BQ8" s="456"/>
      <c r="BR8" s="456"/>
      <c r="BS8" s="456"/>
      <c r="BT8" s="456"/>
      <c r="BU8" s="457"/>
      <c r="BV8" s="455">
        <v>1555007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0.28000000000000003</v>
      </c>
      <c r="CU8" s="559"/>
      <c r="CV8" s="559"/>
      <c r="CW8" s="559"/>
      <c r="CX8" s="559"/>
      <c r="CY8" s="559"/>
      <c r="CZ8" s="559"/>
      <c r="DA8" s="560"/>
      <c r="DB8" s="558">
        <v>0.28000000000000003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25939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-69516</v>
      </c>
      <c r="BO9" s="456"/>
      <c r="BP9" s="456"/>
      <c r="BQ9" s="456"/>
      <c r="BR9" s="456"/>
      <c r="BS9" s="456"/>
      <c r="BT9" s="456"/>
      <c r="BU9" s="457"/>
      <c r="BV9" s="455">
        <v>-84991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19.600000000000001</v>
      </c>
      <c r="CU9" s="453"/>
      <c r="CV9" s="453"/>
      <c r="CW9" s="453"/>
      <c r="CX9" s="453"/>
      <c r="CY9" s="453"/>
      <c r="CZ9" s="453"/>
      <c r="DA9" s="454"/>
      <c r="DB9" s="452">
        <v>16.2</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27977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120810</v>
      </c>
      <c r="BO10" s="456"/>
      <c r="BP10" s="456"/>
      <c r="BQ10" s="456"/>
      <c r="BR10" s="456"/>
      <c r="BS10" s="456"/>
      <c r="BT10" s="456"/>
      <c r="BU10" s="457"/>
      <c r="BV10" s="455">
        <v>68231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888927</v>
      </c>
      <c r="BO11" s="456"/>
      <c r="BP11" s="456"/>
      <c r="BQ11" s="456"/>
      <c r="BR11" s="456"/>
      <c r="BS11" s="456"/>
      <c r="BT11" s="456"/>
      <c r="BU11" s="457"/>
      <c r="BV11" s="455">
        <v>288438</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25524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24940</v>
      </c>
      <c r="S13" s="543"/>
      <c r="T13" s="543"/>
      <c r="U13" s="543"/>
      <c r="V13" s="544"/>
      <c r="W13" s="545" t="s">
        <v>131</v>
      </c>
      <c r="X13" s="441"/>
      <c r="Y13" s="441"/>
      <c r="Z13" s="441"/>
      <c r="AA13" s="441"/>
      <c r="AB13" s="442"/>
      <c r="AC13" s="408">
        <v>1374</v>
      </c>
      <c r="AD13" s="409"/>
      <c r="AE13" s="409"/>
      <c r="AF13" s="409"/>
      <c r="AG13" s="410"/>
      <c r="AH13" s="408">
        <v>1972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940221</v>
      </c>
      <c r="BO13" s="456"/>
      <c r="BP13" s="456"/>
      <c r="BQ13" s="456"/>
      <c r="BR13" s="456"/>
      <c r="BS13" s="456"/>
      <c r="BT13" s="456"/>
      <c r="BU13" s="457"/>
      <c r="BV13" s="455">
        <v>271678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10.8</v>
      </c>
      <c r="CU13" s="453"/>
      <c r="CV13" s="453"/>
      <c r="CW13" s="453"/>
      <c r="CX13" s="453"/>
      <c r="CY13" s="453"/>
      <c r="CZ13" s="453"/>
      <c r="DA13" s="454"/>
      <c r="DB13" s="452">
        <v>10.8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26035</v>
      </c>
      <c r="S14" s="543"/>
      <c r="T14" s="543"/>
      <c r="U14" s="543"/>
      <c r="V14" s="544"/>
      <c r="W14" s="546"/>
      <c r="X14" s="444"/>
      <c r="Y14" s="444"/>
      <c r="Z14" s="444"/>
      <c r="AA14" s="444"/>
      <c r="AB14" s="445"/>
      <c r="AC14" s="535">
        <v>11.2</v>
      </c>
      <c r="AD14" s="536"/>
      <c r="AE14" s="536"/>
      <c r="AF14" s="536"/>
      <c r="AG14" s="537"/>
      <c r="AH14" s="535">
        <v>14.6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25567</v>
      </c>
      <c r="S15" s="543"/>
      <c r="T15" s="543"/>
      <c r="U15" s="543"/>
      <c r="V15" s="544"/>
      <c r="W15" s="545" t="s">
        <v>137</v>
      </c>
      <c r="X15" s="441"/>
      <c r="Y15" s="441"/>
      <c r="Z15" s="441"/>
      <c r="AA15" s="441"/>
      <c r="AB15" s="442"/>
      <c r="AC15" s="408">
        <v>3937</v>
      </c>
      <c r="AD15" s="409"/>
      <c r="AE15" s="409"/>
      <c r="AF15" s="409"/>
      <c r="AG15" s="410"/>
      <c r="AH15" s="408">
        <v>4078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3649475</v>
      </c>
      <c r="BO15" s="485"/>
      <c r="BP15" s="485"/>
      <c r="BQ15" s="485"/>
      <c r="BR15" s="485"/>
      <c r="BS15" s="485"/>
      <c r="BT15" s="485"/>
      <c r="BU15" s="486"/>
      <c r="BV15" s="484">
        <v>3644486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v>
      </c>
      <c r="AD16" s="536"/>
      <c r="AE16" s="536"/>
      <c r="AF16" s="536"/>
      <c r="AG16" s="537"/>
      <c r="AH16" s="535">
        <v>30.1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12661909</v>
      </c>
      <c r="BO16" s="456"/>
      <c r="BP16" s="456"/>
      <c r="BQ16" s="456"/>
      <c r="BR16" s="456"/>
      <c r="BS16" s="456"/>
      <c r="BT16" s="456"/>
      <c r="BU16" s="457"/>
      <c r="BV16" s="455">
        <v>12597347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6988</v>
      </c>
      <c r="AD17" s="409"/>
      <c r="AE17" s="409"/>
      <c r="AF17" s="409"/>
      <c r="AG17" s="410"/>
      <c r="AH17" s="408">
        <v>7493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4570869</v>
      </c>
      <c r="BO17" s="456"/>
      <c r="BP17" s="456"/>
      <c r="BQ17" s="456"/>
      <c r="BR17" s="456"/>
      <c r="BS17" s="456"/>
      <c r="BT17" s="456"/>
      <c r="BU17" s="457"/>
      <c r="BV17" s="455">
        <v>4571889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429.29</v>
      </c>
      <c r="M18" s="508"/>
      <c r="N18" s="508"/>
      <c r="O18" s="508"/>
      <c r="P18" s="508"/>
      <c r="Q18" s="508"/>
      <c r="R18" s="509"/>
      <c r="S18" s="509"/>
      <c r="T18" s="509"/>
      <c r="U18" s="509"/>
      <c r="V18" s="510"/>
      <c r="W18" s="526"/>
      <c r="X18" s="527"/>
      <c r="Y18" s="527"/>
      <c r="Z18" s="527"/>
      <c r="AA18" s="527"/>
      <c r="AB18" s="551"/>
      <c r="AC18" s="425">
        <v>56.8</v>
      </c>
      <c r="AD18" s="426"/>
      <c r="AE18" s="426"/>
      <c r="AF18" s="426"/>
      <c r="AG18" s="511"/>
      <c r="AH18" s="425">
        <v>55.3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12339055</v>
      </c>
      <c r="BO18" s="456"/>
      <c r="BP18" s="456"/>
      <c r="BQ18" s="456"/>
      <c r="BR18" s="456"/>
      <c r="BS18" s="456"/>
      <c r="BT18" s="456"/>
      <c r="BU18" s="457"/>
      <c r="BV18" s="455">
        <v>12500610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17318166</v>
      </c>
      <c r="BO19" s="456"/>
      <c r="BP19" s="456"/>
      <c r="BQ19" s="456"/>
      <c r="BR19" s="456"/>
      <c r="BS19" s="456"/>
      <c r="BT19" s="456"/>
      <c r="BU19" s="457"/>
      <c r="BV19" s="455">
        <v>17014568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10793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23862263</v>
      </c>
      <c r="BO22" s="485"/>
      <c r="BP22" s="485"/>
      <c r="BQ22" s="485"/>
      <c r="BR22" s="485"/>
      <c r="BS22" s="485"/>
      <c r="BT22" s="485"/>
      <c r="BU22" s="486"/>
      <c r="BV22" s="484">
        <v>22947961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14393026</v>
      </c>
      <c r="BO23" s="456"/>
      <c r="BP23" s="456"/>
      <c r="BQ23" s="456"/>
      <c r="BR23" s="456"/>
      <c r="BS23" s="456"/>
      <c r="BT23" s="456"/>
      <c r="BU23" s="457"/>
      <c r="BV23" s="455">
        <v>14418624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8100</v>
      </c>
      <c r="R24" s="409"/>
      <c r="S24" s="409"/>
      <c r="T24" s="409"/>
      <c r="U24" s="409"/>
      <c r="V24" s="410"/>
      <c r="W24" s="498"/>
      <c r="X24" s="435"/>
      <c r="Y24" s="436"/>
      <c r="Z24" s="411" t="s">
        <v>162</v>
      </c>
      <c r="AA24" s="412"/>
      <c r="AB24" s="412"/>
      <c r="AC24" s="412"/>
      <c r="AD24" s="412"/>
      <c r="AE24" s="412"/>
      <c r="AF24" s="412"/>
      <c r="AG24" s="413"/>
      <c r="AH24" s="408">
        <v>386</v>
      </c>
      <c r="AI24" s="409"/>
      <c r="AJ24" s="409"/>
      <c r="AK24" s="409"/>
      <c r="AL24" s="410"/>
      <c r="AM24" s="408">
        <v>1196986</v>
      </c>
      <c r="AN24" s="409"/>
      <c r="AO24" s="409"/>
      <c r="AP24" s="409"/>
      <c r="AQ24" s="409"/>
      <c r="AR24" s="410"/>
      <c r="AS24" s="408">
        <v>3101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18436687</v>
      </c>
      <c r="BO24" s="456"/>
      <c r="BP24" s="456"/>
      <c r="BQ24" s="456"/>
      <c r="BR24" s="456"/>
      <c r="BS24" s="456"/>
      <c r="BT24" s="456"/>
      <c r="BU24" s="457"/>
      <c r="BV24" s="455">
        <v>16526676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6500</v>
      </c>
      <c r="R25" s="409"/>
      <c r="S25" s="409"/>
      <c r="T25" s="409"/>
      <c r="U25" s="409"/>
      <c r="V25" s="410"/>
      <c r="W25" s="498"/>
      <c r="X25" s="435"/>
      <c r="Y25" s="436"/>
      <c r="Z25" s="411" t="s">
        <v>165</v>
      </c>
      <c r="AA25" s="412"/>
      <c r="AB25" s="412"/>
      <c r="AC25" s="412"/>
      <c r="AD25" s="412"/>
      <c r="AE25" s="412"/>
      <c r="AF25" s="412"/>
      <c r="AG25" s="413"/>
      <c r="AH25" s="408">
        <v>64</v>
      </c>
      <c r="AI25" s="409"/>
      <c r="AJ25" s="409"/>
      <c r="AK25" s="409"/>
      <c r="AL25" s="410"/>
      <c r="AM25" s="408">
        <v>183360</v>
      </c>
      <c r="AN25" s="409"/>
      <c r="AO25" s="409"/>
      <c r="AP25" s="409"/>
      <c r="AQ25" s="409"/>
      <c r="AR25" s="410"/>
      <c r="AS25" s="408">
        <v>2865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6736505</v>
      </c>
      <c r="BO25" s="485"/>
      <c r="BP25" s="485"/>
      <c r="BQ25" s="485"/>
      <c r="BR25" s="485"/>
      <c r="BS25" s="485"/>
      <c r="BT25" s="485"/>
      <c r="BU25" s="486"/>
      <c r="BV25" s="484">
        <v>4669189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5900</v>
      </c>
      <c r="R26" s="409"/>
      <c r="S26" s="409"/>
      <c r="T26" s="409"/>
      <c r="U26" s="409"/>
      <c r="V26" s="410"/>
      <c r="W26" s="498"/>
      <c r="X26" s="435"/>
      <c r="Y26" s="436"/>
      <c r="Z26" s="411" t="s">
        <v>168</v>
      </c>
      <c r="AA26" s="466"/>
      <c r="AB26" s="466"/>
      <c r="AC26" s="466"/>
      <c r="AD26" s="466"/>
      <c r="AE26" s="466"/>
      <c r="AF26" s="466"/>
      <c r="AG26" s="467"/>
      <c r="AH26" s="408">
        <v>20</v>
      </c>
      <c r="AI26" s="409"/>
      <c r="AJ26" s="409"/>
      <c r="AK26" s="409"/>
      <c r="AL26" s="410"/>
      <c r="AM26" s="408">
        <v>53620</v>
      </c>
      <c r="AN26" s="409"/>
      <c r="AO26" s="409"/>
      <c r="AP26" s="409"/>
      <c r="AQ26" s="409"/>
      <c r="AR26" s="410"/>
      <c r="AS26" s="408">
        <v>2681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4100</v>
      </c>
      <c r="R27" s="409"/>
      <c r="S27" s="409"/>
      <c r="T27" s="409"/>
      <c r="U27" s="409"/>
      <c r="V27" s="410"/>
      <c r="W27" s="498"/>
      <c r="X27" s="435"/>
      <c r="Y27" s="436"/>
      <c r="Z27" s="411" t="s">
        <v>171</v>
      </c>
      <c r="AA27" s="412"/>
      <c r="AB27" s="412"/>
      <c r="AC27" s="412"/>
      <c r="AD27" s="412"/>
      <c r="AE27" s="412"/>
      <c r="AF27" s="412"/>
      <c r="AG27" s="413"/>
      <c r="AH27" s="408">
        <v>27</v>
      </c>
      <c r="AI27" s="409"/>
      <c r="AJ27" s="409"/>
      <c r="AK27" s="409"/>
      <c r="AL27" s="410"/>
      <c r="AM27" s="408">
        <v>73806</v>
      </c>
      <c r="AN27" s="409"/>
      <c r="AO27" s="409"/>
      <c r="AP27" s="409"/>
      <c r="AQ27" s="409"/>
      <c r="AR27" s="410"/>
      <c r="AS27" s="408">
        <v>2734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378562</v>
      </c>
      <c r="BO27" s="490"/>
      <c r="BP27" s="490"/>
      <c r="BQ27" s="490"/>
      <c r="BR27" s="490"/>
      <c r="BS27" s="490"/>
      <c r="BT27" s="490"/>
      <c r="BU27" s="491"/>
      <c r="BV27" s="489">
        <v>377594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3450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7025381</v>
      </c>
      <c r="BO28" s="485"/>
      <c r="BP28" s="485"/>
      <c r="BQ28" s="485"/>
      <c r="BR28" s="485"/>
      <c r="BS28" s="485"/>
      <c r="BT28" s="485"/>
      <c r="BU28" s="486"/>
      <c r="BV28" s="484">
        <v>6904571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16</v>
      </c>
      <c r="M29" s="409"/>
      <c r="N29" s="409"/>
      <c r="O29" s="409"/>
      <c r="P29" s="410"/>
      <c r="Q29" s="408">
        <v>3200</v>
      </c>
      <c r="R29" s="409"/>
      <c r="S29" s="409"/>
      <c r="T29" s="409"/>
      <c r="U29" s="409"/>
      <c r="V29" s="410"/>
      <c r="W29" s="499"/>
      <c r="X29" s="500"/>
      <c r="Y29" s="501"/>
      <c r="Z29" s="411" t="s">
        <v>177</v>
      </c>
      <c r="AA29" s="412"/>
      <c r="AB29" s="412"/>
      <c r="AC29" s="412"/>
      <c r="AD29" s="412"/>
      <c r="AE29" s="412"/>
      <c r="AF29" s="412"/>
      <c r="AG29" s="413"/>
      <c r="AH29" s="408">
        <v>413</v>
      </c>
      <c r="AI29" s="409"/>
      <c r="AJ29" s="409"/>
      <c r="AK29" s="409"/>
      <c r="AL29" s="410"/>
      <c r="AM29" s="408">
        <v>1270792</v>
      </c>
      <c r="AN29" s="409"/>
      <c r="AO29" s="409"/>
      <c r="AP29" s="409"/>
      <c r="AQ29" s="409"/>
      <c r="AR29" s="410"/>
      <c r="AS29" s="408">
        <v>3077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2593915</v>
      </c>
      <c r="BO29" s="456"/>
      <c r="BP29" s="456"/>
      <c r="BQ29" s="456"/>
      <c r="BR29" s="456"/>
      <c r="BS29" s="456"/>
      <c r="BT29" s="456"/>
      <c r="BU29" s="457"/>
      <c r="BV29" s="455">
        <v>2686731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8757956</v>
      </c>
      <c r="BO30" s="490"/>
      <c r="BP30" s="490"/>
      <c r="BQ30" s="490"/>
      <c r="BR30" s="490"/>
      <c r="BS30" s="490"/>
      <c r="BT30" s="490"/>
      <c r="BU30" s="491"/>
      <c r="BV30" s="489">
        <v>8387040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美作市国民健康保険特別会計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IF('各会計、関係団体の財政状況及び健全化判断比率'!B33="","",'各会計、関係団体の財政状況及び健全化判断比率'!B33)</f>
        <v>美作市水道事業会計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岡山県市町村税整理組合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美作市土地開発</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美作市公園墓地事業特別会計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美作市介護保険特別会計</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IF('各会計、関係団体の財政状況及び健全化判断比率'!B34="","",'各会計、関係団体の財政状況及び健全化判断比率'!B34)</f>
        <v>美作市病院事業会計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岡山県後期高齢者医療広域連合（一般会計）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株式会社　作東バレンタインホテル</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矢田茂・原田政次郎・福田五男奨学基金特別会計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美作市後期高齢者医療特別会計</v>
      </c>
      <c r="X36" s="404"/>
      <c r="Y36" s="404"/>
      <c r="Z36" s="404"/>
      <c r="AA36" s="404"/>
      <c r="AB36" s="404"/>
      <c r="AC36" s="404"/>
      <c r="AD36" s="404"/>
      <c r="AE36" s="404"/>
      <c r="AF36" s="404"/>
      <c r="AG36" s="404"/>
      <c r="AH36" s="404"/>
      <c r="AI36" s="404"/>
      <c r="AJ36" s="404"/>
      <c r="AK36" s="404"/>
      <c r="AL36" s="181"/>
      <c r="AM36" s="403">
        <f t="shared" si="0"/>
        <v>11</v>
      </c>
      <c r="AN36" s="403"/>
      <c r="AO36" s="404" t="str">
        <f>IF('各会計、関係団体の財政状況及び健全化判断比率'!B35="","",'各会計、関係団体の財政状況及び健全化判断比率'!B35)</f>
        <v>美作市下水道事業会計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岡山県後期高齢者医療広域連合（特別会計）</v>
      </c>
      <c r="BZ36" s="404"/>
      <c r="CA36" s="404"/>
      <c r="CB36" s="404"/>
      <c r="CC36" s="404"/>
      <c r="CD36" s="404"/>
      <c r="CE36" s="404"/>
      <c r="CF36" s="404"/>
      <c r="CG36" s="404"/>
      <c r="CH36" s="404"/>
      <c r="CI36" s="404"/>
      <c r="CJ36" s="404"/>
      <c r="CK36" s="404"/>
      <c r="CL36" s="404"/>
      <c r="CM36" s="404"/>
      <c r="CN36" s="181"/>
      <c r="CO36" s="403">
        <f t="shared" si="3"/>
        <v>23</v>
      </c>
      <c r="CP36" s="403"/>
      <c r="CQ36" s="404" t="str">
        <f>IF('各会計、関係団体の財政状況及び健全化判断比率'!BS9="","",'各会計、関係団体の財政状況及び健全化判断比率'!BS9)</f>
        <v>株式会社　みまちゃんネル</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美作市老人保健施設事業特別会計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岡山県市町村総合事務組合（一般会計）</v>
      </c>
      <c r="BZ37" s="404"/>
      <c r="CA37" s="404"/>
      <c r="CB37" s="404"/>
      <c r="CC37" s="404"/>
      <c r="CD37" s="404"/>
      <c r="CE37" s="404"/>
      <c r="CF37" s="404"/>
      <c r="CG37" s="404"/>
      <c r="CH37" s="404"/>
      <c r="CI37" s="404"/>
      <c r="CJ37" s="404"/>
      <c r="CK37" s="404"/>
      <c r="CL37" s="404"/>
      <c r="CM37" s="404"/>
      <c r="CN37" s="181"/>
      <c r="CO37" s="403">
        <f t="shared" si="3"/>
        <v>24</v>
      </c>
      <c r="CP37" s="403"/>
      <c r="CQ37" s="404" t="str">
        <f>IF('各会計、関係団体の財政状況及び健全化判断比率'!BS10="","",'各会計、関係団体の財政状況及び健全化判断比率'!BS10)</f>
        <v>株式会社　特産館みまさか</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8</v>
      </c>
      <c r="V38" s="403"/>
      <c r="W38" s="404" t="str">
        <f>IF('各会計、関係団体の財政状況及び健全化判断比率'!B32="","",'各会計、関係団体の財政状況及び健全化判断比率'!B32)</f>
        <v>美作市老人福祉施設事業特別会計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岡山県市町村総合事務組合（貸付金特別会計）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岡山県市町村総合事務組合（拠出金事業特別会計）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勝英衛生施設組合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柵原・吉井・英田火葬場施設組合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勝田郡老人福祉施設組合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y/nWh1fHNtuUWK6UINExY8ULnm2gdCkkVDkAwfP6HNw0CSqYO5jx2i+PgKVWUMy7bBkhDvKgnOeU4sJ3rRJ7Yw==" saltValue="TcaN6/f6ZIG9wAysL1Il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534</v>
      </c>
      <c r="D34" s="1187"/>
      <c r="E34" s="1188"/>
      <c r="F34" s="32">
        <v>14.87</v>
      </c>
      <c r="G34" s="33">
        <v>15.43</v>
      </c>
      <c r="H34" s="33">
        <v>17.27</v>
      </c>
      <c r="I34" s="33">
        <v>20.399999999999999</v>
      </c>
      <c r="J34" s="34">
        <v>20.329999999999998</v>
      </c>
      <c r="K34" s="22"/>
      <c r="L34" s="22"/>
      <c r="M34" s="22"/>
      <c r="N34" s="22"/>
      <c r="O34" s="22"/>
      <c r="P34" s="22"/>
    </row>
    <row r="35" spans="1:16" ht="39" customHeight="1" x14ac:dyDescent="0.2">
      <c r="A35" s="22"/>
      <c r="B35" s="35"/>
      <c r="C35" s="1181" t="s">
        <v>535</v>
      </c>
      <c r="D35" s="1182"/>
      <c r="E35" s="1183"/>
      <c r="F35" s="36">
        <v>7.73</v>
      </c>
      <c r="G35" s="37">
        <v>8.2799999999999994</v>
      </c>
      <c r="H35" s="37">
        <v>11.39</v>
      </c>
      <c r="I35" s="37">
        <v>11.26</v>
      </c>
      <c r="J35" s="38">
        <v>10.75</v>
      </c>
      <c r="K35" s="22"/>
      <c r="L35" s="22"/>
      <c r="M35" s="22"/>
      <c r="N35" s="22"/>
      <c r="O35" s="22"/>
      <c r="P35" s="22"/>
    </row>
    <row r="36" spans="1:16" ht="39" customHeight="1" x14ac:dyDescent="0.2">
      <c r="A36" s="22"/>
      <c r="B36" s="35"/>
      <c r="C36" s="1181" t="s">
        <v>536</v>
      </c>
      <c r="D36" s="1182"/>
      <c r="E36" s="1183"/>
      <c r="F36" s="36">
        <v>8.1</v>
      </c>
      <c r="G36" s="37">
        <v>7.44</v>
      </c>
      <c r="H36" s="37">
        <v>7.48</v>
      </c>
      <c r="I36" s="37">
        <v>6.37</v>
      </c>
      <c r="J36" s="38">
        <v>7.59</v>
      </c>
      <c r="K36" s="22"/>
      <c r="L36" s="22"/>
      <c r="M36" s="22"/>
      <c r="N36" s="22"/>
      <c r="O36" s="22"/>
      <c r="P36" s="22"/>
    </row>
    <row r="37" spans="1:16" ht="39" customHeight="1" x14ac:dyDescent="0.2">
      <c r="A37" s="22"/>
      <c r="B37" s="35"/>
      <c r="C37" s="1181" t="s">
        <v>537</v>
      </c>
      <c r="D37" s="1182"/>
      <c r="E37" s="1183"/>
      <c r="F37" s="36">
        <v>3.87</v>
      </c>
      <c r="G37" s="37">
        <v>3.41</v>
      </c>
      <c r="H37" s="37">
        <v>3.62</v>
      </c>
      <c r="I37" s="37">
        <v>4.13</v>
      </c>
      <c r="J37" s="38">
        <v>4.3899999999999997</v>
      </c>
      <c r="K37" s="22"/>
      <c r="L37" s="22"/>
      <c r="M37" s="22"/>
      <c r="N37" s="22"/>
      <c r="O37" s="22"/>
      <c r="P37" s="22"/>
    </row>
    <row r="38" spans="1:16" ht="39" customHeight="1" x14ac:dyDescent="0.2">
      <c r="A38" s="22"/>
      <c r="B38" s="35"/>
      <c r="C38" s="1181" t="s">
        <v>538</v>
      </c>
      <c r="D38" s="1182"/>
      <c r="E38" s="1183"/>
      <c r="F38" s="36">
        <v>0.37</v>
      </c>
      <c r="G38" s="37">
        <v>0.59</v>
      </c>
      <c r="H38" s="37">
        <v>0.79</v>
      </c>
      <c r="I38" s="37">
        <v>1.41</v>
      </c>
      <c r="J38" s="38">
        <v>1.32</v>
      </c>
      <c r="K38" s="22"/>
      <c r="L38" s="22"/>
      <c r="M38" s="22"/>
      <c r="N38" s="22"/>
      <c r="O38" s="22"/>
      <c r="P38" s="22"/>
    </row>
    <row r="39" spans="1:16" ht="39" customHeight="1" x14ac:dyDescent="0.2">
      <c r="A39" s="22"/>
      <c r="B39" s="35"/>
      <c r="C39" s="1181" t="s">
        <v>539</v>
      </c>
      <c r="D39" s="1182"/>
      <c r="E39" s="1183"/>
      <c r="F39" s="36">
        <v>0.44</v>
      </c>
      <c r="G39" s="37">
        <v>0.82</v>
      </c>
      <c r="H39" s="37">
        <v>0.72</v>
      </c>
      <c r="I39" s="37">
        <v>0.61</v>
      </c>
      <c r="J39" s="38">
        <v>0.18</v>
      </c>
      <c r="K39" s="22"/>
      <c r="L39" s="22"/>
      <c r="M39" s="22"/>
      <c r="N39" s="22"/>
      <c r="O39" s="22"/>
      <c r="P39" s="22"/>
    </row>
    <row r="40" spans="1:16" ht="39" customHeight="1" x14ac:dyDescent="0.2">
      <c r="A40" s="22"/>
      <c r="B40" s="35"/>
      <c r="C40" s="1181" t="s">
        <v>540</v>
      </c>
      <c r="D40" s="1182"/>
      <c r="E40" s="1183"/>
      <c r="F40" s="36">
        <v>0.01</v>
      </c>
      <c r="G40" s="37">
        <v>0.04</v>
      </c>
      <c r="H40" s="37">
        <v>7.0000000000000007E-2</v>
      </c>
      <c r="I40" s="37">
        <v>0.09</v>
      </c>
      <c r="J40" s="38">
        <v>0.12</v>
      </c>
      <c r="K40" s="22"/>
      <c r="L40" s="22"/>
      <c r="M40" s="22"/>
      <c r="N40" s="22"/>
      <c r="O40" s="22"/>
      <c r="P40" s="22"/>
    </row>
    <row r="41" spans="1:16" ht="39" customHeight="1" x14ac:dyDescent="0.2">
      <c r="A41" s="22"/>
      <c r="B41" s="35"/>
      <c r="C41" s="1181" t="s">
        <v>541</v>
      </c>
      <c r="D41" s="1182"/>
      <c r="E41" s="1183"/>
      <c r="F41" s="36">
        <v>0.08</v>
      </c>
      <c r="G41" s="37">
        <v>0.01</v>
      </c>
      <c r="H41" s="37">
        <v>0.01</v>
      </c>
      <c r="I41" s="37">
        <v>0</v>
      </c>
      <c r="J41" s="38">
        <v>0.11</v>
      </c>
      <c r="K41" s="22"/>
      <c r="L41" s="22"/>
      <c r="M41" s="22"/>
      <c r="N41" s="22"/>
      <c r="O41" s="22"/>
      <c r="P41" s="22"/>
    </row>
    <row r="42" spans="1:16" ht="39" customHeight="1" x14ac:dyDescent="0.2">
      <c r="A42" s="22"/>
      <c r="B42" s="39"/>
      <c r="C42" s="1181" t="s">
        <v>542</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543</v>
      </c>
      <c r="D43" s="1185"/>
      <c r="E43" s="1186"/>
      <c r="F43" s="41">
        <v>0.72</v>
      </c>
      <c r="G43" s="42">
        <v>0.05</v>
      </c>
      <c r="H43" s="42">
        <v>0.02</v>
      </c>
      <c r="I43" s="42">
        <v>0.03</v>
      </c>
      <c r="J43" s="43">
        <v>7.0000000000000007E-2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Udf6/GXFWFJRLRMGx/n9jeBxt8oPHCGAQmuLGO69w14ICC/WdBq25AjZNSzg0uVGiLXrP+kYnDsYvJHUwtk4w==" saltValue="QeMz3SNwIY7ISKyGGlw1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H15" sqref="AH15:AL1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2922</v>
      </c>
      <c r="L45" s="60">
        <v>2848</v>
      </c>
      <c r="M45" s="60">
        <v>2745</v>
      </c>
      <c r="N45" s="60">
        <v>2606</v>
      </c>
      <c r="O45" s="61">
        <v>2616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2">
      <c r="A48" s="48"/>
      <c r="B48" s="1214"/>
      <c r="C48" s="1215"/>
      <c r="D48" s="62"/>
      <c r="E48" s="1191" t="s">
        <v>13</v>
      </c>
      <c r="F48" s="1191"/>
      <c r="G48" s="1191"/>
      <c r="H48" s="1191"/>
      <c r="I48" s="1191"/>
      <c r="J48" s="1192"/>
      <c r="K48" s="63">
        <v>1972</v>
      </c>
      <c r="L48" s="64">
        <v>1968</v>
      </c>
      <c r="M48" s="64">
        <v>2012</v>
      </c>
      <c r="N48" s="64">
        <v>1988</v>
      </c>
      <c r="O48" s="65">
        <v>1942</v>
      </c>
      <c r="P48" s="48"/>
      <c r="Q48" s="48"/>
      <c r="R48" s="48"/>
      <c r="S48" s="48"/>
      <c r="T48" s="48"/>
      <c r="U48" s="48"/>
    </row>
    <row r="49" spans="1:21" ht="30.75" customHeight="1" x14ac:dyDescent="0.2">
      <c r="A49" s="48"/>
      <c r="B49" s="1214"/>
      <c r="C49" s="1215"/>
      <c r="D49" s="62"/>
      <c r="E49" s="1191" t="s">
        <v>14</v>
      </c>
      <c r="F49" s="1191"/>
      <c r="G49" s="1191"/>
      <c r="H49" s="1191"/>
      <c r="I49" s="1191"/>
      <c r="J49" s="1192"/>
      <c r="K49" s="63">
        <v>5</v>
      </c>
      <c r="L49" s="64">
        <v>2</v>
      </c>
      <c r="M49" s="64" t="s">
        <v>491</v>
      </c>
      <c r="N49" s="64" t="s">
        <v>491</v>
      </c>
      <c r="O49" s="65" t="s">
        <v>491</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491</v>
      </c>
      <c r="L50" s="64" t="s">
        <v>491</v>
      </c>
      <c r="M50" s="64" t="s">
        <v>491</v>
      </c>
      <c r="N50" s="64" t="s">
        <v>491</v>
      </c>
      <c r="O50" s="65" t="s">
        <v>491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3693</v>
      </c>
      <c r="L52" s="64">
        <v>3666</v>
      </c>
      <c r="M52" s="64">
        <v>3612</v>
      </c>
      <c r="N52" s="64">
        <v>3484</v>
      </c>
      <c r="O52" s="65">
        <v>3398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1206</v>
      </c>
      <c r="L53" s="69">
        <v>1152</v>
      </c>
      <c r="M53" s="69">
        <v>1145</v>
      </c>
      <c r="N53" s="69">
        <v>1110</v>
      </c>
      <c r="O53" s="70">
        <v>1160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K7YcWOoA021saZ01LCnPNbc+XMx2XKBfQ4sGG2OHWd0iEeWcWgKYEsTyxc/j/V/JzCgCHuPu2/oE3HWLVCxg==" saltValue="d9D72wSVEFXDOOzlNT9i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37" zoomScaleSheetLayoutView="100" workbookViewId="0">
      <selection activeCell="M49" sqref="M4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32" t="s">
        <v>30</v>
      </c>
      <c r="C41" s="1233"/>
      <c r="D41" s="105"/>
      <c r="E41" s="1234" t="s">
        <v>31</v>
      </c>
      <c r="F41" s="1234"/>
      <c r="G41" s="1234"/>
      <c r="H41" s="1235"/>
      <c r="I41" s="355">
        <v>24667</v>
      </c>
      <c r="J41" s="356">
        <v>23911</v>
      </c>
      <c r="K41" s="356">
        <v>23151</v>
      </c>
      <c r="L41" s="356">
        <v>22948</v>
      </c>
      <c r="M41" s="357">
        <v>23862</v>
      </c>
    </row>
    <row r="42" spans="2:13" ht="27.75" customHeight="1" x14ac:dyDescent="0.2">
      <c r="B42" s="1222"/>
      <c r="C42" s="1223"/>
      <c r="D42" s="106"/>
      <c r="E42" s="1226" t="s">
        <v>32</v>
      </c>
      <c r="F42" s="1226"/>
      <c r="G42" s="1226"/>
      <c r="H42" s="1227"/>
      <c r="I42" s="358">
        <v>45</v>
      </c>
      <c r="J42" s="359">
        <v>45</v>
      </c>
      <c r="K42" s="359">
        <v>30</v>
      </c>
      <c r="L42" s="359">
        <v>25</v>
      </c>
      <c r="M42" s="360">
        <v>20</v>
      </c>
    </row>
    <row r="43" spans="2:13" ht="27.75" customHeight="1" x14ac:dyDescent="0.2">
      <c r="B43" s="1222"/>
      <c r="C43" s="1223"/>
      <c r="D43" s="106"/>
      <c r="E43" s="1226" t="s">
        <v>33</v>
      </c>
      <c r="F43" s="1226"/>
      <c r="G43" s="1226"/>
      <c r="H43" s="1227"/>
      <c r="I43" s="358">
        <v>18025</v>
      </c>
      <c r="J43" s="359">
        <v>15809</v>
      </c>
      <c r="K43" s="359">
        <v>14317</v>
      </c>
      <c r="L43" s="359">
        <v>13400</v>
      </c>
      <c r="M43" s="360">
        <v>11963</v>
      </c>
    </row>
    <row r="44" spans="2:13" ht="27.75" customHeight="1" x14ac:dyDescent="0.2">
      <c r="B44" s="1222"/>
      <c r="C44" s="1223"/>
      <c r="D44" s="106"/>
      <c r="E44" s="1226" t="s">
        <v>34</v>
      </c>
      <c r="F44" s="1226"/>
      <c r="G44" s="1226"/>
      <c r="H44" s="1227"/>
      <c r="I44" s="358">
        <v>12</v>
      </c>
      <c r="J44" s="359" t="s">
        <v>491</v>
      </c>
      <c r="K44" s="359" t="s">
        <v>491</v>
      </c>
      <c r="L44" s="359" t="s">
        <v>491</v>
      </c>
      <c r="M44" s="360" t="s">
        <v>491</v>
      </c>
    </row>
    <row r="45" spans="2:13" ht="27.75" customHeight="1" x14ac:dyDescent="0.2">
      <c r="B45" s="1222"/>
      <c r="C45" s="1223"/>
      <c r="D45" s="106"/>
      <c r="E45" s="1226" t="s">
        <v>35</v>
      </c>
      <c r="F45" s="1226"/>
      <c r="G45" s="1226"/>
      <c r="H45" s="1227"/>
      <c r="I45" s="358">
        <v>2313</v>
      </c>
      <c r="J45" s="359">
        <v>2268</v>
      </c>
      <c r="K45" s="359">
        <v>2285</v>
      </c>
      <c r="L45" s="359">
        <v>2213</v>
      </c>
      <c r="M45" s="360">
        <v>2349</v>
      </c>
    </row>
    <row r="46" spans="2:13" ht="27.75" customHeight="1" x14ac:dyDescent="0.2">
      <c r="B46" s="1222"/>
      <c r="C46" s="1223"/>
      <c r="D46" s="107"/>
      <c r="E46" s="1226" t="s">
        <v>36</v>
      </c>
      <c r="F46" s="1226"/>
      <c r="G46" s="1226"/>
      <c r="H46" s="1227"/>
      <c r="I46" s="358" t="s">
        <v>491</v>
      </c>
      <c r="J46" s="359" t="s">
        <v>491</v>
      </c>
      <c r="K46" s="359" t="s">
        <v>491</v>
      </c>
      <c r="L46" s="359" t="s">
        <v>491</v>
      </c>
      <c r="M46" s="360" t="s">
        <v>491</v>
      </c>
    </row>
    <row r="47" spans="2:13" ht="27.75" customHeight="1" x14ac:dyDescent="0.2">
      <c r="B47" s="1222"/>
      <c r="C47" s="1223"/>
      <c r="D47" s="108"/>
      <c r="E47" s="1236" t="s">
        <v>37</v>
      </c>
      <c r="F47" s="1237"/>
      <c r="G47" s="1237"/>
      <c r="H47" s="1238"/>
      <c r="I47" s="358" t="s">
        <v>491</v>
      </c>
      <c r="J47" s="359" t="s">
        <v>491</v>
      </c>
      <c r="K47" s="359" t="s">
        <v>491</v>
      </c>
      <c r="L47" s="359" t="s">
        <v>491</v>
      </c>
      <c r="M47" s="360" t="s">
        <v>491</v>
      </c>
    </row>
    <row r="48" spans="2:13" ht="27.75" customHeight="1" x14ac:dyDescent="0.2">
      <c r="B48" s="1222"/>
      <c r="C48" s="1223"/>
      <c r="D48" s="106"/>
      <c r="E48" s="1226" t="s">
        <v>38</v>
      </c>
      <c r="F48" s="1226"/>
      <c r="G48" s="1226"/>
      <c r="H48" s="1227"/>
      <c r="I48" s="358" t="s">
        <v>491</v>
      </c>
      <c r="J48" s="359" t="s">
        <v>491</v>
      </c>
      <c r="K48" s="359" t="s">
        <v>491</v>
      </c>
      <c r="L48" s="359" t="s">
        <v>491</v>
      </c>
      <c r="M48" s="360" t="s">
        <v>491</v>
      </c>
    </row>
    <row r="49" spans="2:13" ht="27.75" customHeight="1" x14ac:dyDescent="0.2">
      <c r="B49" s="1224"/>
      <c r="C49" s="1225"/>
      <c r="D49" s="106"/>
      <c r="E49" s="1226" t="s">
        <v>39</v>
      </c>
      <c r="F49" s="1226"/>
      <c r="G49" s="1226"/>
      <c r="H49" s="1227"/>
      <c r="I49" s="358" t="s">
        <v>491</v>
      </c>
      <c r="J49" s="359" t="s">
        <v>491</v>
      </c>
      <c r="K49" s="359" t="s">
        <v>491</v>
      </c>
      <c r="L49" s="359" t="s">
        <v>491</v>
      </c>
      <c r="M49" s="360" t="s">
        <v>491</v>
      </c>
    </row>
    <row r="50" spans="2:13" ht="27.75" customHeight="1" x14ac:dyDescent="0.2">
      <c r="B50" s="1220" t="s">
        <v>40</v>
      </c>
      <c r="C50" s="1221"/>
      <c r="D50" s="109"/>
      <c r="E50" s="1226" t="s">
        <v>41</v>
      </c>
      <c r="F50" s="1226"/>
      <c r="G50" s="1226"/>
      <c r="H50" s="1227"/>
      <c r="I50" s="358">
        <v>14265</v>
      </c>
      <c r="J50" s="359">
        <v>14031</v>
      </c>
      <c r="K50" s="359">
        <v>15214</v>
      </c>
      <c r="L50" s="359">
        <v>16172</v>
      </c>
      <c r="M50" s="360">
        <v>16729</v>
      </c>
    </row>
    <row r="51" spans="2:13" ht="27.75" customHeight="1" x14ac:dyDescent="0.2">
      <c r="B51" s="1222"/>
      <c r="C51" s="1223"/>
      <c r="D51" s="106"/>
      <c r="E51" s="1226" t="s">
        <v>42</v>
      </c>
      <c r="F51" s="1226"/>
      <c r="G51" s="1226"/>
      <c r="H51" s="1227"/>
      <c r="I51" s="358">
        <v>547</v>
      </c>
      <c r="J51" s="359">
        <v>838</v>
      </c>
      <c r="K51" s="359">
        <v>745</v>
      </c>
      <c r="L51" s="359">
        <v>857</v>
      </c>
      <c r="M51" s="360">
        <v>765</v>
      </c>
    </row>
    <row r="52" spans="2:13" ht="27.75" customHeight="1" x14ac:dyDescent="0.2">
      <c r="B52" s="1224"/>
      <c r="C52" s="1225"/>
      <c r="D52" s="106"/>
      <c r="E52" s="1226" t="s">
        <v>43</v>
      </c>
      <c r="F52" s="1226"/>
      <c r="G52" s="1226"/>
      <c r="H52" s="1227"/>
      <c r="I52" s="358">
        <v>30303</v>
      </c>
      <c r="J52" s="359">
        <v>28973</v>
      </c>
      <c r="K52" s="359">
        <v>27129</v>
      </c>
      <c r="L52" s="359">
        <v>25877</v>
      </c>
      <c r="M52" s="360">
        <v>25930</v>
      </c>
    </row>
    <row r="53" spans="2:13" ht="27.75" customHeight="1" thickBot="1" x14ac:dyDescent="0.25">
      <c r="B53" s="1228" t="s">
        <v>19</v>
      </c>
      <c r="C53" s="1229"/>
      <c r="D53" s="110"/>
      <c r="E53" s="1230" t="s">
        <v>44</v>
      </c>
      <c r="F53" s="1230"/>
      <c r="G53" s="1230"/>
      <c r="H53" s="1231"/>
      <c r="I53" s="361">
        <v>-52</v>
      </c>
      <c r="J53" s="362">
        <v>-1809</v>
      </c>
      <c r="K53" s="362">
        <v>-3305</v>
      </c>
      <c r="L53" s="362">
        <v>-4320</v>
      </c>
      <c r="M53" s="363">
        <v>-5230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5cO0qk4Hh28Szp1nbcumQvyIPEz3A/svDkwXJJ03SE/D2XAxSE2KAi7wsW1MZliL7WMfQOo7KlT+Ag/SEd2Eg==" saltValue="ZYGcHYCyqpeTUt8YIuFt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15" sqref="AH15:AL15"/>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6759</v>
      </c>
      <c r="G55" s="122">
        <v>6905</v>
      </c>
      <c r="H55" s="123">
        <v>7025</v>
      </c>
    </row>
    <row r="56" spans="2:8" ht="52.5" customHeight="1" x14ac:dyDescent="0.2">
      <c r="B56" s="124"/>
      <c r="C56" s="1249" t="s">
        <v>47</v>
      </c>
      <c r="D56" s="1249"/>
      <c r="E56" s="1250"/>
      <c r="F56" s="125">
        <v>2118</v>
      </c>
      <c r="G56" s="125">
        <v>2687</v>
      </c>
      <c r="H56" s="126">
        <v>2594</v>
      </c>
    </row>
    <row r="57" spans="2:8" ht="53.25" customHeight="1" x14ac:dyDescent="0.2">
      <c r="B57" s="124"/>
      <c r="C57" s="1251" t="s">
        <v>48</v>
      </c>
      <c r="D57" s="1251"/>
      <c r="E57" s="1252"/>
      <c r="F57" s="127">
        <v>8222</v>
      </c>
      <c r="G57" s="127">
        <v>8387</v>
      </c>
      <c r="H57" s="128">
        <v>8758</v>
      </c>
    </row>
    <row r="58" spans="2:8" ht="45.75" customHeight="1" x14ac:dyDescent="0.2">
      <c r="B58" s="129"/>
      <c r="C58" s="1239" t="s">
        <v>566</v>
      </c>
      <c r="D58" s="1240"/>
      <c r="E58" s="1241"/>
      <c r="F58" s="130">
        <v>3625</v>
      </c>
      <c r="G58" s="130">
        <v>3637</v>
      </c>
      <c r="H58" s="131">
        <v>3663</v>
      </c>
    </row>
    <row r="59" spans="2:8" ht="45.75" customHeight="1" x14ac:dyDescent="0.2">
      <c r="B59" s="129"/>
      <c r="C59" s="1239" t="s">
        <v>567</v>
      </c>
      <c r="D59" s="1240"/>
      <c r="E59" s="1241"/>
      <c r="F59" s="130">
        <v>3074</v>
      </c>
      <c r="G59" s="130">
        <v>3173</v>
      </c>
      <c r="H59" s="131">
        <v>3473</v>
      </c>
    </row>
    <row r="60" spans="2:8" ht="45.75" customHeight="1" x14ac:dyDescent="0.2">
      <c r="B60" s="129"/>
      <c r="C60" s="1239" t="s">
        <v>568</v>
      </c>
      <c r="D60" s="1240"/>
      <c r="E60" s="1241"/>
      <c r="F60" s="130">
        <v>798</v>
      </c>
      <c r="G60" s="130">
        <v>806</v>
      </c>
      <c r="H60" s="131">
        <v>814</v>
      </c>
    </row>
    <row r="61" spans="2:8" ht="45.75" customHeight="1" x14ac:dyDescent="0.2">
      <c r="B61" s="129"/>
      <c r="C61" s="1239" t="s">
        <v>569</v>
      </c>
      <c r="D61" s="1240"/>
      <c r="E61" s="1241"/>
      <c r="F61" s="130">
        <v>168</v>
      </c>
      <c r="G61" s="130">
        <v>158</v>
      </c>
      <c r="H61" s="131">
        <v>157</v>
      </c>
    </row>
    <row r="62" spans="2:8" ht="45.75" customHeight="1" thickBot="1" x14ac:dyDescent="0.25">
      <c r="B62" s="132"/>
      <c r="C62" s="1242" t="s">
        <v>570</v>
      </c>
      <c r="D62" s="1243"/>
      <c r="E62" s="1244"/>
      <c r="F62" s="133">
        <v>76</v>
      </c>
      <c r="G62" s="133">
        <v>112</v>
      </c>
      <c r="H62" s="134">
        <v>148</v>
      </c>
    </row>
    <row r="63" spans="2:8" ht="52.5" customHeight="1" thickBot="1" x14ac:dyDescent="0.25">
      <c r="B63" s="135"/>
      <c r="C63" s="1245" t="s">
        <v>49</v>
      </c>
      <c r="D63" s="1245"/>
      <c r="E63" s="1246"/>
      <c r="F63" s="136">
        <v>17099</v>
      </c>
      <c r="G63" s="136">
        <v>17978</v>
      </c>
      <c r="H63" s="137">
        <v>18377</v>
      </c>
    </row>
    <row r="64" spans="2:8" ht="13" x14ac:dyDescent="0.2"/>
  </sheetData>
  <sheetProtection algorithmName="SHA-512" hashValue="tVkT78+n5sYiaYa8A1ZfonlSuSpu27lDXJ3SrcgABqxvqVwryX2TtrUxETDFrXxhdtOZCQ6DuMtj6JJ4bwTmAQ==" saltValue="8idS2MkiMgWmbMCL+K8c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9" zoomScaleNormal="100" zoomScaleSheetLayoutView="55" workbookViewId="0">
      <selection activeCell="AF64" sqref="AF64"/>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575</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529</v>
      </c>
      <c r="BQ50" s="1266"/>
      <c r="BR50" s="1266"/>
      <c r="BS50" s="1266"/>
      <c r="BT50" s="1266"/>
      <c r="BU50" s="1266"/>
      <c r="BV50" s="1266"/>
      <c r="BW50" s="1266"/>
      <c r="BX50" s="1266" t="s">
        <v>530</v>
      </c>
      <c r="BY50" s="1266"/>
      <c r="BZ50" s="1266"/>
      <c r="CA50" s="1266"/>
      <c r="CB50" s="1266"/>
      <c r="CC50" s="1266"/>
      <c r="CD50" s="1266"/>
      <c r="CE50" s="1266"/>
      <c r="CF50" s="1266" t="s">
        <v>531</v>
      </c>
      <c r="CG50" s="1266"/>
      <c r="CH50" s="1266"/>
      <c r="CI50" s="1266"/>
      <c r="CJ50" s="1266"/>
      <c r="CK50" s="1266"/>
      <c r="CL50" s="1266"/>
      <c r="CM50" s="1266"/>
      <c r="CN50" s="1266" t="s">
        <v>532</v>
      </c>
      <c r="CO50" s="1266"/>
      <c r="CP50" s="1266"/>
      <c r="CQ50" s="1266"/>
      <c r="CR50" s="1266"/>
      <c r="CS50" s="1266"/>
      <c r="CT50" s="1266"/>
      <c r="CU50" s="1266"/>
      <c r="CV50" s="1266" t="s">
        <v>533</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576</v>
      </c>
      <c r="AO51" s="1269"/>
      <c r="AP51" s="1269"/>
      <c r="AQ51" s="1269"/>
      <c r="AR51" s="1269"/>
      <c r="AS51" s="1269"/>
      <c r="AT51" s="1269"/>
      <c r="AU51" s="1269"/>
      <c r="AV51" s="1269"/>
      <c r="AW51" s="1269"/>
      <c r="AX51" s="1269"/>
      <c r="AY51" s="1269"/>
      <c r="AZ51" s="1269"/>
      <c r="BA51" s="1269"/>
      <c r="BB51" s="1269" t="s">
        <v>577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578</v>
      </c>
      <c r="BC53" s="1269"/>
      <c r="BD53" s="1269"/>
      <c r="BE53" s="1269"/>
      <c r="BF53" s="1269"/>
      <c r="BG53" s="1269"/>
      <c r="BH53" s="1269"/>
      <c r="BI53" s="1269"/>
      <c r="BJ53" s="1269"/>
      <c r="BK53" s="1269"/>
      <c r="BL53" s="1269"/>
      <c r="BM53" s="1269"/>
      <c r="BN53" s="1269"/>
      <c r="BO53" s="1269"/>
      <c r="BP53" s="1267">
        <v>66.900000000000006</v>
      </c>
      <c r="BQ53" s="1267"/>
      <c r="BR53" s="1267"/>
      <c r="BS53" s="1267"/>
      <c r="BT53" s="1267"/>
      <c r="BU53" s="1267"/>
      <c r="BV53" s="1267"/>
      <c r="BW53" s="1267"/>
      <c r="BX53" s="1267">
        <v>68.3</v>
      </c>
      <c r="BY53" s="1267"/>
      <c r="BZ53" s="1267"/>
      <c r="CA53" s="1267"/>
      <c r="CB53" s="1267"/>
      <c r="CC53" s="1267"/>
      <c r="CD53" s="1267"/>
      <c r="CE53" s="1267"/>
      <c r="CF53" s="1267">
        <v>70</v>
      </c>
      <c r="CG53" s="1267"/>
      <c r="CH53" s="1267"/>
      <c r="CI53" s="1267"/>
      <c r="CJ53" s="1267"/>
      <c r="CK53" s="1267"/>
      <c r="CL53" s="1267"/>
      <c r="CM53" s="1267"/>
      <c r="CN53" s="1267">
        <v>71.8</v>
      </c>
      <c r="CO53" s="1267"/>
      <c r="CP53" s="1267"/>
      <c r="CQ53" s="1267"/>
      <c r="CR53" s="1267"/>
      <c r="CS53" s="1267"/>
      <c r="CT53" s="1267"/>
      <c r="CU53" s="1267"/>
      <c r="CV53" s="1267">
        <v>73.400000000000006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579</v>
      </c>
      <c r="AO55" s="1266"/>
      <c r="AP55" s="1266"/>
      <c r="AQ55" s="1266"/>
      <c r="AR55" s="1266"/>
      <c r="AS55" s="1266"/>
      <c r="AT55" s="1266"/>
      <c r="AU55" s="1266"/>
      <c r="AV55" s="1266"/>
      <c r="AW55" s="1266"/>
      <c r="AX55" s="1266"/>
      <c r="AY55" s="1266"/>
      <c r="AZ55" s="1266"/>
      <c r="BA55" s="1266"/>
      <c r="BB55" s="1269" t="s">
        <v>577</v>
      </c>
      <c r="BC55" s="1269"/>
      <c r="BD55" s="1269"/>
      <c r="BE55" s="1269"/>
      <c r="BF55" s="1269"/>
      <c r="BG55" s="1269"/>
      <c r="BH55" s="1269"/>
      <c r="BI55" s="1269"/>
      <c r="BJ55" s="1269"/>
      <c r="BK55" s="1269"/>
      <c r="BL55" s="1269"/>
      <c r="BM55" s="1269"/>
      <c r="BN55" s="1269"/>
      <c r="BO55" s="1269"/>
      <c r="BP55" s="1267">
        <v>14.9</v>
      </c>
      <c r="BQ55" s="1267"/>
      <c r="BR55" s="1267"/>
      <c r="BS55" s="1267"/>
      <c r="BT55" s="1267"/>
      <c r="BU55" s="1267"/>
      <c r="BV55" s="1267"/>
      <c r="BW55" s="1267"/>
      <c r="BX55" s="1267">
        <v>14.5</v>
      </c>
      <c r="BY55" s="1267"/>
      <c r="BZ55" s="1267"/>
      <c r="CA55" s="1267"/>
      <c r="CB55" s="1267"/>
      <c r="CC55" s="1267"/>
      <c r="CD55" s="1267"/>
      <c r="CE55" s="1267"/>
      <c r="CF55" s="1267">
        <v>25.2</v>
      </c>
      <c r="CG55" s="1267"/>
      <c r="CH55" s="1267"/>
      <c r="CI55" s="1267"/>
      <c r="CJ55" s="1267"/>
      <c r="CK55" s="1267"/>
      <c r="CL55" s="1267"/>
      <c r="CM55" s="1267"/>
      <c r="CN55" s="1267">
        <v>15.7</v>
      </c>
      <c r="CO55" s="1267"/>
      <c r="CP55" s="1267"/>
      <c r="CQ55" s="1267"/>
      <c r="CR55" s="1267"/>
      <c r="CS55" s="1267"/>
      <c r="CT55" s="1267"/>
      <c r="CU55" s="1267"/>
      <c r="CV55" s="1267">
        <v>10.199999999999999</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578</v>
      </c>
      <c r="BC57" s="1269"/>
      <c r="BD57" s="1269"/>
      <c r="BE57" s="1269"/>
      <c r="BF57" s="1269"/>
      <c r="BG57" s="1269"/>
      <c r="BH57" s="1269"/>
      <c r="BI57" s="1269"/>
      <c r="BJ57" s="1269"/>
      <c r="BK57" s="1269"/>
      <c r="BL57" s="1269"/>
      <c r="BM57" s="1269"/>
      <c r="BN57" s="1269"/>
      <c r="BO57" s="1269"/>
      <c r="BP57" s="1267">
        <v>58.5</v>
      </c>
      <c r="BQ57" s="1267"/>
      <c r="BR57" s="1267"/>
      <c r="BS57" s="1267"/>
      <c r="BT57" s="1267"/>
      <c r="BU57" s="1267"/>
      <c r="BV57" s="1267"/>
      <c r="BW57" s="1267"/>
      <c r="BX57" s="1267">
        <v>58.9</v>
      </c>
      <c r="BY57" s="1267"/>
      <c r="BZ57" s="1267"/>
      <c r="CA57" s="1267"/>
      <c r="CB57" s="1267"/>
      <c r="CC57" s="1267"/>
      <c r="CD57" s="1267"/>
      <c r="CE57" s="1267"/>
      <c r="CF57" s="1267">
        <v>62.5</v>
      </c>
      <c r="CG57" s="1267"/>
      <c r="CH57" s="1267"/>
      <c r="CI57" s="1267"/>
      <c r="CJ57" s="1267"/>
      <c r="CK57" s="1267"/>
      <c r="CL57" s="1267"/>
      <c r="CM57" s="1267"/>
      <c r="CN57" s="1267">
        <v>64.3</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580</v>
      </c>
    </row>
    <row r="64" spans="1:109" ht="13"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575</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529</v>
      </c>
      <c r="BQ72" s="1266"/>
      <c r="BR72" s="1266"/>
      <c r="BS72" s="1266"/>
      <c r="BT72" s="1266"/>
      <c r="BU72" s="1266"/>
      <c r="BV72" s="1266"/>
      <c r="BW72" s="1266"/>
      <c r="BX72" s="1266" t="s">
        <v>530</v>
      </c>
      <c r="BY72" s="1266"/>
      <c r="BZ72" s="1266"/>
      <c r="CA72" s="1266"/>
      <c r="CB72" s="1266"/>
      <c r="CC72" s="1266"/>
      <c r="CD72" s="1266"/>
      <c r="CE72" s="1266"/>
      <c r="CF72" s="1266" t="s">
        <v>531</v>
      </c>
      <c r="CG72" s="1266"/>
      <c r="CH72" s="1266"/>
      <c r="CI72" s="1266"/>
      <c r="CJ72" s="1266"/>
      <c r="CK72" s="1266"/>
      <c r="CL72" s="1266"/>
      <c r="CM72" s="1266"/>
      <c r="CN72" s="1266" t="s">
        <v>532</v>
      </c>
      <c r="CO72" s="1266"/>
      <c r="CP72" s="1266"/>
      <c r="CQ72" s="1266"/>
      <c r="CR72" s="1266"/>
      <c r="CS72" s="1266"/>
      <c r="CT72" s="1266"/>
      <c r="CU72" s="1266"/>
      <c r="CV72" s="1266" t="s">
        <v>533</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576</v>
      </c>
      <c r="AO73" s="1269"/>
      <c r="AP73" s="1269"/>
      <c r="AQ73" s="1269"/>
      <c r="AR73" s="1269"/>
      <c r="AS73" s="1269"/>
      <c r="AT73" s="1269"/>
      <c r="AU73" s="1269"/>
      <c r="AV73" s="1269"/>
      <c r="AW73" s="1269"/>
      <c r="AX73" s="1269"/>
      <c r="AY73" s="1269"/>
      <c r="AZ73" s="1269"/>
      <c r="BA73" s="1269"/>
      <c r="BB73" s="1269" t="s">
        <v>577</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581</v>
      </c>
      <c r="BC75" s="1269"/>
      <c r="BD75" s="1269"/>
      <c r="BE75" s="1269"/>
      <c r="BF75" s="1269"/>
      <c r="BG75" s="1269"/>
      <c r="BH75" s="1269"/>
      <c r="BI75" s="1269"/>
      <c r="BJ75" s="1269"/>
      <c r="BK75" s="1269"/>
      <c r="BL75" s="1269"/>
      <c r="BM75" s="1269"/>
      <c r="BN75" s="1269"/>
      <c r="BO75" s="1269"/>
      <c r="BP75" s="1267">
        <v>12.5</v>
      </c>
      <c r="BQ75" s="1267"/>
      <c r="BR75" s="1267"/>
      <c r="BS75" s="1267"/>
      <c r="BT75" s="1267"/>
      <c r="BU75" s="1267"/>
      <c r="BV75" s="1267"/>
      <c r="BW75" s="1267"/>
      <c r="BX75" s="1267">
        <v>11.8</v>
      </c>
      <c r="BY75" s="1267"/>
      <c r="BZ75" s="1267"/>
      <c r="CA75" s="1267"/>
      <c r="CB75" s="1267"/>
      <c r="CC75" s="1267"/>
      <c r="CD75" s="1267"/>
      <c r="CE75" s="1267"/>
      <c r="CF75" s="1267">
        <v>11.3</v>
      </c>
      <c r="CG75" s="1267"/>
      <c r="CH75" s="1267"/>
      <c r="CI75" s="1267"/>
      <c r="CJ75" s="1267"/>
      <c r="CK75" s="1267"/>
      <c r="CL75" s="1267"/>
      <c r="CM75" s="1267"/>
      <c r="CN75" s="1267">
        <v>10.8</v>
      </c>
      <c r="CO75" s="1267"/>
      <c r="CP75" s="1267"/>
      <c r="CQ75" s="1267"/>
      <c r="CR75" s="1267"/>
      <c r="CS75" s="1267"/>
      <c r="CT75" s="1267"/>
      <c r="CU75" s="1267"/>
      <c r="CV75" s="1267">
        <v>10.8</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579</v>
      </c>
      <c r="AO77" s="1266"/>
      <c r="AP77" s="1266"/>
      <c r="AQ77" s="1266"/>
      <c r="AR77" s="1266"/>
      <c r="AS77" s="1266"/>
      <c r="AT77" s="1266"/>
      <c r="AU77" s="1266"/>
      <c r="AV77" s="1266"/>
      <c r="AW77" s="1266"/>
      <c r="AX77" s="1266"/>
      <c r="AY77" s="1266"/>
      <c r="AZ77" s="1266"/>
      <c r="BA77" s="1266"/>
      <c r="BB77" s="1269" t="s">
        <v>577</v>
      </c>
      <c r="BC77" s="1269"/>
      <c r="BD77" s="1269"/>
      <c r="BE77" s="1269"/>
      <c r="BF77" s="1269"/>
      <c r="BG77" s="1269"/>
      <c r="BH77" s="1269"/>
      <c r="BI77" s="1269"/>
      <c r="BJ77" s="1269"/>
      <c r="BK77" s="1269"/>
      <c r="BL77" s="1269"/>
      <c r="BM77" s="1269"/>
      <c r="BN77" s="1269"/>
      <c r="BO77" s="1269"/>
      <c r="BP77" s="1267">
        <v>14.9</v>
      </c>
      <c r="BQ77" s="1267"/>
      <c r="BR77" s="1267"/>
      <c r="BS77" s="1267"/>
      <c r="BT77" s="1267"/>
      <c r="BU77" s="1267"/>
      <c r="BV77" s="1267"/>
      <c r="BW77" s="1267"/>
      <c r="BX77" s="1267">
        <v>14.5</v>
      </c>
      <c r="BY77" s="1267"/>
      <c r="BZ77" s="1267"/>
      <c r="CA77" s="1267"/>
      <c r="CB77" s="1267"/>
      <c r="CC77" s="1267"/>
      <c r="CD77" s="1267"/>
      <c r="CE77" s="1267"/>
      <c r="CF77" s="1267">
        <v>25.2</v>
      </c>
      <c r="CG77" s="1267"/>
      <c r="CH77" s="1267"/>
      <c r="CI77" s="1267"/>
      <c r="CJ77" s="1267"/>
      <c r="CK77" s="1267"/>
      <c r="CL77" s="1267"/>
      <c r="CM77" s="1267"/>
      <c r="CN77" s="1267">
        <v>15.7</v>
      </c>
      <c r="CO77" s="1267"/>
      <c r="CP77" s="1267"/>
      <c r="CQ77" s="1267"/>
      <c r="CR77" s="1267"/>
      <c r="CS77" s="1267"/>
      <c r="CT77" s="1267"/>
      <c r="CU77" s="1267"/>
      <c r="CV77" s="1267">
        <v>10.199999999999999</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581</v>
      </c>
      <c r="BC79" s="1269"/>
      <c r="BD79" s="1269"/>
      <c r="BE79" s="1269"/>
      <c r="BF79" s="1269"/>
      <c r="BG79" s="1269"/>
      <c r="BH79" s="1269"/>
      <c r="BI79" s="1269"/>
      <c r="BJ79" s="1269"/>
      <c r="BK79" s="1269"/>
      <c r="BL79" s="1269"/>
      <c r="BM79" s="1269"/>
      <c r="BN79" s="1269"/>
      <c r="BO79" s="1269"/>
      <c r="BP79" s="1267">
        <v>8.5</v>
      </c>
      <c r="BQ79" s="1267"/>
      <c r="BR79" s="1267"/>
      <c r="BS79" s="1267"/>
      <c r="BT79" s="1267"/>
      <c r="BU79" s="1267"/>
      <c r="BV79" s="1267"/>
      <c r="BW79" s="1267"/>
      <c r="BX79" s="1267">
        <v>8.4</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IY72eCB9VMR24Gwmn1CGTTFOSH9t4NnxyT44M3b5PIKKKuHTKyzn+dGVvTpGvsa6p7dXHs7sMdgFWtAuhFPyeg==" saltValue="BuMlDsgE6PhXyIwp8Gkw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M26" zoomScaleNormal="100" zoomScaleSheetLayoutView="70" workbookViewId="0">
      <selection activeCell="AU49" sqref="AU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hyjFyAepLg0vp8j0D28XaPFhefIpPZcCXkZ4E7/iJbR0Z5mmYi3cBCi8YazzAU2tFFPtkAXK8ps6XUWQSxDxiQ==" saltValue="5RjcB/c9P16LeE3CAEO4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election activeCell="AU49" sqref="AU4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IN8YTdw97CopJmZ/Fb4IqOe3EvDa5FmVoRWJjVdzdCY9bv6n00Pr6rR9FwKA21aNMp9GGF76csGBaW11UV4DgA==" saltValue="leqTU+iU36wC5KnV9WIk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87949</v>
      </c>
      <c r="E3" s="156"/>
      <c r="F3" s="157">
        <v>132981</v>
      </c>
      <c r="G3" s="158"/>
      <c r="H3" s="159"/>
    </row>
    <row r="4" spans="1:8" x14ac:dyDescent="0.2">
      <c r="A4" s="160"/>
      <c r="B4" s="161"/>
      <c r="C4" s="162"/>
      <c r="D4" s="163">
        <v>64368</v>
      </c>
      <c r="E4" s="164"/>
      <c r="F4" s="165">
        <v>56973</v>
      </c>
      <c r="G4" s="166"/>
      <c r="H4" s="167"/>
    </row>
    <row r="5" spans="1:8" x14ac:dyDescent="0.2">
      <c r="A5" s="148" t="s">
        <v>523</v>
      </c>
      <c r="B5" s="153"/>
      <c r="C5" s="154"/>
      <c r="D5" s="155">
        <v>97560</v>
      </c>
      <c r="E5" s="156"/>
      <c r="F5" s="157">
        <v>128523</v>
      </c>
      <c r="G5" s="158"/>
      <c r="H5" s="159"/>
    </row>
    <row r="6" spans="1:8" x14ac:dyDescent="0.2">
      <c r="A6" s="160"/>
      <c r="B6" s="161"/>
      <c r="C6" s="162"/>
      <c r="D6" s="163">
        <v>75052</v>
      </c>
      <c r="E6" s="164"/>
      <c r="F6" s="165">
        <v>56792</v>
      </c>
      <c r="G6" s="166"/>
      <c r="H6" s="167"/>
    </row>
    <row r="7" spans="1:8" x14ac:dyDescent="0.2">
      <c r="A7" s="148" t="s">
        <v>524</v>
      </c>
      <c r="B7" s="153"/>
      <c r="C7" s="154"/>
      <c r="D7" s="155">
        <v>74559</v>
      </c>
      <c r="E7" s="156"/>
      <c r="F7" s="157">
        <v>96469</v>
      </c>
      <c r="G7" s="158"/>
      <c r="H7" s="159"/>
    </row>
    <row r="8" spans="1:8" x14ac:dyDescent="0.2">
      <c r="A8" s="160"/>
      <c r="B8" s="161"/>
      <c r="C8" s="162"/>
      <c r="D8" s="163">
        <v>53229</v>
      </c>
      <c r="E8" s="164"/>
      <c r="F8" s="165">
        <v>49775</v>
      </c>
      <c r="G8" s="166"/>
      <c r="H8" s="167"/>
    </row>
    <row r="9" spans="1:8" x14ac:dyDescent="0.2">
      <c r="A9" s="148" t="s">
        <v>525</v>
      </c>
      <c r="B9" s="153"/>
      <c r="C9" s="154"/>
      <c r="D9" s="155">
        <v>101620</v>
      </c>
      <c r="E9" s="156"/>
      <c r="F9" s="157">
        <v>85743</v>
      </c>
      <c r="G9" s="158"/>
      <c r="H9" s="159"/>
    </row>
    <row r="10" spans="1:8" x14ac:dyDescent="0.2">
      <c r="A10" s="160"/>
      <c r="B10" s="161"/>
      <c r="C10" s="162"/>
      <c r="D10" s="163">
        <v>78834</v>
      </c>
      <c r="E10" s="164"/>
      <c r="F10" s="165">
        <v>45231</v>
      </c>
      <c r="G10" s="166"/>
      <c r="H10" s="167"/>
    </row>
    <row r="11" spans="1:8" x14ac:dyDescent="0.2">
      <c r="A11" s="148" t="s">
        <v>526</v>
      </c>
      <c r="B11" s="153"/>
      <c r="C11" s="154"/>
      <c r="D11" s="155">
        <v>173529</v>
      </c>
      <c r="E11" s="156"/>
      <c r="F11" s="157">
        <v>92509</v>
      </c>
      <c r="G11" s="158"/>
      <c r="H11" s="159"/>
    </row>
    <row r="12" spans="1:8" x14ac:dyDescent="0.2">
      <c r="A12" s="160"/>
      <c r="B12" s="161"/>
      <c r="C12" s="168"/>
      <c r="D12" s="163">
        <v>159552</v>
      </c>
      <c r="E12" s="164"/>
      <c r="F12" s="165">
        <v>52274</v>
      </c>
      <c r="G12" s="166"/>
      <c r="H12" s="167"/>
    </row>
    <row r="13" spans="1:8" x14ac:dyDescent="0.2">
      <c r="A13" s="148"/>
      <c r="B13" s="153"/>
      <c r="C13" s="169"/>
      <c r="D13" s="170">
        <v>107043</v>
      </c>
      <c r="E13" s="171"/>
      <c r="F13" s="172">
        <v>107245</v>
      </c>
      <c r="G13" s="173"/>
      <c r="H13" s="159"/>
    </row>
    <row r="14" spans="1:8" x14ac:dyDescent="0.2">
      <c r="A14" s="160"/>
      <c r="B14" s="161"/>
      <c r="C14" s="162"/>
      <c r="D14" s="163">
        <v>86207</v>
      </c>
      <c r="E14" s="164"/>
      <c r="F14" s="165">
        <v>52209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7.84</v>
      </c>
      <c r="C19" s="174">
        <f>ROUND(VALUE(SUBSTITUTE(実質収支比率等に係る経年分析!G$48,"▲","-")),2)</f>
        <v>8.36</v>
      </c>
      <c r="D19" s="174">
        <f>ROUND(VALUE(SUBSTITUTE(実質収支比率等に係る経年分析!H$48,"▲","-")),2)</f>
        <v>11.48</v>
      </c>
      <c r="E19" s="174">
        <f>ROUND(VALUE(SUBSTITUTE(実質収支比率等に係る経年分析!I$48,"▲","-")),2)</f>
        <v>11.39</v>
      </c>
      <c r="F19" s="174">
        <f>ROUND(VALUE(SUBSTITUTE(実質収支比率等に係る経年分析!J$48,"▲","-")),2)</f>
        <v>10.89</v>
      </c>
    </row>
    <row r="20" spans="1:11" x14ac:dyDescent="0.2">
      <c r="A20" s="174" t="s">
        <v>53</v>
      </c>
      <c r="B20" s="174">
        <f>ROUND(VALUE(SUBSTITUTE(実質収支比率等に係る経年分析!F$47,"▲","-")),2)</f>
        <v>51.18</v>
      </c>
      <c r="C20" s="174">
        <f>ROUND(VALUE(SUBSTITUTE(実質収支比率等に係る経年分析!G$47,"▲","-")),2)</f>
        <v>48.07</v>
      </c>
      <c r="D20" s="174">
        <f>ROUND(VALUE(SUBSTITUTE(実質収支比率等に係る経年分析!H$47,"▲","-")),2)</f>
        <v>47.32</v>
      </c>
      <c r="E20" s="174">
        <f>ROUND(VALUE(SUBSTITUTE(実質収支比率等に係る経年分析!I$47,"▲","-")),2)</f>
        <v>50.56</v>
      </c>
      <c r="F20" s="174">
        <f>ROUND(VALUE(SUBSTITUTE(実質収支比率等に係る経年分析!J$47,"▲","-")),2)</f>
        <v>51.49</v>
      </c>
    </row>
    <row r="21" spans="1:11" x14ac:dyDescent="0.2">
      <c r="A21" s="174" t="s">
        <v>54</v>
      </c>
      <c r="B21" s="174">
        <f>IF(ISNUMBER(VALUE(SUBSTITUTE(実質収支比率等に係る経年分析!F$49,"▲","-"))),ROUND(VALUE(SUBSTITUTE(実質収支比率等に係る経年分析!F$49,"▲","-")),2),NA())</f>
        <v>4.88</v>
      </c>
      <c r="C21" s="174">
        <f>IF(ISNUMBER(VALUE(SUBSTITUTE(実質収支比率等に係る経年分析!G$49,"▲","-"))),ROUND(VALUE(SUBSTITUTE(実質収支比率等に係る経年分析!G$49,"▲","-")),2),NA())</f>
        <v>5.09</v>
      </c>
      <c r="D21" s="174">
        <f>IF(ISNUMBER(VALUE(SUBSTITUTE(実質収支比率等に係る経年分析!H$49,"▲","-"))),ROUND(VALUE(SUBSTITUTE(実質収支比率等に係る経年分析!H$49,"▲","-")),2),NA())</f>
        <v>5.35</v>
      </c>
      <c r="E21" s="174">
        <f>IF(ISNUMBER(VALUE(SUBSTITUTE(実質収支比率等に係る経年分析!I$49,"▲","-"))),ROUND(VALUE(SUBSTITUTE(実質収支比率等に係る経年分析!I$49,"▲","-")),2),NA())</f>
        <v>1.99</v>
      </c>
      <c r="F21" s="174">
        <f>IF(ISNUMBER(VALUE(SUBSTITUTE(実質収支比率等に係る経年分析!J$49,"▲","-"))),ROUND(VALUE(SUBSTITUTE(実質収支比率等に係る経年分析!J$49,"▲","-")),2),NA())</f>
        <v>6.89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美作市老人保健施設事業特別会計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矢田茂・原田政次郎・福田五男奨学基金特別会計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美作市国民健康保険特別会計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2">
      <c r="A32" s="175" t="str">
        <f>IF(連結実質赤字比率に係る赤字・黒字の構成分析!C$38="",NA(),連結実質赤字比率に係る赤字・黒字の構成分析!C$38)</f>
        <v>美作市介護保険特別会計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1.32</v>
      </c>
    </row>
    <row r="33" spans="1:16" x14ac:dyDescent="0.2">
      <c r="A33" s="175" t="str">
        <f>IF(連結実質赤字比率に係る赤字・黒字の構成分析!C$37="",NA(),連結実質赤字比率に係る赤字・黒字の構成分析!C$37)</f>
        <v>美作市下水道事業会計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4.3899999999999997</v>
      </c>
    </row>
    <row r="34" spans="1:16" x14ac:dyDescent="0.2">
      <c r="A34" s="175" t="str">
        <f>IF(連結実質赤字比率に係る赤字・黒字の構成分析!C$36="",NA(),連結実質赤字比率に係る赤字・黒字の構成分析!C$36)</f>
        <v>美作市水道事業会計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8.2799999999999994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10.75</v>
      </c>
    </row>
    <row r="36" spans="1:16" x14ac:dyDescent="0.2">
      <c r="A36" s="175" t="str">
        <f>IF(連結実質赤字比率に係る赤字・黒字の構成分析!C$34="",NA(),連結実質赤字比率に係る赤字・黒字の構成分析!C$34)</f>
        <v>美作市病院事業会計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20.399999999999999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20.329999999999998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3693</v>
      </c>
      <c r="E42" s="176"/>
      <c r="F42" s="176"/>
      <c r="G42" s="176">
        <f>'実質公債費比率（分子）の構造'!L$52</f>
        <v>3666</v>
      </c>
      <c r="H42" s="176"/>
      <c r="I42" s="176"/>
      <c r="J42" s="176">
        <f>'実質公債費比率（分子）の構造'!M$52</f>
        <v>3612</v>
      </c>
      <c r="K42" s="176"/>
      <c r="L42" s="176"/>
      <c r="M42" s="176">
        <f>'実質公債費比率（分子）の構造'!N$52</f>
        <v>3484</v>
      </c>
      <c r="N42" s="176"/>
      <c r="O42" s="176"/>
      <c r="P42" s="176">
        <f>'実質公債費比率（分子）の構造'!O$52</f>
        <v>3398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v>
      </c>
      <c r="C45" s="176"/>
      <c r="D45" s="176"/>
      <c r="E45" s="176">
        <f>'実質公債費比率（分子）の構造'!L$49</f>
        <v>2</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1972</v>
      </c>
      <c r="C46" s="176"/>
      <c r="D46" s="176"/>
      <c r="E46" s="176">
        <f>'実質公債費比率（分子）の構造'!L$48</f>
        <v>1968</v>
      </c>
      <c r="F46" s="176"/>
      <c r="G46" s="176"/>
      <c r="H46" s="176">
        <f>'実質公債費比率（分子）の構造'!M$48</f>
        <v>2012</v>
      </c>
      <c r="I46" s="176"/>
      <c r="J46" s="176"/>
      <c r="K46" s="176">
        <f>'実質公債費比率（分子）の構造'!N$48</f>
        <v>1988</v>
      </c>
      <c r="L46" s="176"/>
      <c r="M46" s="176"/>
      <c r="N46" s="176">
        <f>'実質公債費比率（分子）の構造'!O$48</f>
        <v>1942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2922</v>
      </c>
      <c r="C49" s="176"/>
      <c r="D49" s="176"/>
      <c r="E49" s="176">
        <f>'実質公債費比率（分子）の構造'!L$45</f>
        <v>2848</v>
      </c>
      <c r="F49" s="176"/>
      <c r="G49" s="176"/>
      <c r="H49" s="176">
        <f>'実質公債費比率（分子）の構造'!M$45</f>
        <v>2745</v>
      </c>
      <c r="I49" s="176"/>
      <c r="J49" s="176"/>
      <c r="K49" s="176">
        <f>'実質公債費比率（分子）の構造'!N$45</f>
        <v>2606</v>
      </c>
      <c r="L49" s="176"/>
      <c r="M49" s="176"/>
      <c r="N49" s="176">
        <f>'実質公債費比率（分子）の構造'!O$45</f>
        <v>2616</v>
      </c>
      <c r="O49" s="176"/>
      <c r="P49" s="176"/>
    </row>
    <row r="50" spans="1:16" x14ac:dyDescent="0.2">
      <c r="A50" s="176" t="s">
        <v>67</v>
      </c>
      <c r="B50" s="176" t="e">
        <f>NA()</f>
        <v>#N/A</v>
      </c>
      <c r="C50" s="176">
        <f>IF(ISNUMBER('実質公債費比率（分子）の構造'!K$53),'実質公債費比率（分子）の構造'!K$53,NA())</f>
        <v>1206</v>
      </c>
      <c r="D50" s="176" t="e">
        <f>NA()</f>
        <v>#N/A</v>
      </c>
      <c r="E50" s="176" t="e">
        <f>NA()</f>
        <v>#N/A</v>
      </c>
      <c r="F50" s="176">
        <f>IF(ISNUMBER('実質公債費比率（分子）の構造'!L$53),'実質公債費比率（分子）の構造'!L$53,NA())</f>
        <v>1152</v>
      </c>
      <c r="G50" s="176" t="e">
        <f>NA()</f>
        <v>#N/A</v>
      </c>
      <c r="H50" s="176" t="e">
        <f>NA()</f>
        <v>#N/A</v>
      </c>
      <c r="I50" s="176">
        <f>IF(ISNUMBER('実質公債費比率（分子）の構造'!M$53),'実質公債費比率（分子）の構造'!M$53,NA())</f>
        <v>1145</v>
      </c>
      <c r="J50" s="176" t="e">
        <f>NA()</f>
        <v>#N/A</v>
      </c>
      <c r="K50" s="176" t="e">
        <f>NA()</f>
        <v>#N/A</v>
      </c>
      <c r="L50" s="176">
        <f>IF(ISNUMBER('実質公債費比率（分子）の構造'!N$53),'実質公債費比率（分子）の構造'!N$53,NA())</f>
        <v>1110</v>
      </c>
      <c r="M50" s="176" t="e">
        <f>NA()</f>
        <v>#N/A</v>
      </c>
      <c r="N50" s="176" t="e">
        <f>NA()</f>
        <v>#N/A</v>
      </c>
      <c r="O50" s="176">
        <f>IF(ISNUMBER('実質公債費比率（分子）の構造'!O$53),'実質公債費比率（分子）の構造'!O$53,NA())</f>
        <v>1160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30303</v>
      </c>
      <c r="E56" s="175"/>
      <c r="F56" s="175"/>
      <c r="G56" s="175">
        <f>'将来負担比率（分子）の構造'!J$52</f>
        <v>28973</v>
      </c>
      <c r="H56" s="175"/>
      <c r="I56" s="175"/>
      <c r="J56" s="175">
        <f>'将来負担比率（分子）の構造'!K$52</f>
        <v>27129</v>
      </c>
      <c r="K56" s="175"/>
      <c r="L56" s="175"/>
      <c r="M56" s="175">
        <f>'将来負担比率（分子）の構造'!L$52</f>
        <v>25877</v>
      </c>
      <c r="N56" s="175"/>
      <c r="O56" s="175"/>
      <c r="P56" s="175">
        <f>'将来負担比率（分子）の構造'!M$52</f>
        <v>25930</v>
      </c>
    </row>
    <row r="57" spans="1:16" x14ac:dyDescent="0.2">
      <c r="A57" s="175" t="s">
        <v>42</v>
      </c>
      <c r="B57" s="175"/>
      <c r="C57" s="175"/>
      <c r="D57" s="175">
        <f>'将来負担比率（分子）の構造'!I$51</f>
        <v>547</v>
      </c>
      <c r="E57" s="175"/>
      <c r="F57" s="175"/>
      <c r="G57" s="175">
        <f>'将来負担比率（分子）の構造'!J$51</f>
        <v>838</v>
      </c>
      <c r="H57" s="175"/>
      <c r="I57" s="175"/>
      <c r="J57" s="175">
        <f>'将来負担比率（分子）の構造'!K$51</f>
        <v>745</v>
      </c>
      <c r="K57" s="175"/>
      <c r="L57" s="175"/>
      <c r="M57" s="175">
        <f>'将来負担比率（分子）の構造'!L$51</f>
        <v>857</v>
      </c>
      <c r="N57" s="175"/>
      <c r="O57" s="175"/>
      <c r="P57" s="175">
        <f>'将来負担比率（分子）の構造'!M$51</f>
        <v>765</v>
      </c>
    </row>
    <row r="58" spans="1:16" x14ac:dyDescent="0.2">
      <c r="A58" s="175" t="s">
        <v>41</v>
      </c>
      <c r="B58" s="175"/>
      <c r="C58" s="175"/>
      <c r="D58" s="175">
        <f>'将来負担比率（分子）の構造'!I$50</f>
        <v>14265</v>
      </c>
      <c r="E58" s="175"/>
      <c r="F58" s="175"/>
      <c r="G58" s="175">
        <f>'将来負担比率（分子）の構造'!J$50</f>
        <v>14031</v>
      </c>
      <c r="H58" s="175"/>
      <c r="I58" s="175"/>
      <c r="J58" s="175">
        <f>'将来負担比率（分子）の構造'!K$50</f>
        <v>15214</v>
      </c>
      <c r="K58" s="175"/>
      <c r="L58" s="175"/>
      <c r="M58" s="175">
        <f>'将来負担比率（分子）の構造'!L$50</f>
        <v>16172</v>
      </c>
      <c r="N58" s="175"/>
      <c r="O58" s="175"/>
      <c r="P58" s="175">
        <f>'将来負担比率（分子）の構造'!M$50</f>
        <v>16729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2313</v>
      </c>
      <c r="C62" s="175"/>
      <c r="D62" s="175"/>
      <c r="E62" s="175">
        <f>'将来負担比率（分子）の構造'!J$45</f>
        <v>2268</v>
      </c>
      <c r="F62" s="175"/>
      <c r="G62" s="175"/>
      <c r="H62" s="175">
        <f>'将来負担比率（分子）の構造'!K$45</f>
        <v>2285</v>
      </c>
      <c r="I62" s="175"/>
      <c r="J62" s="175"/>
      <c r="K62" s="175">
        <f>'将来負担比率（分子）の構造'!L$45</f>
        <v>2213</v>
      </c>
      <c r="L62" s="175"/>
      <c r="M62" s="175"/>
      <c r="N62" s="175">
        <f>'将来負担比率（分子）の構造'!M$45</f>
        <v>2349</v>
      </c>
      <c r="O62" s="175"/>
      <c r="P62" s="175"/>
    </row>
    <row r="63" spans="1:16" x14ac:dyDescent="0.2">
      <c r="A63" s="175" t="s">
        <v>34</v>
      </c>
      <c r="B63" s="175">
        <f>'将来負担比率（分子）の構造'!I$44</f>
        <v>12</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18025</v>
      </c>
      <c r="C64" s="175"/>
      <c r="D64" s="175"/>
      <c r="E64" s="175">
        <f>'将来負担比率（分子）の構造'!J$43</f>
        <v>15809</v>
      </c>
      <c r="F64" s="175"/>
      <c r="G64" s="175"/>
      <c r="H64" s="175">
        <f>'将来負担比率（分子）の構造'!K$43</f>
        <v>14317</v>
      </c>
      <c r="I64" s="175"/>
      <c r="J64" s="175"/>
      <c r="K64" s="175">
        <f>'将来負担比率（分子）の構造'!L$43</f>
        <v>13400</v>
      </c>
      <c r="L64" s="175"/>
      <c r="M64" s="175"/>
      <c r="N64" s="175">
        <f>'将来負担比率（分子）の構造'!M$43</f>
        <v>11963</v>
      </c>
      <c r="O64" s="175"/>
      <c r="P64" s="175"/>
    </row>
    <row r="65" spans="1:16" x14ac:dyDescent="0.2">
      <c r="A65" s="175" t="s">
        <v>32</v>
      </c>
      <c r="B65" s="175">
        <f>'将来負担比率（分子）の構造'!I$42</f>
        <v>45</v>
      </c>
      <c r="C65" s="175"/>
      <c r="D65" s="175"/>
      <c r="E65" s="175">
        <f>'将来負担比率（分子）の構造'!J$42</f>
        <v>45</v>
      </c>
      <c r="F65" s="175"/>
      <c r="G65" s="175"/>
      <c r="H65" s="175">
        <f>'将来負担比率（分子）の構造'!K$42</f>
        <v>30</v>
      </c>
      <c r="I65" s="175"/>
      <c r="J65" s="175"/>
      <c r="K65" s="175">
        <f>'将来負担比率（分子）の構造'!L$42</f>
        <v>25</v>
      </c>
      <c r="L65" s="175"/>
      <c r="M65" s="175"/>
      <c r="N65" s="175">
        <f>'将来負担比率（分子）の構造'!M$42</f>
        <v>20</v>
      </c>
      <c r="O65" s="175"/>
      <c r="P65" s="175"/>
    </row>
    <row r="66" spans="1:16" x14ac:dyDescent="0.2">
      <c r="A66" s="175" t="s">
        <v>31</v>
      </c>
      <c r="B66" s="175">
        <f>'将来負担比率（分子）の構造'!I$41</f>
        <v>24667</v>
      </c>
      <c r="C66" s="175"/>
      <c r="D66" s="175"/>
      <c r="E66" s="175">
        <f>'将来負担比率（分子）の構造'!J$41</f>
        <v>23911</v>
      </c>
      <c r="F66" s="175"/>
      <c r="G66" s="175"/>
      <c r="H66" s="175">
        <f>'将来負担比率（分子）の構造'!K$41</f>
        <v>23151</v>
      </c>
      <c r="I66" s="175"/>
      <c r="J66" s="175"/>
      <c r="K66" s="175">
        <f>'将来負担比率（分子）の構造'!L$41</f>
        <v>22948</v>
      </c>
      <c r="L66" s="175"/>
      <c r="M66" s="175"/>
      <c r="N66" s="175">
        <f>'将来負担比率（分子）の構造'!M$41</f>
        <v>23862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6759</v>
      </c>
      <c r="C72" s="179">
        <f>基金残高に係る経年分析!G55</f>
        <v>6905</v>
      </c>
      <c r="D72" s="179">
        <f>基金残高に係る経年分析!H55</f>
        <v>7025</v>
      </c>
    </row>
    <row r="73" spans="1:16" x14ac:dyDescent="0.2">
      <c r="A73" s="178" t="s">
        <v>74</v>
      </c>
      <c r="B73" s="179">
        <f>基金残高に係る経年分析!F56</f>
        <v>2118</v>
      </c>
      <c r="C73" s="179">
        <f>基金残高に係る経年分析!G56</f>
        <v>2687</v>
      </c>
      <c r="D73" s="179">
        <f>基金残高に係る経年分析!H56</f>
        <v>2594</v>
      </c>
    </row>
    <row r="74" spans="1:16" x14ac:dyDescent="0.2">
      <c r="A74" s="178" t="s">
        <v>75</v>
      </c>
      <c r="B74" s="179">
        <f>基金残高に係る経年分析!F57</f>
        <v>8222</v>
      </c>
      <c r="C74" s="179">
        <f>基金残高に係る経年分析!G57</f>
        <v>8387</v>
      </c>
      <c r="D74" s="179">
        <f>基金残高に係る経年分析!H57</f>
        <v>8758</v>
      </c>
    </row>
  </sheetData>
  <sheetProtection algorithmName="SHA-512" hashValue="0bj8iAu/PcC5w5q1L1wp+sQnCeAXVR2vl7SXuGgACTCTe//UCZG08IETALGuH8+gRtNGgux8o6TTvD0hVI2YbQ==" saltValue="V6ogdmC/WSmXeO59/pTX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3591952</v>
      </c>
      <c r="S5" s="713"/>
      <c r="T5" s="713"/>
      <c r="U5" s="713"/>
      <c r="V5" s="713"/>
      <c r="W5" s="713"/>
      <c r="X5" s="713"/>
      <c r="Y5" s="738"/>
      <c r="Z5" s="751">
        <v>13.8</v>
      </c>
      <c r="AA5" s="751"/>
      <c r="AB5" s="751"/>
      <c r="AC5" s="751"/>
      <c r="AD5" s="752">
        <v>3591952</v>
      </c>
      <c r="AE5" s="752"/>
      <c r="AF5" s="752"/>
      <c r="AG5" s="752"/>
      <c r="AH5" s="752"/>
      <c r="AI5" s="752"/>
      <c r="AJ5" s="752"/>
      <c r="AK5" s="752"/>
      <c r="AL5" s="739">
        <v>26.3</v>
      </c>
      <c r="AM5" s="721"/>
      <c r="AN5" s="721"/>
      <c r="AO5" s="740"/>
      <c r="AP5" s="715" t="s">
        <v>216</v>
      </c>
      <c r="AQ5" s="716"/>
      <c r="AR5" s="716"/>
      <c r="AS5" s="716"/>
      <c r="AT5" s="716"/>
      <c r="AU5" s="716"/>
      <c r="AV5" s="716"/>
      <c r="AW5" s="716"/>
      <c r="AX5" s="716"/>
      <c r="AY5" s="716"/>
      <c r="AZ5" s="716"/>
      <c r="BA5" s="716"/>
      <c r="BB5" s="716"/>
      <c r="BC5" s="716"/>
      <c r="BD5" s="716"/>
      <c r="BE5" s="716"/>
      <c r="BF5" s="717"/>
      <c r="BG5" s="657">
        <v>3562699</v>
      </c>
      <c r="BH5" s="658"/>
      <c r="BI5" s="658"/>
      <c r="BJ5" s="658"/>
      <c r="BK5" s="658"/>
      <c r="BL5" s="658"/>
      <c r="BM5" s="658"/>
      <c r="BN5" s="659"/>
      <c r="BO5" s="695">
        <v>99.2</v>
      </c>
      <c r="BP5" s="695"/>
      <c r="BQ5" s="695"/>
      <c r="BR5" s="695"/>
      <c r="BS5" s="696">
        <v>30193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291789</v>
      </c>
      <c r="S6" s="658"/>
      <c r="T6" s="658"/>
      <c r="U6" s="658"/>
      <c r="V6" s="658"/>
      <c r="W6" s="658"/>
      <c r="X6" s="658"/>
      <c r="Y6" s="659"/>
      <c r="Z6" s="695">
        <v>1.1000000000000001</v>
      </c>
      <c r="AA6" s="695"/>
      <c r="AB6" s="695"/>
      <c r="AC6" s="695"/>
      <c r="AD6" s="696">
        <v>291789</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3562699</v>
      </c>
      <c r="BH6" s="658"/>
      <c r="BI6" s="658"/>
      <c r="BJ6" s="658"/>
      <c r="BK6" s="658"/>
      <c r="BL6" s="658"/>
      <c r="BM6" s="658"/>
      <c r="BN6" s="659"/>
      <c r="BO6" s="695">
        <v>99.2</v>
      </c>
      <c r="BP6" s="695"/>
      <c r="BQ6" s="695"/>
      <c r="BR6" s="695"/>
      <c r="BS6" s="696">
        <v>30193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164636</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164636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1026</v>
      </c>
      <c r="S7" s="658"/>
      <c r="T7" s="658"/>
      <c r="U7" s="658"/>
      <c r="V7" s="658"/>
      <c r="W7" s="658"/>
      <c r="X7" s="658"/>
      <c r="Y7" s="659"/>
      <c r="Z7" s="695">
        <v>0</v>
      </c>
      <c r="AA7" s="695"/>
      <c r="AB7" s="695"/>
      <c r="AC7" s="695"/>
      <c r="AD7" s="696">
        <v>1026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1109424</v>
      </c>
      <c r="BH7" s="658"/>
      <c r="BI7" s="658"/>
      <c r="BJ7" s="658"/>
      <c r="BK7" s="658"/>
      <c r="BL7" s="658"/>
      <c r="BM7" s="658"/>
      <c r="BN7" s="659"/>
      <c r="BO7" s="695">
        <v>30.9</v>
      </c>
      <c r="BP7" s="695"/>
      <c r="BQ7" s="695"/>
      <c r="BR7" s="695"/>
      <c r="BS7" s="696">
        <v>30193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4582227</v>
      </c>
      <c r="CS7" s="658"/>
      <c r="CT7" s="658"/>
      <c r="CU7" s="658"/>
      <c r="CV7" s="658"/>
      <c r="CW7" s="658"/>
      <c r="CX7" s="658"/>
      <c r="CY7" s="659"/>
      <c r="CZ7" s="695">
        <v>18.8</v>
      </c>
      <c r="DA7" s="695"/>
      <c r="DB7" s="695"/>
      <c r="DC7" s="695"/>
      <c r="DD7" s="663">
        <v>1851113</v>
      </c>
      <c r="DE7" s="658"/>
      <c r="DF7" s="658"/>
      <c r="DG7" s="658"/>
      <c r="DH7" s="658"/>
      <c r="DI7" s="658"/>
      <c r="DJ7" s="658"/>
      <c r="DK7" s="658"/>
      <c r="DL7" s="658"/>
      <c r="DM7" s="658"/>
      <c r="DN7" s="658"/>
      <c r="DO7" s="658"/>
      <c r="DP7" s="659"/>
      <c r="DQ7" s="663">
        <v>1940765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16889</v>
      </c>
      <c r="S8" s="658"/>
      <c r="T8" s="658"/>
      <c r="U8" s="658"/>
      <c r="V8" s="658"/>
      <c r="W8" s="658"/>
      <c r="X8" s="658"/>
      <c r="Y8" s="659"/>
      <c r="Z8" s="695">
        <v>0.1</v>
      </c>
      <c r="AA8" s="695"/>
      <c r="AB8" s="695"/>
      <c r="AC8" s="695"/>
      <c r="AD8" s="696">
        <v>16889</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43483</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5841371</v>
      </c>
      <c r="CS8" s="658"/>
      <c r="CT8" s="658"/>
      <c r="CU8" s="658"/>
      <c r="CV8" s="658"/>
      <c r="CW8" s="658"/>
      <c r="CX8" s="658"/>
      <c r="CY8" s="659"/>
      <c r="CZ8" s="695">
        <v>23.9</v>
      </c>
      <c r="DA8" s="695"/>
      <c r="DB8" s="695"/>
      <c r="DC8" s="695"/>
      <c r="DD8" s="663">
        <v>360356</v>
      </c>
      <c r="DE8" s="658"/>
      <c r="DF8" s="658"/>
      <c r="DG8" s="658"/>
      <c r="DH8" s="658"/>
      <c r="DI8" s="658"/>
      <c r="DJ8" s="658"/>
      <c r="DK8" s="658"/>
      <c r="DL8" s="658"/>
      <c r="DM8" s="658"/>
      <c r="DN8" s="658"/>
      <c r="DO8" s="658"/>
      <c r="DP8" s="659"/>
      <c r="DQ8" s="663">
        <v>3414795</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18481</v>
      </c>
      <c r="S9" s="658"/>
      <c r="T9" s="658"/>
      <c r="U9" s="658"/>
      <c r="V9" s="658"/>
      <c r="W9" s="658"/>
      <c r="X9" s="658"/>
      <c r="Y9" s="659"/>
      <c r="Z9" s="695">
        <v>0.1</v>
      </c>
      <c r="AA9" s="695"/>
      <c r="AB9" s="695"/>
      <c r="AC9" s="695"/>
      <c r="AD9" s="696">
        <v>18481</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880809</v>
      </c>
      <c r="BH9" s="658"/>
      <c r="BI9" s="658"/>
      <c r="BJ9" s="658"/>
      <c r="BK9" s="658"/>
      <c r="BL9" s="658"/>
      <c r="BM9" s="658"/>
      <c r="BN9" s="659"/>
      <c r="BO9" s="695">
        <v>24.5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2022081</v>
      </c>
      <c r="CS9" s="658"/>
      <c r="CT9" s="658"/>
      <c r="CU9" s="658"/>
      <c r="CV9" s="658"/>
      <c r="CW9" s="658"/>
      <c r="CX9" s="658"/>
      <c r="CY9" s="659"/>
      <c r="CZ9" s="695">
        <v>8.3000000000000007</v>
      </c>
      <c r="DA9" s="695"/>
      <c r="DB9" s="695"/>
      <c r="DC9" s="695"/>
      <c r="DD9" s="663">
        <v>22205</v>
      </c>
      <c r="DE9" s="658"/>
      <c r="DF9" s="658"/>
      <c r="DG9" s="658"/>
      <c r="DH9" s="658"/>
      <c r="DI9" s="658"/>
      <c r="DJ9" s="658"/>
      <c r="DK9" s="658"/>
      <c r="DL9" s="658"/>
      <c r="DM9" s="658"/>
      <c r="DN9" s="658"/>
      <c r="DO9" s="658"/>
      <c r="DP9" s="659"/>
      <c r="DQ9" s="663">
        <v>1656020</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78700</v>
      </c>
      <c r="BH10" s="658"/>
      <c r="BI10" s="658"/>
      <c r="BJ10" s="658"/>
      <c r="BK10" s="658"/>
      <c r="BL10" s="658"/>
      <c r="BM10" s="658"/>
      <c r="BN10" s="659"/>
      <c r="BO10" s="695">
        <v>2.2000000000000002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49</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49</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622679</v>
      </c>
      <c r="S11" s="658"/>
      <c r="T11" s="658"/>
      <c r="U11" s="658"/>
      <c r="V11" s="658"/>
      <c r="W11" s="658"/>
      <c r="X11" s="658"/>
      <c r="Y11" s="659"/>
      <c r="Z11" s="660">
        <v>2.4</v>
      </c>
      <c r="AA11" s="661"/>
      <c r="AB11" s="661"/>
      <c r="AC11" s="662"/>
      <c r="AD11" s="663">
        <v>622679</v>
      </c>
      <c r="AE11" s="658"/>
      <c r="AF11" s="658"/>
      <c r="AG11" s="658"/>
      <c r="AH11" s="658"/>
      <c r="AI11" s="658"/>
      <c r="AJ11" s="658"/>
      <c r="AK11" s="659"/>
      <c r="AL11" s="660">
        <v>4.5999999999999996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106432</v>
      </c>
      <c r="BH11" s="658"/>
      <c r="BI11" s="658"/>
      <c r="BJ11" s="658"/>
      <c r="BK11" s="658"/>
      <c r="BL11" s="658"/>
      <c r="BM11" s="658"/>
      <c r="BN11" s="659"/>
      <c r="BO11" s="695">
        <v>3</v>
      </c>
      <c r="BP11" s="695"/>
      <c r="BQ11" s="695"/>
      <c r="BR11" s="695"/>
      <c r="BS11" s="696">
        <v>30193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1456989</v>
      </c>
      <c r="CS11" s="658"/>
      <c r="CT11" s="658"/>
      <c r="CU11" s="658"/>
      <c r="CV11" s="658"/>
      <c r="CW11" s="658"/>
      <c r="CX11" s="658"/>
      <c r="CY11" s="659"/>
      <c r="CZ11" s="695">
        <v>6</v>
      </c>
      <c r="DA11" s="695"/>
      <c r="DB11" s="695"/>
      <c r="DC11" s="695"/>
      <c r="DD11" s="663">
        <v>211809</v>
      </c>
      <c r="DE11" s="658"/>
      <c r="DF11" s="658"/>
      <c r="DG11" s="658"/>
      <c r="DH11" s="658"/>
      <c r="DI11" s="658"/>
      <c r="DJ11" s="658"/>
      <c r="DK11" s="658"/>
      <c r="DL11" s="658"/>
      <c r="DM11" s="658"/>
      <c r="DN11" s="658"/>
      <c r="DO11" s="658"/>
      <c r="DP11" s="659"/>
      <c r="DQ11" s="663">
        <v>836644</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19999</v>
      </c>
      <c r="S12" s="658"/>
      <c r="T12" s="658"/>
      <c r="U12" s="658"/>
      <c r="V12" s="658"/>
      <c r="W12" s="658"/>
      <c r="X12" s="658"/>
      <c r="Y12" s="659"/>
      <c r="Z12" s="695">
        <v>0.1</v>
      </c>
      <c r="AA12" s="695"/>
      <c r="AB12" s="695"/>
      <c r="AC12" s="695"/>
      <c r="AD12" s="696">
        <v>19999</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2129662</v>
      </c>
      <c r="BH12" s="658"/>
      <c r="BI12" s="658"/>
      <c r="BJ12" s="658"/>
      <c r="BK12" s="658"/>
      <c r="BL12" s="658"/>
      <c r="BM12" s="658"/>
      <c r="BN12" s="659"/>
      <c r="BO12" s="695">
        <v>59.3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542420</v>
      </c>
      <c r="CS12" s="658"/>
      <c r="CT12" s="658"/>
      <c r="CU12" s="658"/>
      <c r="CV12" s="658"/>
      <c r="CW12" s="658"/>
      <c r="CX12" s="658"/>
      <c r="CY12" s="659"/>
      <c r="CZ12" s="695">
        <v>2.2000000000000002</v>
      </c>
      <c r="DA12" s="695"/>
      <c r="DB12" s="695"/>
      <c r="DC12" s="695"/>
      <c r="DD12" s="663">
        <v>140437</v>
      </c>
      <c r="DE12" s="658"/>
      <c r="DF12" s="658"/>
      <c r="DG12" s="658"/>
      <c r="DH12" s="658"/>
      <c r="DI12" s="658"/>
      <c r="DJ12" s="658"/>
      <c r="DK12" s="658"/>
      <c r="DL12" s="658"/>
      <c r="DM12" s="658"/>
      <c r="DN12" s="658"/>
      <c r="DO12" s="658"/>
      <c r="DP12" s="659"/>
      <c r="DQ12" s="663">
        <v>289370</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2123456</v>
      </c>
      <c r="BH13" s="658"/>
      <c r="BI13" s="658"/>
      <c r="BJ13" s="658"/>
      <c r="BK13" s="658"/>
      <c r="BL13" s="658"/>
      <c r="BM13" s="658"/>
      <c r="BN13" s="659"/>
      <c r="BO13" s="695">
        <v>59.1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3456601</v>
      </c>
      <c r="CS13" s="658"/>
      <c r="CT13" s="658"/>
      <c r="CU13" s="658"/>
      <c r="CV13" s="658"/>
      <c r="CW13" s="658"/>
      <c r="CX13" s="658"/>
      <c r="CY13" s="659"/>
      <c r="CZ13" s="695">
        <v>14.2</v>
      </c>
      <c r="DA13" s="695"/>
      <c r="DB13" s="695"/>
      <c r="DC13" s="695"/>
      <c r="DD13" s="663">
        <v>1122894</v>
      </c>
      <c r="DE13" s="658"/>
      <c r="DF13" s="658"/>
      <c r="DG13" s="658"/>
      <c r="DH13" s="658"/>
      <c r="DI13" s="658"/>
      <c r="DJ13" s="658"/>
      <c r="DK13" s="658"/>
      <c r="DL13" s="658"/>
      <c r="DM13" s="658"/>
      <c r="DN13" s="658"/>
      <c r="DO13" s="658"/>
      <c r="DP13" s="659"/>
      <c r="DQ13" s="663">
        <v>2142069</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2094</v>
      </c>
      <c r="S14" s="658"/>
      <c r="T14" s="658"/>
      <c r="U14" s="658"/>
      <c r="V14" s="658"/>
      <c r="W14" s="658"/>
      <c r="X14" s="658"/>
      <c r="Y14" s="659"/>
      <c r="Z14" s="695">
        <v>0</v>
      </c>
      <c r="AA14" s="695"/>
      <c r="AB14" s="695"/>
      <c r="AC14" s="695"/>
      <c r="AD14" s="696">
        <v>2094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132306</v>
      </c>
      <c r="BH14" s="658"/>
      <c r="BI14" s="658"/>
      <c r="BJ14" s="658"/>
      <c r="BK14" s="658"/>
      <c r="BL14" s="658"/>
      <c r="BM14" s="658"/>
      <c r="BN14" s="659"/>
      <c r="BO14" s="695">
        <v>3.7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868769</v>
      </c>
      <c r="CS14" s="658"/>
      <c r="CT14" s="658"/>
      <c r="CU14" s="658"/>
      <c r="CV14" s="658"/>
      <c r="CW14" s="658"/>
      <c r="CX14" s="658"/>
      <c r="CY14" s="659"/>
      <c r="CZ14" s="695">
        <v>3.6</v>
      </c>
      <c r="DA14" s="695"/>
      <c r="DB14" s="695"/>
      <c r="DC14" s="695"/>
      <c r="DD14" s="663">
        <v>171880</v>
      </c>
      <c r="DE14" s="658"/>
      <c r="DF14" s="658"/>
      <c r="DG14" s="658"/>
      <c r="DH14" s="658"/>
      <c r="DI14" s="658"/>
      <c r="DJ14" s="658"/>
      <c r="DK14" s="658"/>
      <c r="DL14" s="658"/>
      <c r="DM14" s="658"/>
      <c r="DN14" s="658"/>
      <c r="DO14" s="658"/>
      <c r="DP14" s="659"/>
      <c r="DQ14" s="663">
        <v>639976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191307</v>
      </c>
      <c r="BH15" s="658"/>
      <c r="BI15" s="658"/>
      <c r="BJ15" s="658"/>
      <c r="BK15" s="658"/>
      <c r="BL15" s="658"/>
      <c r="BM15" s="658"/>
      <c r="BN15" s="659"/>
      <c r="BO15" s="695">
        <v>5.3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1966698</v>
      </c>
      <c r="CS15" s="658"/>
      <c r="CT15" s="658"/>
      <c r="CU15" s="658"/>
      <c r="CV15" s="658"/>
      <c r="CW15" s="658"/>
      <c r="CX15" s="658"/>
      <c r="CY15" s="659"/>
      <c r="CZ15" s="695">
        <v>8.1</v>
      </c>
      <c r="DA15" s="695"/>
      <c r="DB15" s="695"/>
      <c r="DC15" s="695"/>
      <c r="DD15" s="663">
        <v>548450</v>
      </c>
      <c r="DE15" s="658"/>
      <c r="DF15" s="658"/>
      <c r="DG15" s="658"/>
      <c r="DH15" s="658"/>
      <c r="DI15" s="658"/>
      <c r="DJ15" s="658"/>
      <c r="DK15" s="658"/>
      <c r="DL15" s="658"/>
      <c r="DM15" s="658"/>
      <c r="DN15" s="658"/>
      <c r="DO15" s="658"/>
      <c r="DP15" s="659"/>
      <c r="DQ15" s="663">
        <v>1294092</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25737</v>
      </c>
      <c r="S16" s="658"/>
      <c r="T16" s="658"/>
      <c r="U16" s="658"/>
      <c r="V16" s="658"/>
      <c r="W16" s="658"/>
      <c r="X16" s="658"/>
      <c r="Y16" s="659"/>
      <c r="Z16" s="695">
        <v>0.1</v>
      </c>
      <c r="AA16" s="695"/>
      <c r="AB16" s="695"/>
      <c r="AC16" s="695"/>
      <c r="AD16" s="696">
        <v>25737</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9920</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2082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54242</v>
      </c>
      <c r="S17" s="658"/>
      <c r="T17" s="658"/>
      <c r="U17" s="658"/>
      <c r="V17" s="658"/>
      <c r="W17" s="658"/>
      <c r="X17" s="658"/>
      <c r="Y17" s="659"/>
      <c r="Z17" s="695">
        <v>0.2</v>
      </c>
      <c r="AA17" s="695"/>
      <c r="AB17" s="695"/>
      <c r="AC17" s="695"/>
      <c r="AD17" s="696">
        <v>54242</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3504736</v>
      </c>
      <c r="CS17" s="658"/>
      <c r="CT17" s="658"/>
      <c r="CU17" s="658"/>
      <c r="CV17" s="658"/>
      <c r="CW17" s="658"/>
      <c r="CX17" s="658"/>
      <c r="CY17" s="659"/>
      <c r="CZ17" s="695">
        <v>14.4</v>
      </c>
      <c r="DA17" s="695"/>
      <c r="DB17" s="695"/>
      <c r="DC17" s="695"/>
      <c r="DD17" s="663" t="s">
        <v>122</v>
      </c>
      <c r="DE17" s="658"/>
      <c r="DF17" s="658"/>
      <c r="DG17" s="658"/>
      <c r="DH17" s="658"/>
      <c r="DI17" s="658"/>
      <c r="DJ17" s="658"/>
      <c r="DK17" s="658"/>
      <c r="DL17" s="658"/>
      <c r="DM17" s="658"/>
      <c r="DN17" s="658"/>
      <c r="DO17" s="658"/>
      <c r="DP17" s="659"/>
      <c r="DQ17" s="663">
        <v>3392038</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19919</v>
      </c>
      <c r="S18" s="658"/>
      <c r="T18" s="658"/>
      <c r="U18" s="658"/>
      <c r="V18" s="658"/>
      <c r="W18" s="658"/>
      <c r="X18" s="658"/>
      <c r="Y18" s="659"/>
      <c r="Z18" s="695">
        <v>0.1</v>
      </c>
      <c r="AA18" s="695"/>
      <c r="AB18" s="695"/>
      <c r="AC18" s="695"/>
      <c r="AD18" s="696">
        <v>19919</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14552</v>
      </c>
      <c r="S19" s="658"/>
      <c r="T19" s="658"/>
      <c r="U19" s="658"/>
      <c r="V19" s="658"/>
      <c r="W19" s="658"/>
      <c r="X19" s="658"/>
      <c r="Y19" s="659"/>
      <c r="Z19" s="695">
        <v>0.1</v>
      </c>
      <c r="AA19" s="695"/>
      <c r="AB19" s="695"/>
      <c r="AC19" s="695"/>
      <c r="AD19" s="696">
        <v>14552</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29253</v>
      </c>
      <c r="BH19" s="658"/>
      <c r="BI19" s="658"/>
      <c r="BJ19" s="658"/>
      <c r="BK19" s="658"/>
      <c r="BL19" s="658"/>
      <c r="BM19" s="658"/>
      <c r="BN19" s="659"/>
      <c r="BO19" s="695">
        <v>0.8</v>
      </c>
      <c r="BP19" s="695"/>
      <c r="BQ19" s="695"/>
      <c r="BR19" s="695"/>
      <c r="BS19" s="696">
        <v>7248</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5367</v>
      </c>
      <c r="S20" s="658"/>
      <c r="T20" s="658"/>
      <c r="U20" s="658"/>
      <c r="V20" s="658"/>
      <c r="W20" s="658"/>
      <c r="X20" s="658"/>
      <c r="Y20" s="659"/>
      <c r="Z20" s="695">
        <v>0</v>
      </c>
      <c r="AA20" s="695"/>
      <c r="AB20" s="695"/>
      <c r="AC20" s="695"/>
      <c r="AD20" s="696">
        <v>5367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29253</v>
      </c>
      <c r="BH20" s="658"/>
      <c r="BI20" s="658"/>
      <c r="BJ20" s="658"/>
      <c r="BK20" s="658"/>
      <c r="BL20" s="658"/>
      <c r="BM20" s="658"/>
      <c r="BN20" s="659"/>
      <c r="BO20" s="695">
        <v>0.8</v>
      </c>
      <c r="BP20" s="695"/>
      <c r="BQ20" s="695"/>
      <c r="BR20" s="695"/>
      <c r="BS20" s="696">
        <v>7248</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24416497</v>
      </c>
      <c r="CS20" s="658"/>
      <c r="CT20" s="658"/>
      <c r="CU20" s="658"/>
      <c r="CV20" s="658"/>
      <c r="CW20" s="658"/>
      <c r="CX20" s="658"/>
      <c r="CY20" s="659"/>
      <c r="CZ20" s="695">
        <v>100</v>
      </c>
      <c r="DA20" s="695"/>
      <c r="DB20" s="695"/>
      <c r="DC20" s="695"/>
      <c r="DD20" s="663">
        <v>4429144</v>
      </c>
      <c r="DE20" s="658"/>
      <c r="DF20" s="658"/>
      <c r="DG20" s="658"/>
      <c r="DH20" s="658"/>
      <c r="DI20" s="658"/>
      <c r="DJ20" s="658"/>
      <c r="DK20" s="658"/>
      <c r="DL20" s="658"/>
      <c r="DM20" s="658"/>
      <c r="DN20" s="658"/>
      <c r="DO20" s="658"/>
      <c r="DP20" s="659"/>
      <c r="DQ20" s="663">
        <v>15772536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9963248</v>
      </c>
      <c r="S21" s="658"/>
      <c r="T21" s="658"/>
      <c r="U21" s="658"/>
      <c r="V21" s="658"/>
      <c r="W21" s="658"/>
      <c r="X21" s="658"/>
      <c r="Y21" s="659"/>
      <c r="Z21" s="695">
        <v>38.4</v>
      </c>
      <c r="AA21" s="695"/>
      <c r="AB21" s="695"/>
      <c r="AC21" s="695"/>
      <c r="AD21" s="696">
        <v>9012434</v>
      </c>
      <c r="AE21" s="696"/>
      <c r="AF21" s="696"/>
      <c r="AG21" s="696"/>
      <c r="AH21" s="696"/>
      <c r="AI21" s="696"/>
      <c r="AJ21" s="696"/>
      <c r="AK21" s="696"/>
      <c r="AL21" s="660">
        <v>65.900000000000006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29253</v>
      </c>
      <c r="BH21" s="658"/>
      <c r="BI21" s="658"/>
      <c r="BJ21" s="658"/>
      <c r="BK21" s="658"/>
      <c r="BL21" s="658"/>
      <c r="BM21" s="658"/>
      <c r="BN21" s="659"/>
      <c r="BO21" s="695">
        <v>0.8</v>
      </c>
      <c r="BP21" s="695"/>
      <c r="BQ21" s="695"/>
      <c r="BR21" s="695"/>
      <c r="BS21" s="696">
        <v>7248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9012434</v>
      </c>
      <c r="S22" s="658"/>
      <c r="T22" s="658"/>
      <c r="U22" s="658"/>
      <c r="V22" s="658"/>
      <c r="W22" s="658"/>
      <c r="X22" s="658"/>
      <c r="Y22" s="659"/>
      <c r="Z22" s="695">
        <v>34.700000000000003</v>
      </c>
      <c r="AA22" s="695"/>
      <c r="AB22" s="695"/>
      <c r="AC22" s="695"/>
      <c r="AD22" s="696">
        <v>9012434</v>
      </c>
      <c r="AE22" s="696"/>
      <c r="AF22" s="696"/>
      <c r="AG22" s="696"/>
      <c r="AH22" s="696"/>
      <c r="AI22" s="696"/>
      <c r="AJ22" s="696"/>
      <c r="AK22" s="696"/>
      <c r="AL22" s="660">
        <v>65.900000000000006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950814</v>
      </c>
      <c r="S23" s="658"/>
      <c r="T23" s="658"/>
      <c r="U23" s="658"/>
      <c r="V23" s="658"/>
      <c r="W23" s="658"/>
      <c r="X23" s="658"/>
      <c r="Y23" s="659"/>
      <c r="Z23" s="695">
        <v>3.7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10019446</v>
      </c>
      <c r="CS24" s="713"/>
      <c r="CT24" s="713"/>
      <c r="CU24" s="713"/>
      <c r="CV24" s="713"/>
      <c r="CW24" s="713"/>
      <c r="CX24" s="713"/>
      <c r="CY24" s="738"/>
      <c r="CZ24" s="739">
        <v>41</v>
      </c>
      <c r="DA24" s="721"/>
      <c r="DB24" s="721"/>
      <c r="DC24" s="741"/>
      <c r="DD24" s="737">
        <v>7984219</v>
      </c>
      <c r="DE24" s="713"/>
      <c r="DF24" s="713"/>
      <c r="DG24" s="713"/>
      <c r="DH24" s="713"/>
      <c r="DI24" s="713"/>
      <c r="DJ24" s="713"/>
      <c r="DK24" s="738"/>
      <c r="DL24" s="737">
        <v>6502816</v>
      </c>
      <c r="DM24" s="713"/>
      <c r="DN24" s="713"/>
      <c r="DO24" s="713"/>
      <c r="DP24" s="713"/>
      <c r="DQ24" s="713"/>
      <c r="DR24" s="713"/>
      <c r="DS24" s="713"/>
      <c r="DT24" s="713"/>
      <c r="DU24" s="713"/>
      <c r="DV24" s="738"/>
      <c r="DW24" s="739">
        <v>47.3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14628055</v>
      </c>
      <c r="S25" s="658"/>
      <c r="T25" s="658"/>
      <c r="U25" s="658"/>
      <c r="V25" s="658"/>
      <c r="W25" s="658"/>
      <c r="X25" s="658"/>
      <c r="Y25" s="659"/>
      <c r="Z25" s="695">
        <v>56.3</v>
      </c>
      <c r="AA25" s="695"/>
      <c r="AB25" s="695"/>
      <c r="AC25" s="695"/>
      <c r="AD25" s="696">
        <v>13677241</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3933155</v>
      </c>
      <c r="CS25" s="670"/>
      <c r="CT25" s="670"/>
      <c r="CU25" s="670"/>
      <c r="CV25" s="670"/>
      <c r="CW25" s="670"/>
      <c r="CX25" s="670"/>
      <c r="CY25" s="671"/>
      <c r="CZ25" s="660">
        <v>16.100000000000001</v>
      </c>
      <c r="DA25" s="672"/>
      <c r="DB25" s="672"/>
      <c r="DC25" s="673"/>
      <c r="DD25" s="663">
        <v>3505657</v>
      </c>
      <c r="DE25" s="670"/>
      <c r="DF25" s="670"/>
      <c r="DG25" s="670"/>
      <c r="DH25" s="670"/>
      <c r="DI25" s="670"/>
      <c r="DJ25" s="670"/>
      <c r="DK25" s="671"/>
      <c r="DL25" s="663">
        <v>3386242</v>
      </c>
      <c r="DM25" s="670"/>
      <c r="DN25" s="670"/>
      <c r="DO25" s="670"/>
      <c r="DP25" s="670"/>
      <c r="DQ25" s="670"/>
      <c r="DR25" s="670"/>
      <c r="DS25" s="670"/>
      <c r="DT25" s="670"/>
      <c r="DU25" s="670"/>
      <c r="DV25" s="671"/>
      <c r="DW25" s="660">
        <v>24.6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2457</v>
      </c>
      <c r="S26" s="658"/>
      <c r="T26" s="658"/>
      <c r="U26" s="658"/>
      <c r="V26" s="658"/>
      <c r="W26" s="658"/>
      <c r="X26" s="658"/>
      <c r="Y26" s="659"/>
      <c r="Z26" s="695">
        <v>0</v>
      </c>
      <c r="AA26" s="695"/>
      <c r="AB26" s="695"/>
      <c r="AC26" s="695"/>
      <c r="AD26" s="696">
        <v>2457</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2328658</v>
      </c>
      <c r="CS26" s="658"/>
      <c r="CT26" s="658"/>
      <c r="CU26" s="658"/>
      <c r="CV26" s="658"/>
      <c r="CW26" s="658"/>
      <c r="CX26" s="658"/>
      <c r="CY26" s="659"/>
      <c r="CZ26" s="660">
        <v>9.5</v>
      </c>
      <c r="DA26" s="672"/>
      <c r="DB26" s="672"/>
      <c r="DC26" s="673"/>
      <c r="DD26" s="663">
        <v>2210100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144904</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3591952</v>
      </c>
      <c r="BH27" s="658"/>
      <c r="BI27" s="658"/>
      <c r="BJ27" s="658"/>
      <c r="BK27" s="658"/>
      <c r="BL27" s="658"/>
      <c r="BM27" s="658"/>
      <c r="BN27" s="659"/>
      <c r="BO27" s="695">
        <v>100</v>
      </c>
      <c r="BP27" s="695"/>
      <c r="BQ27" s="695"/>
      <c r="BR27" s="695"/>
      <c r="BS27" s="696">
        <v>37441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2581555</v>
      </c>
      <c r="CS27" s="670"/>
      <c r="CT27" s="670"/>
      <c r="CU27" s="670"/>
      <c r="CV27" s="670"/>
      <c r="CW27" s="670"/>
      <c r="CX27" s="670"/>
      <c r="CY27" s="671"/>
      <c r="CZ27" s="660">
        <v>10.6</v>
      </c>
      <c r="DA27" s="672"/>
      <c r="DB27" s="672"/>
      <c r="DC27" s="673"/>
      <c r="DD27" s="663">
        <v>1086524</v>
      </c>
      <c r="DE27" s="670"/>
      <c r="DF27" s="670"/>
      <c r="DG27" s="670"/>
      <c r="DH27" s="670"/>
      <c r="DI27" s="670"/>
      <c r="DJ27" s="670"/>
      <c r="DK27" s="671"/>
      <c r="DL27" s="663">
        <v>613463</v>
      </c>
      <c r="DM27" s="670"/>
      <c r="DN27" s="670"/>
      <c r="DO27" s="670"/>
      <c r="DP27" s="670"/>
      <c r="DQ27" s="670"/>
      <c r="DR27" s="670"/>
      <c r="DS27" s="670"/>
      <c r="DT27" s="670"/>
      <c r="DU27" s="670"/>
      <c r="DV27" s="671"/>
      <c r="DW27" s="660">
        <v>4.5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374668</v>
      </c>
      <c r="S28" s="658"/>
      <c r="T28" s="658"/>
      <c r="U28" s="658"/>
      <c r="V28" s="658"/>
      <c r="W28" s="658"/>
      <c r="X28" s="658"/>
      <c r="Y28" s="659"/>
      <c r="Z28" s="695">
        <v>1.4</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3504736</v>
      </c>
      <c r="CS28" s="658"/>
      <c r="CT28" s="658"/>
      <c r="CU28" s="658"/>
      <c r="CV28" s="658"/>
      <c r="CW28" s="658"/>
      <c r="CX28" s="658"/>
      <c r="CY28" s="659"/>
      <c r="CZ28" s="660">
        <v>14.4</v>
      </c>
      <c r="DA28" s="672"/>
      <c r="DB28" s="672"/>
      <c r="DC28" s="673"/>
      <c r="DD28" s="663">
        <v>3392038</v>
      </c>
      <c r="DE28" s="658"/>
      <c r="DF28" s="658"/>
      <c r="DG28" s="658"/>
      <c r="DH28" s="658"/>
      <c r="DI28" s="658"/>
      <c r="DJ28" s="658"/>
      <c r="DK28" s="659"/>
      <c r="DL28" s="663">
        <v>2503111</v>
      </c>
      <c r="DM28" s="658"/>
      <c r="DN28" s="658"/>
      <c r="DO28" s="658"/>
      <c r="DP28" s="658"/>
      <c r="DQ28" s="658"/>
      <c r="DR28" s="658"/>
      <c r="DS28" s="658"/>
      <c r="DT28" s="658"/>
      <c r="DU28" s="658"/>
      <c r="DV28" s="659"/>
      <c r="DW28" s="660">
        <v>18.2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88674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3504729</v>
      </c>
      <c r="CS29" s="670"/>
      <c r="CT29" s="670"/>
      <c r="CU29" s="670"/>
      <c r="CV29" s="670"/>
      <c r="CW29" s="670"/>
      <c r="CX29" s="670"/>
      <c r="CY29" s="671"/>
      <c r="CZ29" s="660">
        <v>14.4</v>
      </c>
      <c r="DA29" s="672"/>
      <c r="DB29" s="672"/>
      <c r="DC29" s="673"/>
      <c r="DD29" s="663">
        <v>3392031</v>
      </c>
      <c r="DE29" s="670"/>
      <c r="DF29" s="670"/>
      <c r="DG29" s="670"/>
      <c r="DH29" s="670"/>
      <c r="DI29" s="670"/>
      <c r="DJ29" s="670"/>
      <c r="DK29" s="671"/>
      <c r="DL29" s="663">
        <v>2503104</v>
      </c>
      <c r="DM29" s="670"/>
      <c r="DN29" s="670"/>
      <c r="DO29" s="670"/>
      <c r="DP29" s="670"/>
      <c r="DQ29" s="670"/>
      <c r="DR29" s="670"/>
      <c r="DS29" s="670"/>
      <c r="DT29" s="670"/>
      <c r="DU29" s="670"/>
      <c r="DV29" s="671"/>
      <c r="DW29" s="660">
        <v>18.2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2125701</v>
      </c>
      <c r="S30" s="658"/>
      <c r="T30" s="658"/>
      <c r="U30" s="658"/>
      <c r="V30" s="658"/>
      <c r="W30" s="658"/>
      <c r="X30" s="658"/>
      <c r="Y30" s="659"/>
      <c r="Z30" s="695">
        <v>8.1999999999999993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3459707</v>
      </c>
      <c r="CS30" s="658"/>
      <c r="CT30" s="658"/>
      <c r="CU30" s="658"/>
      <c r="CV30" s="658"/>
      <c r="CW30" s="658"/>
      <c r="CX30" s="658"/>
      <c r="CY30" s="659"/>
      <c r="CZ30" s="660">
        <v>14.2</v>
      </c>
      <c r="DA30" s="672"/>
      <c r="DB30" s="672"/>
      <c r="DC30" s="673"/>
      <c r="DD30" s="663">
        <v>3347200</v>
      </c>
      <c r="DE30" s="658"/>
      <c r="DF30" s="658"/>
      <c r="DG30" s="658"/>
      <c r="DH30" s="658"/>
      <c r="DI30" s="658"/>
      <c r="DJ30" s="658"/>
      <c r="DK30" s="659"/>
      <c r="DL30" s="663">
        <v>2458273</v>
      </c>
      <c r="DM30" s="658"/>
      <c r="DN30" s="658"/>
      <c r="DO30" s="658"/>
      <c r="DP30" s="658"/>
      <c r="DQ30" s="658"/>
      <c r="DR30" s="658"/>
      <c r="DS30" s="658"/>
      <c r="DT30" s="658"/>
      <c r="DU30" s="658"/>
      <c r="DV30" s="659"/>
      <c r="DW30" s="660">
        <v>17.899999999999999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98.5</v>
      </c>
      <c r="BH31" s="720"/>
      <c r="BI31" s="720"/>
      <c r="BJ31" s="720"/>
      <c r="BK31" s="720"/>
      <c r="BL31" s="720"/>
      <c r="BM31" s="721">
        <v>92.2</v>
      </c>
      <c r="BN31" s="720"/>
      <c r="BO31" s="720"/>
      <c r="BP31" s="720"/>
      <c r="BQ31" s="722"/>
      <c r="BR31" s="719">
        <v>98.5</v>
      </c>
      <c r="BS31" s="720"/>
      <c r="BT31" s="720"/>
      <c r="BU31" s="720"/>
      <c r="BV31" s="720"/>
      <c r="BW31" s="720"/>
      <c r="BX31" s="721">
        <v>92.5</v>
      </c>
      <c r="BY31" s="720"/>
      <c r="BZ31" s="720"/>
      <c r="CA31" s="720"/>
      <c r="CB31" s="722"/>
      <c r="CD31" s="678"/>
      <c r="CE31" s="679"/>
      <c r="CF31" s="654" t="s">
        <v>300</v>
      </c>
      <c r="CG31" s="655"/>
      <c r="CH31" s="655"/>
      <c r="CI31" s="655"/>
      <c r="CJ31" s="655"/>
      <c r="CK31" s="655"/>
      <c r="CL31" s="655"/>
      <c r="CM31" s="655"/>
      <c r="CN31" s="655"/>
      <c r="CO31" s="655"/>
      <c r="CP31" s="655"/>
      <c r="CQ31" s="656"/>
      <c r="CR31" s="657">
        <v>45022</v>
      </c>
      <c r="CS31" s="670"/>
      <c r="CT31" s="670"/>
      <c r="CU31" s="670"/>
      <c r="CV31" s="670"/>
      <c r="CW31" s="670"/>
      <c r="CX31" s="670"/>
      <c r="CY31" s="671"/>
      <c r="CZ31" s="660">
        <v>0.2</v>
      </c>
      <c r="DA31" s="672"/>
      <c r="DB31" s="672"/>
      <c r="DC31" s="673"/>
      <c r="DD31" s="663">
        <v>44831</v>
      </c>
      <c r="DE31" s="670"/>
      <c r="DF31" s="670"/>
      <c r="DG31" s="670"/>
      <c r="DH31" s="670"/>
      <c r="DI31" s="670"/>
      <c r="DJ31" s="670"/>
      <c r="DK31" s="671"/>
      <c r="DL31" s="663">
        <v>44831</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1284604</v>
      </c>
      <c r="S32" s="658"/>
      <c r="T32" s="658"/>
      <c r="U32" s="658"/>
      <c r="V32" s="658"/>
      <c r="W32" s="658"/>
      <c r="X32" s="658"/>
      <c r="Y32" s="659"/>
      <c r="Z32" s="695">
        <v>4.9000000000000004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98.9</v>
      </c>
      <c r="BH32" s="670"/>
      <c r="BI32" s="670"/>
      <c r="BJ32" s="670"/>
      <c r="BK32" s="670"/>
      <c r="BL32" s="670"/>
      <c r="BM32" s="661">
        <v>96</v>
      </c>
      <c r="BN32" s="670"/>
      <c r="BO32" s="670"/>
      <c r="BP32" s="670"/>
      <c r="BQ32" s="693"/>
      <c r="BR32" s="723">
        <v>98.5</v>
      </c>
      <c r="BS32" s="670"/>
      <c r="BT32" s="670"/>
      <c r="BU32" s="670"/>
      <c r="BV32" s="670"/>
      <c r="BW32" s="670"/>
      <c r="BX32" s="661">
        <v>95.7</v>
      </c>
      <c r="BY32" s="670"/>
      <c r="BZ32" s="670"/>
      <c r="CA32" s="670"/>
      <c r="CB32" s="693"/>
      <c r="CD32" s="680"/>
      <c r="CE32" s="681"/>
      <c r="CF32" s="654" t="s">
        <v>304</v>
      </c>
      <c r="CG32" s="655"/>
      <c r="CH32" s="655"/>
      <c r="CI32" s="655"/>
      <c r="CJ32" s="655"/>
      <c r="CK32" s="655"/>
      <c r="CL32" s="655"/>
      <c r="CM32" s="655"/>
      <c r="CN32" s="655"/>
      <c r="CO32" s="655"/>
      <c r="CP32" s="655"/>
      <c r="CQ32" s="656"/>
      <c r="CR32" s="657">
        <v>7</v>
      </c>
      <c r="CS32" s="658"/>
      <c r="CT32" s="658"/>
      <c r="CU32" s="658"/>
      <c r="CV32" s="658"/>
      <c r="CW32" s="658"/>
      <c r="CX32" s="658"/>
      <c r="CY32" s="659"/>
      <c r="CZ32" s="660">
        <v>0</v>
      </c>
      <c r="DA32" s="672"/>
      <c r="DB32" s="672"/>
      <c r="DC32" s="673"/>
      <c r="DD32" s="663">
        <v>7</v>
      </c>
      <c r="DE32" s="658"/>
      <c r="DF32" s="658"/>
      <c r="DG32" s="658"/>
      <c r="DH32" s="658"/>
      <c r="DI32" s="658"/>
      <c r="DJ32" s="658"/>
      <c r="DK32" s="659"/>
      <c r="DL32" s="663">
        <v>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238773</v>
      </c>
      <c r="S33" s="658"/>
      <c r="T33" s="658"/>
      <c r="U33" s="658"/>
      <c r="V33" s="658"/>
      <c r="W33" s="658"/>
      <c r="X33" s="658"/>
      <c r="Y33" s="659"/>
      <c r="Z33" s="695">
        <v>0.9</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98.2</v>
      </c>
      <c r="BH33" s="642"/>
      <c r="BI33" s="642"/>
      <c r="BJ33" s="642"/>
      <c r="BK33" s="642"/>
      <c r="BL33" s="642"/>
      <c r="BM33" s="688">
        <v>89.6</v>
      </c>
      <c r="BN33" s="642"/>
      <c r="BO33" s="642"/>
      <c r="BP33" s="642"/>
      <c r="BQ33" s="705"/>
      <c r="BR33" s="718">
        <v>98.3</v>
      </c>
      <c r="BS33" s="642"/>
      <c r="BT33" s="642"/>
      <c r="BU33" s="642"/>
      <c r="BV33" s="642"/>
      <c r="BW33" s="642"/>
      <c r="BX33" s="688">
        <v>90.4</v>
      </c>
      <c r="BY33" s="642"/>
      <c r="BZ33" s="642"/>
      <c r="CA33" s="642"/>
      <c r="CB33" s="705"/>
      <c r="CD33" s="654" t="s">
        <v>307</v>
      </c>
      <c r="CE33" s="655"/>
      <c r="CF33" s="655"/>
      <c r="CG33" s="655"/>
      <c r="CH33" s="655"/>
      <c r="CI33" s="655"/>
      <c r="CJ33" s="655"/>
      <c r="CK33" s="655"/>
      <c r="CL33" s="655"/>
      <c r="CM33" s="655"/>
      <c r="CN33" s="655"/>
      <c r="CO33" s="655"/>
      <c r="CP33" s="655"/>
      <c r="CQ33" s="656"/>
      <c r="CR33" s="657">
        <v>9957987</v>
      </c>
      <c r="CS33" s="670"/>
      <c r="CT33" s="670"/>
      <c r="CU33" s="670"/>
      <c r="CV33" s="670"/>
      <c r="CW33" s="670"/>
      <c r="CX33" s="670"/>
      <c r="CY33" s="671"/>
      <c r="CZ33" s="660">
        <v>40.799999999999997</v>
      </c>
      <c r="DA33" s="672"/>
      <c r="DB33" s="672"/>
      <c r="DC33" s="673"/>
      <c r="DD33" s="663">
        <v>7634334</v>
      </c>
      <c r="DE33" s="670"/>
      <c r="DF33" s="670"/>
      <c r="DG33" s="670"/>
      <c r="DH33" s="670"/>
      <c r="DI33" s="670"/>
      <c r="DJ33" s="670"/>
      <c r="DK33" s="671"/>
      <c r="DL33" s="663">
        <v>5836239</v>
      </c>
      <c r="DM33" s="670"/>
      <c r="DN33" s="670"/>
      <c r="DO33" s="670"/>
      <c r="DP33" s="670"/>
      <c r="DQ33" s="670"/>
      <c r="DR33" s="670"/>
      <c r="DS33" s="670"/>
      <c r="DT33" s="670"/>
      <c r="DU33" s="670"/>
      <c r="DV33" s="671"/>
      <c r="DW33" s="660">
        <v>42.5</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178988</v>
      </c>
      <c r="S34" s="658"/>
      <c r="T34" s="658"/>
      <c r="U34" s="658"/>
      <c r="V34" s="658"/>
      <c r="W34" s="658"/>
      <c r="X34" s="658"/>
      <c r="Y34" s="659"/>
      <c r="Z34" s="695">
        <v>0.7</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2777534</v>
      </c>
      <c r="CS34" s="658"/>
      <c r="CT34" s="658"/>
      <c r="CU34" s="658"/>
      <c r="CV34" s="658"/>
      <c r="CW34" s="658"/>
      <c r="CX34" s="658"/>
      <c r="CY34" s="659"/>
      <c r="CZ34" s="660">
        <v>11.4</v>
      </c>
      <c r="DA34" s="672"/>
      <c r="DB34" s="672"/>
      <c r="DC34" s="673"/>
      <c r="DD34" s="663">
        <v>1874623</v>
      </c>
      <c r="DE34" s="658"/>
      <c r="DF34" s="658"/>
      <c r="DG34" s="658"/>
      <c r="DH34" s="658"/>
      <c r="DI34" s="658"/>
      <c r="DJ34" s="658"/>
      <c r="DK34" s="659"/>
      <c r="DL34" s="663">
        <v>1693397</v>
      </c>
      <c r="DM34" s="658"/>
      <c r="DN34" s="658"/>
      <c r="DO34" s="658"/>
      <c r="DP34" s="658"/>
      <c r="DQ34" s="658"/>
      <c r="DR34" s="658"/>
      <c r="DS34" s="658"/>
      <c r="DT34" s="658"/>
      <c r="DU34" s="658"/>
      <c r="DV34" s="659"/>
      <c r="DW34" s="660">
        <v>12.3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527346</v>
      </c>
      <c r="S35" s="658"/>
      <c r="T35" s="658"/>
      <c r="U35" s="658"/>
      <c r="V35" s="658"/>
      <c r="W35" s="658"/>
      <c r="X35" s="658"/>
      <c r="Y35" s="659"/>
      <c r="Z35" s="695">
        <v>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265393</v>
      </c>
      <c r="CS35" s="670"/>
      <c r="CT35" s="670"/>
      <c r="CU35" s="670"/>
      <c r="CV35" s="670"/>
      <c r="CW35" s="670"/>
      <c r="CX35" s="670"/>
      <c r="CY35" s="671"/>
      <c r="CZ35" s="660">
        <v>1.1000000000000001</v>
      </c>
      <c r="DA35" s="672"/>
      <c r="DB35" s="672"/>
      <c r="DC35" s="673"/>
      <c r="DD35" s="663">
        <v>208620</v>
      </c>
      <c r="DE35" s="670"/>
      <c r="DF35" s="670"/>
      <c r="DG35" s="670"/>
      <c r="DH35" s="670"/>
      <c r="DI35" s="670"/>
      <c r="DJ35" s="670"/>
      <c r="DK35" s="671"/>
      <c r="DL35" s="663">
        <v>208620</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1605622</v>
      </c>
      <c r="S36" s="658"/>
      <c r="T36" s="658"/>
      <c r="U36" s="658"/>
      <c r="V36" s="658"/>
      <c r="W36" s="658"/>
      <c r="X36" s="658"/>
      <c r="Y36" s="659"/>
      <c r="Z36" s="695">
        <v>6.2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4447219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20352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3264027</v>
      </c>
      <c r="CS36" s="658"/>
      <c r="CT36" s="658"/>
      <c r="CU36" s="658"/>
      <c r="CV36" s="658"/>
      <c r="CW36" s="658"/>
      <c r="CX36" s="658"/>
      <c r="CY36" s="659"/>
      <c r="CZ36" s="660">
        <v>13.4</v>
      </c>
      <c r="DA36" s="672"/>
      <c r="DB36" s="672"/>
      <c r="DC36" s="673"/>
      <c r="DD36" s="663">
        <v>2556934</v>
      </c>
      <c r="DE36" s="658"/>
      <c r="DF36" s="658"/>
      <c r="DG36" s="658"/>
      <c r="DH36" s="658"/>
      <c r="DI36" s="658"/>
      <c r="DJ36" s="658"/>
      <c r="DK36" s="659"/>
      <c r="DL36" s="663">
        <v>1883812</v>
      </c>
      <c r="DM36" s="658"/>
      <c r="DN36" s="658"/>
      <c r="DO36" s="658"/>
      <c r="DP36" s="658"/>
      <c r="DQ36" s="658"/>
      <c r="DR36" s="658"/>
      <c r="DS36" s="658"/>
      <c r="DT36" s="658"/>
      <c r="DU36" s="658"/>
      <c r="DV36" s="659"/>
      <c r="DW36" s="660">
        <v>13.7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388326</v>
      </c>
      <c r="S37" s="658"/>
      <c r="T37" s="658"/>
      <c r="U37" s="658"/>
      <c r="V37" s="658"/>
      <c r="W37" s="658"/>
      <c r="X37" s="658"/>
      <c r="Y37" s="659"/>
      <c r="Z37" s="695">
        <v>1.5</v>
      </c>
      <c r="AA37" s="695"/>
      <c r="AB37" s="695"/>
      <c r="AC37" s="695"/>
      <c r="AD37" s="696">
        <v>41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2115120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-29642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92137</v>
      </c>
      <c r="CS37" s="670"/>
      <c r="CT37" s="670"/>
      <c r="CU37" s="670"/>
      <c r="CV37" s="670"/>
      <c r="CW37" s="670"/>
      <c r="CX37" s="670"/>
      <c r="CY37" s="671"/>
      <c r="CZ37" s="660">
        <v>0.4</v>
      </c>
      <c r="DA37" s="672"/>
      <c r="DB37" s="672"/>
      <c r="DC37" s="673"/>
      <c r="DD37" s="663">
        <v>91937</v>
      </c>
      <c r="DE37" s="670"/>
      <c r="DF37" s="670"/>
      <c r="DG37" s="670"/>
      <c r="DH37" s="670"/>
      <c r="DI37" s="670"/>
      <c r="DJ37" s="670"/>
      <c r="DK37" s="671"/>
      <c r="DL37" s="663">
        <v>91937</v>
      </c>
      <c r="DM37" s="670"/>
      <c r="DN37" s="670"/>
      <c r="DO37" s="670"/>
      <c r="DP37" s="670"/>
      <c r="DQ37" s="670"/>
      <c r="DR37" s="670"/>
      <c r="DS37" s="670"/>
      <c r="DT37" s="670"/>
      <c r="DU37" s="670"/>
      <c r="DV37" s="671"/>
      <c r="DW37" s="660">
        <v>0.7</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4374009</v>
      </c>
      <c r="S38" s="658"/>
      <c r="T38" s="658"/>
      <c r="U38" s="658"/>
      <c r="V38" s="658"/>
      <c r="W38" s="658"/>
      <c r="X38" s="658"/>
      <c r="Y38" s="659"/>
      <c r="Z38" s="695">
        <v>16.8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393541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3697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1630902</v>
      </c>
      <c r="CS38" s="658"/>
      <c r="CT38" s="658"/>
      <c r="CU38" s="658"/>
      <c r="CV38" s="658"/>
      <c r="CW38" s="658"/>
      <c r="CX38" s="658"/>
      <c r="CY38" s="659"/>
      <c r="CZ38" s="660">
        <v>6.7</v>
      </c>
      <c r="DA38" s="672"/>
      <c r="DB38" s="672"/>
      <c r="DC38" s="673"/>
      <c r="DD38" s="663">
        <v>1380168</v>
      </c>
      <c r="DE38" s="658"/>
      <c r="DF38" s="658"/>
      <c r="DG38" s="658"/>
      <c r="DH38" s="658"/>
      <c r="DI38" s="658"/>
      <c r="DJ38" s="658"/>
      <c r="DK38" s="659"/>
      <c r="DL38" s="663">
        <v>1304250</v>
      </c>
      <c r="DM38" s="658"/>
      <c r="DN38" s="658"/>
      <c r="DO38" s="658"/>
      <c r="DP38" s="658"/>
      <c r="DQ38" s="658"/>
      <c r="DR38" s="658"/>
      <c r="DS38" s="658"/>
      <c r="DT38" s="658"/>
      <c r="DU38" s="658"/>
      <c r="DV38" s="659"/>
      <c r="DW38" s="660">
        <v>9.5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307656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5370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840885</v>
      </c>
      <c r="CS39" s="670"/>
      <c r="CT39" s="670"/>
      <c r="CU39" s="670"/>
      <c r="CV39" s="670"/>
      <c r="CW39" s="670"/>
      <c r="CX39" s="670"/>
      <c r="CY39" s="671"/>
      <c r="CZ39" s="660">
        <v>3.4</v>
      </c>
      <c r="DA39" s="672"/>
      <c r="DB39" s="672"/>
      <c r="DC39" s="673"/>
      <c r="DD39" s="663">
        <v>491563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61709</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20726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1179246</v>
      </c>
      <c r="CS40" s="658"/>
      <c r="CT40" s="658"/>
      <c r="CU40" s="658"/>
      <c r="CV40" s="658"/>
      <c r="CW40" s="658"/>
      <c r="CX40" s="658"/>
      <c r="CY40" s="659"/>
      <c r="CZ40" s="660">
        <v>4.8</v>
      </c>
      <c r="DA40" s="672"/>
      <c r="DB40" s="672"/>
      <c r="DC40" s="673"/>
      <c r="DD40" s="663">
        <v>1122426</v>
      </c>
      <c r="DE40" s="658"/>
      <c r="DF40" s="658"/>
      <c r="DG40" s="658"/>
      <c r="DH40" s="658"/>
      <c r="DI40" s="658"/>
      <c r="DJ40" s="658"/>
      <c r="DK40" s="659"/>
      <c r="DL40" s="663">
        <v>746160</v>
      </c>
      <c r="DM40" s="658"/>
      <c r="DN40" s="658"/>
      <c r="DO40" s="658"/>
      <c r="DP40" s="658"/>
      <c r="DQ40" s="658"/>
      <c r="DR40" s="658"/>
      <c r="DS40" s="658"/>
      <c r="DT40" s="658"/>
      <c r="DU40" s="658"/>
      <c r="DV40" s="659"/>
      <c r="DW40" s="660">
        <v>5.4</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25962127</v>
      </c>
      <c r="S41" s="682"/>
      <c r="T41" s="682"/>
      <c r="U41" s="682"/>
      <c r="V41" s="682"/>
      <c r="W41" s="682"/>
      <c r="X41" s="682"/>
      <c r="Y41" s="685"/>
      <c r="Z41" s="686">
        <v>100</v>
      </c>
      <c r="AA41" s="686"/>
      <c r="AB41" s="686"/>
      <c r="AC41" s="686"/>
      <c r="AD41" s="687">
        <v>13679739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308434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1301742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4439064</v>
      </c>
      <c r="CS42" s="670"/>
      <c r="CT42" s="670"/>
      <c r="CU42" s="670"/>
      <c r="CV42" s="670"/>
      <c r="CW42" s="670"/>
      <c r="CX42" s="670"/>
      <c r="CY42" s="671"/>
      <c r="CZ42" s="660">
        <v>18.2</v>
      </c>
      <c r="DA42" s="672"/>
      <c r="DB42" s="672"/>
      <c r="DC42" s="673"/>
      <c r="DD42" s="663">
        <v>153983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62700</v>
      </c>
      <c r="CS43" s="670"/>
      <c r="CT43" s="670"/>
      <c r="CU43" s="670"/>
      <c r="CV43" s="670"/>
      <c r="CW43" s="670"/>
      <c r="CX43" s="670"/>
      <c r="CY43" s="671"/>
      <c r="CZ43" s="660">
        <v>0.3</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4429144</v>
      </c>
      <c r="CS44" s="658"/>
      <c r="CT44" s="658"/>
      <c r="CU44" s="658"/>
      <c r="CV44" s="658"/>
      <c r="CW44" s="658"/>
      <c r="CX44" s="658"/>
      <c r="CY44" s="659"/>
      <c r="CZ44" s="660">
        <v>18.100000000000001</v>
      </c>
      <c r="DA44" s="661"/>
      <c r="DB44" s="661"/>
      <c r="DC44" s="662"/>
      <c r="DD44" s="663">
        <v>151901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236831</v>
      </c>
      <c r="CS45" s="670"/>
      <c r="CT45" s="670"/>
      <c r="CU45" s="670"/>
      <c r="CV45" s="670"/>
      <c r="CW45" s="670"/>
      <c r="CX45" s="670"/>
      <c r="CY45" s="671"/>
      <c r="CZ45" s="660">
        <v>1</v>
      </c>
      <c r="DA45" s="672"/>
      <c r="DB45" s="672"/>
      <c r="DC45" s="673"/>
      <c r="DD45" s="663">
        <v>18782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4072416</v>
      </c>
      <c r="CS46" s="658"/>
      <c r="CT46" s="658"/>
      <c r="CU46" s="658"/>
      <c r="CV46" s="658"/>
      <c r="CW46" s="658"/>
      <c r="CX46" s="658"/>
      <c r="CY46" s="659"/>
      <c r="CZ46" s="660">
        <v>16.7</v>
      </c>
      <c r="DA46" s="661"/>
      <c r="DB46" s="661"/>
      <c r="DC46" s="662"/>
      <c r="DD46" s="663">
        <v>121233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9920</v>
      </c>
      <c r="CS47" s="670"/>
      <c r="CT47" s="670"/>
      <c r="CU47" s="670"/>
      <c r="CV47" s="670"/>
      <c r="CW47" s="670"/>
      <c r="CX47" s="670"/>
      <c r="CY47" s="671"/>
      <c r="CZ47" s="660">
        <v>0</v>
      </c>
      <c r="DA47" s="672"/>
      <c r="DB47" s="672"/>
      <c r="DC47" s="673"/>
      <c r="DD47" s="663">
        <v>2082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24416497</v>
      </c>
      <c r="CS49" s="642"/>
      <c r="CT49" s="642"/>
      <c r="CU49" s="642"/>
      <c r="CV49" s="642"/>
      <c r="CW49" s="642"/>
      <c r="CX49" s="642"/>
      <c r="CY49" s="643"/>
      <c r="CZ49" s="644">
        <v>100</v>
      </c>
      <c r="DA49" s="645"/>
      <c r="DB49" s="645"/>
      <c r="DC49" s="646"/>
      <c r="DD49" s="647">
        <v>15772536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6wCYI5urcb0pZNBr9703LqWa02g5f8ZuypAYjg7CC/BAPWJD01PjtSMMYlW3gRlTZF0ZaQQ8z2ehDJ5/UQpWQ==" saltValue="uqDVjYPv/OtZ8ECgczeL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25" sqref="A25:BI25"/>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25937</v>
      </c>
      <c r="R7" s="1139"/>
      <c r="S7" s="1139"/>
      <c r="T7" s="1139"/>
      <c r="U7" s="1139"/>
      <c r="V7" s="1139">
        <v>24409</v>
      </c>
      <c r="W7" s="1139"/>
      <c r="X7" s="1139"/>
      <c r="Y7" s="1139"/>
      <c r="Z7" s="1139"/>
      <c r="AA7" s="1139">
        <v>1528</v>
      </c>
      <c r="AB7" s="1139"/>
      <c r="AC7" s="1139"/>
      <c r="AD7" s="1139"/>
      <c r="AE7" s="1140"/>
      <c r="AF7" s="1141">
        <v>1468</v>
      </c>
      <c r="AG7" s="1142"/>
      <c r="AH7" s="1142"/>
      <c r="AI7" s="1142"/>
      <c r="AJ7" s="1143"/>
      <c r="AK7" s="1144">
        <v>456</v>
      </c>
      <c r="AL7" s="1145"/>
      <c r="AM7" s="1145"/>
      <c r="AN7" s="1145"/>
      <c r="AO7" s="1145"/>
      <c r="AP7" s="1145">
        <v>23862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558</v>
      </c>
      <c r="BS7" s="1135" t="s">
        <v>559</v>
      </c>
      <c r="BT7" s="1136"/>
      <c r="BU7" s="1136"/>
      <c r="BV7" s="1136"/>
      <c r="BW7" s="1136"/>
      <c r="BX7" s="1136"/>
      <c r="BY7" s="1136"/>
      <c r="BZ7" s="1136"/>
      <c r="CA7" s="1136"/>
      <c r="CB7" s="1136"/>
      <c r="CC7" s="1136"/>
      <c r="CD7" s="1136"/>
      <c r="CE7" s="1136"/>
      <c r="CF7" s="1136"/>
      <c r="CG7" s="1148"/>
      <c r="CH7" s="1132">
        <v>0</v>
      </c>
      <c r="CI7" s="1133"/>
      <c r="CJ7" s="1133"/>
      <c r="CK7" s="1133"/>
      <c r="CL7" s="1134"/>
      <c r="CM7" s="1132">
        <v>117</v>
      </c>
      <c r="CN7" s="1133"/>
      <c r="CO7" s="1133"/>
      <c r="CP7" s="1133"/>
      <c r="CQ7" s="1134"/>
      <c r="CR7" s="1132">
        <v>810</v>
      </c>
      <c r="CS7" s="1133"/>
      <c r="CT7" s="1133"/>
      <c r="CU7" s="1133"/>
      <c r="CV7" s="1134"/>
      <c r="CW7" s="1132" t="s">
        <v>571</v>
      </c>
      <c r="CX7" s="1133"/>
      <c r="CY7" s="1133"/>
      <c r="CZ7" s="1133"/>
      <c r="DA7" s="1134"/>
      <c r="DB7" s="1132">
        <v>61</v>
      </c>
      <c r="DC7" s="1133"/>
      <c r="DD7" s="1133"/>
      <c r="DE7" s="1133"/>
      <c r="DF7" s="1134"/>
      <c r="DG7" s="1132" t="s">
        <v>563</v>
      </c>
      <c r="DH7" s="1133"/>
      <c r="DI7" s="1133"/>
      <c r="DJ7" s="1133"/>
      <c r="DK7" s="1134"/>
      <c r="DL7" s="1132" t="s">
        <v>563</v>
      </c>
      <c r="DM7" s="1133"/>
      <c r="DN7" s="1133"/>
      <c r="DO7" s="1133"/>
      <c r="DP7" s="1134"/>
      <c r="DQ7" s="1132" t="s">
        <v>563</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3</v>
      </c>
      <c r="R8" s="1075"/>
      <c r="S8" s="1075"/>
      <c r="T8" s="1075"/>
      <c r="U8" s="1075"/>
      <c r="V8" s="1075">
        <v>3</v>
      </c>
      <c r="W8" s="1075"/>
      <c r="X8" s="1075"/>
      <c r="Y8" s="1075"/>
      <c r="Z8" s="1075"/>
      <c r="AA8" s="1075">
        <v>0</v>
      </c>
      <c r="AB8" s="1075"/>
      <c r="AC8" s="1075"/>
      <c r="AD8" s="1075"/>
      <c r="AE8" s="1076"/>
      <c r="AF8" s="1071">
        <v>0</v>
      </c>
      <c r="AG8" s="1072"/>
      <c r="AH8" s="1072"/>
      <c r="AI8" s="1072"/>
      <c r="AJ8" s="1073"/>
      <c r="AK8" s="1116">
        <v>0</v>
      </c>
      <c r="AL8" s="1117"/>
      <c r="AM8" s="1117"/>
      <c r="AN8" s="1117"/>
      <c r="AO8" s="1117"/>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-9</v>
      </c>
      <c r="CI8" s="1026"/>
      <c r="CJ8" s="1026"/>
      <c r="CK8" s="1026"/>
      <c r="CL8" s="1027"/>
      <c r="CM8" s="1025">
        <v>-50</v>
      </c>
      <c r="CN8" s="1026"/>
      <c r="CO8" s="1026"/>
      <c r="CP8" s="1026"/>
      <c r="CQ8" s="1027"/>
      <c r="CR8" s="1025">
        <v>46</v>
      </c>
      <c r="CS8" s="1026"/>
      <c r="CT8" s="1026"/>
      <c r="CU8" s="1026"/>
      <c r="CV8" s="1027"/>
      <c r="CW8" s="1025">
        <v>0</v>
      </c>
      <c r="CX8" s="1026"/>
      <c r="CY8" s="1026"/>
      <c r="CZ8" s="1026"/>
      <c r="DA8" s="1027"/>
      <c r="DB8" s="1025">
        <v>53</v>
      </c>
      <c r="DC8" s="1026"/>
      <c r="DD8" s="1026"/>
      <c r="DE8" s="1026"/>
      <c r="DF8" s="1027"/>
      <c r="DG8" s="1025" t="s">
        <v>565</v>
      </c>
      <c r="DH8" s="1026"/>
      <c r="DI8" s="1026"/>
      <c r="DJ8" s="1026"/>
      <c r="DK8" s="1027"/>
      <c r="DL8" s="1025" t="s">
        <v>565</v>
      </c>
      <c r="DM8" s="1026"/>
      <c r="DN8" s="1026"/>
      <c r="DO8" s="1026"/>
      <c r="DP8" s="1027"/>
      <c r="DQ8" s="1025" t="s">
        <v>565</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22</v>
      </c>
      <c r="R9" s="1075"/>
      <c r="S9" s="1075"/>
      <c r="T9" s="1075"/>
      <c r="U9" s="1075"/>
      <c r="V9" s="1075">
        <v>4</v>
      </c>
      <c r="W9" s="1075"/>
      <c r="X9" s="1075"/>
      <c r="Y9" s="1075"/>
      <c r="Z9" s="1075"/>
      <c r="AA9" s="1075">
        <v>17</v>
      </c>
      <c r="AB9" s="1075"/>
      <c r="AC9" s="1075"/>
      <c r="AD9" s="1075"/>
      <c r="AE9" s="1076"/>
      <c r="AF9" s="1071">
        <v>17</v>
      </c>
      <c r="AG9" s="1072"/>
      <c r="AH9" s="1072"/>
      <c r="AI9" s="1072"/>
      <c r="AJ9" s="1073"/>
      <c r="AK9" s="1116" t="s">
        <v>549</v>
      </c>
      <c r="AL9" s="1117"/>
      <c r="AM9" s="1117"/>
      <c r="AN9" s="1117"/>
      <c r="AO9" s="1117"/>
      <c r="AP9" s="1117" t="s">
        <v>549</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561</v>
      </c>
      <c r="BT9" s="1029"/>
      <c r="BU9" s="1029"/>
      <c r="BV9" s="1029"/>
      <c r="BW9" s="1029"/>
      <c r="BX9" s="1029"/>
      <c r="BY9" s="1029"/>
      <c r="BZ9" s="1029"/>
      <c r="CA9" s="1029"/>
      <c r="CB9" s="1029"/>
      <c r="CC9" s="1029"/>
      <c r="CD9" s="1029"/>
      <c r="CE9" s="1029"/>
      <c r="CF9" s="1029"/>
      <c r="CG9" s="1050"/>
      <c r="CH9" s="1025">
        <v>0</v>
      </c>
      <c r="CI9" s="1026"/>
      <c r="CJ9" s="1026"/>
      <c r="CK9" s="1026"/>
      <c r="CL9" s="1027"/>
      <c r="CM9" s="1025">
        <v>24</v>
      </c>
      <c r="CN9" s="1026"/>
      <c r="CO9" s="1026"/>
      <c r="CP9" s="1026"/>
      <c r="CQ9" s="1027"/>
      <c r="CR9" s="1025">
        <v>8</v>
      </c>
      <c r="CS9" s="1026"/>
      <c r="CT9" s="1026"/>
      <c r="CU9" s="1026"/>
      <c r="CV9" s="1027"/>
      <c r="CW9" s="1025" t="s">
        <v>571</v>
      </c>
      <c r="CX9" s="1026"/>
      <c r="CY9" s="1026"/>
      <c r="CZ9" s="1026"/>
      <c r="DA9" s="1027"/>
      <c r="DB9" s="1025" t="s">
        <v>571</v>
      </c>
      <c r="DC9" s="1026"/>
      <c r="DD9" s="1026"/>
      <c r="DE9" s="1026"/>
      <c r="DF9" s="1027"/>
      <c r="DG9" s="1025" t="s">
        <v>563</v>
      </c>
      <c r="DH9" s="1026"/>
      <c r="DI9" s="1026"/>
      <c r="DJ9" s="1026"/>
      <c r="DK9" s="1027"/>
      <c r="DL9" s="1025" t="s">
        <v>563</v>
      </c>
      <c r="DM9" s="1026"/>
      <c r="DN9" s="1026"/>
      <c r="DO9" s="1026"/>
      <c r="DP9" s="1027"/>
      <c r="DQ9" s="1025" t="s">
        <v>563</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562</v>
      </c>
      <c r="BT10" s="1029"/>
      <c r="BU10" s="1029"/>
      <c r="BV10" s="1029"/>
      <c r="BW10" s="1029"/>
      <c r="BX10" s="1029"/>
      <c r="BY10" s="1029"/>
      <c r="BZ10" s="1029"/>
      <c r="CA10" s="1029"/>
      <c r="CB10" s="1029"/>
      <c r="CC10" s="1029"/>
      <c r="CD10" s="1029"/>
      <c r="CE10" s="1029"/>
      <c r="CF10" s="1029"/>
      <c r="CG10" s="1050"/>
      <c r="CH10" s="1025">
        <v>22</v>
      </c>
      <c r="CI10" s="1026"/>
      <c r="CJ10" s="1026"/>
      <c r="CK10" s="1026"/>
      <c r="CL10" s="1027"/>
      <c r="CM10" s="1025">
        <v>332</v>
      </c>
      <c r="CN10" s="1026"/>
      <c r="CO10" s="1026"/>
      <c r="CP10" s="1026"/>
      <c r="CQ10" s="1027"/>
      <c r="CR10" s="1025">
        <v>93</v>
      </c>
      <c r="CS10" s="1026"/>
      <c r="CT10" s="1026"/>
      <c r="CU10" s="1026"/>
      <c r="CV10" s="1027"/>
      <c r="CW10" s="1025" t="s">
        <v>571</v>
      </c>
      <c r="CX10" s="1026"/>
      <c r="CY10" s="1026"/>
      <c r="CZ10" s="1026"/>
      <c r="DA10" s="1027"/>
      <c r="DB10" s="1025" t="s">
        <v>571</v>
      </c>
      <c r="DC10" s="1026"/>
      <c r="DD10" s="1026"/>
      <c r="DE10" s="1026"/>
      <c r="DF10" s="1027"/>
      <c r="DG10" s="1025" t="s">
        <v>565</v>
      </c>
      <c r="DH10" s="1026"/>
      <c r="DI10" s="1026"/>
      <c r="DJ10" s="1026"/>
      <c r="DK10" s="1027"/>
      <c r="DL10" s="1025" t="s">
        <v>565</v>
      </c>
      <c r="DM10" s="1026"/>
      <c r="DN10" s="1026"/>
      <c r="DO10" s="1026"/>
      <c r="DP10" s="1027"/>
      <c r="DQ10" s="1025" t="s">
        <v>565</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378</v>
      </c>
      <c r="B23" s="973" t="s">
        <v>379</v>
      </c>
      <c r="C23" s="974"/>
      <c r="D23" s="974"/>
      <c r="E23" s="974"/>
      <c r="F23" s="974"/>
      <c r="G23" s="974"/>
      <c r="H23" s="974"/>
      <c r="I23" s="974"/>
      <c r="J23" s="974"/>
      <c r="K23" s="974"/>
      <c r="L23" s="974"/>
      <c r="M23" s="974"/>
      <c r="N23" s="974"/>
      <c r="O23" s="974"/>
      <c r="P23" s="984"/>
      <c r="Q23" s="1103">
        <v>25962</v>
      </c>
      <c r="R23" s="1097"/>
      <c r="S23" s="1097"/>
      <c r="T23" s="1097"/>
      <c r="U23" s="1097"/>
      <c r="V23" s="1097">
        <v>24416</v>
      </c>
      <c r="W23" s="1097"/>
      <c r="X23" s="1097"/>
      <c r="Y23" s="1097"/>
      <c r="Z23" s="1097"/>
      <c r="AA23" s="1097">
        <v>1546</v>
      </c>
      <c r="AB23" s="1097"/>
      <c r="AC23" s="1097"/>
      <c r="AD23" s="1097"/>
      <c r="AE23" s="1104"/>
      <c r="AF23" s="1105">
        <v>1485</v>
      </c>
      <c r="AG23" s="1097"/>
      <c r="AH23" s="1097"/>
      <c r="AI23" s="1097"/>
      <c r="AJ23" s="1106"/>
      <c r="AK23" s="1107"/>
      <c r="AL23" s="1108"/>
      <c r="AM23" s="1108"/>
      <c r="AN23" s="1108"/>
      <c r="AO23" s="1108"/>
      <c r="AP23" s="1097">
        <v>23862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390</v>
      </c>
      <c r="C28" s="1084"/>
      <c r="D28" s="1084"/>
      <c r="E28" s="1084"/>
      <c r="F28" s="1084"/>
      <c r="G28" s="1084"/>
      <c r="H28" s="1084"/>
      <c r="I28" s="1084"/>
      <c r="J28" s="1084"/>
      <c r="K28" s="1084"/>
      <c r="L28" s="1084"/>
      <c r="M28" s="1084"/>
      <c r="N28" s="1084"/>
      <c r="O28" s="1084"/>
      <c r="P28" s="1085"/>
      <c r="Q28" s="1086">
        <v>3383</v>
      </c>
      <c r="R28" s="1087"/>
      <c r="S28" s="1087"/>
      <c r="T28" s="1087"/>
      <c r="U28" s="1087"/>
      <c r="V28" s="1087">
        <v>3358</v>
      </c>
      <c r="W28" s="1087"/>
      <c r="X28" s="1087"/>
      <c r="Y28" s="1087"/>
      <c r="Z28" s="1087"/>
      <c r="AA28" s="1087">
        <v>25</v>
      </c>
      <c r="AB28" s="1087"/>
      <c r="AC28" s="1087"/>
      <c r="AD28" s="1087"/>
      <c r="AE28" s="1088"/>
      <c r="AF28" s="1089">
        <v>25</v>
      </c>
      <c r="AG28" s="1087"/>
      <c r="AH28" s="1087"/>
      <c r="AI28" s="1087"/>
      <c r="AJ28" s="1090"/>
      <c r="AK28" s="1078">
        <v>333</v>
      </c>
      <c r="AL28" s="1079"/>
      <c r="AM28" s="1079"/>
      <c r="AN28" s="1079"/>
      <c r="AO28" s="1079"/>
      <c r="AP28" s="1079">
        <v>21</v>
      </c>
      <c r="AQ28" s="1079"/>
      <c r="AR28" s="1079"/>
      <c r="AS28" s="1079"/>
      <c r="AT28" s="1079"/>
      <c r="AU28" s="1079">
        <v>10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391</v>
      </c>
      <c r="C29" s="1067"/>
      <c r="D29" s="1067"/>
      <c r="E29" s="1067"/>
      <c r="F29" s="1067"/>
      <c r="G29" s="1067"/>
      <c r="H29" s="1067"/>
      <c r="I29" s="1067"/>
      <c r="J29" s="1067"/>
      <c r="K29" s="1067"/>
      <c r="L29" s="1067"/>
      <c r="M29" s="1067"/>
      <c r="N29" s="1067"/>
      <c r="O29" s="1067"/>
      <c r="P29" s="1068"/>
      <c r="Q29" s="1074">
        <v>4469</v>
      </c>
      <c r="R29" s="1075"/>
      <c r="S29" s="1075"/>
      <c r="T29" s="1075"/>
      <c r="U29" s="1075"/>
      <c r="V29" s="1075">
        <v>4289</v>
      </c>
      <c r="W29" s="1075"/>
      <c r="X29" s="1075"/>
      <c r="Y29" s="1075"/>
      <c r="Z29" s="1075"/>
      <c r="AA29" s="1075">
        <v>181</v>
      </c>
      <c r="AB29" s="1075"/>
      <c r="AC29" s="1075"/>
      <c r="AD29" s="1075"/>
      <c r="AE29" s="1076"/>
      <c r="AF29" s="1071">
        <v>181</v>
      </c>
      <c r="AG29" s="1072"/>
      <c r="AH29" s="1072"/>
      <c r="AI29" s="1072"/>
      <c r="AJ29" s="1073"/>
      <c r="AK29" s="1016">
        <v>651</v>
      </c>
      <c r="AL29" s="1007"/>
      <c r="AM29" s="1007"/>
      <c r="AN29" s="1007"/>
      <c r="AO29" s="1007"/>
      <c r="AP29" s="1007" t="s">
        <v>549</v>
      </c>
      <c r="AQ29" s="1007"/>
      <c r="AR29" s="1007"/>
      <c r="AS29" s="1007"/>
      <c r="AT29" s="1007"/>
      <c r="AU29" s="1007" t="s">
        <v>549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392</v>
      </c>
      <c r="C30" s="1067"/>
      <c r="D30" s="1067"/>
      <c r="E30" s="1067"/>
      <c r="F30" s="1067"/>
      <c r="G30" s="1067"/>
      <c r="H30" s="1067"/>
      <c r="I30" s="1067"/>
      <c r="J30" s="1067"/>
      <c r="K30" s="1067"/>
      <c r="L30" s="1067"/>
      <c r="M30" s="1067"/>
      <c r="N30" s="1067"/>
      <c r="O30" s="1067"/>
      <c r="P30" s="1068"/>
      <c r="Q30" s="1074">
        <v>460</v>
      </c>
      <c r="R30" s="1075"/>
      <c r="S30" s="1075"/>
      <c r="T30" s="1075"/>
      <c r="U30" s="1075"/>
      <c r="V30" s="1075">
        <v>451</v>
      </c>
      <c r="W30" s="1075"/>
      <c r="X30" s="1075"/>
      <c r="Y30" s="1075"/>
      <c r="Z30" s="1075"/>
      <c r="AA30" s="1075">
        <v>9</v>
      </c>
      <c r="AB30" s="1075"/>
      <c r="AC30" s="1075"/>
      <c r="AD30" s="1075"/>
      <c r="AE30" s="1076"/>
      <c r="AF30" s="1071">
        <v>9</v>
      </c>
      <c r="AG30" s="1072"/>
      <c r="AH30" s="1072"/>
      <c r="AI30" s="1072"/>
      <c r="AJ30" s="1073"/>
      <c r="AK30" s="1016">
        <v>144</v>
      </c>
      <c r="AL30" s="1007"/>
      <c r="AM30" s="1007"/>
      <c r="AN30" s="1007"/>
      <c r="AO30" s="1007"/>
      <c r="AP30" s="1007" t="s">
        <v>549</v>
      </c>
      <c r="AQ30" s="1007"/>
      <c r="AR30" s="1007"/>
      <c r="AS30" s="1007"/>
      <c r="AT30" s="1007"/>
      <c r="AU30" s="1007" t="s">
        <v>549</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393</v>
      </c>
      <c r="C31" s="1067"/>
      <c r="D31" s="1067"/>
      <c r="E31" s="1067"/>
      <c r="F31" s="1067"/>
      <c r="G31" s="1067"/>
      <c r="H31" s="1067"/>
      <c r="I31" s="1067"/>
      <c r="J31" s="1067"/>
      <c r="K31" s="1067"/>
      <c r="L31" s="1067"/>
      <c r="M31" s="1067"/>
      <c r="N31" s="1067"/>
      <c r="O31" s="1067"/>
      <c r="P31" s="1068"/>
      <c r="Q31" s="1074">
        <v>293</v>
      </c>
      <c r="R31" s="1075"/>
      <c r="S31" s="1075"/>
      <c r="T31" s="1075"/>
      <c r="U31" s="1075"/>
      <c r="V31" s="1075">
        <v>277</v>
      </c>
      <c r="W31" s="1075"/>
      <c r="X31" s="1075"/>
      <c r="Y31" s="1075"/>
      <c r="Z31" s="1075"/>
      <c r="AA31" s="1075">
        <v>16</v>
      </c>
      <c r="AB31" s="1075"/>
      <c r="AC31" s="1075"/>
      <c r="AD31" s="1075"/>
      <c r="AE31" s="1076"/>
      <c r="AF31" s="1071">
        <v>16</v>
      </c>
      <c r="AG31" s="1072"/>
      <c r="AH31" s="1072"/>
      <c r="AI31" s="1072"/>
      <c r="AJ31" s="1073"/>
      <c r="AK31" s="1016">
        <v>22</v>
      </c>
      <c r="AL31" s="1007"/>
      <c r="AM31" s="1007"/>
      <c r="AN31" s="1007"/>
      <c r="AO31" s="1007"/>
      <c r="AP31" s="1007">
        <v>34</v>
      </c>
      <c r="AQ31" s="1007"/>
      <c r="AR31" s="1007"/>
      <c r="AS31" s="1007"/>
      <c r="AT31" s="1007"/>
      <c r="AU31" s="1007">
        <v>4</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44</v>
      </c>
      <c r="R32" s="1075"/>
      <c r="S32" s="1075"/>
      <c r="T32" s="1075"/>
      <c r="U32" s="1075"/>
      <c r="V32" s="1075">
        <v>43</v>
      </c>
      <c r="W32" s="1075"/>
      <c r="X32" s="1075"/>
      <c r="Y32" s="1075"/>
      <c r="Z32" s="1075"/>
      <c r="AA32" s="1075">
        <v>1</v>
      </c>
      <c r="AB32" s="1075"/>
      <c r="AC32" s="1075"/>
      <c r="AD32" s="1075"/>
      <c r="AE32" s="1076"/>
      <c r="AF32" s="1071">
        <v>1</v>
      </c>
      <c r="AG32" s="1072"/>
      <c r="AH32" s="1072"/>
      <c r="AI32" s="1072"/>
      <c r="AJ32" s="1073"/>
      <c r="AK32" s="1016">
        <v>5</v>
      </c>
      <c r="AL32" s="1007"/>
      <c r="AM32" s="1007"/>
      <c r="AN32" s="1007"/>
      <c r="AO32" s="1007"/>
      <c r="AP32" s="1007">
        <v>317</v>
      </c>
      <c r="AQ32" s="1007"/>
      <c r="AR32" s="1007"/>
      <c r="AS32" s="1007"/>
      <c r="AT32" s="1007"/>
      <c r="AU32" s="1007">
        <v>28</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738</v>
      </c>
      <c r="R33" s="1075"/>
      <c r="S33" s="1075"/>
      <c r="T33" s="1075"/>
      <c r="U33" s="1075"/>
      <c r="V33" s="1075">
        <v>879</v>
      </c>
      <c r="W33" s="1075"/>
      <c r="X33" s="1075"/>
      <c r="Y33" s="1075"/>
      <c r="Z33" s="1075"/>
      <c r="AA33" s="1075">
        <v>-141</v>
      </c>
      <c r="AB33" s="1075"/>
      <c r="AC33" s="1075"/>
      <c r="AD33" s="1075"/>
      <c r="AE33" s="1076"/>
      <c r="AF33" s="1071">
        <v>1036</v>
      </c>
      <c r="AG33" s="1072"/>
      <c r="AH33" s="1072"/>
      <c r="AI33" s="1072"/>
      <c r="AJ33" s="1073"/>
      <c r="AK33" s="1016">
        <v>394</v>
      </c>
      <c r="AL33" s="1007"/>
      <c r="AM33" s="1007"/>
      <c r="AN33" s="1007"/>
      <c r="AO33" s="1007"/>
      <c r="AP33" s="1007">
        <v>2495</v>
      </c>
      <c r="AQ33" s="1007"/>
      <c r="AR33" s="1007"/>
      <c r="AS33" s="1007"/>
      <c r="AT33" s="1007"/>
      <c r="AU33" s="1007">
        <v>1831</v>
      </c>
      <c r="AV33" s="1007"/>
      <c r="AW33" s="1007"/>
      <c r="AX33" s="1007"/>
      <c r="AY33" s="1007"/>
      <c r="AZ33" s="1077" t="s">
        <v>549</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397</v>
      </c>
      <c r="C34" s="1067"/>
      <c r="D34" s="1067"/>
      <c r="E34" s="1067"/>
      <c r="F34" s="1067"/>
      <c r="G34" s="1067"/>
      <c r="H34" s="1067"/>
      <c r="I34" s="1067"/>
      <c r="J34" s="1067"/>
      <c r="K34" s="1067"/>
      <c r="L34" s="1067"/>
      <c r="M34" s="1067"/>
      <c r="N34" s="1067"/>
      <c r="O34" s="1067"/>
      <c r="P34" s="1068"/>
      <c r="Q34" s="1074">
        <v>1216</v>
      </c>
      <c r="R34" s="1075"/>
      <c r="S34" s="1075"/>
      <c r="T34" s="1075"/>
      <c r="U34" s="1075"/>
      <c r="V34" s="1075">
        <v>1047</v>
      </c>
      <c r="W34" s="1075"/>
      <c r="X34" s="1075"/>
      <c r="Y34" s="1075"/>
      <c r="Z34" s="1075"/>
      <c r="AA34" s="1075">
        <v>170</v>
      </c>
      <c r="AB34" s="1075"/>
      <c r="AC34" s="1075"/>
      <c r="AD34" s="1075"/>
      <c r="AE34" s="1076"/>
      <c r="AF34" s="1071">
        <v>2775</v>
      </c>
      <c r="AG34" s="1072"/>
      <c r="AH34" s="1072"/>
      <c r="AI34" s="1072"/>
      <c r="AJ34" s="1073"/>
      <c r="AK34" s="1016">
        <v>308</v>
      </c>
      <c r="AL34" s="1007"/>
      <c r="AM34" s="1007"/>
      <c r="AN34" s="1007"/>
      <c r="AO34" s="1007"/>
      <c r="AP34" s="1007">
        <v>542</v>
      </c>
      <c r="AQ34" s="1007"/>
      <c r="AR34" s="1007"/>
      <c r="AS34" s="1007"/>
      <c r="AT34" s="1007"/>
      <c r="AU34" s="1007">
        <v>346</v>
      </c>
      <c r="AV34" s="1007"/>
      <c r="AW34" s="1007"/>
      <c r="AX34" s="1007"/>
      <c r="AY34" s="1007"/>
      <c r="AZ34" s="1077" t="s">
        <v>549</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398</v>
      </c>
      <c r="C35" s="1067"/>
      <c r="D35" s="1067"/>
      <c r="E35" s="1067"/>
      <c r="F35" s="1067"/>
      <c r="G35" s="1067"/>
      <c r="H35" s="1067"/>
      <c r="I35" s="1067"/>
      <c r="J35" s="1067"/>
      <c r="K35" s="1067"/>
      <c r="L35" s="1067"/>
      <c r="M35" s="1067"/>
      <c r="N35" s="1067"/>
      <c r="O35" s="1067"/>
      <c r="P35" s="1068"/>
      <c r="Q35" s="1074">
        <v>2178</v>
      </c>
      <c r="R35" s="1075"/>
      <c r="S35" s="1075"/>
      <c r="T35" s="1075"/>
      <c r="U35" s="1075"/>
      <c r="V35" s="1075">
        <v>2216</v>
      </c>
      <c r="W35" s="1075"/>
      <c r="X35" s="1075"/>
      <c r="Y35" s="1075"/>
      <c r="Z35" s="1075"/>
      <c r="AA35" s="1075">
        <v>-37</v>
      </c>
      <c r="AB35" s="1075"/>
      <c r="AC35" s="1075"/>
      <c r="AD35" s="1075"/>
      <c r="AE35" s="1076"/>
      <c r="AF35" s="1071">
        <v>599</v>
      </c>
      <c r="AG35" s="1072"/>
      <c r="AH35" s="1072"/>
      <c r="AI35" s="1072"/>
      <c r="AJ35" s="1073"/>
      <c r="AK35" s="1016">
        <v>2115</v>
      </c>
      <c r="AL35" s="1007"/>
      <c r="AM35" s="1007"/>
      <c r="AN35" s="1007"/>
      <c r="AO35" s="1007"/>
      <c r="AP35" s="1007">
        <v>10796</v>
      </c>
      <c r="AQ35" s="1007"/>
      <c r="AR35" s="1007"/>
      <c r="AS35" s="1007"/>
      <c r="AT35" s="1007"/>
      <c r="AU35" s="1007">
        <v>9745</v>
      </c>
      <c r="AV35" s="1007"/>
      <c r="AW35" s="1007"/>
      <c r="AX35" s="1007"/>
      <c r="AY35" s="1007"/>
      <c r="AZ35" s="1077" t="s">
        <v>549</v>
      </c>
      <c r="BA35" s="1077"/>
      <c r="BB35" s="1077"/>
      <c r="BC35" s="1077"/>
      <c r="BD35" s="1077"/>
      <c r="BE35" s="1008" t="s">
        <v>396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378</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4641</v>
      </c>
      <c r="AG63" s="995"/>
      <c r="AH63" s="995"/>
      <c r="AI63" s="995"/>
      <c r="AJ63" s="1058"/>
      <c r="AK63" s="1059"/>
      <c r="AL63" s="999"/>
      <c r="AM63" s="999"/>
      <c r="AN63" s="999"/>
      <c r="AO63" s="999"/>
      <c r="AP63" s="995">
        <v>14205</v>
      </c>
      <c r="AQ63" s="995"/>
      <c r="AR63" s="995"/>
      <c r="AS63" s="995"/>
      <c r="AT63" s="995"/>
      <c r="AU63" s="995">
        <v>11963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402</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403</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85</v>
      </c>
      <c r="R68" s="1018"/>
      <c r="S68" s="1018"/>
      <c r="T68" s="1018"/>
      <c r="U68" s="1018"/>
      <c r="V68" s="1018">
        <v>72</v>
      </c>
      <c r="W68" s="1018"/>
      <c r="X68" s="1018"/>
      <c r="Y68" s="1018"/>
      <c r="Z68" s="1018"/>
      <c r="AA68" s="1018">
        <v>13</v>
      </c>
      <c r="AB68" s="1018"/>
      <c r="AC68" s="1018"/>
      <c r="AD68" s="1018"/>
      <c r="AE68" s="1018"/>
      <c r="AF68" s="1018">
        <v>13</v>
      </c>
      <c r="AG68" s="1018"/>
      <c r="AH68" s="1018"/>
      <c r="AI68" s="1018"/>
      <c r="AJ68" s="1018"/>
      <c r="AK68" s="1018">
        <v>15</v>
      </c>
      <c r="AL68" s="1018"/>
      <c r="AM68" s="1018"/>
      <c r="AN68" s="1018"/>
      <c r="AO68" s="1018"/>
      <c r="AP68" s="1018" t="s">
        <v>565</v>
      </c>
      <c r="AQ68" s="1018"/>
      <c r="AR68" s="1018"/>
      <c r="AS68" s="1018"/>
      <c r="AT68" s="1018"/>
      <c r="AU68" s="1018" t="s">
        <v>565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553</v>
      </c>
      <c r="C69" s="1011"/>
      <c r="D69" s="1011"/>
      <c r="E69" s="1011"/>
      <c r="F69" s="1011"/>
      <c r="G69" s="1011"/>
      <c r="H69" s="1011"/>
      <c r="I69" s="1011"/>
      <c r="J69" s="1011"/>
      <c r="K69" s="1011"/>
      <c r="L69" s="1011"/>
      <c r="M69" s="1011"/>
      <c r="N69" s="1011"/>
      <c r="O69" s="1011"/>
      <c r="P69" s="1012"/>
      <c r="Q69" s="1013">
        <v>911</v>
      </c>
      <c r="R69" s="1007"/>
      <c r="S69" s="1007"/>
      <c r="T69" s="1007"/>
      <c r="U69" s="1007"/>
      <c r="V69" s="1007">
        <v>909</v>
      </c>
      <c r="W69" s="1007"/>
      <c r="X69" s="1007"/>
      <c r="Y69" s="1007"/>
      <c r="Z69" s="1007"/>
      <c r="AA69" s="1007">
        <v>2</v>
      </c>
      <c r="AB69" s="1007"/>
      <c r="AC69" s="1007"/>
      <c r="AD69" s="1007"/>
      <c r="AE69" s="1007"/>
      <c r="AF69" s="1007">
        <v>2</v>
      </c>
      <c r="AG69" s="1007"/>
      <c r="AH69" s="1007"/>
      <c r="AI69" s="1007"/>
      <c r="AJ69" s="1007"/>
      <c r="AK69" s="1007" t="s">
        <v>565</v>
      </c>
      <c r="AL69" s="1007"/>
      <c r="AM69" s="1007"/>
      <c r="AN69" s="1007"/>
      <c r="AO69" s="1007"/>
      <c r="AP69" s="1007" t="s">
        <v>565</v>
      </c>
      <c r="AQ69" s="1007"/>
      <c r="AR69" s="1007"/>
      <c r="AS69" s="1007"/>
      <c r="AT69" s="1007"/>
      <c r="AU69" s="1007" t="s">
        <v>565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554</v>
      </c>
      <c r="C70" s="1011"/>
      <c r="D70" s="1011"/>
      <c r="E70" s="1011"/>
      <c r="F70" s="1011"/>
      <c r="G70" s="1011"/>
      <c r="H70" s="1011"/>
      <c r="I70" s="1011"/>
      <c r="J70" s="1011"/>
      <c r="K70" s="1011"/>
      <c r="L70" s="1011"/>
      <c r="M70" s="1011"/>
      <c r="N70" s="1011"/>
      <c r="O70" s="1011"/>
      <c r="P70" s="1012"/>
      <c r="Q70" s="1013">
        <v>303798</v>
      </c>
      <c r="R70" s="1007"/>
      <c r="S70" s="1007"/>
      <c r="T70" s="1007"/>
      <c r="U70" s="1007"/>
      <c r="V70" s="1007">
        <v>300652</v>
      </c>
      <c r="W70" s="1007"/>
      <c r="X70" s="1007"/>
      <c r="Y70" s="1007"/>
      <c r="Z70" s="1007"/>
      <c r="AA70" s="1007">
        <v>3146</v>
      </c>
      <c r="AB70" s="1007"/>
      <c r="AC70" s="1007"/>
      <c r="AD70" s="1007"/>
      <c r="AE70" s="1007"/>
      <c r="AF70" s="1007">
        <v>3146</v>
      </c>
      <c r="AG70" s="1007"/>
      <c r="AH70" s="1007"/>
      <c r="AI70" s="1007"/>
      <c r="AJ70" s="1007"/>
      <c r="AK70" s="1007">
        <v>5678</v>
      </c>
      <c r="AL70" s="1007"/>
      <c r="AM70" s="1007"/>
      <c r="AN70" s="1007"/>
      <c r="AO70" s="1007"/>
      <c r="AP70" s="1007" t="s">
        <v>565</v>
      </c>
      <c r="AQ70" s="1007"/>
      <c r="AR70" s="1007"/>
      <c r="AS70" s="1007"/>
      <c r="AT70" s="1007"/>
      <c r="AU70" s="1007" t="s">
        <v>565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555</v>
      </c>
      <c r="C71" s="1011"/>
      <c r="D71" s="1011"/>
      <c r="E71" s="1011"/>
      <c r="F71" s="1011"/>
      <c r="G71" s="1011"/>
      <c r="H71" s="1011"/>
      <c r="I71" s="1011"/>
      <c r="J71" s="1011"/>
      <c r="K71" s="1011"/>
      <c r="L71" s="1011"/>
      <c r="M71" s="1011"/>
      <c r="N71" s="1011"/>
      <c r="O71" s="1011"/>
      <c r="P71" s="1012"/>
      <c r="Q71" s="1013">
        <v>5106</v>
      </c>
      <c r="R71" s="1007"/>
      <c r="S71" s="1007"/>
      <c r="T71" s="1007"/>
      <c r="U71" s="1007"/>
      <c r="V71" s="1007">
        <v>4768</v>
      </c>
      <c r="W71" s="1007"/>
      <c r="X71" s="1007"/>
      <c r="Y71" s="1007"/>
      <c r="Z71" s="1007"/>
      <c r="AA71" s="1007">
        <v>338</v>
      </c>
      <c r="AB71" s="1007"/>
      <c r="AC71" s="1007"/>
      <c r="AD71" s="1007"/>
      <c r="AE71" s="1007"/>
      <c r="AF71" s="1007">
        <v>338</v>
      </c>
      <c r="AG71" s="1007"/>
      <c r="AH71" s="1007"/>
      <c r="AI71" s="1007"/>
      <c r="AJ71" s="1007"/>
      <c r="AK71" s="1007">
        <v>240</v>
      </c>
      <c r="AL71" s="1007"/>
      <c r="AM71" s="1007"/>
      <c r="AN71" s="1007"/>
      <c r="AO71" s="1007"/>
      <c r="AP71" s="1007" t="s">
        <v>565</v>
      </c>
      <c r="AQ71" s="1007"/>
      <c r="AR71" s="1007"/>
      <c r="AS71" s="1007"/>
      <c r="AT71" s="1007"/>
      <c r="AU71" s="1007" t="s">
        <v>565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556</v>
      </c>
      <c r="C72" s="1011"/>
      <c r="D72" s="1011"/>
      <c r="E72" s="1011"/>
      <c r="F72" s="1011"/>
      <c r="G72" s="1011"/>
      <c r="H72" s="1011"/>
      <c r="I72" s="1011"/>
      <c r="J72" s="1011"/>
      <c r="K72" s="1011"/>
      <c r="L72" s="1011"/>
      <c r="M72" s="1011"/>
      <c r="N72" s="1011"/>
      <c r="O72" s="1011"/>
      <c r="P72" s="1012"/>
      <c r="Q72" s="1013">
        <v>940</v>
      </c>
      <c r="R72" s="1007"/>
      <c r="S72" s="1007"/>
      <c r="T72" s="1007"/>
      <c r="U72" s="1007"/>
      <c r="V72" s="1007">
        <v>691</v>
      </c>
      <c r="W72" s="1007"/>
      <c r="X72" s="1007"/>
      <c r="Y72" s="1007"/>
      <c r="Z72" s="1007"/>
      <c r="AA72" s="1007">
        <v>249</v>
      </c>
      <c r="AB72" s="1007"/>
      <c r="AC72" s="1007"/>
      <c r="AD72" s="1007"/>
      <c r="AE72" s="1007"/>
      <c r="AF72" s="1007">
        <v>249</v>
      </c>
      <c r="AG72" s="1007"/>
      <c r="AH72" s="1007"/>
      <c r="AI72" s="1007"/>
      <c r="AJ72" s="1007"/>
      <c r="AK72" s="1007" t="s">
        <v>565</v>
      </c>
      <c r="AL72" s="1007"/>
      <c r="AM72" s="1007"/>
      <c r="AN72" s="1007"/>
      <c r="AO72" s="1007"/>
      <c r="AP72" s="1007" t="s">
        <v>565</v>
      </c>
      <c r="AQ72" s="1007"/>
      <c r="AR72" s="1007"/>
      <c r="AS72" s="1007"/>
      <c r="AT72" s="1007"/>
      <c r="AU72" s="1007" t="s">
        <v>565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557</v>
      </c>
      <c r="C73" s="1011"/>
      <c r="D73" s="1011"/>
      <c r="E73" s="1011"/>
      <c r="F73" s="1011"/>
      <c r="G73" s="1011"/>
      <c r="H73" s="1011"/>
      <c r="I73" s="1011"/>
      <c r="J73" s="1011"/>
      <c r="K73" s="1011"/>
      <c r="L73" s="1011"/>
      <c r="M73" s="1011"/>
      <c r="N73" s="1011"/>
      <c r="O73" s="1011"/>
      <c r="P73" s="1012"/>
      <c r="Q73" s="1013">
        <v>245</v>
      </c>
      <c r="R73" s="1007"/>
      <c r="S73" s="1007"/>
      <c r="T73" s="1007"/>
      <c r="U73" s="1007"/>
      <c r="V73" s="1007">
        <v>236</v>
      </c>
      <c r="W73" s="1007"/>
      <c r="X73" s="1007"/>
      <c r="Y73" s="1007"/>
      <c r="Z73" s="1007"/>
      <c r="AA73" s="1007">
        <v>9</v>
      </c>
      <c r="AB73" s="1007"/>
      <c r="AC73" s="1007"/>
      <c r="AD73" s="1007"/>
      <c r="AE73" s="1007"/>
      <c r="AF73" s="1007">
        <v>9</v>
      </c>
      <c r="AG73" s="1007"/>
      <c r="AH73" s="1007"/>
      <c r="AI73" s="1007"/>
      <c r="AJ73" s="1007"/>
      <c r="AK73" s="1007">
        <v>238</v>
      </c>
      <c r="AL73" s="1007"/>
      <c r="AM73" s="1007"/>
      <c r="AN73" s="1007"/>
      <c r="AO73" s="1007"/>
      <c r="AP73" s="1007" t="s">
        <v>565</v>
      </c>
      <c r="AQ73" s="1007"/>
      <c r="AR73" s="1007"/>
      <c r="AS73" s="1007"/>
      <c r="AT73" s="1007"/>
      <c r="AU73" s="1007" t="s">
        <v>565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551</v>
      </c>
      <c r="C74" s="1011"/>
      <c r="D74" s="1011"/>
      <c r="E74" s="1011"/>
      <c r="F74" s="1011"/>
      <c r="G74" s="1011"/>
      <c r="H74" s="1011"/>
      <c r="I74" s="1011"/>
      <c r="J74" s="1011"/>
      <c r="K74" s="1011"/>
      <c r="L74" s="1011"/>
      <c r="M74" s="1011"/>
      <c r="N74" s="1011"/>
      <c r="O74" s="1011"/>
      <c r="P74" s="1012"/>
      <c r="Q74" s="1013">
        <v>112</v>
      </c>
      <c r="R74" s="1007"/>
      <c r="S74" s="1007"/>
      <c r="T74" s="1007"/>
      <c r="U74" s="1007"/>
      <c r="V74" s="1007">
        <v>94</v>
      </c>
      <c r="W74" s="1007"/>
      <c r="X74" s="1007"/>
      <c r="Y74" s="1007"/>
      <c r="Z74" s="1007"/>
      <c r="AA74" s="1007">
        <v>18</v>
      </c>
      <c r="AB74" s="1007"/>
      <c r="AC74" s="1007"/>
      <c r="AD74" s="1007"/>
      <c r="AE74" s="1007"/>
      <c r="AF74" s="1007">
        <v>18</v>
      </c>
      <c r="AG74" s="1007"/>
      <c r="AH74" s="1007"/>
      <c r="AI74" s="1007"/>
      <c r="AJ74" s="1007"/>
      <c r="AK74" s="1007" t="s">
        <v>571</v>
      </c>
      <c r="AL74" s="1007"/>
      <c r="AM74" s="1007"/>
      <c r="AN74" s="1007"/>
      <c r="AO74" s="1007"/>
      <c r="AP74" s="1007" t="s">
        <v>571</v>
      </c>
      <c r="AQ74" s="1007"/>
      <c r="AR74" s="1007"/>
      <c r="AS74" s="1007"/>
      <c r="AT74" s="1007"/>
      <c r="AU74" s="1007" t="s">
        <v>571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564</v>
      </c>
      <c r="C75" s="1011"/>
      <c r="D75" s="1011"/>
      <c r="E75" s="1011"/>
      <c r="F75" s="1011"/>
      <c r="G75" s="1011"/>
      <c r="H75" s="1011"/>
      <c r="I75" s="1011"/>
      <c r="J75" s="1011"/>
      <c r="K75" s="1011"/>
      <c r="L75" s="1011"/>
      <c r="M75" s="1011"/>
      <c r="N75" s="1011"/>
      <c r="O75" s="1011"/>
      <c r="P75" s="1012"/>
      <c r="Q75" s="1014">
        <v>409</v>
      </c>
      <c r="R75" s="1015"/>
      <c r="S75" s="1015"/>
      <c r="T75" s="1015"/>
      <c r="U75" s="1016"/>
      <c r="V75" s="1017">
        <v>368</v>
      </c>
      <c r="W75" s="1015"/>
      <c r="X75" s="1015"/>
      <c r="Y75" s="1015"/>
      <c r="Z75" s="1016"/>
      <c r="AA75" s="1017">
        <v>40</v>
      </c>
      <c r="AB75" s="1015"/>
      <c r="AC75" s="1015"/>
      <c r="AD75" s="1015"/>
      <c r="AE75" s="1016"/>
      <c r="AF75" s="1017">
        <v>40</v>
      </c>
      <c r="AG75" s="1015"/>
      <c r="AH75" s="1015"/>
      <c r="AI75" s="1015"/>
      <c r="AJ75" s="1016"/>
      <c r="AK75" s="1017" t="s">
        <v>565</v>
      </c>
      <c r="AL75" s="1015"/>
      <c r="AM75" s="1015"/>
      <c r="AN75" s="1015"/>
      <c r="AO75" s="1016"/>
      <c r="AP75" s="1017" t="s">
        <v>565</v>
      </c>
      <c r="AQ75" s="1015"/>
      <c r="AR75" s="1015"/>
      <c r="AS75" s="1015"/>
      <c r="AT75" s="1016"/>
      <c r="AU75" s="1017" t="s">
        <v>565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552</v>
      </c>
      <c r="C76" s="1011"/>
      <c r="D76" s="1011"/>
      <c r="E76" s="1011"/>
      <c r="F76" s="1011"/>
      <c r="G76" s="1011"/>
      <c r="H76" s="1011"/>
      <c r="I76" s="1011"/>
      <c r="J76" s="1011"/>
      <c r="K76" s="1011"/>
      <c r="L76" s="1011"/>
      <c r="M76" s="1011"/>
      <c r="N76" s="1011"/>
      <c r="O76" s="1011"/>
      <c r="P76" s="1012"/>
      <c r="Q76" s="1014">
        <v>34</v>
      </c>
      <c r="R76" s="1015"/>
      <c r="S76" s="1015"/>
      <c r="T76" s="1015"/>
      <c r="U76" s="1016"/>
      <c r="V76" s="1017">
        <v>29</v>
      </c>
      <c r="W76" s="1015"/>
      <c r="X76" s="1015"/>
      <c r="Y76" s="1015"/>
      <c r="Z76" s="1016"/>
      <c r="AA76" s="1017">
        <v>5</v>
      </c>
      <c r="AB76" s="1015"/>
      <c r="AC76" s="1015"/>
      <c r="AD76" s="1015"/>
      <c r="AE76" s="1016"/>
      <c r="AF76" s="1017">
        <v>5</v>
      </c>
      <c r="AG76" s="1015"/>
      <c r="AH76" s="1015"/>
      <c r="AI76" s="1015"/>
      <c r="AJ76" s="1016"/>
      <c r="AK76" s="1017" t="s">
        <v>571</v>
      </c>
      <c r="AL76" s="1015"/>
      <c r="AM76" s="1015"/>
      <c r="AN76" s="1015"/>
      <c r="AO76" s="1016"/>
      <c r="AP76" s="1017" t="s">
        <v>571</v>
      </c>
      <c r="AQ76" s="1015"/>
      <c r="AR76" s="1015"/>
      <c r="AS76" s="1015"/>
      <c r="AT76" s="1016"/>
      <c r="AU76" s="1017" t="s">
        <v>571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378</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3820</v>
      </c>
      <c r="AG88" s="995"/>
      <c r="AH88" s="995"/>
      <c r="AI88" s="995"/>
      <c r="AJ88" s="995"/>
      <c r="AK88" s="999"/>
      <c r="AL88" s="999"/>
      <c r="AM88" s="999"/>
      <c r="AN88" s="999"/>
      <c r="AO88" s="999"/>
      <c r="AP88" s="995" t="s">
        <v>571</v>
      </c>
      <c r="AQ88" s="995"/>
      <c r="AR88" s="995"/>
      <c r="AS88" s="995"/>
      <c r="AT88" s="995"/>
      <c r="AU88" s="995" t="s">
        <v>571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957</v>
      </c>
      <c r="CS102" s="989"/>
      <c r="CT102" s="989"/>
      <c r="CU102" s="989"/>
      <c r="CV102" s="990"/>
      <c r="CW102" s="988">
        <v>0</v>
      </c>
      <c r="CX102" s="989"/>
      <c r="CY102" s="989"/>
      <c r="CZ102" s="989"/>
      <c r="DA102" s="990"/>
      <c r="DB102" s="988">
        <v>114</v>
      </c>
      <c r="DC102" s="989"/>
      <c r="DD102" s="989"/>
      <c r="DE102" s="989"/>
      <c r="DF102" s="990"/>
      <c r="DG102" s="988" t="s">
        <v>571</v>
      </c>
      <c r="DH102" s="989"/>
      <c r="DI102" s="989"/>
      <c r="DJ102" s="989"/>
      <c r="DK102" s="990"/>
      <c r="DL102" s="988" t="s">
        <v>571</v>
      </c>
      <c r="DM102" s="989"/>
      <c r="DN102" s="989"/>
      <c r="DO102" s="989"/>
      <c r="DP102" s="990"/>
      <c r="DQ102" s="988" t="s">
        <v>571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294</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294</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294</v>
      </c>
      <c r="DR109" s="932"/>
      <c r="DS109" s="932"/>
      <c r="DT109" s="932"/>
      <c r="DU109" s="933"/>
      <c r="DV109" s="934" t="s">
        <v>415</v>
      </c>
      <c r="DW109" s="932"/>
      <c r="DX109" s="932"/>
      <c r="DY109" s="932"/>
      <c r="DZ109" s="965"/>
    </row>
    <row r="110" spans="1:131" s="230" customFormat="1" ht="26.25" customHeight="1" x14ac:dyDescent="0.2">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2745433</v>
      </c>
      <c r="AB110" s="925"/>
      <c r="AC110" s="925"/>
      <c r="AD110" s="925"/>
      <c r="AE110" s="926"/>
      <c r="AF110" s="927">
        <v>2606386</v>
      </c>
      <c r="AG110" s="925"/>
      <c r="AH110" s="925"/>
      <c r="AI110" s="925"/>
      <c r="AJ110" s="926"/>
      <c r="AK110" s="927">
        <v>2615802</v>
      </c>
      <c r="AL110" s="925"/>
      <c r="AM110" s="925"/>
      <c r="AN110" s="925"/>
      <c r="AO110" s="926"/>
      <c r="AP110" s="928">
        <v>25.2</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23151109</v>
      </c>
      <c r="BR110" s="878"/>
      <c r="BS110" s="878"/>
      <c r="BT110" s="878"/>
      <c r="BU110" s="878"/>
      <c r="BV110" s="878">
        <v>22947961</v>
      </c>
      <c r="BW110" s="878"/>
      <c r="BX110" s="878"/>
      <c r="BY110" s="878"/>
      <c r="BZ110" s="878"/>
      <c r="CA110" s="878">
        <v>23862263</v>
      </c>
      <c r="CB110" s="878"/>
      <c r="CC110" s="878"/>
      <c r="CD110" s="878"/>
      <c r="CE110" s="878"/>
      <c r="CF110" s="902">
        <v>230.3</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v>29840</v>
      </c>
      <c r="BR111" s="853"/>
      <c r="BS111" s="853"/>
      <c r="BT111" s="853"/>
      <c r="BU111" s="853"/>
      <c r="BV111" s="853">
        <v>24967</v>
      </c>
      <c r="BW111" s="853"/>
      <c r="BX111" s="853"/>
      <c r="BY111" s="853"/>
      <c r="BZ111" s="853"/>
      <c r="CA111" s="853">
        <v>20247</v>
      </c>
      <c r="CB111" s="853"/>
      <c r="CC111" s="853"/>
      <c r="CD111" s="853"/>
      <c r="CE111" s="853"/>
      <c r="CF111" s="911">
        <v>0.2</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14317151</v>
      </c>
      <c r="BR112" s="853"/>
      <c r="BS112" s="853"/>
      <c r="BT112" s="853"/>
      <c r="BU112" s="853"/>
      <c r="BV112" s="853">
        <v>13399907</v>
      </c>
      <c r="BW112" s="853"/>
      <c r="BX112" s="853"/>
      <c r="BY112" s="853"/>
      <c r="BZ112" s="853"/>
      <c r="CA112" s="853">
        <v>11963100</v>
      </c>
      <c r="CB112" s="853"/>
      <c r="CC112" s="853"/>
      <c r="CD112" s="853"/>
      <c r="CE112" s="853"/>
      <c r="CF112" s="911">
        <v>115.5</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2012487</v>
      </c>
      <c r="AB113" s="955"/>
      <c r="AC113" s="955"/>
      <c r="AD113" s="955"/>
      <c r="AE113" s="956"/>
      <c r="AF113" s="957">
        <v>1988327</v>
      </c>
      <c r="AG113" s="955"/>
      <c r="AH113" s="955"/>
      <c r="AI113" s="955"/>
      <c r="AJ113" s="956"/>
      <c r="AK113" s="957">
        <v>1941983</v>
      </c>
      <c r="AL113" s="955"/>
      <c r="AM113" s="955"/>
      <c r="AN113" s="955"/>
      <c r="AO113" s="956"/>
      <c r="AP113" s="958">
        <v>18.7</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2285234</v>
      </c>
      <c r="BR114" s="853"/>
      <c r="BS114" s="853"/>
      <c r="BT114" s="853"/>
      <c r="BU114" s="853"/>
      <c r="BV114" s="853">
        <v>2212785</v>
      </c>
      <c r="BW114" s="853"/>
      <c r="BX114" s="853"/>
      <c r="BY114" s="853"/>
      <c r="BZ114" s="853"/>
      <c r="CA114" s="853">
        <v>2348904</v>
      </c>
      <c r="CB114" s="853"/>
      <c r="CC114" s="853"/>
      <c r="CD114" s="853"/>
      <c r="CE114" s="853"/>
      <c r="CF114" s="911">
        <v>22.7</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4757920</v>
      </c>
      <c r="AB117" s="939"/>
      <c r="AC117" s="939"/>
      <c r="AD117" s="939"/>
      <c r="AE117" s="940"/>
      <c r="AF117" s="941">
        <v>4594713</v>
      </c>
      <c r="AG117" s="939"/>
      <c r="AH117" s="939"/>
      <c r="AI117" s="939"/>
      <c r="AJ117" s="940"/>
      <c r="AK117" s="941">
        <v>4557785</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294</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445</v>
      </c>
      <c r="BP119" s="914"/>
      <c r="BQ119" s="915">
        <v>39783334</v>
      </c>
      <c r="BR119" s="881"/>
      <c r="BS119" s="881"/>
      <c r="BT119" s="881"/>
      <c r="BU119" s="881"/>
      <c r="BV119" s="881">
        <v>38585620</v>
      </c>
      <c r="BW119" s="881"/>
      <c r="BX119" s="881"/>
      <c r="BY119" s="881"/>
      <c r="BZ119" s="881"/>
      <c r="CA119" s="881">
        <v>38194514</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29840</v>
      </c>
      <c r="DH119" s="800"/>
      <c r="DI119" s="800"/>
      <c r="DJ119" s="800"/>
      <c r="DK119" s="801"/>
      <c r="DL119" s="802">
        <v>24967</v>
      </c>
      <c r="DM119" s="800"/>
      <c r="DN119" s="800"/>
      <c r="DO119" s="800"/>
      <c r="DP119" s="801"/>
      <c r="DQ119" s="802">
        <v>20247</v>
      </c>
      <c r="DR119" s="800"/>
      <c r="DS119" s="800"/>
      <c r="DT119" s="800"/>
      <c r="DU119" s="801"/>
      <c r="DV119" s="884">
        <v>0.2</v>
      </c>
      <c r="DW119" s="885"/>
      <c r="DX119" s="885"/>
      <c r="DY119" s="885"/>
      <c r="DZ119" s="886"/>
    </row>
    <row r="120" spans="1:130" s="230" customFormat="1" ht="26.25" customHeight="1" x14ac:dyDescent="0.2">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15214079</v>
      </c>
      <c r="BR120" s="878"/>
      <c r="BS120" s="878"/>
      <c r="BT120" s="878"/>
      <c r="BU120" s="878"/>
      <c r="BV120" s="878">
        <v>16171884</v>
      </c>
      <c r="BW120" s="878"/>
      <c r="BX120" s="878"/>
      <c r="BY120" s="878"/>
      <c r="BZ120" s="878"/>
      <c r="CA120" s="878">
        <v>16729102</v>
      </c>
      <c r="CB120" s="878"/>
      <c r="CC120" s="878"/>
      <c r="CD120" s="878"/>
      <c r="CE120" s="878"/>
      <c r="CF120" s="902">
        <v>161.5</v>
      </c>
      <c r="CG120" s="903"/>
      <c r="CH120" s="903"/>
      <c r="CI120" s="903"/>
      <c r="CJ120" s="903"/>
      <c r="CK120" s="904" t="s">
        <v>449</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12502158</v>
      </c>
      <c r="DH120" s="878"/>
      <c r="DI120" s="878"/>
      <c r="DJ120" s="878"/>
      <c r="DK120" s="878"/>
      <c r="DL120" s="878">
        <v>11080306</v>
      </c>
      <c r="DM120" s="878"/>
      <c r="DN120" s="878"/>
      <c r="DO120" s="878"/>
      <c r="DP120" s="878"/>
      <c r="DQ120" s="878">
        <v>9745445</v>
      </c>
      <c r="DR120" s="878"/>
      <c r="DS120" s="878"/>
      <c r="DT120" s="878"/>
      <c r="DU120" s="878"/>
      <c r="DV120" s="879">
        <v>94.1</v>
      </c>
      <c r="DW120" s="879"/>
      <c r="DX120" s="879"/>
      <c r="DY120" s="879"/>
      <c r="DZ120" s="880"/>
    </row>
    <row r="121" spans="1:130" s="230" customFormat="1" ht="26.25" customHeight="1" x14ac:dyDescent="0.2">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744914</v>
      </c>
      <c r="BR121" s="853"/>
      <c r="BS121" s="853"/>
      <c r="BT121" s="853"/>
      <c r="BU121" s="853"/>
      <c r="BV121" s="853">
        <v>856601</v>
      </c>
      <c r="BW121" s="853"/>
      <c r="BX121" s="853"/>
      <c r="BY121" s="853"/>
      <c r="BZ121" s="853"/>
      <c r="CA121" s="853">
        <v>765026</v>
      </c>
      <c r="CB121" s="853"/>
      <c r="CC121" s="853"/>
      <c r="CD121" s="853"/>
      <c r="CE121" s="853"/>
      <c r="CF121" s="911">
        <v>7.4</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1359232</v>
      </c>
      <c r="DH121" s="853"/>
      <c r="DI121" s="853"/>
      <c r="DJ121" s="853"/>
      <c r="DK121" s="853"/>
      <c r="DL121" s="853">
        <v>1889673</v>
      </c>
      <c r="DM121" s="853"/>
      <c r="DN121" s="853"/>
      <c r="DO121" s="853"/>
      <c r="DP121" s="853"/>
      <c r="DQ121" s="853">
        <v>1831184</v>
      </c>
      <c r="DR121" s="853"/>
      <c r="DS121" s="853"/>
      <c r="DT121" s="853"/>
      <c r="DU121" s="853"/>
      <c r="DV121" s="830">
        <v>17.7</v>
      </c>
      <c r="DW121" s="830"/>
      <c r="DX121" s="830"/>
      <c r="DY121" s="830"/>
      <c r="DZ121" s="831"/>
    </row>
    <row r="122" spans="1:130" s="230" customFormat="1" ht="26.25" customHeight="1" x14ac:dyDescent="0.2">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27129305</v>
      </c>
      <c r="BR122" s="881"/>
      <c r="BS122" s="881"/>
      <c r="BT122" s="881"/>
      <c r="BU122" s="881"/>
      <c r="BV122" s="881">
        <v>25877415</v>
      </c>
      <c r="BW122" s="881"/>
      <c r="BX122" s="881"/>
      <c r="BY122" s="881"/>
      <c r="BZ122" s="881"/>
      <c r="CA122" s="881">
        <v>25930011</v>
      </c>
      <c r="CB122" s="881"/>
      <c r="CC122" s="881"/>
      <c r="CD122" s="881"/>
      <c r="CE122" s="881"/>
      <c r="CF122" s="882">
        <v>250.3</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366411</v>
      </c>
      <c r="DH122" s="853"/>
      <c r="DI122" s="853"/>
      <c r="DJ122" s="853"/>
      <c r="DK122" s="853"/>
      <c r="DL122" s="853">
        <v>363285</v>
      </c>
      <c r="DM122" s="853"/>
      <c r="DN122" s="853"/>
      <c r="DO122" s="853"/>
      <c r="DP122" s="853"/>
      <c r="DQ122" s="853">
        <v>345561</v>
      </c>
      <c r="DR122" s="853"/>
      <c r="DS122" s="853"/>
      <c r="DT122" s="853"/>
      <c r="DU122" s="853"/>
      <c r="DV122" s="830">
        <v>3.3</v>
      </c>
      <c r="DW122" s="830"/>
      <c r="DX122" s="830"/>
      <c r="DY122" s="830"/>
      <c r="DZ122" s="831"/>
    </row>
    <row r="123" spans="1:130" s="230" customFormat="1" ht="26.25" customHeight="1" x14ac:dyDescent="0.2">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453</v>
      </c>
      <c r="BP123" s="914"/>
      <c r="BQ123" s="868">
        <v>43088298</v>
      </c>
      <c r="BR123" s="869"/>
      <c r="BS123" s="869"/>
      <c r="BT123" s="869"/>
      <c r="BU123" s="869"/>
      <c r="BV123" s="869">
        <v>42905900</v>
      </c>
      <c r="BW123" s="869"/>
      <c r="BX123" s="869"/>
      <c r="BY123" s="869"/>
      <c r="BZ123" s="869"/>
      <c r="CA123" s="869">
        <v>43424139</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v>52676</v>
      </c>
      <c r="DH123" s="816"/>
      <c r="DI123" s="816"/>
      <c r="DJ123" s="816"/>
      <c r="DK123" s="817"/>
      <c r="DL123" s="818">
        <v>44389</v>
      </c>
      <c r="DM123" s="816"/>
      <c r="DN123" s="816"/>
      <c r="DO123" s="816"/>
      <c r="DP123" s="817"/>
      <c r="DQ123" s="818">
        <v>27866</v>
      </c>
      <c r="DR123" s="816"/>
      <c r="DS123" s="816"/>
      <c r="DT123" s="816"/>
      <c r="DU123" s="817"/>
      <c r="DV123" s="860">
        <v>0.3</v>
      </c>
      <c r="DW123" s="861"/>
      <c r="DX123" s="861"/>
      <c r="DY123" s="861"/>
      <c r="DZ123" s="862"/>
    </row>
    <row r="124" spans="1:130" s="230" customFormat="1" ht="26.25" customHeight="1" thickBot="1" x14ac:dyDescent="0.25">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v>36674</v>
      </c>
      <c r="DH124" s="800"/>
      <c r="DI124" s="800"/>
      <c r="DJ124" s="800"/>
      <c r="DK124" s="801"/>
      <c r="DL124" s="802">
        <v>22254</v>
      </c>
      <c r="DM124" s="800"/>
      <c r="DN124" s="800"/>
      <c r="DO124" s="800"/>
      <c r="DP124" s="801"/>
      <c r="DQ124" s="802">
        <v>13044</v>
      </c>
      <c r="DR124" s="800"/>
      <c r="DS124" s="800"/>
      <c r="DT124" s="800"/>
      <c r="DU124" s="801"/>
      <c r="DV124" s="884">
        <v>0.1</v>
      </c>
      <c r="DW124" s="885"/>
      <c r="DX124" s="885"/>
      <c r="DY124" s="885"/>
      <c r="DZ124" s="886"/>
    </row>
    <row r="125" spans="1:130" s="230" customFormat="1" ht="26.25" customHeight="1" x14ac:dyDescent="0.2">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85942</v>
      </c>
      <c r="AB128" s="837"/>
      <c r="AC128" s="837"/>
      <c r="AD128" s="837"/>
      <c r="AE128" s="838"/>
      <c r="AF128" s="839">
        <v>143283</v>
      </c>
      <c r="AG128" s="837"/>
      <c r="AH128" s="837"/>
      <c r="AI128" s="837"/>
      <c r="AJ128" s="838"/>
      <c r="AK128" s="839">
        <v>113040</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12.89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14285179</v>
      </c>
      <c r="AB129" s="816"/>
      <c r="AC129" s="816"/>
      <c r="AD129" s="816"/>
      <c r="AE129" s="817"/>
      <c r="AF129" s="818">
        <v>13656174</v>
      </c>
      <c r="AG129" s="816"/>
      <c r="AH129" s="816"/>
      <c r="AI129" s="816"/>
      <c r="AJ129" s="817"/>
      <c r="AK129" s="818">
        <v>13645012</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17.89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3526147</v>
      </c>
      <c r="AB130" s="816"/>
      <c r="AC130" s="816"/>
      <c r="AD130" s="816"/>
      <c r="AE130" s="817"/>
      <c r="AF130" s="818">
        <v>3340359</v>
      </c>
      <c r="AG130" s="816"/>
      <c r="AH130" s="816"/>
      <c r="AI130" s="816"/>
      <c r="AJ130" s="817"/>
      <c r="AK130" s="818">
        <v>3284450</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10.8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10759032</v>
      </c>
      <c r="AB131" s="800"/>
      <c r="AC131" s="800"/>
      <c r="AD131" s="800"/>
      <c r="AE131" s="801"/>
      <c r="AF131" s="802">
        <v>10315815</v>
      </c>
      <c r="AG131" s="800"/>
      <c r="AH131" s="800"/>
      <c r="AI131" s="800"/>
      <c r="AJ131" s="801"/>
      <c r="AK131" s="802">
        <v>10360562</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10.649945089999999</v>
      </c>
      <c r="AB132" s="781"/>
      <c r="AC132" s="781"/>
      <c r="AD132" s="781"/>
      <c r="AE132" s="782"/>
      <c r="AF132" s="783">
        <v>10.77055957</v>
      </c>
      <c r="AG132" s="781"/>
      <c r="AH132" s="781"/>
      <c r="AI132" s="781"/>
      <c r="AJ132" s="782"/>
      <c r="AK132" s="783">
        <v>11.19915117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11.3</v>
      </c>
      <c r="AB133" s="760"/>
      <c r="AC133" s="760"/>
      <c r="AD133" s="760"/>
      <c r="AE133" s="761"/>
      <c r="AF133" s="759">
        <v>10.8</v>
      </c>
      <c r="AG133" s="760"/>
      <c r="AH133" s="760"/>
      <c r="AI133" s="760"/>
      <c r="AJ133" s="761"/>
      <c r="AK133" s="759">
        <v>10.8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GpKOoHgCRXGYBvgidFwh49o/rf9/pXM/VpH2ivTTBrnASKG4Qiwz5VtzDeWp2XZEQ3w4Udh+shBGP1ZGdREHA==" saltValue="AU4KnYzAyB4nUwDWpvJF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NrGvajpWXwiu8/yVyR5sWfyvfYKLzbje+VerLz4XIVdyi2e/KxhnwP4DN9ndTRXE53P+xHQ0CNJDUCLJCW/sw==" saltValue="T8tOqZY+eMsEKmVz8OtFE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AH15" sqref="AH15:AL15"/>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mUoOUSAkQ2Z7z4AHst2R+ARpUYe1UdgURMBWQMuTkz1xZxw4Xk6nDuQYRugLWB1W6VIzLAkDCiNxh17XM4mIQ==" saltValue="k07zUxyFJKkbXY4jWIJN6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H15" sqref="AH15:AN15"/>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3933155</v>
      </c>
      <c r="AP9" s="281">
        <v>154096</v>
      </c>
      <c r="AQ9" s="282">
        <v>107616</v>
      </c>
      <c r="AR9" s="283">
        <v>43.2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33973</v>
      </c>
      <c r="AP10" s="284">
        <v>1331</v>
      </c>
      <c r="AQ10" s="285">
        <v>10095</v>
      </c>
      <c r="AR10" s="286">
        <v>-86.8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35314</v>
      </c>
      <c r="AP11" s="284">
        <v>1384</v>
      </c>
      <c r="AQ11" s="285">
        <v>1704</v>
      </c>
      <c r="AR11" s="286">
        <v>-18.8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7</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31512</v>
      </c>
      <c r="AP13" s="284">
        <v>1235</v>
      </c>
      <c r="AQ13" s="285">
        <v>4110</v>
      </c>
      <c r="AR13" s="286">
        <v>-70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62700</v>
      </c>
      <c r="AP14" s="284">
        <v>2457</v>
      </c>
      <c r="AQ14" s="285">
        <v>2451</v>
      </c>
      <c r="AR14" s="286">
        <v>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-141664</v>
      </c>
      <c r="AP15" s="284">
        <v>-5550</v>
      </c>
      <c r="AQ15" s="285">
        <v>-6399</v>
      </c>
      <c r="AR15" s="286">
        <v>-13.3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3954990</v>
      </c>
      <c r="AP16" s="284">
        <v>154952</v>
      </c>
      <c r="AQ16" s="285">
        <v>119584</v>
      </c>
      <c r="AR16" s="286">
        <v>29.6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16.18</v>
      </c>
      <c r="AP21" s="298">
        <v>10.86</v>
      </c>
      <c r="AQ21" s="299">
        <v>5.32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97.1</v>
      </c>
      <c r="AP22" s="303">
        <v>97.3</v>
      </c>
      <c r="AQ22" s="304">
        <v>-0.2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2615802</v>
      </c>
      <c r="AP32" s="312">
        <v>102484</v>
      </c>
      <c r="AQ32" s="313">
        <v>75090</v>
      </c>
      <c r="AR32" s="314">
        <v>36.5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v>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1941983</v>
      </c>
      <c r="AP35" s="312">
        <v>76085</v>
      </c>
      <c r="AQ35" s="313">
        <v>17211</v>
      </c>
      <c r="AR35" s="314">
        <v>342.1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t="s">
        <v>491</v>
      </c>
      <c r="AP36" s="312" t="s">
        <v>491</v>
      </c>
      <c r="AQ36" s="313">
        <v>2478</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t="s">
        <v>491</v>
      </c>
      <c r="AP37" s="312" t="s">
        <v>491</v>
      </c>
      <c r="AQ37" s="313">
        <v>654</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4</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-113040</v>
      </c>
      <c r="AP39" s="312">
        <v>-4429</v>
      </c>
      <c r="AQ39" s="313">
        <v>-3502</v>
      </c>
      <c r="AR39" s="314">
        <v>26.5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-3284450</v>
      </c>
      <c r="AP40" s="312">
        <v>-128681</v>
      </c>
      <c r="AQ40" s="313">
        <v>-63750</v>
      </c>
      <c r="AR40" s="314">
        <v>101.9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1160295</v>
      </c>
      <c r="AP41" s="312">
        <v>45459</v>
      </c>
      <c r="AQ41" s="313">
        <v>28185</v>
      </c>
      <c r="AR41" s="314">
        <v>61.3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2406202</v>
      </c>
      <c r="AN51" s="334">
        <v>87949</v>
      </c>
      <c r="AO51" s="335">
        <v>11.4</v>
      </c>
      <c r="AP51" s="336">
        <v>132981</v>
      </c>
      <c r="AQ51" s="337">
        <v>58.7</v>
      </c>
      <c r="AR51" s="338">
        <v>-47.3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1761044</v>
      </c>
      <c r="AN52" s="342">
        <v>64368</v>
      </c>
      <c r="AO52" s="343">
        <v>23.1</v>
      </c>
      <c r="AP52" s="344">
        <v>56973</v>
      </c>
      <c r="AQ52" s="345">
        <v>9.1999999999999993</v>
      </c>
      <c r="AR52" s="346">
        <v>13.9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2626718</v>
      </c>
      <c r="AN53" s="334">
        <v>97560</v>
      </c>
      <c r="AO53" s="335">
        <v>10.9</v>
      </c>
      <c r="AP53" s="336">
        <v>128523</v>
      </c>
      <c r="AQ53" s="337">
        <v>-3.4</v>
      </c>
      <c r="AR53" s="338">
        <v>14.3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2020691</v>
      </c>
      <c r="AN54" s="342">
        <v>75052</v>
      </c>
      <c r="AO54" s="343">
        <v>16.600000000000001</v>
      </c>
      <c r="AP54" s="344">
        <v>56792</v>
      </c>
      <c r="AQ54" s="345">
        <v>-0.3</v>
      </c>
      <c r="AR54" s="346">
        <v>16.899999999999999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1978126</v>
      </c>
      <c r="AN55" s="334">
        <v>74559</v>
      </c>
      <c r="AO55" s="335">
        <v>-23.6</v>
      </c>
      <c r="AP55" s="336">
        <v>96469</v>
      </c>
      <c r="AQ55" s="337">
        <v>-24.9</v>
      </c>
      <c r="AR55" s="338">
        <v>1.3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1412225</v>
      </c>
      <c r="AN56" s="342">
        <v>53229</v>
      </c>
      <c r="AO56" s="343">
        <v>-29.1</v>
      </c>
      <c r="AP56" s="344">
        <v>49775</v>
      </c>
      <c r="AQ56" s="345">
        <v>-12.4</v>
      </c>
      <c r="AR56" s="346">
        <v>-16.7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2645668</v>
      </c>
      <c r="AN57" s="334">
        <v>101620</v>
      </c>
      <c r="AO57" s="335">
        <v>36.299999999999997</v>
      </c>
      <c r="AP57" s="336">
        <v>85743</v>
      </c>
      <c r="AQ57" s="337">
        <v>-11.1</v>
      </c>
      <c r="AR57" s="338">
        <v>47.4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2052440</v>
      </c>
      <c r="AN58" s="342">
        <v>78834</v>
      </c>
      <c r="AO58" s="343">
        <v>48.1</v>
      </c>
      <c r="AP58" s="344">
        <v>45231</v>
      </c>
      <c r="AQ58" s="345">
        <v>-9.1</v>
      </c>
      <c r="AR58" s="346">
        <v>57.2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4429144</v>
      </c>
      <c r="AN59" s="334">
        <v>173529</v>
      </c>
      <c r="AO59" s="335">
        <v>70.8</v>
      </c>
      <c r="AP59" s="336">
        <v>92509</v>
      </c>
      <c r="AQ59" s="337">
        <v>7.9</v>
      </c>
      <c r="AR59" s="338">
        <v>62.9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4072416</v>
      </c>
      <c r="AN60" s="342">
        <v>159552</v>
      </c>
      <c r="AO60" s="343">
        <v>102.4</v>
      </c>
      <c r="AP60" s="344">
        <v>52274</v>
      </c>
      <c r="AQ60" s="345">
        <v>15.6</v>
      </c>
      <c r="AR60" s="346">
        <v>86.8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2817172</v>
      </c>
      <c r="AN61" s="349">
        <v>107043</v>
      </c>
      <c r="AO61" s="350">
        <v>21.2</v>
      </c>
      <c r="AP61" s="351">
        <v>107245</v>
      </c>
      <c r="AQ61" s="352">
        <v>5.4</v>
      </c>
      <c r="AR61" s="338">
        <v>15.8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2263763</v>
      </c>
      <c r="AN62" s="342">
        <v>86207</v>
      </c>
      <c r="AO62" s="343">
        <v>32.200000000000003</v>
      </c>
      <c r="AP62" s="344">
        <v>52209</v>
      </c>
      <c r="AQ62" s="345">
        <v>0.6</v>
      </c>
      <c r="AR62" s="346">
        <v>31.6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lJzivX2NIVBv8r0tDl53RmzuqjNh6wNJELrbscVJFXlBt8Nv7/bExQCTrU6iZ1DA5ea11zPLoDrEK2BJtbK8Dg==" saltValue="wtP5KR3+ybY5B79ueeb16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0" spans="125:125" ht="13.5" hidden="1" customHeight="1" x14ac:dyDescent="0.2"/>
    <row r="121" spans="125:125" ht="13.5" hidden="1" customHeight="1" x14ac:dyDescent="0.2">
      <c r="DU121" s="259"/>
    </row>
  </sheetData>
  <sheetProtection algorithmName="SHA-512" hashValue="AU/FoguNdLtA5wdmg01SZI5TYNq9VpSz03orrzWTSzNEaCUh5dQQ6xbvLGFdFNbTwxMsHKPOx7SWQwUfv6dgDQ==" saltValue="kxqKVw5MYjbCLE167Z9M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3H69PlhWO7Ah9zBKc7bLB3p5NcpKgPPIJfeuKQ2w1COAwzY7+U/beAj7xdhcM5N9myDaL2LwzMizRYzYRvUiAg==" saltValue="ie21lUzvAPcmnLOXRbrh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H15" sqref="AH15:AL15"/>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51.18</v>
      </c>
      <c r="G47" s="12">
        <v>48.07</v>
      </c>
      <c r="H47" s="12">
        <v>47.32</v>
      </c>
      <c r="I47" s="12">
        <v>50.56</v>
      </c>
      <c r="J47" s="13">
        <v>51.49</v>
      </c>
    </row>
    <row r="48" spans="2:10" ht="57.75" customHeight="1" x14ac:dyDescent="0.2">
      <c r="B48" s="14"/>
      <c r="C48" s="1177" t="s">
        <v>4</v>
      </c>
      <c r="D48" s="1177"/>
      <c r="E48" s="1178"/>
      <c r="F48" s="15">
        <v>7.84</v>
      </c>
      <c r="G48" s="16">
        <v>8.36</v>
      </c>
      <c r="H48" s="16">
        <v>11.48</v>
      </c>
      <c r="I48" s="16">
        <v>11.39</v>
      </c>
      <c r="J48" s="17">
        <v>10.89</v>
      </c>
    </row>
    <row r="49" spans="2:10" ht="57.75" customHeight="1" thickBot="1" x14ac:dyDescent="0.25">
      <c r="B49" s="18"/>
      <c r="C49" s="1179" t="s">
        <v>5</v>
      </c>
      <c r="D49" s="1179"/>
      <c r="E49" s="1180"/>
      <c r="F49" s="19">
        <v>4.88</v>
      </c>
      <c r="G49" s="20">
        <v>5.09</v>
      </c>
      <c r="H49" s="20">
        <v>5.35</v>
      </c>
      <c r="I49" s="20">
        <v>1.99</v>
      </c>
      <c r="J49" s="21">
        <v>6.89</v>
      </c>
    </row>
    <row r="50" spans="2:10" ht="13" x14ac:dyDescent="0.2"/>
  </sheetData>
  <sheetProtection algorithmName="SHA-512" hashValue="rwXRTZkjy/t6J/ZibAHh1kE3R55Isx/jzRuUFe0tpQ6T2Nd0cEoUsm5i9aj1iggREvRwPIqwLC+ILEt4l3dlcQ==" saltValue="WPGJQV4NdvDk/3iDd2/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2025-08-22T04:06:11Z</cp:lastPrinted>
  <dcterms:created xsi:type="dcterms:W3CDTF">2025-02-19T04:10:30Z</dcterms:created>
  <dcterms:modified xsi:type="dcterms:W3CDTF">2025-09-26T04:19:54Z</dcterms:modified>
  <cp:category/>
</cp:coreProperties>
</file>