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84727\Desktop\経済対策関係要綱作成\要綱案\岡山県周産期医療施設支援事業\"/>
    </mc:Choice>
  </mc:AlternateContent>
  <bookViews>
    <workbookView xWindow="-120" yWindow="-16320" windowWidth="29040" windowHeight="15720" activeTab="1"/>
  </bookViews>
  <sheets>
    <sheet name="別紙１－①　分娩取扱施設支援事業" sheetId="2" r:id="rId1"/>
    <sheet name="別紙１－③　小児医療施設支援事業" sheetId="3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'別紙１－①　分娩取扱施設支援事業'!$A$1:$O$26</definedName>
    <definedName name="_xlnm.Print_Area" localSheetId="1">'別紙１－③　小児医療施設支援事業'!$A$1:$T$24</definedName>
    <definedName name="_xlnm.Print_Area">#REF!</definedName>
    <definedName name="_xlnm.Print_Titles" localSheetId="0">'別紙１－①　分娩取扱施設支援事業'!$1:$3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#REF!</definedName>
    <definedName name="組織" hidden="1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G12" i="3"/>
  <c r="G7" i="3"/>
  <c r="P7" i="3"/>
  <c r="R7" i="3" s="1"/>
  <c r="P13" i="3" l="1"/>
  <c r="R13" i="3" s="1"/>
  <c r="P12" i="3"/>
  <c r="R12" i="3" s="1"/>
  <c r="G13" i="2"/>
  <c r="G12" i="2"/>
  <c r="G7" i="2"/>
  <c r="M12" i="2"/>
  <c r="M7" i="2"/>
  <c r="M13" i="2"/>
</calcChain>
</file>

<file path=xl/sharedStrings.xml><?xml version="1.0" encoding="utf-8"?>
<sst xmlns="http://schemas.openxmlformats.org/spreadsheetml/2006/main" count="107" uniqueCount="64">
  <si>
    <t>分娩取扱件数（各年合計）</t>
    <rPh sb="7" eb="9">
      <t>カクネン</t>
    </rPh>
    <rPh sb="9" eb="11">
      <t>ゴウケイ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</si>
  <si>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3"/>
  </si>
  <si>
    <t>比較対象期間</t>
  </si>
  <si>
    <t>直近の期間</t>
  </si>
  <si>
    <t>備考</t>
  </si>
  <si>
    <t>病院</t>
  </si>
  <si>
    <t>助産所</t>
  </si>
  <si>
    <t>令和3年5月10日～令和4年3月31日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</si>
  <si>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　</t>
  </si>
  <si>
    <t>以下から選択</t>
  </si>
  <si>
    <t>診療所</t>
  </si>
  <si>
    <r>
      <t xml:space="preserve">区分
</t>
    </r>
    <r>
      <rPr>
        <sz val="10"/>
        <color rgb="FF000000"/>
        <rFont val="メイリオ"/>
        <family val="3"/>
        <charset val="128"/>
      </rPr>
      <t>（病院、診療所、助産所）</t>
    </r>
    <rPh sb="4" eb="6">
      <t>ビョウイン</t>
    </rPh>
    <rPh sb="7" eb="10">
      <t>シンリョウジョ</t>
    </rPh>
    <rPh sb="11" eb="14">
      <t>ジョサンショ</t>
    </rPh>
    <phoneticPr fontId="2"/>
  </si>
  <si>
    <r>
      <t xml:space="preserve">令和
５年度（件）
</t>
    </r>
    <r>
      <rPr>
        <b/>
        <sz val="11"/>
        <color rgb="FF000000"/>
        <rFont val="メイリオ"/>
        <family val="3"/>
        <charset val="128"/>
      </rPr>
      <t>B</t>
    </r>
    <phoneticPr fontId="2"/>
  </si>
  <si>
    <r>
      <t xml:space="preserve">比較対象期間における
分娩取扱件数の平均（件）
</t>
    </r>
    <r>
      <rPr>
        <b/>
        <sz val="11"/>
        <color rgb="FF000000"/>
        <rFont val="メイリオ"/>
        <family val="3"/>
        <charset val="128"/>
      </rPr>
      <t>A’</t>
    </r>
    <phoneticPr fontId="2"/>
  </si>
  <si>
    <r>
      <t xml:space="preserve">直近の期間における
分娩取扱件数の平均（件）
</t>
    </r>
    <r>
      <rPr>
        <b/>
        <sz val="11"/>
        <color rgb="FF000000"/>
        <rFont val="メイリオ"/>
        <family val="3"/>
        <charset val="128"/>
      </rPr>
      <t>B’</t>
    </r>
    <phoneticPr fontId="2"/>
  </si>
  <si>
    <t>（記載例）</t>
    <rPh sb="1" eb="3">
      <t>キサイ</t>
    </rPh>
    <rPh sb="3" eb="4">
      <t>レイ</t>
    </rPh>
    <phoneticPr fontId="2"/>
  </si>
  <si>
    <t>比較対象期間</t>
    <phoneticPr fontId="2"/>
  </si>
  <si>
    <r>
      <t xml:space="preserve">交付申請額
</t>
    </r>
    <r>
      <rPr>
        <b/>
        <sz val="11"/>
        <rFont val="メイリオ"/>
        <family val="3"/>
        <charset val="128"/>
      </rPr>
      <t>C</t>
    </r>
    <rPh sb="0" eb="5">
      <t>コウフシンセイガク</t>
    </rPh>
    <phoneticPr fontId="2"/>
  </si>
  <si>
    <t>○○病院</t>
    <rPh sb="2" eb="4">
      <t>ビョウイン</t>
    </rPh>
    <phoneticPr fontId="2"/>
  </si>
  <si>
    <t>□□産院</t>
    <rPh sb="2" eb="4">
      <t>サンイン</t>
    </rPh>
    <phoneticPr fontId="2"/>
  </si>
  <si>
    <t>令和5年4月1日～令和６年3月31日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</si>
  <si>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r>
      <t>分娩取扱件数</t>
    </r>
    <r>
      <rPr>
        <b/>
        <sz val="11"/>
        <color rgb="FFFF0000"/>
        <rFont val="メイリオ"/>
        <family val="3"/>
        <charset val="128"/>
      </rPr>
      <t>※</t>
    </r>
    <r>
      <rPr>
        <sz val="11"/>
        <color theme="1"/>
        <rFont val="メイリオ"/>
        <family val="3"/>
        <charset val="128"/>
      </rPr>
      <t xml:space="preserve">
（平成２９年度以降に分娩取扱を開始した場合に記載）</t>
    </r>
    <rPh sb="9" eb="11">
      <t>ヘイセイ</t>
    </rPh>
    <rPh sb="13" eb="14">
      <t>ネン</t>
    </rPh>
    <rPh sb="14" eb="15">
      <t>ド</t>
    </rPh>
    <rPh sb="15" eb="17">
      <t>イコウ</t>
    </rPh>
    <rPh sb="18" eb="20">
      <t>ブンベン</t>
    </rPh>
    <rPh sb="20" eb="22">
      <t>トリアツカイ</t>
    </rPh>
    <rPh sb="23" eb="25">
      <t>カイシ</t>
    </rPh>
    <rPh sb="27" eb="29">
      <t>バアイ</t>
    </rPh>
    <rPh sb="30" eb="32">
      <t>キサイ</t>
    </rPh>
    <phoneticPr fontId="2"/>
  </si>
  <si>
    <t>入院延べ患者数（各年合計）</t>
    <phoneticPr fontId="2"/>
  </si>
  <si>
    <t>区分</t>
  </si>
  <si>
    <t>平成
29年度</t>
  </si>
  <si>
    <t>平成
30年度</t>
  </si>
  <si>
    <t>令和
元年度</t>
  </si>
  <si>
    <t>3年間
の平均</t>
  </si>
  <si>
    <t>令和
５年度</t>
  </si>
  <si>
    <t>比較対象期間における
入院延べ患者数の平均</t>
  </si>
  <si>
    <t>直近の期間における
入院延べ患者数の平均</t>
  </si>
  <si>
    <t>小児科部門の病床である根拠
※２</t>
  </si>
  <si>
    <t>単価</t>
  </si>
  <si>
    <t>金額</t>
  </si>
  <si>
    <t>小児中核病院</t>
  </si>
  <si>
    <t>小児入院医療管理料1 21床、新生児特定集中治療室管理料14床</t>
    <rPh sb="0" eb="2">
      <t>ショウニ</t>
    </rPh>
    <rPh sb="2" eb="4">
      <t>ニュウイン</t>
    </rPh>
    <rPh sb="4" eb="6">
      <t>イリョウ</t>
    </rPh>
    <rPh sb="6" eb="9">
      <t>カンリリョウ</t>
    </rPh>
    <rPh sb="13" eb="14">
      <t>ユカ</t>
    </rPh>
    <rPh sb="15" eb="18">
      <t>シンセイジ</t>
    </rPh>
    <rPh sb="18" eb="20">
      <t>トクテイ</t>
    </rPh>
    <rPh sb="20" eb="22">
      <t>シュウチュウ</t>
    </rPh>
    <rPh sb="22" eb="24">
      <t>チリョウ</t>
    </rPh>
    <rPh sb="24" eb="25">
      <t>シツ</t>
    </rPh>
    <rPh sb="25" eb="28">
      <t>カンリリョウ</t>
    </rPh>
    <rPh sb="30" eb="31">
      <t>ユカ</t>
    </rPh>
    <phoneticPr fontId="2"/>
  </si>
  <si>
    <t>小児救急医療拠点病院</t>
  </si>
  <si>
    <t>小児入院医療管理料3 21床</t>
    <rPh sb="0" eb="2">
      <t>ショウニ</t>
    </rPh>
    <rPh sb="2" eb="4">
      <t>ニュウイン</t>
    </rPh>
    <rPh sb="4" eb="6">
      <t>イリョウ</t>
    </rPh>
    <rPh sb="6" eb="9">
      <t>カンリリョウ</t>
    </rPh>
    <rPh sb="13" eb="14">
      <t>ユカ</t>
    </rPh>
    <phoneticPr fontId="2"/>
  </si>
  <si>
    <t>小児救命救急センター</t>
  </si>
  <si>
    <t>医療機関名</t>
    <phoneticPr fontId="3"/>
  </si>
  <si>
    <t>分娩取扱件数※
（平成２９年度以降に分娩取扱を開始した場合に記載）</t>
    <rPh sb="9" eb="11">
      <t>ヘイセイ</t>
    </rPh>
    <rPh sb="13" eb="14">
      <t>ネン</t>
    </rPh>
    <rPh sb="14" eb="15">
      <t>ド</t>
    </rPh>
    <rPh sb="15" eb="17">
      <t>イコウ</t>
    </rPh>
    <rPh sb="18" eb="20">
      <t>ブンベン</t>
    </rPh>
    <rPh sb="20" eb="22">
      <t>トリアツカイ</t>
    </rPh>
    <rPh sb="23" eb="25">
      <t>カイシ</t>
    </rPh>
    <rPh sb="27" eb="29">
      <t>バアイ</t>
    </rPh>
    <rPh sb="30" eb="32">
      <t>キサイ</t>
    </rPh>
    <phoneticPr fontId="2"/>
  </si>
  <si>
    <r>
      <t xml:space="preserve">３年間の平均（件）
</t>
    </r>
    <r>
      <rPr>
        <b/>
        <sz val="11"/>
        <color rgb="FF000000"/>
        <rFont val="メイリオ"/>
        <family val="3"/>
        <charset val="128"/>
      </rPr>
      <t>A</t>
    </r>
    <phoneticPr fontId="2"/>
  </si>
  <si>
    <r>
      <t xml:space="preserve">３年間の平均
（件）
</t>
    </r>
    <r>
      <rPr>
        <b/>
        <sz val="11"/>
        <color rgb="FF000000"/>
        <rFont val="メイリオ"/>
        <family val="3"/>
        <charset val="128"/>
      </rPr>
      <t>A</t>
    </r>
    <phoneticPr fontId="2"/>
  </si>
  <si>
    <r>
      <t xml:space="preserve">令和５年度
（件）
</t>
    </r>
    <r>
      <rPr>
        <b/>
        <sz val="11"/>
        <color rgb="FF000000"/>
        <rFont val="メイリオ"/>
        <family val="3"/>
        <charset val="128"/>
      </rPr>
      <t>B</t>
    </r>
    <phoneticPr fontId="2"/>
  </si>
  <si>
    <t>平成29年度
（件）</t>
    <rPh sb="8" eb="9">
      <t>ケン</t>
    </rPh>
    <phoneticPr fontId="2"/>
  </si>
  <si>
    <t>平成30年度
（件）</t>
    <phoneticPr fontId="2"/>
  </si>
  <si>
    <t>令和元年度
（件）</t>
    <phoneticPr fontId="2"/>
  </si>
  <si>
    <t>“交付の対象”（３）イ（ウ）に該当する病院</t>
    <rPh sb="1" eb="3">
      <t>コウフ</t>
    </rPh>
    <rPh sb="4" eb="6">
      <t>タイショウ</t>
    </rPh>
    <phoneticPr fontId="2"/>
  </si>
  <si>
    <t>令和5年4月1日～
令和６年3月31日</t>
    <rPh sb="0" eb="2">
      <t>レイワ</t>
    </rPh>
    <rPh sb="3" eb="4">
      <t>ネン</t>
    </rPh>
    <rPh sb="5" eb="6">
      <t>ガツ</t>
    </rPh>
    <rPh sb="6" eb="8">
      <t>ツイタチ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</si>
  <si>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r>
      <t>交付申請額</t>
    </r>
    <r>
      <rPr>
        <sz val="11"/>
        <color rgb="FFFF0000"/>
        <rFont val="メイリオ"/>
        <family val="3"/>
        <charset val="128"/>
      </rPr>
      <t xml:space="preserve">
</t>
    </r>
    <r>
      <rPr>
        <sz val="11"/>
        <color rgb="FF000000"/>
        <rFont val="メイリオ"/>
        <family val="3"/>
        <charset val="128"/>
      </rPr>
      <t>（ＡとＢの内、少ない方の額）</t>
    </r>
    <rPh sb="0" eb="2">
      <t>コウフ</t>
    </rPh>
    <rPh sb="2" eb="5">
      <t>シンセイガク</t>
    </rPh>
    <phoneticPr fontId="2"/>
  </si>
  <si>
    <t>入院延べ患者数
（平成29年度以降に入院診療を開始した場合に記載）</t>
    <rPh sb="9" eb="11">
      <t>ヘイセイ</t>
    </rPh>
    <rPh sb="13" eb="14">
      <t>ネン</t>
    </rPh>
    <rPh sb="14" eb="15">
      <t>ド</t>
    </rPh>
    <rPh sb="15" eb="17">
      <t>イコウ</t>
    </rPh>
    <rPh sb="18" eb="20">
      <t>ニュウイン</t>
    </rPh>
    <rPh sb="20" eb="22">
      <t>シンリョウ</t>
    </rPh>
    <rPh sb="23" eb="25">
      <t>カイシ</t>
    </rPh>
    <rPh sb="27" eb="29">
      <t>バアイ</t>
    </rPh>
    <rPh sb="30" eb="32">
      <t>キサイ</t>
    </rPh>
    <phoneticPr fontId="2"/>
  </si>
  <si>
    <t>小児科部門の病床数
（床）</t>
    <rPh sb="11" eb="12">
      <t>ショウ</t>
    </rPh>
    <phoneticPr fontId="2"/>
  </si>
  <si>
    <t>令和3年5月10日～
令和4年3月31日</t>
    <rPh sb="0" eb="2">
      <t>レイワ</t>
    </rPh>
    <rPh sb="8" eb="9">
      <t>ニチ</t>
    </rPh>
    <rPh sb="16" eb="17">
      <t>ガツ</t>
    </rPh>
    <rPh sb="19" eb="20">
      <t>ニチ</t>
    </rPh>
    <phoneticPr fontId="2"/>
  </si>
  <si>
    <t>入院延べ患者数※１
（平成29年度以降に入院診療を開始した場合に記載）</t>
    <rPh sb="11" eb="13">
      <t>ヘイセイ</t>
    </rPh>
    <rPh sb="15" eb="16">
      <t>ネン</t>
    </rPh>
    <rPh sb="16" eb="17">
      <t>ド</t>
    </rPh>
    <rPh sb="17" eb="19">
      <t>イコウ</t>
    </rPh>
    <rPh sb="20" eb="22">
      <t>ニュウイン</t>
    </rPh>
    <rPh sb="22" eb="24">
      <t>シンリョウ</t>
    </rPh>
    <rPh sb="25" eb="27">
      <t>カイシ</t>
    </rPh>
    <rPh sb="29" eb="31">
      <t>バアイ</t>
    </rPh>
    <rPh sb="32" eb="34">
      <t>キサイ</t>
    </rPh>
    <phoneticPr fontId="2"/>
  </si>
  <si>
    <t>※２　小児に係る特定入院料を算定している届出病床数などを記載
　　　例:小児入院医療管理料３　21床
※３　令和５年度における小児科部門に係る総事業費から診療収入額、特別交付税及び寄付金その他の収入額を控除した額
　総事業費は、運営に必要な給与費(職員基本給、職員諸手当、非常勤職員手当、社会保険料)、旅費、備品費(図書)、消耗品費、材料費(医薬品費、診療材料費、医療消耗器具備品費、給食材料費)、光熱水料、燃料費、研究研修費、減価償却費、修繕料、資産減耗費、会議費等のうち、小児科部門に係るもの。</t>
    <phoneticPr fontId="2"/>
  </si>
  <si>
    <r>
      <t xml:space="preserve">総額
</t>
    </r>
    <r>
      <rPr>
        <b/>
        <sz val="11"/>
        <rFont val="メイリオ"/>
        <family val="3"/>
        <charset val="128"/>
      </rPr>
      <t>A</t>
    </r>
    <phoneticPr fontId="2"/>
  </si>
  <si>
    <r>
      <t xml:space="preserve">総事業費から収入額を控除した額
</t>
    </r>
    <r>
      <rPr>
        <b/>
        <sz val="11"/>
        <rFont val="メイリオ"/>
        <family val="3"/>
        <charset val="128"/>
      </rPr>
      <t>B</t>
    </r>
    <r>
      <rPr>
        <sz val="11"/>
        <rFont val="メイリオ"/>
        <family val="3"/>
        <charset val="128"/>
      </rPr>
      <t>※３　</t>
    </r>
    <phoneticPr fontId="2"/>
  </si>
  <si>
    <t>分娩取扱施設支援事業　経費所要額調書</t>
    <rPh sb="11" eb="13">
      <t>ケイヒ</t>
    </rPh>
    <rPh sb="13" eb="15">
      <t>ショヨウ</t>
    </rPh>
    <rPh sb="15" eb="16">
      <t>ガク</t>
    </rPh>
    <rPh sb="16" eb="18">
      <t>チョウショ</t>
    </rPh>
    <phoneticPr fontId="2"/>
  </si>
  <si>
    <t>小児医療施設支援事業　経費所要額調書</t>
    <rPh sb="11" eb="13">
      <t>ケイヒ</t>
    </rPh>
    <rPh sb="13" eb="15">
      <t>ショヨウ</t>
    </rPh>
    <rPh sb="15" eb="16">
      <t>ガク</t>
    </rPh>
    <rPh sb="16" eb="18">
      <t>チョウショ</t>
    </rPh>
    <phoneticPr fontId="2"/>
  </si>
  <si>
    <t>別紙１－①</t>
    <rPh sb="0" eb="2">
      <t>ベッシ</t>
    </rPh>
    <phoneticPr fontId="3"/>
  </si>
  <si>
    <t>別紙１－②</t>
    <rPh sb="0" eb="2">
      <t>ベッシ</t>
    </rPh>
    <phoneticPr fontId="3"/>
  </si>
  <si>
    <t>△△病院</t>
    <rPh sb="2" eb="4">
      <t>ビョウイン</t>
    </rPh>
    <phoneticPr fontId="2"/>
  </si>
  <si>
    <r>
      <t>　</t>
    </r>
    <r>
      <rPr>
        <b/>
        <sz val="11"/>
        <color rgb="FFFF0000"/>
        <rFont val="メイリオ"/>
        <family val="3"/>
        <charset val="128"/>
      </rPr>
      <t>　分娩取扱件数※・・・平成29年度以降に分娩取扱を開始した場合に記載
　　　　</t>
    </r>
    <r>
      <rPr>
        <sz val="11"/>
        <color rgb="FFFF0000"/>
        <rFont val="メイリオ"/>
        <family val="3"/>
        <charset val="128"/>
      </rPr>
      <t xml:space="preserve">各期間中の合計分娩件数を日割りし、365日分かけたもの（平均年間分娩件数）を、分娩取扱件数の平均の欄に記載
</t>
    </r>
    <r>
      <rPr>
        <sz val="11"/>
        <color theme="1"/>
        <rFont val="メイリオ"/>
        <family val="3"/>
      </rPr>
      <t>　　　・　平成29年度から令和元年度の間に開設した施設
　　　　　　比較対象期間：開設日から令和元年度末まで
　　　　　　直近の期間：令和５年度​
　　　・　令和２年度から令和４年度の間に開設した施設
　　　　　　比較対象期間：開設日から令和４年度末まで
　　　　　　直近の期間：令和５年度​
　　　・　令和５年度以降に開設した施設
　　　　　　比較対象期間：開設日から令和６年度末まで
　　　　　　直近の期間：令和７年４月１日から申請日まで</t>
    </r>
    <rPh sb="2" eb="6">
      <t>ブンベントリアツカイ</t>
    </rPh>
    <rPh sb="6" eb="8">
      <t>ケンスウ</t>
    </rPh>
    <rPh sb="40" eb="41">
      <t>カク</t>
    </rPh>
    <rPh sb="41" eb="43">
      <t>キカン</t>
    </rPh>
    <rPh sb="43" eb="44">
      <t>ナカ</t>
    </rPh>
    <rPh sb="45" eb="47">
      <t>ゴウケイ</t>
    </rPh>
    <rPh sb="47" eb="49">
      <t>ブンベン</t>
    </rPh>
    <rPh sb="49" eb="51">
      <t>ケンスウ</t>
    </rPh>
    <rPh sb="52" eb="54">
      <t>ヒワ</t>
    </rPh>
    <rPh sb="60" eb="61">
      <t>ニチ</t>
    </rPh>
    <rPh sb="61" eb="62">
      <t>ブン</t>
    </rPh>
    <rPh sb="68" eb="70">
      <t>ヘイキン</t>
    </rPh>
    <rPh sb="70" eb="72">
      <t>ネンカン</t>
    </rPh>
    <rPh sb="72" eb="74">
      <t>ブンベン</t>
    </rPh>
    <rPh sb="74" eb="76">
      <t>ケンスウ</t>
    </rPh>
    <rPh sb="79" eb="81">
      <t>ブンベン</t>
    </rPh>
    <rPh sb="81" eb="83">
      <t>トリアツカイ</t>
    </rPh>
    <rPh sb="83" eb="85">
      <t>ケンスウ</t>
    </rPh>
    <rPh sb="86" eb="88">
      <t>ヘイキン</t>
    </rPh>
    <rPh sb="89" eb="90">
      <t>ラン</t>
    </rPh>
    <rPh sb="91" eb="93">
      <t>キサイ</t>
    </rPh>
    <rPh sb="279" eb="281">
      <t>レイワ</t>
    </rPh>
    <rPh sb="282" eb="285">
      <t>ネンドマツ</t>
    </rPh>
    <phoneticPr fontId="2"/>
  </si>
  <si>
    <r>
      <rPr>
        <b/>
        <sz val="11"/>
        <color rgb="FFFF0000"/>
        <rFont val="メイリオ"/>
        <family val="3"/>
        <charset val="128"/>
      </rPr>
      <t>※１　平成29年度以降に入院診療を開始した場合に記載
　　　</t>
    </r>
    <r>
      <rPr>
        <sz val="11"/>
        <color rgb="FFFF0000"/>
        <rFont val="メイリオ"/>
        <family val="3"/>
        <charset val="128"/>
      </rPr>
      <t>各期間中の入院延べ患者数を日割りし、365日分かけたものを、入院延べ患者数の平均の欄に記載</t>
    </r>
    <r>
      <rPr>
        <sz val="11"/>
        <color theme="1"/>
        <rFont val="メイリオ"/>
        <family val="3"/>
        <charset val="128"/>
      </rPr>
      <t xml:space="preserve">
</t>
    </r>
    <r>
      <rPr>
        <sz val="11"/>
        <color theme="1"/>
        <rFont val="メイリオ"/>
        <family val="3"/>
      </rPr>
      <t xml:space="preserve">　・　平成29年度から令和元年度の間に開設した施設
　　　　比較対象期間：開設日から令和元年度末まで
　　　　直近の期間：令和５年度​
　・　令和２年度から令和４年度の間に開設した施設
　　　　比較対象期間：開設日から令和４年度末まで
　　　　直近の期間：令和５年度​
　・　令和５年度以降に開設した施設
　　　　比較対象期間：開設日から令和６年度末まで
　　　　直近の期間：令和７年４月１日から申請日まで
</t>
    </r>
    <rPh sb="35" eb="37">
      <t>ニュウイン</t>
    </rPh>
    <rPh sb="37" eb="38">
      <t>ノ</t>
    </rPh>
    <rPh sb="39" eb="42">
      <t>カンジャスウ</t>
    </rPh>
    <rPh sb="60" eb="62">
      <t>ニュウイン</t>
    </rPh>
    <rPh sb="62" eb="63">
      <t>ノ</t>
    </rPh>
    <rPh sb="64" eb="67">
      <t>カンジャスウ</t>
    </rPh>
    <rPh sb="68" eb="70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</si>
</sst>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b/>
      <sz val="11"/>
      <color rgb="FFFF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b/>
      <sz val="11"/>
      <name val="メイリオ"/>
      <family val="3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Dash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Dashed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57">
    <xf numFmtId="0" fontId="0" fillId="0" borderId="0" xfId="0">
      <alignment vertical="center"/>
    </xf>
    <xf numFmtId="0" fontId="4" fillId="0" borderId="0" xfId="2">
      <alignment vertical="center"/>
    </xf>
    <xf numFmtId="0" fontId="7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8" fillId="0" borderId="0" xfId="2" applyFont="1">
      <alignment vertical="center"/>
    </xf>
    <xf numFmtId="0" fontId="6" fillId="0" borderId="6" xfId="2" applyFont="1" applyBorder="1">
      <alignment vertical="center"/>
    </xf>
    <xf numFmtId="0" fontId="6" fillId="0" borderId="7" xfId="2" applyFont="1" applyBorder="1">
      <alignment vertical="center"/>
    </xf>
    <xf numFmtId="0" fontId="6" fillId="0" borderId="8" xfId="2" applyFont="1" applyBorder="1">
      <alignment vertical="center"/>
    </xf>
    <xf numFmtId="0" fontId="6" fillId="0" borderId="0" xfId="2" applyFont="1" applyFill="1">
      <alignment vertical="center"/>
    </xf>
    <xf numFmtId="0" fontId="17" fillId="0" borderId="0" xfId="1" applyFont="1">
      <alignment vertical="center"/>
    </xf>
    <xf numFmtId="0" fontId="11" fillId="2" borderId="5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center" vertical="center" wrapText="1"/>
    </xf>
    <xf numFmtId="0" fontId="6" fillId="2" borderId="13" xfId="2" applyFont="1" applyFill="1" applyBorder="1">
      <alignment vertical="center"/>
    </xf>
    <xf numFmtId="0" fontId="11" fillId="2" borderId="14" xfId="2" applyFont="1" applyFill="1" applyBorder="1" applyAlignment="1">
      <alignment vertical="center" wrapText="1"/>
    </xf>
    <xf numFmtId="0" fontId="11" fillId="4" borderId="14" xfId="2" applyFont="1" applyFill="1" applyBorder="1" applyAlignment="1">
      <alignment vertical="center" wrapText="1"/>
    </xf>
    <xf numFmtId="176" fontId="11" fillId="3" borderId="14" xfId="2" applyNumberFormat="1" applyFont="1" applyFill="1" applyBorder="1" applyAlignment="1">
      <alignment vertical="center" wrapText="1"/>
    </xf>
    <xf numFmtId="0" fontId="11" fillId="6" borderId="14" xfId="2" applyFont="1" applyFill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8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vertical="center" wrapText="1"/>
    </xf>
    <xf numFmtId="176" fontId="11" fillId="3" borderId="18" xfId="2" applyNumberFormat="1" applyFont="1" applyFill="1" applyBorder="1" applyAlignment="1">
      <alignment vertical="center" wrapText="1"/>
    </xf>
    <xf numFmtId="0" fontId="11" fillId="5" borderId="18" xfId="2" applyFont="1" applyFill="1" applyBorder="1" applyAlignment="1">
      <alignment horizontal="center" vertical="center" wrapText="1"/>
    </xf>
    <xf numFmtId="3" fontId="11" fillId="3" borderId="18" xfId="2" applyNumberFormat="1" applyFont="1" applyFill="1" applyBorder="1" applyAlignment="1">
      <alignment horizontal="right" vertical="center"/>
    </xf>
    <xf numFmtId="0" fontId="8" fillId="0" borderId="19" xfId="2" applyFont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11" fillId="2" borderId="21" xfId="2" applyFont="1" applyFill="1" applyBorder="1" applyAlignment="1">
      <alignment vertical="center" wrapText="1"/>
    </xf>
    <xf numFmtId="0" fontId="11" fillId="2" borderId="21" xfId="2" applyFont="1" applyFill="1" applyBorder="1" applyAlignment="1">
      <alignment horizontal="center" vertical="center" wrapText="1"/>
    </xf>
    <xf numFmtId="176" fontId="11" fillId="3" borderId="21" xfId="2" applyNumberFormat="1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3" fontId="11" fillId="3" borderId="21" xfId="2" applyNumberFormat="1" applyFont="1" applyFill="1" applyBorder="1" applyAlignment="1">
      <alignment horizontal="right" vertical="center"/>
    </xf>
    <xf numFmtId="0" fontId="8" fillId="0" borderId="22" xfId="2" applyFont="1" applyBorder="1" applyAlignment="1">
      <alignment horizontal="center" vertical="center"/>
    </xf>
    <xf numFmtId="0" fontId="11" fillId="2" borderId="24" xfId="2" applyFont="1" applyFill="1" applyBorder="1" applyAlignment="1">
      <alignment horizontal="center" vertical="center" wrapText="1"/>
    </xf>
    <xf numFmtId="0" fontId="11" fillId="4" borderId="25" xfId="2" applyFont="1" applyFill="1" applyBorder="1" applyAlignment="1">
      <alignment vertical="center" wrapText="1"/>
    </xf>
    <xf numFmtId="3" fontId="11" fillId="3" borderId="16" xfId="2" applyNumberFormat="1" applyFont="1" applyFill="1" applyBorder="1" applyAlignment="1">
      <alignment horizontal="right" vertical="center"/>
    </xf>
    <xf numFmtId="0" fontId="11" fillId="5" borderId="28" xfId="2" applyFont="1" applyFill="1" applyBorder="1" applyAlignment="1">
      <alignment horizontal="center" vertical="center" wrapText="1"/>
    </xf>
    <xf numFmtId="0" fontId="11" fillId="6" borderId="29" xfId="2" applyFont="1" applyFill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19" fillId="0" borderId="0" xfId="1" applyFont="1">
      <alignment vertical="center"/>
    </xf>
    <xf numFmtId="0" fontId="1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2" borderId="4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176" fontId="11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6" fillId="0" borderId="0" xfId="2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49" xfId="0" applyFont="1" applyFill="1" applyBorder="1">
      <alignment vertical="center"/>
    </xf>
    <xf numFmtId="0" fontId="11" fillId="2" borderId="50" xfId="0" applyFont="1" applyFill="1" applyBorder="1" applyAlignment="1">
      <alignment vertical="center" wrapText="1"/>
    </xf>
    <xf numFmtId="0" fontId="11" fillId="4" borderId="50" xfId="0" applyFont="1" applyFill="1" applyBorder="1" applyAlignment="1">
      <alignment vertical="center" wrapText="1"/>
    </xf>
    <xf numFmtId="176" fontId="11" fillId="3" borderId="50" xfId="0" applyNumberFormat="1" applyFont="1" applyFill="1" applyBorder="1" applyAlignment="1">
      <alignment vertical="center" wrapText="1"/>
    </xf>
    <xf numFmtId="0" fontId="13" fillId="2" borderId="50" xfId="0" applyFont="1" applyFill="1" applyBorder="1" applyAlignment="1">
      <alignment vertical="center" wrapText="1"/>
    </xf>
    <xf numFmtId="3" fontId="11" fillId="3" borderId="50" xfId="0" applyNumberFormat="1" applyFont="1" applyFill="1" applyBorder="1" applyAlignment="1">
      <alignment vertical="center" wrapText="1"/>
    </xf>
    <xf numFmtId="3" fontId="11" fillId="2" borderId="50" xfId="0" applyNumberFormat="1" applyFont="1" applyFill="1" applyBorder="1" applyAlignment="1">
      <alignment vertical="center" wrapText="1"/>
    </xf>
    <xf numFmtId="0" fontId="6" fillId="0" borderId="51" xfId="0" applyFont="1" applyBorder="1">
      <alignment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3" borderId="64" xfId="0" applyFont="1" applyFill="1" applyBorder="1" applyAlignment="1">
      <alignment horizontal="center" vertical="center" wrapText="1"/>
    </xf>
    <xf numFmtId="0" fontId="6" fillId="2" borderId="13" xfId="0" applyFont="1" applyFill="1" applyBorder="1">
      <alignment vertical="center"/>
    </xf>
    <xf numFmtId="0" fontId="11" fillId="2" borderId="14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176" fontId="11" fillId="3" borderId="16" xfId="0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3" fontId="11" fillId="3" borderId="14" xfId="0" applyNumberFormat="1" applyFont="1" applyFill="1" applyBorder="1" applyAlignment="1">
      <alignment vertical="center" wrapText="1"/>
    </xf>
    <xf numFmtId="3" fontId="11" fillId="2" borderId="14" xfId="0" applyNumberFormat="1" applyFont="1" applyFill="1" applyBorder="1" applyAlignment="1">
      <alignment vertical="center" wrapText="1"/>
    </xf>
    <xf numFmtId="0" fontId="6" fillId="0" borderId="15" xfId="0" applyFont="1" applyBorder="1">
      <alignment vertical="center"/>
    </xf>
    <xf numFmtId="0" fontId="6" fillId="2" borderId="66" xfId="0" applyFont="1" applyFill="1" applyBorder="1">
      <alignment vertical="center"/>
    </xf>
    <xf numFmtId="0" fontId="11" fillId="2" borderId="67" xfId="0" applyFont="1" applyFill="1" applyBorder="1" applyAlignment="1">
      <alignment vertical="center" wrapText="1"/>
    </xf>
    <xf numFmtId="0" fontId="11" fillId="4" borderId="67" xfId="0" applyFont="1" applyFill="1" applyBorder="1" applyAlignment="1">
      <alignment vertical="center" wrapText="1"/>
    </xf>
    <xf numFmtId="176" fontId="11" fillId="3" borderId="67" xfId="0" applyNumberFormat="1" applyFont="1" applyFill="1" applyBorder="1" applyAlignment="1">
      <alignment vertical="center" wrapText="1"/>
    </xf>
    <xf numFmtId="0" fontId="13" fillId="2" borderId="67" xfId="0" applyFont="1" applyFill="1" applyBorder="1" applyAlignment="1">
      <alignment vertical="center" wrapText="1"/>
    </xf>
    <xf numFmtId="3" fontId="11" fillId="3" borderId="67" xfId="0" applyNumberFormat="1" applyFont="1" applyFill="1" applyBorder="1" applyAlignment="1">
      <alignment vertical="center" wrapText="1"/>
    </xf>
    <xf numFmtId="3" fontId="11" fillId="2" borderId="67" xfId="0" applyNumberFormat="1" applyFont="1" applyFill="1" applyBorder="1" applyAlignment="1">
      <alignment vertical="center" wrapText="1"/>
    </xf>
    <xf numFmtId="0" fontId="6" fillId="0" borderId="68" xfId="0" applyFont="1" applyBorder="1">
      <alignment vertical="center"/>
    </xf>
    <xf numFmtId="0" fontId="11" fillId="5" borderId="40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6" borderId="50" xfId="0" applyFont="1" applyFill="1" applyBorder="1" applyAlignment="1">
      <alignment vertical="center" wrapText="1"/>
    </xf>
    <xf numFmtId="0" fontId="11" fillId="5" borderId="62" xfId="0" applyFont="1" applyFill="1" applyBorder="1" applyAlignment="1">
      <alignment horizontal="center"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11" fillId="6" borderId="67" xfId="0" applyFont="1" applyFill="1" applyBorder="1" applyAlignment="1">
      <alignment vertical="center" wrapText="1"/>
    </xf>
    <xf numFmtId="0" fontId="11" fillId="6" borderId="14" xfId="0" applyFont="1" applyFill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ill="1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top" wrapText="1"/>
    </xf>
    <xf numFmtId="0" fontId="5" fillId="0" borderId="30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vertical="center" wrapText="1"/>
    </xf>
    <xf numFmtId="0" fontId="8" fillId="0" borderId="33" xfId="2" applyFont="1" applyBorder="1" applyAlignment="1">
      <alignment vertical="center" wrapText="1"/>
    </xf>
    <xf numFmtId="0" fontId="8" fillId="0" borderId="34" xfId="2" applyFont="1" applyBorder="1" applyAlignment="1">
      <alignment vertical="center" wrapText="1"/>
    </xf>
    <xf numFmtId="0" fontId="8" fillId="0" borderId="35" xfId="2" applyFont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8" fillId="0" borderId="36" xfId="2" applyFont="1" applyBorder="1" applyAlignment="1">
      <alignment vertical="center" wrapText="1"/>
    </xf>
    <xf numFmtId="0" fontId="8" fillId="0" borderId="37" xfId="2" applyFont="1" applyBorder="1" applyAlignment="1">
      <alignment vertical="center" wrapText="1"/>
    </xf>
    <xf numFmtId="0" fontId="8" fillId="0" borderId="38" xfId="2" applyFont="1" applyBorder="1" applyAlignment="1">
      <alignment vertical="center" wrapText="1"/>
    </xf>
    <xf numFmtId="0" fontId="8" fillId="0" borderId="39" xfId="2" applyFont="1" applyBorder="1" applyAlignment="1">
      <alignment vertical="center" wrapText="1"/>
    </xf>
    <xf numFmtId="0" fontId="8" fillId="2" borderId="9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7" borderId="30" xfId="2" applyFont="1" applyFill="1" applyBorder="1" applyAlignment="1">
      <alignment horizontal="center" vertical="center"/>
    </xf>
    <xf numFmtId="0" fontId="6" fillId="7" borderId="31" xfId="2" applyFont="1" applyFill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7" xfId="2" applyFont="1" applyFill="1" applyBorder="1" applyAlignment="1">
      <alignment horizontal="center" vertical="center" wrapText="1"/>
    </xf>
    <xf numFmtId="0" fontId="11" fillId="3" borderId="26" xfId="2" applyFont="1" applyFill="1" applyBorder="1" applyAlignment="1">
      <alignment horizontal="center" vertical="center" wrapText="1"/>
    </xf>
    <xf numFmtId="0" fontId="9" fillId="3" borderId="16" xfId="2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top" wrapText="1"/>
    </xf>
    <xf numFmtId="0" fontId="6" fillId="0" borderId="69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Right="0"/>
    <pageSetUpPr fitToPage="1"/>
  </sheetPr>
  <dimension ref="A1:Q30"/>
  <sheetViews>
    <sheetView showGridLines="0" view="pageBreakPreview" topLeftCell="A15" zoomScale="80" zoomScaleNormal="100" zoomScaleSheetLayoutView="80" workbookViewId="0">
      <selection activeCell="B15" sqref="B15:I25"/>
    </sheetView>
  </sheetViews>
  <sheetFormatPr defaultRowHeight="18" x14ac:dyDescent="0.55000000000000004"/>
  <cols>
    <col min="1" max="1" width="4" style="1" customWidth="1"/>
    <col min="2" max="2" width="21.5" style="1" customWidth="1"/>
    <col min="3" max="3" width="22.08203125" style="1" customWidth="1"/>
    <col min="4" max="8" width="11.9140625" style="1" customWidth="1"/>
    <col min="9" max="9" width="17" style="1" customWidth="1"/>
    <col min="10" max="10" width="20.83203125" style="1" customWidth="1"/>
    <col min="11" max="11" width="17" style="1" customWidth="1"/>
    <col min="12" max="12" width="20.9140625" style="1" customWidth="1"/>
    <col min="13" max="13" width="16.4140625" style="1" customWidth="1"/>
    <col min="14" max="14" width="13.1640625" style="1" customWidth="1"/>
    <col min="15" max="15" width="4" style="1" customWidth="1"/>
    <col min="16" max="16384" width="8.6640625" style="1"/>
  </cols>
  <sheetData>
    <row r="1" spans="1:17" ht="26.5" x14ac:dyDescent="0.55000000000000004">
      <c r="A1" s="9" t="s">
        <v>59</v>
      </c>
    </row>
    <row r="2" spans="1:17" ht="16" customHeight="1" thickBot="1" x14ac:dyDescent="0.6"/>
    <row r="3" spans="1:17" ht="47.25" customHeight="1" thickBot="1" x14ac:dyDescent="0.6">
      <c r="B3" s="98" t="s">
        <v>57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</row>
    <row r="4" spans="1:17" ht="30" customHeight="1" thickBot="1" x14ac:dyDescent="0.6">
      <c r="B4" s="121"/>
      <c r="C4" s="121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7" ht="35.5" customHeight="1" x14ac:dyDescent="0.55000000000000004">
      <c r="B5" s="110" t="s">
        <v>39</v>
      </c>
      <c r="C5" s="112" t="s">
        <v>11</v>
      </c>
      <c r="D5" s="118" t="s">
        <v>0</v>
      </c>
      <c r="E5" s="118"/>
      <c r="F5" s="118"/>
      <c r="G5" s="118"/>
      <c r="H5" s="124"/>
      <c r="I5" s="125" t="s">
        <v>40</v>
      </c>
      <c r="J5" s="120"/>
      <c r="K5" s="120"/>
      <c r="L5" s="120"/>
      <c r="M5" s="126" t="s">
        <v>17</v>
      </c>
      <c r="N5" s="116" t="s">
        <v>4</v>
      </c>
    </row>
    <row r="6" spans="1:17" ht="70.5" thickBot="1" x14ac:dyDescent="0.6">
      <c r="B6" s="111"/>
      <c r="C6" s="113"/>
      <c r="D6" s="10" t="s">
        <v>44</v>
      </c>
      <c r="E6" s="10" t="s">
        <v>45</v>
      </c>
      <c r="F6" s="10" t="s">
        <v>46</v>
      </c>
      <c r="G6" s="11" t="s">
        <v>42</v>
      </c>
      <c r="H6" s="32" t="s">
        <v>43</v>
      </c>
      <c r="I6" s="35" t="s">
        <v>16</v>
      </c>
      <c r="J6" s="12" t="s">
        <v>13</v>
      </c>
      <c r="K6" s="12" t="s">
        <v>3</v>
      </c>
      <c r="L6" s="12" t="s">
        <v>14</v>
      </c>
      <c r="M6" s="127"/>
      <c r="N6" s="117"/>
    </row>
    <row r="7" spans="1:17" ht="68.5" customHeight="1" thickTop="1" thickBot="1" x14ac:dyDescent="0.6">
      <c r="B7" s="13"/>
      <c r="C7" s="14"/>
      <c r="D7" s="15"/>
      <c r="E7" s="15"/>
      <c r="F7" s="15"/>
      <c r="G7" s="16" t="str">
        <f>IF(D7="","",AVERAGE(D7:F7))</f>
        <v/>
      </c>
      <c r="H7" s="33"/>
      <c r="I7" s="36"/>
      <c r="J7" s="17"/>
      <c r="K7" s="17"/>
      <c r="L7" s="17"/>
      <c r="M7" s="34">
        <f t="shared" ref="M7" si="0">IF(C7="助産所",1000000,IF(C7="病院",2500000,IF(C7="診療所",2500000,0)))</f>
        <v>0</v>
      </c>
      <c r="N7" s="18" t="s">
        <v>8</v>
      </c>
      <c r="Q7" s="5" t="s">
        <v>9</v>
      </c>
    </row>
    <row r="8" spans="1:17" ht="30" customHeight="1" thickBot="1" x14ac:dyDescent="0.6">
      <c r="B8" s="3"/>
      <c r="C8" s="3"/>
      <c r="D8" s="3"/>
      <c r="E8" s="3"/>
      <c r="F8" s="3"/>
      <c r="G8" s="3"/>
      <c r="H8" s="3"/>
      <c r="I8" s="3"/>
      <c r="Q8" s="6" t="s">
        <v>5</v>
      </c>
    </row>
    <row r="9" spans="1:17" ht="21" customHeight="1" thickBot="1" x14ac:dyDescent="0.6">
      <c r="B9" s="122" t="s">
        <v>15</v>
      </c>
      <c r="C9" s="123"/>
      <c r="D9" s="8"/>
      <c r="E9" s="3"/>
      <c r="F9" s="3"/>
      <c r="G9" s="4"/>
      <c r="H9" s="3"/>
      <c r="I9" s="3"/>
      <c r="Q9" s="6" t="s">
        <v>10</v>
      </c>
    </row>
    <row r="10" spans="1:17" ht="36" customHeight="1" thickBot="1" x14ac:dyDescent="0.6">
      <c r="B10" s="110" t="s">
        <v>1</v>
      </c>
      <c r="C10" s="112" t="s">
        <v>11</v>
      </c>
      <c r="D10" s="118" t="s">
        <v>0</v>
      </c>
      <c r="E10" s="118"/>
      <c r="F10" s="118"/>
      <c r="G10" s="118"/>
      <c r="H10" s="118"/>
      <c r="I10" s="119" t="s">
        <v>21</v>
      </c>
      <c r="J10" s="120"/>
      <c r="K10" s="120"/>
      <c r="L10" s="120"/>
      <c r="M10" s="114" t="s">
        <v>17</v>
      </c>
      <c r="N10" s="116" t="s">
        <v>4</v>
      </c>
      <c r="Q10" s="7" t="s">
        <v>6</v>
      </c>
    </row>
    <row r="11" spans="1:17" ht="70" customHeight="1" thickTop="1" thickBot="1" x14ac:dyDescent="0.6">
      <c r="B11" s="111"/>
      <c r="C11" s="113"/>
      <c r="D11" s="10" t="s">
        <v>44</v>
      </c>
      <c r="E11" s="10" t="s">
        <v>45</v>
      </c>
      <c r="F11" s="10" t="s">
        <v>46</v>
      </c>
      <c r="G11" s="11" t="s">
        <v>41</v>
      </c>
      <c r="H11" s="10" t="s">
        <v>12</v>
      </c>
      <c r="I11" s="12" t="s">
        <v>2</v>
      </c>
      <c r="J11" s="12" t="s">
        <v>13</v>
      </c>
      <c r="K11" s="12" t="s">
        <v>3</v>
      </c>
      <c r="L11" s="12" t="s">
        <v>14</v>
      </c>
      <c r="M11" s="115"/>
      <c r="N11" s="117"/>
    </row>
    <row r="12" spans="1:17" ht="54.5" customHeight="1" thickBot="1" x14ac:dyDescent="0.6">
      <c r="B12" s="19" t="s">
        <v>18</v>
      </c>
      <c r="C12" s="20" t="s">
        <v>5</v>
      </c>
      <c r="D12" s="20">
        <v>250</v>
      </c>
      <c r="E12" s="20">
        <v>240</v>
      </c>
      <c r="F12" s="20">
        <v>237</v>
      </c>
      <c r="G12" s="21">
        <f t="shared" ref="G12:G13" si="1">IF(D12="","",AVERAGE(D12:F12))</f>
        <v>242.33333333333334</v>
      </c>
      <c r="H12" s="20">
        <v>210</v>
      </c>
      <c r="I12" s="22"/>
      <c r="J12" s="22"/>
      <c r="K12" s="22"/>
      <c r="L12" s="22"/>
      <c r="M12" s="23">
        <f t="shared" ref="M12:M13" si="2">IF(C12="助産所",1000000,IF(C12="病院",2500000,IF(C12="診療所",2500000,0)))</f>
        <v>2500000</v>
      </c>
      <c r="N12" s="24"/>
    </row>
    <row r="13" spans="1:17" ht="54.5" customHeight="1" thickBot="1" x14ac:dyDescent="0.6">
      <c r="B13" s="25" t="s">
        <v>19</v>
      </c>
      <c r="C13" s="26" t="s">
        <v>6</v>
      </c>
      <c r="D13" s="27"/>
      <c r="E13" s="27"/>
      <c r="F13" s="27"/>
      <c r="G13" s="28" t="str">
        <f t="shared" si="1"/>
        <v/>
      </c>
      <c r="H13" s="27"/>
      <c r="I13" s="29" t="s">
        <v>7</v>
      </c>
      <c r="J13" s="29">
        <v>50</v>
      </c>
      <c r="K13" s="29" t="s">
        <v>20</v>
      </c>
      <c r="L13" s="29">
        <v>30</v>
      </c>
      <c r="M13" s="30">
        <f t="shared" si="2"/>
        <v>1000000</v>
      </c>
      <c r="N13" s="31"/>
    </row>
    <row r="14" spans="1:17" ht="18.5" thickBot="1" x14ac:dyDescent="0.6"/>
    <row r="15" spans="1:17" ht="18.5" customHeight="1" thickTop="1" x14ac:dyDescent="0.55000000000000004">
      <c r="B15" s="101" t="s">
        <v>62</v>
      </c>
      <c r="C15" s="102"/>
      <c r="D15" s="102"/>
      <c r="E15" s="102"/>
      <c r="F15" s="102"/>
      <c r="G15" s="102"/>
      <c r="H15" s="102"/>
      <c r="I15" s="103"/>
      <c r="J15" s="37"/>
    </row>
    <row r="16" spans="1:17" ht="18.75" customHeight="1" x14ac:dyDescent="0.55000000000000004">
      <c r="B16" s="104"/>
      <c r="C16" s="105"/>
      <c r="D16" s="105"/>
      <c r="E16" s="105"/>
      <c r="F16" s="105"/>
      <c r="G16" s="105"/>
      <c r="H16" s="105"/>
      <c r="I16" s="106"/>
      <c r="J16" s="37"/>
    </row>
    <row r="17" spans="2:10" ht="18.75" customHeight="1" x14ac:dyDescent="0.55000000000000004">
      <c r="B17" s="104"/>
      <c r="C17" s="105"/>
      <c r="D17" s="105"/>
      <c r="E17" s="105"/>
      <c r="F17" s="105"/>
      <c r="G17" s="105"/>
      <c r="H17" s="105"/>
      <c r="I17" s="106"/>
      <c r="J17" s="37"/>
    </row>
    <row r="18" spans="2:10" ht="18.75" customHeight="1" x14ac:dyDescent="0.55000000000000004">
      <c r="B18" s="104"/>
      <c r="C18" s="105"/>
      <c r="D18" s="105"/>
      <c r="E18" s="105"/>
      <c r="F18" s="105"/>
      <c r="G18" s="105"/>
      <c r="H18" s="105"/>
      <c r="I18" s="106"/>
      <c r="J18" s="37"/>
    </row>
    <row r="19" spans="2:10" ht="18.75" customHeight="1" x14ac:dyDescent="0.55000000000000004">
      <c r="B19" s="104"/>
      <c r="C19" s="105"/>
      <c r="D19" s="105"/>
      <c r="E19" s="105"/>
      <c r="F19" s="105"/>
      <c r="G19" s="105"/>
      <c r="H19" s="105"/>
      <c r="I19" s="106"/>
      <c r="J19" s="37"/>
    </row>
    <row r="20" spans="2:10" ht="18.75" customHeight="1" x14ac:dyDescent="0.55000000000000004">
      <c r="B20" s="104"/>
      <c r="C20" s="105"/>
      <c r="D20" s="105"/>
      <c r="E20" s="105"/>
      <c r="F20" s="105"/>
      <c r="G20" s="105"/>
      <c r="H20" s="105"/>
      <c r="I20" s="106"/>
      <c r="J20" s="37"/>
    </row>
    <row r="21" spans="2:10" ht="18.75" customHeight="1" x14ac:dyDescent="0.55000000000000004">
      <c r="B21" s="104"/>
      <c r="C21" s="105"/>
      <c r="D21" s="105"/>
      <c r="E21" s="105"/>
      <c r="F21" s="105"/>
      <c r="G21" s="105"/>
      <c r="H21" s="105"/>
      <c r="I21" s="106"/>
      <c r="J21" s="37"/>
    </row>
    <row r="22" spans="2:10" ht="18.75" customHeight="1" x14ac:dyDescent="0.55000000000000004">
      <c r="B22" s="104"/>
      <c r="C22" s="105"/>
      <c r="D22" s="105"/>
      <c r="E22" s="105"/>
      <c r="F22" s="105"/>
      <c r="G22" s="105"/>
      <c r="H22" s="105"/>
      <c r="I22" s="106"/>
      <c r="J22" s="37"/>
    </row>
    <row r="23" spans="2:10" ht="18.75" customHeight="1" x14ac:dyDescent="0.55000000000000004">
      <c r="B23" s="104"/>
      <c r="C23" s="105"/>
      <c r="D23" s="105"/>
      <c r="E23" s="105"/>
      <c r="F23" s="105"/>
      <c r="G23" s="105"/>
      <c r="H23" s="105"/>
      <c r="I23" s="106"/>
      <c r="J23" s="37"/>
    </row>
    <row r="24" spans="2:10" ht="18.75" customHeight="1" x14ac:dyDescent="0.55000000000000004">
      <c r="B24" s="104"/>
      <c r="C24" s="105"/>
      <c r="D24" s="105"/>
      <c r="E24" s="105"/>
      <c r="F24" s="105"/>
      <c r="G24" s="105"/>
      <c r="H24" s="105"/>
      <c r="I24" s="106"/>
      <c r="J24" s="37"/>
    </row>
    <row r="25" spans="2:10" ht="18.75" customHeight="1" thickBot="1" x14ac:dyDescent="0.6">
      <c r="B25" s="107"/>
      <c r="C25" s="108"/>
      <c r="D25" s="108"/>
      <c r="E25" s="108"/>
      <c r="F25" s="108"/>
      <c r="G25" s="108"/>
      <c r="H25" s="108"/>
      <c r="I25" s="109"/>
      <c r="J25" s="37"/>
    </row>
    <row r="26" spans="2:10" ht="18.75" customHeight="1" thickTop="1" x14ac:dyDescent="0.55000000000000004">
      <c r="B26" s="37"/>
      <c r="C26" s="37"/>
      <c r="D26" s="37"/>
      <c r="E26" s="37"/>
      <c r="F26" s="37"/>
      <c r="G26" s="37"/>
    </row>
    <row r="27" spans="2:10" ht="18.75" customHeight="1" x14ac:dyDescent="0.55000000000000004">
      <c r="B27" s="37"/>
      <c r="C27" s="37"/>
      <c r="D27" s="37"/>
      <c r="E27" s="37"/>
      <c r="F27" s="37"/>
      <c r="G27" s="37"/>
    </row>
    <row r="28" spans="2:10" ht="18.75" customHeight="1" x14ac:dyDescent="0.55000000000000004">
      <c r="B28" s="37"/>
      <c r="C28" s="37"/>
      <c r="D28" s="37"/>
      <c r="E28" s="37"/>
      <c r="F28" s="37"/>
      <c r="G28" s="37"/>
    </row>
    <row r="29" spans="2:10" ht="18.75" customHeight="1" x14ac:dyDescent="0.55000000000000004">
      <c r="B29" s="37"/>
      <c r="C29" s="37"/>
      <c r="D29" s="37"/>
      <c r="E29" s="37"/>
      <c r="F29" s="37"/>
      <c r="G29" s="37"/>
    </row>
    <row r="30" spans="2:10" ht="18.75" customHeight="1" x14ac:dyDescent="0.55000000000000004">
      <c r="B30" s="37"/>
      <c r="C30" s="37"/>
      <c r="D30" s="37"/>
      <c r="E30" s="37"/>
      <c r="F30" s="37"/>
      <c r="G30" s="37"/>
    </row>
  </sheetData>
  <sheetProtection selectLockedCells="1"/>
  <mergeCells count="16">
    <mergeCell ref="B3:N3"/>
    <mergeCell ref="B15:I25"/>
    <mergeCell ref="B10:B11"/>
    <mergeCell ref="C10:C11"/>
    <mergeCell ref="M10:M11"/>
    <mergeCell ref="N10:N11"/>
    <mergeCell ref="D10:H10"/>
    <mergeCell ref="I10:L10"/>
    <mergeCell ref="N5:N6"/>
    <mergeCell ref="B4:C4"/>
    <mergeCell ref="B9:C9"/>
    <mergeCell ref="D5:H5"/>
    <mergeCell ref="I5:L5"/>
    <mergeCell ref="B5:B6"/>
    <mergeCell ref="C5:C6"/>
    <mergeCell ref="M5:M6"/>
  </mergeCells>
  <phoneticPr fontId="2"/>
  <dataValidations count="2">
    <dataValidation type="list" allowBlank="1" showInputMessage="1" showErrorMessage="1" sqref="C12:C13 C7">
      <formula1>"病院,診療所,助産所"</formula1>
    </dataValidation>
    <dataValidation allowBlank="1" showInputMessage="1" showErrorMessage="1" sqref="M12:M13 M7"/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59" fitToHeight="0" orientation="landscape" r:id="rId1"/>
  <headerFooter>
    <oddFooter>&amp;C&amp;P／&amp;N</oddFooter>
  </headerFooter>
  <rowBreaks count="1" manualBreakCount="1">
    <brk id="30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26"/>
  <sheetViews>
    <sheetView tabSelected="1" view="pageBreakPreview" topLeftCell="A12" zoomScale="80" zoomScaleNormal="70" zoomScaleSheetLayoutView="80" workbookViewId="0">
      <selection activeCell="M19" sqref="M19"/>
    </sheetView>
  </sheetViews>
  <sheetFormatPr defaultRowHeight="18" x14ac:dyDescent="0.55000000000000004"/>
  <cols>
    <col min="1" max="1" width="4" customWidth="1"/>
    <col min="2" max="2" width="19" customWidth="1"/>
    <col min="3" max="3" width="20.75" customWidth="1"/>
    <col min="4" max="8" width="9.08203125" customWidth="1"/>
    <col min="9" max="9" width="17.6640625" customWidth="1"/>
    <col min="10" max="10" width="14.9140625" bestFit="1" customWidth="1"/>
    <col min="11" max="11" width="17.6640625" customWidth="1"/>
    <col min="12" max="12" width="13.1640625" bestFit="1" customWidth="1"/>
    <col min="13" max="13" width="19.08203125" customWidth="1"/>
    <col min="14" max="14" width="28.83203125" customWidth="1"/>
    <col min="15" max="15" width="10.4140625" customWidth="1"/>
    <col min="16" max="16" width="15.58203125" customWidth="1"/>
    <col min="17" max="17" width="17.33203125" customWidth="1"/>
    <col min="18" max="18" width="28.9140625" customWidth="1"/>
    <col min="19" max="19" width="13.08203125" customWidth="1"/>
    <col min="20" max="20" width="3.4140625" customWidth="1"/>
    <col min="22" max="22" width="41.25" bestFit="1" customWidth="1"/>
  </cols>
  <sheetData>
    <row r="1" spans="1:22" ht="26.5" x14ac:dyDescent="0.55000000000000004">
      <c r="A1" s="9" t="s">
        <v>60</v>
      </c>
      <c r="F1" s="38"/>
    </row>
    <row r="2" spans="1:22" ht="18.5" customHeight="1" thickBot="1" x14ac:dyDescent="0.6">
      <c r="A2" s="39"/>
      <c r="F2" s="38"/>
    </row>
    <row r="3" spans="1:22" ht="33.5" customHeight="1" thickBot="1" x14ac:dyDescent="0.6">
      <c r="B3" s="128" t="s">
        <v>58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/>
    </row>
    <row r="4" spans="1:22" ht="23.5" customHeight="1" thickBot="1" x14ac:dyDescent="0.6">
      <c r="B4" s="138"/>
      <c r="C4" s="138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2" ht="35" customHeight="1" x14ac:dyDescent="0.55000000000000004">
      <c r="B5" s="139" t="s">
        <v>1</v>
      </c>
      <c r="C5" s="141" t="s">
        <v>23</v>
      </c>
      <c r="D5" s="131" t="s">
        <v>22</v>
      </c>
      <c r="E5" s="131"/>
      <c r="F5" s="131"/>
      <c r="G5" s="131"/>
      <c r="H5" s="132"/>
      <c r="I5" s="133" t="s">
        <v>53</v>
      </c>
      <c r="J5" s="134"/>
      <c r="K5" s="134"/>
      <c r="L5" s="135"/>
      <c r="M5" s="146" t="s">
        <v>51</v>
      </c>
      <c r="N5" s="146" t="s">
        <v>31</v>
      </c>
      <c r="O5" s="136" t="s">
        <v>55</v>
      </c>
      <c r="P5" s="137"/>
      <c r="Q5" s="148" t="s">
        <v>56</v>
      </c>
      <c r="R5" s="55" t="s">
        <v>49</v>
      </c>
      <c r="S5" s="143" t="s">
        <v>4</v>
      </c>
    </row>
    <row r="6" spans="1:22" ht="70.5" thickBot="1" x14ac:dyDescent="0.6">
      <c r="B6" s="140"/>
      <c r="C6" s="142"/>
      <c r="D6" s="41" t="s">
        <v>24</v>
      </c>
      <c r="E6" s="41" t="s">
        <v>25</v>
      </c>
      <c r="F6" s="41" t="s">
        <v>26</v>
      </c>
      <c r="G6" s="42" t="s">
        <v>27</v>
      </c>
      <c r="H6" s="56" t="s">
        <v>28</v>
      </c>
      <c r="I6" s="85" t="s">
        <v>2</v>
      </c>
      <c r="J6" s="85" t="s">
        <v>29</v>
      </c>
      <c r="K6" s="86" t="s">
        <v>3</v>
      </c>
      <c r="L6" s="86" t="s">
        <v>30</v>
      </c>
      <c r="M6" s="150"/>
      <c r="N6" s="150"/>
      <c r="O6" s="42" t="s">
        <v>32</v>
      </c>
      <c r="P6" s="42" t="s">
        <v>33</v>
      </c>
      <c r="Q6" s="149"/>
      <c r="R6" s="43" t="s">
        <v>33</v>
      </c>
      <c r="S6" s="144"/>
    </row>
    <row r="7" spans="1:22" ht="68" customHeight="1" thickTop="1" thickBot="1" x14ac:dyDescent="0.6">
      <c r="B7" s="57"/>
      <c r="C7" s="58"/>
      <c r="D7" s="59"/>
      <c r="E7" s="59"/>
      <c r="F7" s="59"/>
      <c r="G7" s="60" t="str">
        <f>IF(D7="","",AVERAGE(D7:F7))</f>
        <v/>
      </c>
      <c r="H7" s="59"/>
      <c r="I7" s="87"/>
      <c r="J7" s="87"/>
      <c r="K7" s="87"/>
      <c r="L7" s="87"/>
      <c r="M7" s="59"/>
      <c r="N7" s="61"/>
      <c r="O7" s="62">
        <v>250000</v>
      </c>
      <c r="P7" s="62">
        <f>M7*O7</f>
        <v>0</v>
      </c>
      <c r="Q7" s="63"/>
      <c r="R7" s="62">
        <f>MIN(P7:Q7)</f>
        <v>0</v>
      </c>
      <c r="S7" s="64"/>
      <c r="V7" s="44" t="s">
        <v>9</v>
      </c>
    </row>
    <row r="8" spans="1:22" ht="18.5" thickBot="1" x14ac:dyDescent="0.6">
      <c r="B8" s="47"/>
      <c r="C8" s="48"/>
      <c r="D8" s="49"/>
      <c r="E8" s="49"/>
      <c r="F8" s="49"/>
      <c r="G8" s="49"/>
      <c r="H8" s="50"/>
      <c r="I8" s="49"/>
      <c r="J8" s="49"/>
      <c r="K8" s="49"/>
      <c r="L8" s="49"/>
      <c r="M8" s="49"/>
      <c r="N8" s="49"/>
      <c r="O8" s="51"/>
      <c r="P8" s="52"/>
      <c r="Q8" s="52"/>
      <c r="R8" s="52"/>
      <c r="S8" s="52"/>
      <c r="T8" s="53"/>
      <c r="V8" s="45" t="s">
        <v>34</v>
      </c>
    </row>
    <row r="9" spans="1:22" s="53" customFormat="1" ht="18.5" thickBot="1" x14ac:dyDescent="0.6">
      <c r="A9"/>
      <c r="B9" s="122" t="s">
        <v>15</v>
      </c>
      <c r="C9" s="123"/>
      <c r="D9" s="54"/>
      <c r="E9" s="49"/>
      <c r="F9" s="49"/>
      <c r="G9" s="49"/>
      <c r="H9" s="50"/>
      <c r="I9" s="49"/>
      <c r="J9" s="49"/>
      <c r="K9" s="49"/>
      <c r="L9" s="49"/>
      <c r="M9" s="49"/>
      <c r="N9" s="49"/>
      <c r="O9" s="51"/>
      <c r="P9" s="52"/>
      <c r="Q9" s="52"/>
      <c r="R9" s="52"/>
      <c r="S9" s="52"/>
      <c r="V9" s="45" t="s">
        <v>38</v>
      </c>
    </row>
    <row r="10" spans="1:22" ht="35" customHeight="1" x14ac:dyDescent="0.55000000000000004">
      <c r="B10" s="139" t="s">
        <v>1</v>
      </c>
      <c r="C10" s="141" t="s">
        <v>23</v>
      </c>
      <c r="D10" s="131" t="s">
        <v>22</v>
      </c>
      <c r="E10" s="131"/>
      <c r="F10" s="131"/>
      <c r="G10" s="131"/>
      <c r="H10" s="132"/>
      <c r="I10" s="133" t="s">
        <v>50</v>
      </c>
      <c r="J10" s="134"/>
      <c r="K10" s="134"/>
      <c r="L10" s="135"/>
      <c r="M10" s="146" t="s">
        <v>51</v>
      </c>
      <c r="N10" s="146" t="s">
        <v>31</v>
      </c>
      <c r="O10" s="136" t="s">
        <v>55</v>
      </c>
      <c r="P10" s="137"/>
      <c r="Q10" s="148" t="s">
        <v>56</v>
      </c>
      <c r="R10" s="55" t="s">
        <v>49</v>
      </c>
      <c r="S10" s="143" t="s">
        <v>4</v>
      </c>
      <c r="V10" s="45" t="s">
        <v>36</v>
      </c>
    </row>
    <row r="11" spans="1:22" ht="70.5" thickBot="1" x14ac:dyDescent="0.6">
      <c r="B11" s="155"/>
      <c r="C11" s="156"/>
      <c r="D11" s="65" t="s">
        <v>24</v>
      </c>
      <c r="E11" s="65" t="s">
        <v>25</v>
      </c>
      <c r="F11" s="65" t="s">
        <v>26</v>
      </c>
      <c r="G11" s="66" t="s">
        <v>27</v>
      </c>
      <c r="H11" s="67" t="s">
        <v>28</v>
      </c>
      <c r="I11" s="88" t="s">
        <v>2</v>
      </c>
      <c r="J11" s="88" t="s">
        <v>29</v>
      </c>
      <c r="K11" s="89" t="s">
        <v>3</v>
      </c>
      <c r="L11" s="89" t="s">
        <v>30</v>
      </c>
      <c r="M11" s="150"/>
      <c r="N11" s="147"/>
      <c r="O11" s="66" t="s">
        <v>32</v>
      </c>
      <c r="P11" s="66" t="s">
        <v>33</v>
      </c>
      <c r="Q11" s="149"/>
      <c r="R11" s="68" t="s">
        <v>33</v>
      </c>
      <c r="S11" s="145"/>
      <c r="V11" s="46" t="s">
        <v>47</v>
      </c>
    </row>
    <row r="12" spans="1:22" ht="35.5" thickBot="1" x14ac:dyDescent="0.6">
      <c r="B12" s="77" t="s">
        <v>18</v>
      </c>
      <c r="C12" s="78" t="s">
        <v>34</v>
      </c>
      <c r="D12" s="79">
        <v>1218</v>
      </c>
      <c r="E12" s="79">
        <v>1146</v>
      </c>
      <c r="F12" s="79">
        <v>1389</v>
      </c>
      <c r="G12" s="80">
        <f>IF(D12="","",AVERAGE(D12:F12))</f>
        <v>1251</v>
      </c>
      <c r="H12" s="79">
        <v>1247</v>
      </c>
      <c r="I12" s="90"/>
      <c r="J12" s="90"/>
      <c r="K12" s="90"/>
      <c r="L12" s="90"/>
      <c r="M12" s="79">
        <v>35</v>
      </c>
      <c r="N12" s="81" t="s">
        <v>35</v>
      </c>
      <c r="O12" s="82">
        <v>250000</v>
      </c>
      <c r="P12" s="82">
        <f>M12*O12</f>
        <v>8750000</v>
      </c>
      <c r="Q12" s="83">
        <v>12340000</v>
      </c>
      <c r="R12" s="82">
        <f>MIN(P12:Q12)</f>
        <v>8750000</v>
      </c>
      <c r="S12" s="84"/>
    </row>
    <row r="13" spans="1:22" ht="35.5" thickBot="1" x14ac:dyDescent="0.6">
      <c r="B13" s="69" t="s">
        <v>61</v>
      </c>
      <c r="C13" s="70" t="s">
        <v>36</v>
      </c>
      <c r="D13" s="71"/>
      <c r="E13" s="71"/>
      <c r="F13" s="71"/>
      <c r="G13" s="72" t="str">
        <f>IF(D13="","",AVERAGE(D13:F13))</f>
        <v/>
      </c>
      <c r="H13" s="71"/>
      <c r="I13" s="91" t="s">
        <v>52</v>
      </c>
      <c r="J13" s="91">
        <v>533</v>
      </c>
      <c r="K13" s="91" t="s">
        <v>48</v>
      </c>
      <c r="L13" s="91">
        <v>481</v>
      </c>
      <c r="M13" s="71">
        <v>21</v>
      </c>
      <c r="N13" s="73" t="s">
        <v>37</v>
      </c>
      <c r="O13" s="74">
        <v>250000</v>
      </c>
      <c r="P13" s="74">
        <f>M13*O13</f>
        <v>5250000</v>
      </c>
      <c r="Q13" s="75">
        <v>3200000</v>
      </c>
      <c r="R13" s="74">
        <f>MIN(P13:Q13)</f>
        <v>3200000</v>
      </c>
      <c r="S13" s="76"/>
    </row>
    <row r="15" spans="1:22" ht="19" customHeight="1" x14ac:dyDescent="0.55000000000000004">
      <c r="B15" s="151" t="s">
        <v>63</v>
      </c>
      <c r="C15" s="151"/>
      <c r="D15" s="151"/>
      <c r="E15" s="151"/>
      <c r="F15" s="151"/>
      <c r="G15" s="151"/>
      <c r="H15" s="152"/>
      <c r="I15" s="153" t="s">
        <v>54</v>
      </c>
      <c r="J15" s="154"/>
      <c r="K15" s="154"/>
      <c r="L15" s="154"/>
      <c r="M15" s="92"/>
      <c r="N15" s="92"/>
      <c r="Q15" s="95"/>
    </row>
    <row r="16" spans="1:22" x14ac:dyDescent="0.55000000000000004">
      <c r="B16" s="151"/>
      <c r="C16" s="151"/>
      <c r="D16" s="151"/>
      <c r="E16" s="151"/>
      <c r="F16" s="151"/>
      <c r="G16" s="151"/>
      <c r="H16" s="152"/>
      <c r="I16" s="153"/>
      <c r="J16" s="154"/>
      <c r="K16" s="154"/>
      <c r="L16" s="154"/>
      <c r="M16" s="92"/>
      <c r="N16" s="92"/>
      <c r="Q16" s="96"/>
    </row>
    <row r="17" spans="2:17" x14ac:dyDescent="0.55000000000000004">
      <c r="B17" s="151"/>
      <c r="C17" s="151"/>
      <c r="D17" s="151"/>
      <c r="E17" s="151"/>
      <c r="F17" s="151"/>
      <c r="G17" s="151"/>
      <c r="H17" s="152"/>
      <c r="I17" s="153"/>
      <c r="J17" s="154"/>
      <c r="K17" s="154"/>
      <c r="L17" s="154"/>
      <c r="M17" s="92"/>
      <c r="N17" s="92"/>
      <c r="Q17" s="97"/>
    </row>
    <row r="18" spans="2:17" x14ac:dyDescent="0.55000000000000004">
      <c r="B18" s="151"/>
      <c r="C18" s="151"/>
      <c r="D18" s="151"/>
      <c r="E18" s="151"/>
      <c r="F18" s="151"/>
      <c r="G18" s="151"/>
      <c r="H18" s="152"/>
      <c r="I18" s="153"/>
      <c r="J18" s="154"/>
      <c r="K18" s="154"/>
      <c r="L18" s="154"/>
      <c r="M18" s="92"/>
      <c r="N18" s="92"/>
      <c r="Q18" s="97"/>
    </row>
    <row r="19" spans="2:17" x14ac:dyDescent="0.55000000000000004">
      <c r="B19" s="151"/>
      <c r="C19" s="151"/>
      <c r="D19" s="151"/>
      <c r="E19" s="151"/>
      <c r="F19" s="151"/>
      <c r="G19" s="151"/>
      <c r="H19" s="152"/>
      <c r="I19" s="153"/>
      <c r="J19" s="154"/>
      <c r="K19" s="154"/>
      <c r="L19" s="154"/>
      <c r="M19" s="92"/>
      <c r="N19" s="92"/>
      <c r="Q19" s="97"/>
    </row>
    <row r="20" spans="2:17" x14ac:dyDescent="0.55000000000000004">
      <c r="B20" s="151"/>
      <c r="C20" s="151"/>
      <c r="D20" s="151"/>
      <c r="E20" s="151"/>
      <c r="F20" s="151"/>
      <c r="G20" s="151"/>
      <c r="H20" s="152"/>
      <c r="I20" s="153"/>
      <c r="J20" s="154"/>
      <c r="K20" s="154"/>
      <c r="L20" s="154"/>
      <c r="M20" s="92"/>
      <c r="N20" s="92"/>
      <c r="Q20" s="97"/>
    </row>
    <row r="21" spans="2:17" x14ac:dyDescent="0.55000000000000004">
      <c r="B21" s="151"/>
      <c r="C21" s="151"/>
      <c r="D21" s="151"/>
      <c r="E21" s="151"/>
      <c r="F21" s="151"/>
      <c r="G21" s="151"/>
      <c r="H21" s="152"/>
      <c r="I21" s="153"/>
      <c r="J21" s="154"/>
      <c r="K21" s="154"/>
      <c r="L21" s="154"/>
      <c r="M21" s="92"/>
      <c r="N21" s="92"/>
      <c r="Q21" s="97"/>
    </row>
    <row r="22" spans="2:17" x14ac:dyDescent="0.55000000000000004">
      <c r="B22" s="151"/>
      <c r="C22" s="151"/>
      <c r="D22" s="151"/>
      <c r="E22" s="151"/>
      <c r="F22" s="151"/>
      <c r="G22" s="151"/>
      <c r="H22" s="152"/>
      <c r="I22" s="153"/>
      <c r="J22" s="154"/>
      <c r="K22" s="154"/>
      <c r="L22" s="154"/>
      <c r="M22" s="92"/>
      <c r="N22" s="92"/>
      <c r="Q22" s="97"/>
    </row>
    <row r="23" spans="2:17" x14ac:dyDescent="0.55000000000000004">
      <c r="B23" s="151"/>
      <c r="C23" s="151"/>
      <c r="D23" s="151"/>
      <c r="E23" s="151"/>
      <c r="F23" s="151"/>
      <c r="G23" s="151"/>
      <c r="H23" s="152"/>
      <c r="I23" s="153"/>
      <c r="J23" s="154"/>
      <c r="K23" s="154"/>
      <c r="L23" s="154"/>
      <c r="M23" s="92"/>
      <c r="N23" s="92"/>
    </row>
    <row r="24" spans="2:17" ht="56.5" customHeight="1" x14ac:dyDescent="0.55000000000000004">
      <c r="B24" s="151"/>
      <c r="C24" s="151"/>
      <c r="D24" s="151"/>
      <c r="E24" s="151"/>
      <c r="F24" s="151"/>
      <c r="G24" s="151"/>
      <c r="H24" s="152"/>
      <c r="I24" s="153"/>
      <c r="J24" s="154"/>
      <c r="K24" s="154"/>
      <c r="L24" s="154"/>
      <c r="M24" s="92"/>
    </row>
    <row r="25" spans="2:17" x14ac:dyDescent="0.55000000000000004">
      <c r="B25" s="93"/>
      <c r="C25" s="93"/>
      <c r="D25" s="93"/>
      <c r="E25" s="93"/>
      <c r="F25" s="93"/>
      <c r="G25" s="94"/>
      <c r="H25" s="94"/>
      <c r="I25" s="94"/>
    </row>
    <row r="26" spans="2:17" x14ac:dyDescent="0.55000000000000004">
      <c r="B26" s="93"/>
      <c r="C26" s="93"/>
      <c r="D26" s="93"/>
      <c r="E26" s="93"/>
      <c r="F26" s="93"/>
      <c r="G26" s="94"/>
      <c r="H26" s="94"/>
      <c r="I26" s="94"/>
    </row>
  </sheetData>
  <mergeCells count="23">
    <mergeCell ref="O5:P5"/>
    <mergeCell ref="Q5:Q6"/>
    <mergeCell ref="B15:H24"/>
    <mergeCell ref="I15:L24"/>
    <mergeCell ref="B10:B11"/>
    <mergeCell ref="C10:C11"/>
    <mergeCell ref="M10:M11"/>
    <mergeCell ref="B3:S3"/>
    <mergeCell ref="D10:H10"/>
    <mergeCell ref="I10:L10"/>
    <mergeCell ref="O10:P10"/>
    <mergeCell ref="B4:C4"/>
    <mergeCell ref="B5:B6"/>
    <mergeCell ref="C5:C6"/>
    <mergeCell ref="D5:H5"/>
    <mergeCell ref="I5:L5"/>
    <mergeCell ref="B9:C9"/>
    <mergeCell ref="S5:S6"/>
    <mergeCell ref="S10:S11"/>
    <mergeCell ref="N10:N11"/>
    <mergeCell ref="Q10:Q11"/>
    <mergeCell ref="M5:M6"/>
    <mergeCell ref="N5:N6"/>
  </mergeCells>
  <phoneticPr fontId="2"/>
  <dataValidations count="1">
    <dataValidation type="list" allowBlank="1" showInputMessage="1" showErrorMessage="1" sqref="C12:C13 C7">
      <formula1>$V$8:$V$11</formula1>
    </dataValidation>
  </dataValidations>
  <pageMargins left="0.7" right="0.7" top="0.75" bottom="0.75" header="0.3" footer="0.3"/>
  <pageSetup paperSize="9" scale="41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別紙１－①　分娩取扱施設支援事業</vt:lpstr>
      <vt:lpstr>別紙１－③　小児医療施設支援事業</vt:lpstr>
      <vt:lpstr>'別紙１－①　分娩取扱施設支援事業'!Print_Area</vt:lpstr>
      <vt:lpstr>'別紙１－③　小児医療施設支援事業'!Print_Area</vt:lpstr>
      <vt:lpstr>'別紙１－①　分娩取扱施設支援事業'!Print_Titles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島根県石倉　凱</dc:creator>
  <cp:lastModifiedBy>Windows ユーザー</cp:lastModifiedBy>
  <cp:lastPrinted>2025-06-25T04:25:34Z</cp:lastPrinted>
  <dcterms:created xsi:type="dcterms:W3CDTF">2025-05-29T04:12:49Z</dcterms:created>
  <dcterms:modified xsi:type="dcterms:W3CDTF">2025-06-25T09:21:34Z</dcterms:modified>
</cp:coreProperties>
</file>