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momo.pref.okayama.jp\統合共有\0C13_脱炭素社会推進課\保存用ファイル\share\30 温暖化対策班\16-2_事業者太陽光補助\R7\01_PV補助要綱等改正\02_要領の改正\要領様式集\"/>
    </mc:Choice>
  </mc:AlternateContent>
  <bookViews>
    <workbookView xWindow="-105" yWindow="-105" windowWidth="23250" windowHeight="12450"/>
  </bookViews>
  <sheets>
    <sheet name="Sheet1" sheetId="1" r:id="rId1"/>
    <sheet name="中小事業者の定義" sheetId="2" r:id="rId2"/>
  </sheets>
  <definedNames>
    <definedName name="_xlnm.Print_Area" localSheetId="0">Sheet1!$A$1:$M$43</definedName>
    <definedName name="_xlnm.Print_Area" localSheetId="1">中小事業者の定義!$A$1:$G$19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4" i="1" l="1"/>
  <c r="P22" i="1"/>
  <c r="P21" i="1"/>
  <c r="P20" i="1"/>
  <c r="P19" i="1"/>
  <c r="P18" i="1"/>
  <c r="P17" i="1"/>
  <c r="P16" i="1"/>
  <c r="P15" i="1"/>
  <c r="P12" i="1"/>
</calcChain>
</file>

<file path=xl/sharedStrings.xml><?xml version="1.0" encoding="utf-8"?>
<sst xmlns="http://schemas.openxmlformats.org/spreadsheetml/2006/main" count="117" uniqueCount="91">
  <si>
    <t>点</t>
    <rPh sb="0" eb="1">
      <t>テン</t>
    </rPh>
    <phoneticPr fontId="2"/>
  </si>
  <si>
    <t>地球温暖化対策推進法（平成10年法律第117号）第21条第5項に規定する市町村が定める促進区域内であるか。</t>
    <rPh sb="0" eb="2">
      <t>チキュウ</t>
    </rPh>
    <rPh sb="2" eb="5">
      <t>オンダンカ</t>
    </rPh>
    <rPh sb="5" eb="7">
      <t>タイサク</t>
    </rPh>
    <rPh sb="7" eb="9">
      <t>スイシン</t>
    </rPh>
    <rPh sb="9" eb="10">
      <t>ホウ</t>
    </rPh>
    <rPh sb="11" eb="13">
      <t>ヘイセイ</t>
    </rPh>
    <rPh sb="15" eb="16">
      <t>ネン</t>
    </rPh>
    <rPh sb="16" eb="18">
      <t>ホウリツ</t>
    </rPh>
    <rPh sb="18" eb="19">
      <t>ダイ</t>
    </rPh>
    <rPh sb="22" eb="23">
      <t>ゴウ</t>
    </rPh>
    <rPh sb="24" eb="25">
      <t>ダイ</t>
    </rPh>
    <rPh sb="27" eb="28">
      <t>ジョウ</t>
    </rPh>
    <rPh sb="28" eb="29">
      <t>ダイ</t>
    </rPh>
    <rPh sb="30" eb="31">
      <t>コウ</t>
    </rPh>
    <rPh sb="32" eb="34">
      <t>キテイ</t>
    </rPh>
    <rPh sb="36" eb="39">
      <t>シチョウソン</t>
    </rPh>
    <rPh sb="40" eb="41">
      <t>サダ</t>
    </rPh>
    <rPh sb="43" eb="45">
      <t>ソクシン</t>
    </rPh>
    <rPh sb="45" eb="47">
      <t>クイキ</t>
    </rPh>
    <rPh sb="47" eb="48">
      <t>ナイ</t>
    </rPh>
    <phoneticPr fontId="2"/>
  </si>
  <si>
    <t>万円/kW</t>
    <rPh sb="0" eb="2">
      <t>マンエン</t>
    </rPh>
    <phoneticPr fontId="2"/>
  </si>
  <si>
    <t>SBT (Science Based Targets)の認定を受けているか。★</t>
    <phoneticPr fontId="2"/>
  </si>
  <si>
    <t>点</t>
    <rPh sb="0" eb="1">
      <t>テン</t>
    </rPh>
    <phoneticPr fontId="2"/>
  </si>
  <si>
    <t>評価点</t>
    <rPh sb="0" eb="2">
      <t>ヒョウカ</t>
    </rPh>
    <rPh sb="2" eb="3">
      <t>テン</t>
    </rPh>
    <phoneticPr fontId="2"/>
  </si>
  <si>
    <t>回答欄</t>
    <rPh sb="0" eb="3">
      <t>カイトウラン</t>
    </rPh>
    <phoneticPr fontId="2"/>
  </si>
  <si>
    <t>ISO14001又はエコアクション21の認証を取得しているか。★</t>
    <rPh sb="8" eb="9">
      <t>マタ</t>
    </rPh>
    <rPh sb="20" eb="22">
      <t>ニンショウ</t>
    </rPh>
    <rPh sb="23" eb="25">
      <t>シュトク</t>
    </rPh>
    <phoneticPr fontId="1"/>
  </si>
  <si>
    <t>常時使用する従業員</t>
    <rPh sb="0" eb="2">
      <t>ジョウジ</t>
    </rPh>
    <rPh sb="2" eb="4">
      <t>シヨウ</t>
    </rPh>
    <rPh sb="6" eb="9">
      <t>ジュウギョウイン</t>
    </rPh>
    <phoneticPr fontId="2"/>
  </si>
  <si>
    <t>資本金</t>
    <rPh sb="0" eb="3">
      <t>シホンキン</t>
    </rPh>
    <phoneticPr fontId="2"/>
  </si>
  <si>
    <t>主たる業種</t>
    <rPh sb="0" eb="1">
      <t>シュ</t>
    </rPh>
    <rPh sb="3" eb="5">
      <t>ギョウシュ</t>
    </rPh>
    <phoneticPr fontId="2"/>
  </si>
  <si>
    <t>申請者名</t>
    <rPh sb="0" eb="3">
      <t>シンセイシャ</t>
    </rPh>
    <rPh sb="3" eb="4">
      <t>メイ</t>
    </rPh>
    <phoneticPr fontId="2"/>
  </si>
  <si>
    <t>（要領様式第５号）</t>
    <rPh sb="1" eb="3">
      <t>ヨウリョウ</t>
    </rPh>
    <rPh sb="3" eb="5">
      <t>ヨウシキ</t>
    </rPh>
    <rPh sb="5" eb="6">
      <t>ダイ</t>
    </rPh>
    <rPh sb="7" eb="8">
      <t>ゴウ</t>
    </rPh>
    <phoneticPr fontId="2"/>
  </si>
  <si>
    <t>根拠（確認できる資料を別途添付又は
ＨＰのＵＲＬを記載）</t>
    <rPh sb="0" eb="2">
      <t>コンキョ</t>
    </rPh>
    <rPh sb="3" eb="5">
      <t>カクニン</t>
    </rPh>
    <rPh sb="8" eb="10">
      <t>シリョウ</t>
    </rPh>
    <rPh sb="11" eb="13">
      <t>ベット</t>
    </rPh>
    <rPh sb="13" eb="15">
      <t>テンプ</t>
    </rPh>
    <rPh sb="15" eb="16">
      <t>マタ</t>
    </rPh>
    <rPh sb="25" eb="27">
      <t>キサイ</t>
    </rPh>
    <phoneticPr fontId="2"/>
  </si>
  <si>
    <t>番号</t>
    <rPh sb="0" eb="2">
      <t>バンゴウ</t>
    </rPh>
    <phoneticPr fontId="2"/>
  </si>
  <si>
    <t>おかやまプラスチック3R宣言事業所として登録されているか。★</t>
    <rPh sb="12" eb="14">
      <t>センゲン</t>
    </rPh>
    <rPh sb="14" eb="16">
      <t>ジギョウ</t>
    </rPh>
    <rPh sb="16" eb="17">
      <t>ジョ</t>
    </rPh>
    <rPh sb="20" eb="22">
      <t>トウロク</t>
    </rPh>
    <phoneticPr fontId="2"/>
  </si>
  <si>
    <t>合計</t>
    <rPh sb="0" eb="2">
      <t>ゴウケイ</t>
    </rPh>
    <phoneticPr fontId="2"/>
  </si>
  <si>
    <t>おかやま子育て応援宣言企業として登録されているか。★</t>
    <rPh sb="4" eb="6">
      <t>コソダ</t>
    </rPh>
    <rPh sb="7" eb="9">
      <t>オウエン</t>
    </rPh>
    <rPh sb="9" eb="11">
      <t>センゲン</t>
    </rPh>
    <rPh sb="11" eb="13">
      <t>キギョウ</t>
    </rPh>
    <rPh sb="16" eb="18">
      <t>トウロク</t>
    </rPh>
    <phoneticPr fontId="2"/>
  </si>
  <si>
    <t>おかやま子育て応援宣言企業「アドバンス企業」に認定されているか。★</t>
    <rPh sb="19" eb="21">
      <t>キギョウ</t>
    </rPh>
    <rPh sb="23" eb="25">
      <t>ニンテイ</t>
    </rPh>
    <phoneticPr fontId="2"/>
  </si>
  <si>
    <t>中小事業者であるか。★</t>
    <rPh sb="0" eb="2">
      <t>チュウショウ</t>
    </rPh>
    <rPh sb="2" eb="5">
      <t>ジギョウシャ</t>
    </rPh>
    <phoneticPr fontId="2"/>
  </si>
  <si>
    <t>★オンサイトPPAモデル又はリースモデルの場合、需要家が対象。</t>
    <phoneticPr fontId="2"/>
  </si>
  <si>
    <t>●中小事業者の定義</t>
  </si>
  <si>
    <t>中小企業基本法(昭和38年法律第４号)第２条に準じ、下表に規定する法人及び個人事業主。</t>
    <phoneticPr fontId="2"/>
  </si>
  <si>
    <t>中小企業団体については、中小企業団体の組織に関する法律(昭和32年法律第185号)第３条第１項第１号から第９号までに規定する団体</t>
  </si>
  <si>
    <t>業種</t>
  </si>
  <si>
    <t>資本金基準</t>
  </si>
  <si>
    <t>従業員基準</t>
  </si>
  <si>
    <t>資本の額又は出資の総額</t>
  </si>
  <si>
    <t>常時使用する従業員（注）</t>
  </si>
  <si>
    <t>①製造業、建設業、運輸業、その他(ゴム製品製造業除く。)</t>
  </si>
  <si>
    <t>３億円以下</t>
  </si>
  <si>
    <t>300人以下</t>
  </si>
  <si>
    <t>ゴム製品製造業</t>
  </si>
  <si>
    <t>900人以下</t>
  </si>
  <si>
    <t>②卸売業</t>
  </si>
  <si>
    <t>１億円以下</t>
  </si>
  <si>
    <t>100人以下</t>
  </si>
  <si>
    <t>③小売業</t>
  </si>
  <si>
    <t>５千万円以下</t>
  </si>
  <si>
    <t>50人以下</t>
  </si>
  <si>
    <t>④サービス業(以下を除く)</t>
  </si>
  <si>
    <t>ソフトウェア業又は情報処理サービス業</t>
  </si>
  <si>
    <t>旅館業</t>
  </si>
  <si>
    <t>200人以下</t>
  </si>
  <si>
    <t>・資本金基準又は従業員基準のどちらか一方を満たせば中小事業者とする。</t>
  </si>
  <si>
    <t>・該当業種については主たる業種で判断する。</t>
  </si>
  <si>
    <t>注）労働基準法第20条の「予め解雇の予告を必要とする者」は、従業員として扱う。このため、正社員に準じた労働形態である場合は、従業員に含まれる。</t>
  </si>
  <si>
    <t>審　査　項　目　に　係　る　確　認　書</t>
    <rPh sb="0" eb="1">
      <t>シン</t>
    </rPh>
    <rPh sb="2" eb="3">
      <t>サ</t>
    </rPh>
    <rPh sb="4" eb="5">
      <t>コウ</t>
    </rPh>
    <rPh sb="6" eb="7">
      <t>メ</t>
    </rPh>
    <rPh sb="10" eb="11">
      <t>カカ</t>
    </rPh>
    <rPh sb="14" eb="15">
      <t>カク</t>
    </rPh>
    <rPh sb="16" eb="17">
      <t>ニン</t>
    </rPh>
    <rPh sb="18" eb="19">
      <t>ショ</t>
    </rPh>
    <phoneticPr fontId="2"/>
  </si>
  <si>
    <t>※には記載しないこと</t>
    <rPh sb="3" eb="5">
      <t>キサイ</t>
    </rPh>
    <phoneticPr fontId="2"/>
  </si>
  <si>
    <t>点数※</t>
    <rPh sb="0" eb="2">
      <t>テンスウ</t>
    </rPh>
    <phoneticPr fontId="2"/>
  </si>
  <si>
    <t>適否※</t>
    <rPh sb="0" eb="2">
      <t>テキヒ</t>
    </rPh>
    <phoneticPr fontId="2"/>
  </si>
  <si>
    <t>審査項目</t>
    <rPh sb="0" eb="2">
      <t>シンサ</t>
    </rPh>
    <rPh sb="2" eb="4">
      <t>コウモク</t>
    </rPh>
    <phoneticPr fontId="2"/>
  </si>
  <si>
    <t>RE100又は再エネ100宣言RE　Actionに参加しているか。★</t>
    <phoneticPr fontId="2"/>
  </si>
  <si>
    <t>９(1)</t>
    <phoneticPr fontId="2"/>
  </si>
  <si>
    <t>９(2)</t>
    <phoneticPr fontId="2"/>
  </si>
  <si>
    <t>参考</t>
    <rPh sb="0" eb="2">
      <t>サンコウ</t>
    </rPh>
    <phoneticPr fontId="2"/>
  </si>
  <si>
    <t>再エネ宣言REAction</t>
    <rPh sb="0" eb="1">
      <t>サイ</t>
    </rPh>
    <rPh sb="3" eb="5">
      <t>センゲン</t>
    </rPh>
    <phoneticPr fontId="2"/>
  </si>
  <si>
    <t>RE100について(環境省）</t>
    <rPh sb="10" eb="13">
      <t>カンキョウショウ</t>
    </rPh>
    <phoneticPr fontId="2"/>
  </si>
  <si>
    <t>地球温暖化対策の推進に関する法律</t>
    <rPh sb="0" eb="5">
      <t>チキュウオンダンカ</t>
    </rPh>
    <rPh sb="5" eb="7">
      <t>タイサク</t>
    </rPh>
    <rPh sb="8" eb="10">
      <t>スイシン</t>
    </rPh>
    <rPh sb="11" eb="12">
      <t>カン</t>
    </rPh>
    <rPh sb="14" eb="16">
      <t>ホウリツ</t>
    </rPh>
    <phoneticPr fontId="2"/>
  </si>
  <si>
    <t>SBTについて（環境省）</t>
    <rPh sb="8" eb="11">
      <t>カンキョウショウ</t>
    </rPh>
    <phoneticPr fontId="2"/>
  </si>
  <si>
    <t>ISO140001</t>
    <phoneticPr fontId="2"/>
  </si>
  <si>
    <t>おかやまプラスチック3R宣言事業所（岡山県）</t>
    <rPh sb="12" eb="14">
      <t>センゲン</t>
    </rPh>
    <rPh sb="14" eb="17">
      <t>ジギョウジョ</t>
    </rPh>
    <rPh sb="18" eb="21">
      <t>オカヤマケン</t>
    </rPh>
    <phoneticPr fontId="2"/>
  </si>
  <si>
    <t>アースキーパーメンバーシップ（岡山県）</t>
    <rPh sb="15" eb="18">
      <t>オカヤマケン</t>
    </rPh>
    <phoneticPr fontId="2"/>
  </si>
  <si>
    <t>エコアクション21（AE21中央事務局）</t>
    <rPh sb="14" eb="16">
      <t>チュウオウ</t>
    </rPh>
    <rPh sb="16" eb="19">
      <t>ジムキョク</t>
    </rPh>
    <phoneticPr fontId="2"/>
  </si>
  <si>
    <t>おかやま子育て応援宣言企業（岡山県）</t>
    <rPh sb="4" eb="6">
      <t>コソダ</t>
    </rPh>
    <rPh sb="7" eb="9">
      <t>オウエン</t>
    </rPh>
    <rPh sb="9" eb="11">
      <t>センゲン</t>
    </rPh>
    <rPh sb="11" eb="13">
      <t>キギョウ</t>
    </rPh>
    <rPh sb="14" eb="17">
      <t>オカヤマケン</t>
    </rPh>
    <phoneticPr fontId="2"/>
  </si>
  <si>
    <t>資本金額又は出資金の総額</t>
    <rPh sb="0" eb="3">
      <t>シホンキン</t>
    </rPh>
    <rPh sb="3" eb="4">
      <t>ガク</t>
    </rPh>
    <rPh sb="4" eb="5">
      <t>マタ</t>
    </rPh>
    <rPh sb="6" eb="8">
      <t>シュッシ</t>
    </rPh>
    <rPh sb="8" eb="9">
      <t>キン</t>
    </rPh>
    <rPh sb="10" eb="12">
      <t>ソウガク</t>
    </rPh>
    <phoneticPr fontId="2"/>
  </si>
  <si>
    <t>主たる業種</t>
    <phoneticPr fontId="2"/>
  </si>
  <si>
    <t>従業員数</t>
    <rPh sb="0" eb="4">
      <t>ジュウギョウインスウ</t>
    </rPh>
    <phoneticPr fontId="2"/>
  </si>
  <si>
    <t>※上記内容がわかるパンフレット添付又はURL等を示すこと。</t>
    <rPh sb="1" eb="3">
      <t>ジョウキ</t>
    </rPh>
    <rPh sb="3" eb="5">
      <t>ナイヨウ</t>
    </rPh>
    <rPh sb="15" eb="17">
      <t>テンプ</t>
    </rPh>
    <rPh sb="17" eb="18">
      <t>マタ</t>
    </rPh>
    <rPh sb="22" eb="23">
      <t>ナド</t>
    </rPh>
    <rPh sb="24" eb="25">
      <t>シメ</t>
    </rPh>
    <phoneticPr fontId="2"/>
  </si>
  <si>
    <t>中小企業の定義について（中小企業庁）</t>
    <rPh sb="0" eb="4">
      <t>チュウショウキギョウ</t>
    </rPh>
    <rPh sb="5" eb="7">
      <t>テイギ</t>
    </rPh>
    <rPh sb="12" eb="14">
      <t>チュウショウ</t>
    </rPh>
    <rPh sb="14" eb="17">
      <t>キギョウチョウ</t>
    </rPh>
    <phoneticPr fontId="2"/>
  </si>
  <si>
    <t>主たる業種は上記URLのQA４を参考にしてください。</t>
    <rPh sb="0" eb="1">
      <t>シュ</t>
    </rPh>
    <rPh sb="3" eb="5">
      <t>ギョウシュ</t>
    </rPh>
    <rPh sb="6" eb="8">
      <t>ジョウキ</t>
    </rPh>
    <rPh sb="16" eb="18">
      <t>サンコウ</t>
    </rPh>
    <phoneticPr fontId="2"/>
  </si>
  <si>
    <t>→（参考）中小企業庁　中小企業の定義　QA4
　https://www.chusho.meti.go.jp/faq/faq/faq01_teigi.htm#q4</t>
    <rPh sb="2" eb="4">
      <t>サンコウ</t>
    </rPh>
    <rPh sb="5" eb="7">
      <t>チュウショウ</t>
    </rPh>
    <rPh sb="7" eb="10">
      <t>キギョウチョウ</t>
    </rPh>
    <rPh sb="11" eb="13">
      <t>チュウショウ</t>
    </rPh>
    <rPh sb="13" eb="15">
      <t>キギョウ</t>
    </rPh>
    <rPh sb="16" eb="18">
      <t>テイギ</t>
    </rPh>
    <phoneticPr fontId="2"/>
  </si>
  <si>
    <t>応募申請時点の状況で回答すること。</t>
    <rPh sb="0" eb="2">
      <t>オウボ</t>
    </rPh>
    <rPh sb="2" eb="4">
      <t>シンセイ</t>
    </rPh>
    <rPh sb="4" eb="6">
      <t>ジテン</t>
    </rPh>
    <rPh sb="7" eb="9">
      <t>ジョウキョウ</t>
    </rPh>
    <rPh sb="10" eb="12">
      <t>カイトウ</t>
    </rPh>
    <phoneticPr fontId="2"/>
  </si>
  <si>
    <t>アースキーパーメンバーシップ制度に会員として、又はおかやまCOOL CHOICE!宣言企業・団体として登録しているか。★</t>
    <rPh sb="14" eb="16">
      <t>セイド</t>
    </rPh>
    <rPh sb="17" eb="19">
      <t>カイイン</t>
    </rPh>
    <rPh sb="23" eb="24">
      <t>マタ</t>
    </rPh>
    <rPh sb="41" eb="43">
      <t>センゲン</t>
    </rPh>
    <rPh sb="43" eb="45">
      <t>キギョウ</t>
    </rPh>
    <rPh sb="46" eb="48">
      <t>ダンタイ</t>
    </rPh>
    <rPh sb="51" eb="53">
      <t>トウロク</t>
    </rPh>
    <phoneticPr fontId="2"/>
  </si>
  <si>
    <t>敷地内に電動車の充放電設備又は充電設備を設置済み又は導入予定であり、本事業で導入する設備により発電した電力を使用するものであるか。</t>
    <rPh sb="0" eb="3">
      <t>シキチナイ</t>
    </rPh>
    <rPh sb="4" eb="7">
      <t>デンドウシャ</t>
    </rPh>
    <rPh sb="8" eb="11">
      <t>ジュウホウデン</t>
    </rPh>
    <rPh sb="11" eb="13">
      <t>セツビ</t>
    </rPh>
    <rPh sb="13" eb="14">
      <t>マタ</t>
    </rPh>
    <rPh sb="15" eb="17">
      <t>ジュウデン</t>
    </rPh>
    <rPh sb="17" eb="19">
      <t>セツビ</t>
    </rPh>
    <rPh sb="20" eb="23">
      <t>セッチズ</t>
    </rPh>
    <rPh sb="24" eb="25">
      <t>マタ</t>
    </rPh>
    <rPh sb="26" eb="28">
      <t>ドウニュウ</t>
    </rPh>
    <rPh sb="28" eb="30">
      <t>ヨテイ</t>
    </rPh>
    <rPh sb="34" eb="35">
      <t>ホン</t>
    </rPh>
    <rPh sb="35" eb="37">
      <t>ジギョウ</t>
    </rPh>
    <rPh sb="38" eb="40">
      <t>ドウニュウ</t>
    </rPh>
    <rPh sb="42" eb="44">
      <t>セツビ</t>
    </rPh>
    <rPh sb="47" eb="49">
      <t>ハツデン</t>
    </rPh>
    <rPh sb="51" eb="53">
      <t>デンリョク</t>
    </rPh>
    <rPh sb="54" eb="56">
      <t>シヨウ</t>
    </rPh>
    <phoneticPr fontId="2"/>
  </si>
  <si>
    <t>2025年版</t>
    <rPh sb="4" eb="5">
      <t>ネン</t>
    </rPh>
    <rPh sb="5" eb="6">
      <t>バン</t>
    </rPh>
    <phoneticPr fontId="2"/>
  </si>
  <si>
    <t>本事業で導入する設備が下記の施設において停電時に活用できることとする予定であるか。
・防災拠点（地方自治体との文書により明確に定められているもの）
・避難場所又は避難所（地方自治体からの指定を受けているもの）</t>
    <phoneticPr fontId="2"/>
  </si>
  <si>
    <t>令和５年度及び令和６年度に岡山県事業者向け自家消費型太陽光発電設備導入支援事業補助金の交付を受けていないか。★</t>
    <phoneticPr fontId="2"/>
  </si>
  <si>
    <t>点</t>
    <rPh sb="0" eb="1">
      <t>テン</t>
    </rPh>
    <phoneticPr fontId="2"/>
  </si>
  <si>
    <t>導入する太陽光発電設備１kWあたりの事業費（単位：万円/ｋＷ）</t>
    <rPh sb="0" eb="2">
      <t>ドウニュウ</t>
    </rPh>
    <rPh sb="4" eb="7">
      <t>タイヨウコウ</t>
    </rPh>
    <rPh sb="7" eb="9">
      <t>ハツデン</t>
    </rPh>
    <rPh sb="9" eb="11">
      <t>セツビ</t>
    </rPh>
    <rPh sb="18" eb="21">
      <t>ジギョウヒ</t>
    </rPh>
    <rPh sb="22" eb="24">
      <t>タンイ</t>
    </rPh>
    <rPh sb="25" eb="26">
      <t>マン</t>
    </rPh>
    <rPh sb="26" eb="27">
      <t>エン</t>
    </rPh>
    <phoneticPr fontId="2"/>
  </si>
  <si>
    <t>16万未満</t>
    <rPh sb="3" eb="5">
      <t>ミマン</t>
    </rPh>
    <phoneticPr fontId="2"/>
  </si>
  <si>
    <t>16万以上～18万未満</t>
    <rPh sb="3" eb="5">
      <t>イジョウ</t>
    </rPh>
    <rPh sb="9" eb="11">
      <t>ミマン</t>
    </rPh>
    <phoneticPr fontId="2"/>
  </si>
  <si>
    <t>18万以上～20万未満</t>
    <rPh sb="3" eb="5">
      <t>イジョウ</t>
    </rPh>
    <rPh sb="9" eb="11">
      <t>ミマン</t>
    </rPh>
    <phoneticPr fontId="2"/>
  </si>
  <si>
    <t>20万以上～22万未満</t>
    <rPh sb="3" eb="5">
      <t>イジョウ</t>
    </rPh>
    <rPh sb="9" eb="11">
      <t>ミマン</t>
    </rPh>
    <phoneticPr fontId="2"/>
  </si>
  <si>
    <t>22万以上～24万未満</t>
    <rPh sb="3" eb="5">
      <t>イジョウ</t>
    </rPh>
    <rPh sb="9" eb="11">
      <t>ミマン</t>
    </rPh>
    <phoneticPr fontId="2"/>
  </si>
  <si>
    <t>24万以上～26万未満</t>
    <rPh sb="3" eb="5">
      <t>イジョウ</t>
    </rPh>
    <rPh sb="9" eb="11">
      <t>ミマン</t>
    </rPh>
    <phoneticPr fontId="2"/>
  </si>
  <si>
    <t>26万以上～28万未満</t>
    <rPh sb="3" eb="5">
      <t>イジョウ</t>
    </rPh>
    <rPh sb="9" eb="11">
      <t>ミマン</t>
    </rPh>
    <phoneticPr fontId="2"/>
  </si>
  <si>
    <t>28万以上～30万未満</t>
    <rPh sb="3" eb="5">
      <t>イジョウ</t>
    </rPh>
    <rPh sb="9" eb="11">
      <t>ミマン</t>
    </rPh>
    <phoneticPr fontId="2"/>
  </si>
  <si>
    <t>30万以上～32万未満</t>
    <rPh sb="3" eb="5">
      <t>イジョウ</t>
    </rPh>
    <rPh sb="9" eb="11">
      <t>ミマン</t>
    </rPh>
    <phoneticPr fontId="2"/>
  </si>
  <si>
    <t>32万以上～34万未満</t>
    <rPh sb="3" eb="5">
      <t>イジョウ</t>
    </rPh>
    <rPh sb="9" eb="11">
      <t>ミマン</t>
    </rPh>
    <phoneticPr fontId="2"/>
  </si>
  <si>
    <t>34万以上</t>
    <rPh sb="3" eb="5">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</si>
</sst>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u/>
      <sz val="11"/>
      <color theme="10"/>
      <name val="游ゴシック"/>
      <family val="2"/>
      <charset val="128"/>
      <scheme val="minor"/>
    </font>
    <font>
      <sz val="12"/>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diagonalDown="1">
      <left/>
      <right/>
      <top/>
      <bottom/>
      <diagonal style="thin">
        <color auto="1"/>
      </diagonal>
    </border>
    <border>
      <left style="thin">
        <color auto="1"/>
      </left>
      <right style="thin">
        <color auto="1"/>
      </right>
      <top/>
      <bottom style="thin">
        <color auto="1"/>
      </bottom>
      <diagonal/>
    </border>
    <border diagonalDown="1">
      <left style="thin">
        <color auto="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diagonal/>
    </border>
    <border>
      <left style="hair">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bottom style="thin">
        <color auto="1"/>
      </bottom>
      <diagonal/>
    </border>
    <border>
      <left style="thin">
        <color auto="1"/>
      </left>
      <right style="thin">
        <color auto="1"/>
      </right>
      <top style="hair">
        <color auto="1"/>
      </top>
      <bottom style="hair">
        <color auto="1"/>
      </bottom>
      <diagonal/>
    </border>
    <border>
      <left/>
      <right/>
      <top style="thin">
        <color auto="1"/>
      </top>
      <bottom style="thin">
        <color auto="1"/>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bottom style="thin">
        <color auto="1"/>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00">
    <xf numFmtId="0" fontId="0" fillId="0" borderId="0" xfId="0">
      <alignment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0" fillId="2" borderId="3" xfId="0" applyFill="1" applyBorder="1">
      <alignment vertical="center"/>
    </xf>
    <xf numFmtId="0" fontId="0" fillId="2" borderId="2" xfId="0" applyFill="1" applyBorder="1">
      <alignment vertical="center"/>
    </xf>
    <xf numFmtId="56" fontId="0" fillId="2" borderId="1" xfId="0" applyNumberFormat="1" applyFill="1" applyBorder="1" applyAlignment="1">
      <alignment horizontal="center" vertical="center"/>
    </xf>
    <xf numFmtId="0" fontId="0" fillId="2" borderId="8" xfId="0" applyFill="1" applyBorder="1">
      <alignment vertical="center"/>
    </xf>
    <xf numFmtId="0" fontId="0" fillId="2" borderId="1" xfId="0" applyFill="1" applyBorder="1">
      <alignment vertical="center"/>
    </xf>
    <xf numFmtId="0" fontId="0" fillId="2" borderId="8" xfId="0" applyFill="1" applyBorder="1" applyAlignment="1">
      <alignment horizontal="center" vertical="center"/>
    </xf>
    <xf numFmtId="0" fontId="0" fillId="2" borderId="1" xfId="0" applyFill="1" applyBorder="1" applyAlignment="1">
      <alignment horizontal="left" vertical="center" wrapText="1"/>
    </xf>
    <xf numFmtId="0" fontId="0" fillId="0" borderId="15" xfId="0" applyBorder="1">
      <alignment vertical="center"/>
    </xf>
    <xf numFmtId="0" fontId="0" fillId="2" borderId="1" xfId="0" applyFill="1" applyBorder="1" applyAlignment="1">
      <alignment vertical="center" wrapText="1"/>
    </xf>
    <xf numFmtId="0" fontId="0" fillId="0" borderId="1" xfId="0" applyBorder="1" applyAlignment="1">
      <alignment vertical="center" wrapText="1"/>
    </xf>
    <xf numFmtId="0" fontId="6" fillId="0" borderId="0" xfId="0" applyFont="1">
      <alignment vertical="center"/>
    </xf>
    <xf numFmtId="0" fontId="7" fillId="0" borderId="0" xfId="0" applyFont="1">
      <alignment vertical="center"/>
    </xf>
    <xf numFmtId="0" fontId="6" fillId="0" borderId="0" xfId="0" applyFont="1" applyAlignment="1">
      <alignment vertical="center" wrapText="1"/>
    </xf>
    <xf numFmtId="0" fontId="6" fillId="0" borderId="14" xfId="0" applyFont="1" applyBorder="1" applyAlignment="1">
      <alignment horizontal="center" vertical="center" wrapText="1"/>
    </xf>
    <xf numFmtId="0" fontId="6" fillId="0" borderId="17" xfId="0" applyFont="1" applyBorder="1" applyAlignment="1">
      <alignment vertical="center" wrapText="1"/>
    </xf>
    <xf numFmtId="0" fontId="6" fillId="0" borderId="5"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0" fontId="6" fillId="0" borderId="18" xfId="0" applyFont="1" applyBorder="1" applyAlignment="1">
      <alignment vertical="center" wrapText="1"/>
    </xf>
    <xf numFmtId="0" fontId="6" fillId="0" borderId="20" xfId="0" applyFont="1" applyBorder="1" applyAlignment="1">
      <alignment horizontal="center" vertical="center" wrapText="1"/>
    </xf>
    <xf numFmtId="0" fontId="6" fillId="0" borderId="19" xfId="0" applyFont="1" applyBorder="1" applyAlignment="1">
      <alignment vertical="center" wrapText="1"/>
    </xf>
    <xf numFmtId="0" fontId="6" fillId="0" borderId="8" xfId="0" applyFont="1" applyBorder="1" applyAlignment="1">
      <alignment horizontal="center" vertical="center" wrapText="1"/>
    </xf>
    <xf numFmtId="0" fontId="6" fillId="0" borderId="0" xfId="0" applyFont="1" applyAlignment="1">
      <alignment horizontal="left" vertical="center"/>
    </xf>
    <xf numFmtId="0" fontId="5" fillId="0" borderId="1" xfId="1" applyBorder="1" applyAlignment="1">
      <alignment vertical="center" wrapText="1"/>
    </xf>
    <xf numFmtId="0" fontId="5" fillId="0" borderId="1" xfId="1" applyBorder="1">
      <alignment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3" borderId="3"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 xfId="0" applyFill="1" applyBorder="1" applyAlignment="1">
      <alignment horizontal="center" vertical="center" wrapText="1"/>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5" xfId="0" applyBorder="1" applyAlignment="1">
      <alignment horizontal="center" vertical="center"/>
    </xf>
    <xf numFmtId="0" fontId="0" fillId="0" borderId="26" xfId="0" applyBorder="1" applyAlignment="1">
      <alignment horizontal="center" vertical="center"/>
    </xf>
    <xf numFmtId="0" fontId="0" fillId="0" borderId="6" xfId="0" applyBorder="1" applyAlignment="1">
      <alignment horizontal="center" vertical="center"/>
    </xf>
    <xf numFmtId="0" fontId="0" fillId="2" borderId="3" xfId="0" applyFill="1" applyBorder="1" applyAlignment="1">
      <alignment horizontal="left" vertical="center" wrapText="1"/>
    </xf>
    <xf numFmtId="0" fontId="0" fillId="2" borderId="21" xfId="0" applyFill="1" applyBorder="1" applyAlignment="1">
      <alignment horizontal="left" vertical="center" wrapText="1"/>
    </xf>
    <xf numFmtId="0" fontId="0" fillId="2" borderId="2" xfId="0" applyFill="1" applyBorder="1" applyAlignment="1">
      <alignment horizontal="left"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xf>
    <xf numFmtId="0" fontId="0" fillId="3" borderId="3"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 xfId="0" applyFill="1" applyBorder="1" applyAlignment="1">
      <alignment horizontal="center" vertical="center" wrapText="1"/>
    </xf>
    <xf numFmtId="0" fontId="0" fillId="0" borderId="3" xfId="0" applyBorder="1" applyAlignment="1">
      <alignment horizontal="center" vertical="center"/>
    </xf>
    <xf numFmtId="0" fontId="0" fillId="0" borderId="2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2" borderId="14" xfId="0" applyFill="1" applyBorder="1" applyAlignment="1">
      <alignment horizontal="center" vertical="center"/>
    </xf>
    <xf numFmtId="0" fontId="0" fillId="2" borderId="8" xfId="0" applyFill="1" applyBorder="1" applyAlignment="1">
      <alignment horizontal="center" vertical="center"/>
    </xf>
    <xf numFmtId="0" fontId="0" fillId="2" borderId="23" xfId="0" applyFill="1" applyBorder="1" applyAlignment="1">
      <alignment horizontal="left" vertical="center" wrapText="1"/>
    </xf>
    <xf numFmtId="0" fontId="0" fillId="2" borderId="2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24" xfId="0" applyFill="1" applyBorder="1" applyAlignment="1">
      <alignment horizontal="left" vertical="center"/>
    </xf>
    <xf numFmtId="0" fontId="0" fillId="2" borderId="6" xfId="0" applyFill="1" applyBorder="1" applyAlignment="1">
      <alignment horizontal="left" vertical="center"/>
    </xf>
    <xf numFmtId="0" fontId="0" fillId="2" borderId="23" xfId="0" applyFill="1" applyBorder="1" applyAlignment="1">
      <alignment horizontal="right" vertical="center"/>
    </xf>
    <xf numFmtId="0" fontId="0" fillId="2" borderId="5" xfId="0" applyFill="1" applyBorder="1" applyAlignment="1">
      <alignment horizontal="right" vertical="center"/>
    </xf>
    <xf numFmtId="0" fontId="0" fillId="0" borderId="1" xfId="0" applyBorder="1" applyAlignment="1">
      <alignment horizontal="left" vertical="center" wrapText="1"/>
    </xf>
    <xf numFmtId="0" fontId="0" fillId="2" borderId="1" xfId="0" applyFill="1" applyBorder="1" applyAlignment="1">
      <alignment horizontal="center" vertical="center"/>
    </xf>
    <xf numFmtId="0" fontId="0" fillId="0" borderId="14" xfId="0" applyBorder="1" applyAlignment="1">
      <alignment horizontal="left" vertical="center" wrapText="1"/>
    </xf>
    <xf numFmtId="0" fontId="0" fillId="0" borderId="8" xfId="0" applyBorder="1" applyAlignment="1">
      <alignment horizontal="left" vertical="center" wrapText="1"/>
    </xf>
    <xf numFmtId="0" fontId="5" fillId="0" borderId="14" xfId="1" applyBorder="1" applyAlignment="1">
      <alignment horizontal="left" vertical="center" wrapText="1"/>
    </xf>
    <xf numFmtId="0" fontId="5" fillId="0" borderId="8" xfId="1" applyBorder="1" applyAlignment="1">
      <alignment horizontal="left" vertical="center" wrapText="1"/>
    </xf>
    <xf numFmtId="0" fontId="0" fillId="2" borderId="15" xfId="0" applyFill="1" applyBorder="1" applyAlignment="1">
      <alignment horizontal="center" vertical="center"/>
    </xf>
    <xf numFmtId="0" fontId="0" fillId="2" borderId="4" xfId="0" applyFill="1" applyBorder="1" applyAlignment="1">
      <alignment horizontal="right" vertical="center"/>
    </xf>
    <xf numFmtId="0" fontId="0" fillId="2" borderId="22" xfId="0" applyFill="1" applyBorder="1" applyAlignment="1">
      <alignment horizontal="left" vertical="center"/>
    </xf>
    <xf numFmtId="0" fontId="0" fillId="2" borderId="1" xfId="0" applyFill="1" applyBorder="1" applyAlignment="1">
      <alignment horizontal="left" vertical="center" wrapText="1"/>
    </xf>
    <xf numFmtId="0" fontId="0" fillId="2" borderId="8" xfId="0" applyFill="1" applyBorder="1" applyAlignment="1">
      <alignment horizontal="left" vertical="center" wrapText="1"/>
    </xf>
    <xf numFmtId="0" fontId="0" fillId="2" borderId="4" xfId="0" applyFill="1" applyBorder="1" applyAlignment="1">
      <alignment horizontal="left" vertical="center" wrapText="1"/>
    </xf>
    <xf numFmtId="0" fontId="0" fillId="2" borderId="22" xfId="0" applyFill="1" applyBorder="1" applyAlignment="1">
      <alignment horizontal="left" vertical="center" wrapText="1"/>
    </xf>
    <xf numFmtId="0" fontId="0" fillId="2" borderId="1" xfId="0" applyFill="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9" xfId="0"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2" borderId="1" xfId="0" applyFill="1" applyBorder="1" applyAlignment="1">
      <alignment horizontal="center" vertical="center" wrapText="1"/>
    </xf>
    <xf numFmtId="0" fontId="6" fillId="0" borderId="1" xfId="0" applyFont="1" applyBorder="1" applyAlignment="1">
      <alignment vertical="center" wrapText="1"/>
    </xf>
    <xf numFmtId="0" fontId="6" fillId="0" borderId="14" xfId="0" applyFont="1" applyBorder="1" applyAlignment="1">
      <alignment vertical="center" wrapText="1"/>
    </xf>
    <xf numFmtId="0" fontId="6" fillId="0" borderId="0" xfId="0" applyFont="1" applyAlignment="1">
      <alignment horizontal="left" vertical="center" wrapText="1"/>
    </xf>
    <xf numFmtId="0" fontId="6" fillId="0" borderId="1" xfId="0" applyFont="1" applyBorder="1" applyAlignment="1">
      <alignment horizontal="center" vertical="center" wrapText="1"/>
    </xf>
    <xf numFmtId="0" fontId="0" fillId="0" borderId="14" xfId="0" applyBorder="1">
      <alignment vertical="center"/>
    </xf>
    <xf numFmtId="0" fontId="0" fillId="2" borderId="5" xfId="0" applyFill="1" applyBorder="1">
      <alignment vertical="center"/>
    </xf>
    <xf numFmtId="0" fontId="0" fillId="2" borderId="6" xfId="0" applyFill="1" applyBorder="1">
      <alignment vertical="center"/>
    </xf>
    <xf numFmtId="0" fontId="0" fillId="2" borderId="3" xfId="0" applyFill="1" applyBorder="1" applyAlignment="1">
      <alignment horizontal="right" vertical="center"/>
    </xf>
    <xf numFmtId="0" fontId="0" fillId="2" borderId="2" xfId="0"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3"/>
  <sheetViews>
    <sheetView tabSelected="1" view="pageBreakPreview" topLeftCell="A7" zoomScale="60" zoomScaleNormal="100" workbookViewId="0">
      <selection activeCell="H28" sqref="H28:K28"/>
    </sheetView>
  </sheetViews>
  <sheetFormatPr defaultRowHeight="18.75" x14ac:dyDescent="0.4"/>
  <cols>
    <col min="1" max="1" width="3.25" customWidth="1"/>
    <col min="3" max="3" width="22.375" customWidth="1"/>
    <col min="4" max="4" width="22.75" customWidth="1"/>
    <col min="5" max="6" width="5.625" customWidth="1"/>
    <col min="7" max="7" width="9.875" customWidth="1"/>
    <col min="8" max="8" width="13.25" customWidth="1"/>
    <col min="15" max="15" width="25.25" customWidth="1"/>
    <col min="16" max="16" width="41.75" customWidth="1"/>
  </cols>
  <sheetData>
    <row r="1" spans="2:16" x14ac:dyDescent="0.4">
      <c r="B1" t="s">
        <v>12</v>
      </c>
      <c r="L1" s="54" t="s">
        <v>75</v>
      </c>
      <c r="M1" s="56"/>
    </row>
    <row r="2" spans="2:16" x14ac:dyDescent="0.4">
      <c r="K2" s="1"/>
      <c r="L2" s="1"/>
    </row>
    <row r="3" spans="2:16" ht="19.5" x14ac:dyDescent="0.4">
      <c r="B3" s="82" t="s">
        <v>47</v>
      </c>
      <c r="C3" s="83"/>
      <c r="D3" s="83"/>
      <c r="E3" s="83"/>
      <c r="F3" s="83"/>
      <c r="G3" s="83"/>
      <c r="H3" s="83"/>
      <c r="I3" s="83"/>
      <c r="J3" s="83"/>
      <c r="K3" s="83"/>
      <c r="L3" s="83"/>
    </row>
    <row r="5" spans="2:16" x14ac:dyDescent="0.4">
      <c r="E5" s="81" t="s">
        <v>11</v>
      </c>
      <c r="F5" s="81"/>
      <c r="G5" s="81"/>
      <c r="H5" s="57"/>
      <c r="I5" s="57"/>
      <c r="J5" s="57"/>
      <c r="K5" s="57"/>
      <c r="L5" s="57"/>
    </row>
    <row r="6" spans="2:16" x14ac:dyDescent="0.4">
      <c r="E6" s="81" t="s">
        <v>10</v>
      </c>
      <c r="F6" s="81"/>
      <c r="G6" s="81"/>
      <c r="H6" s="57"/>
      <c r="I6" s="57"/>
      <c r="J6" s="57"/>
      <c r="K6" s="57"/>
      <c r="L6" s="57"/>
    </row>
    <row r="7" spans="2:16" x14ac:dyDescent="0.4">
      <c r="E7" s="81" t="s">
        <v>9</v>
      </c>
      <c r="F7" s="81"/>
      <c r="G7" s="81"/>
      <c r="H7" s="57"/>
      <c r="I7" s="57"/>
      <c r="J7" s="57"/>
      <c r="K7" s="57"/>
      <c r="L7" s="57"/>
    </row>
    <row r="8" spans="2:16" x14ac:dyDescent="0.4">
      <c r="E8" s="81" t="s">
        <v>8</v>
      </c>
      <c r="F8" s="81"/>
      <c r="G8" s="81"/>
      <c r="H8" s="57"/>
      <c r="I8" s="57"/>
      <c r="J8" s="57"/>
      <c r="K8" s="57"/>
      <c r="L8" s="57"/>
    </row>
    <row r="10" spans="2:16" x14ac:dyDescent="0.4">
      <c r="B10" t="s">
        <v>72</v>
      </c>
    </row>
    <row r="11" spans="2:16" ht="42" customHeight="1" x14ac:dyDescent="0.4">
      <c r="B11" s="4" t="s">
        <v>14</v>
      </c>
      <c r="C11" s="69" t="s">
        <v>51</v>
      </c>
      <c r="D11" s="69"/>
      <c r="E11" s="69" t="s">
        <v>5</v>
      </c>
      <c r="F11" s="69"/>
      <c r="G11" s="4" t="s">
        <v>6</v>
      </c>
      <c r="H11" s="90" t="s">
        <v>13</v>
      </c>
      <c r="I11" s="90"/>
      <c r="J11" s="90"/>
      <c r="K11" s="90"/>
      <c r="L11" s="4" t="s">
        <v>50</v>
      </c>
      <c r="M11" s="4" t="s">
        <v>49</v>
      </c>
      <c r="O11" s="69" t="s">
        <v>55</v>
      </c>
      <c r="P11" s="69"/>
    </row>
    <row r="12" spans="2:16" ht="54" customHeight="1" x14ac:dyDescent="0.4">
      <c r="B12" s="4">
        <v>1</v>
      </c>
      <c r="C12" s="77" t="s">
        <v>1</v>
      </c>
      <c r="D12" s="77"/>
      <c r="E12" s="5">
        <v>20</v>
      </c>
      <c r="F12" s="6" t="s">
        <v>0</v>
      </c>
      <c r="G12" s="3"/>
      <c r="H12" s="57"/>
      <c r="I12" s="57"/>
      <c r="J12" s="57"/>
      <c r="K12" s="57"/>
      <c r="L12" s="3"/>
      <c r="M12" s="3"/>
      <c r="O12" s="14" t="s">
        <v>58</v>
      </c>
      <c r="P12" s="30" t="str">
        <f>HYPERLINK("#", "https://elaws.e-gov.go.jp/document?lawid=410AC0000000117")</f>
        <v>https://elaws.e-gov.go.jp/document?lawid=410AC0000000117</v>
      </c>
    </row>
    <row r="13" spans="2:16" ht="124.5" customHeight="1" x14ac:dyDescent="0.4">
      <c r="B13" s="4">
        <v>2</v>
      </c>
      <c r="C13" s="77" t="s">
        <v>76</v>
      </c>
      <c r="D13" s="77"/>
      <c r="E13" s="5">
        <v>20</v>
      </c>
      <c r="F13" s="6" t="s">
        <v>0</v>
      </c>
      <c r="G13" s="3"/>
      <c r="H13" s="57"/>
      <c r="I13" s="57"/>
      <c r="J13" s="57"/>
      <c r="K13" s="57"/>
      <c r="L13" s="3"/>
      <c r="M13" s="3"/>
      <c r="O13" s="3"/>
      <c r="P13" s="3"/>
    </row>
    <row r="14" spans="2:16" ht="53.25" customHeight="1" x14ac:dyDescent="0.4">
      <c r="B14" s="4">
        <v>3</v>
      </c>
      <c r="C14" s="77" t="s">
        <v>74</v>
      </c>
      <c r="D14" s="77"/>
      <c r="E14" s="5">
        <v>10</v>
      </c>
      <c r="F14" s="6" t="s">
        <v>0</v>
      </c>
      <c r="G14" s="3"/>
      <c r="H14" s="57"/>
      <c r="I14" s="57"/>
      <c r="J14" s="57"/>
      <c r="K14" s="57"/>
      <c r="L14" s="3"/>
      <c r="M14" s="3"/>
      <c r="O14" s="3"/>
      <c r="P14" s="3"/>
    </row>
    <row r="15" spans="2:16" ht="38.1" customHeight="1" x14ac:dyDescent="0.4">
      <c r="B15" s="4">
        <v>4</v>
      </c>
      <c r="C15" s="77" t="s">
        <v>3</v>
      </c>
      <c r="D15" s="77"/>
      <c r="E15" s="5">
        <v>20</v>
      </c>
      <c r="F15" s="6" t="s">
        <v>4</v>
      </c>
      <c r="G15" s="3"/>
      <c r="H15" s="57"/>
      <c r="I15" s="57"/>
      <c r="J15" s="57"/>
      <c r="K15" s="57"/>
      <c r="L15" s="3"/>
      <c r="M15" s="3"/>
      <c r="O15" s="14" t="s">
        <v>59</v>
      </c>
      <c r="P15" s="30" t="str">
        <f>HYPERLINK("#", "https://www.env.go.jp/earth/ondanka/supply_chain/gvc/files/SBT_syousai_all_20221201.pdf")</f>
        <v>https://www.env.go.jp/earth/ondanka/supply_chain/gvc/files/SBT_syousai_all_20221201.pdf</v>
      </c>
    </row>
    <row r="16" spans="2:16" ht="38.1" customHeight="1" x14ac:dyDescent="0.4">
      <c r="B16" s="58">
        <v>5</v>
      </c>
      <c r="C16" s="60" t="s">
        <v>52</v>
      </c>
      <c r="D16" s="61"/>
      <c r="E16" s="66">
        <v>20</v>
      </c>
      <c r="F16" s="64" t="s">
        <v>0</v>
      </c>
      <c r="G16" s="37"/>
      <c r="H16" s="39"/>
      <c r="I16" s="40"/>
      <c r="J16" s="40"/>
      <c r="K16" s="41"/>
      <c r="L16" s="37"/>
      <c r="M16" s="37"/>
      <c r="O16" s="14" t="s">
        <v>57</v>
      </c>
      <c r="P16" s="30" t="str">
        <f>HYPERLINK("#", "https://www.env.go.jp/earth/ondanka/supply_chain/gvc/files/RE100_gaiyou_20230110.pdf")</f>
        <v>https://www.env.go.jp/earth/ondanka/supply_chain/gvc/files/RE100_gaiyou_20230110.pdf</v>
      </c>
    </row>
    <row r="17" spans="2:16" ht="38.1" customHeight="1" x14ac:dyDescent="0.4">
      <c r="B17" s="59"/>
      <c r="C17" s="62"/>
      <c r="D17" s="63"/>
      <c r="E17" s="67"/>
      <c r="F17" s="65"/>
      <c r="G17" s="38"/>
      <c r="H17" s="42"/>
      <c r="I17" s="43"/>
      <c r="J17" s="43"/>
      <c r="K17" s="44"/>
      <c r="L17" s="38"/>
      <c r="M17" s="38"/>
      <c r="O17" s="3" t="s">
        <v>56</v>
      </c>
      <c r="P17" s="31" t="str">
        <f>HYPERLINK("#", "https://saiene.jp/")</f>
        <v>https://saiene.jp/</v>
      </c>
    </row>
    <row r="18" spans="2:16" ht="38.1" customHeight="1" x14ac:dyDescent="0.4">
      <c r="B18" s="58">
        <v>6</v>
      </c>
      <c r="C18" s="60" t="s">
        <v>7</v>
      </c>
      <c r="D18" s="61"/>
      <c r="E18" s="66">
        <v>10</v>
      </c>
      <c r="F18" s="64" t="s">
        <v>0</v>
      </c>
      <c r="G18" s="37"/>
      <c r="H18" s="39"/>
      <c r="I18" s="40"/>
      <c r="J18" s="40"/>
      <c r="K18" s="41"/>
      <c r="L18" s="37"/>
      <c r="M18" s="37"/>
      <c r="O18" s="14" t="s">
        <v>60</v>
      </c>
      <c r="P18" s="30" t="str">
        <f>HYPERLINK("#", "https://www.jqa.jp/service_list/management/service/iso14001/")</f>
        <v>https://www.jqa.jp/service_list/management/service/iso14001/</v>
      </c>
    </row>
    <row r="19" spans="2:16" ht="36" customHeight="1" x14ac:dyDescent="0.4">
      <c r="B19" s="59"/>
      <c r="C19" s="62"/>
      <c r="D19" s="63"/>
      <c r="E19" s="67"/>
      <c r="F19" s="65"/>
      <c r="G19" s="38"/>
      <c r="H19" s="42"/>
      <c r="I19" s="43"/>
      <c r="J19" s="43"/>
      <c r="K19" s="44"/>
      <c r="L19" s="38"/>
      <c r="M19" s="38"/>
      <c r="O19" s="14" t="s">
        <v>63</v>
      </c>
      <c r="P19" s="31" t="str">
        <f>HYPERLINK("#", "https://www.ea21.jp/ea21/")</f>
        <v>https://www.ea21.jp/ea21/</v>
      </c>
    </row>
    <row r="20" spans="2:16" ht="59.25" customHeight="1" x14ac:dyDescent="0.4">
      <c r="B20" s="4">
        <v>7</v>
      </c>
      <c r="C20" s="77" t="s">
        <v>73</v>
      </c>
      <c r="D20" s="77"/>
      <c r="E20" s="5">
        <v>2</v>
      </c>
      <c r="F20" s="6" t="s">
        <v>0</v>
      </c>
      <c r="G20" s="3"/>
      <c r="H20" s="57"/>
      <c r="I20" s="57"/>
      <c r="J20" s="57"/>
      <c r="K20" s="57"/>
      <c r="L20" s="3"/>
      <c r="M20" s="3"/>
      <c r="O20" s="14" t="s">
        <v>62</v>
      </c>
      <c r="P20" s="31" t="str">
        <f>HYPERLINK("#", "https://earth-keeper-okayama.jp/")</f>
        <v>https://earth-keeper-okayama.jp/</v>
      </c>
    </row>
    <row r="21" spans="2:16" ht="38.1" customHeight="1" x14ac:dyDescent="0.4">
      <c r="B21" s="4">
        <v>8</v>
      </c>
      <c r="C21" s="77" t="s">
        <v>15</v>
      </c>
      <c r="D21" s="77"/>
      <c r="E21" s="5">
        <v>2</v>
      </c>
      <c r="F21" s="6" t="s">
        <v>0</v>
      </c>
      <c r="G21" s="3"/>
      <c r="H21" s="57"/>
      <c r="I21" s="57"/>
      <c r="J21" s="57"/>
      <c r="K21" s="57"/>
      <c r="L21" s="3"/>
      <c r="M21" s="3"/>
      <c r="O21" s="14" t="s">
        <v>61</v>
      </c>
      <c r="P21" s="31" t="str">
        <f>HYPERLINK("#", "https://www.pref.okayama.jp/page/672515.html")</f>
        <v>https://www.pref.okayama.jp/page/672515.html</v>
      </c>
    </row>
    <row r="22" spans="2:16" ht="38.1" customHeight="1" x14ac:dyDescent="0.4">
      <c r="B22" s="7" t="s">
        <v>53</v>
      </c>
      <c r="C22" s="77" t="s">
        <v>17</v>
      </c>
      <c r="D22" s="77"/>
      <c r="E22" s="5">
        <v>5</v>
      </c>
      <c r="F22" s="6" t="s">
        <v>0</v>
      </c>
      <c r="G22" s="3"/>
      <c r="H22" s="39"/>
      <c r="I22" s="40"/>
      <c r="J22" s="40"/>
      <c r="K22" s="41"/>
      <c r="L22" s="37"/>
      <c r="M22" s="37"/>
      <c r="O22" s="70" t="s">
        <v>64</v>
      </c>
      <c r="P22" s="72" t="str">
        <f>HYPERLINK("#", "https://www.pref.okayama.jp/page/detail-115551.html")</f>
        <v>https://www.pref.okayama.jp/page/detail-115551.html</v>
      </c>
    </row>
    <row r="23" spans="2:16" ht="38.1" customHeight="1" x14ac:dyDescent="0.4">
      <c r="B23" s="4" t="s">
        <v>54</v>
      </c>
      <c r="C23" s="77" t="s">
        <v>18</v>
      </c>
      <c r="D23" s="77"/>
      <c r="E23" s="5">
        <v>10</v>
      </c>
      <c r="F23" s="6" t="s">
        <v>0</v>
      </c>
      <c r="G23" s="3"/>
      <c r="H23" s="42"/>
      <c r="I23" s="43"/>
      <c r="J23" s="43"/>
      <c r="K23" s="44"/>
      <c r="L23" s="38"/>
      <c r="M23" s="38"/>
      <c r="O23" s="71"/>
      <c r="P23" s="73"/>
    </row>
    <row r="24" spans="2:16" ht="37.5" x14ac:dyDescent="0.4">
      <c r="B24" s="58">
        <v>10</v>
      </c>
      <c r="C24" s="60" t="s">
        <v>19</v>
      </c>
      <c r="D24" s="61"/>
      <c r="E24" s="66">
        <v>10</v>
      </c>
      <c r="F24" s="64" t="s">
        <v>0</v>
      </c>
      <c r="G24" s="37"/>
      <c r="H24" s="13" t="s">
        <v>65</v>
      </c>
      <c r="I24" s="54"/>
      <c r="J24" s="55"/>
      <c r="K24" s="56"/>
      <c r="L24" s="3"/>
      <c r="M24" s="37"/>
      <c r="O24" s="14" t="s">
        <v>69</v>
      </c>
      <c r="P24" s="30" t="str">
        <f>HYPERLINK("#", "https://www.chusho.meti.go.jp/faq/faq/faq01_teigi.htm#q4")</f>
        <v>https://www.chusho.meti.go.jp/faq/faq/faq01_teigi.htm#q4</v>
      </c>
    </row>
    <row r="25" spans="2:16" ht="25.9" customHeight="1" x14ac:dyDescent="0.4">
      <c r="B25" s="74"/>
      <c r="C25" s="79"/>
      <c r="D25" s="80"/>
      <c r="E25" s="75"/>
      <c r="F25" s="76"/>
      <c r="G25" s="50"/>
      <c r="H25" s="11" t="s">
        <v>67</v>
      </c>
      <c r="I25" s="57"/>
      <c r="J25" s="57"/>
      <c r="K25" s="57"/>
      <c r="L25" s="12"/>
      <c r="M25" s="50"/>
      <c r="O25" s="68" t="s">
        <v>70</v>
      </c>
      <c r="P25" s="68"/>
    </row>
    <row r="26" spans="2:16" ht="30.6" customHeight="1" x14ac:dyDescent="0.4">
      <c r="B26" s="74"/>
      <c r="C26" s="79"/>
      <c r="D26" s="80"/>
      <c r="E26" s="75"/>
      <c r="F26" s="76"/>
      <c r="G26" s="50"/>
      <c r="H26" s="11" t="s">
        <v>66</v>
      </c>
      <c r="I26" s="57"/>
      <c r="J26" s="57"/>
      <c r="K26" s="57"/>
      <c r="L26" s="3"/>
      <c r="M26" s="50"/>
      <c r="O26" s="3"/>
      <c r="P26" s="3"/>
    </row>
    <row r="27" spans="2:16" ht="45.6" customHeight="1" x14ac:dyDescent="0.4">
      <c r="B27" s="74"/>
      <c r="C27" s="79"/>
      <c r="D27" s="80"/>
      <c r="E27" s="75"/>
      <c r="F27" s="76"/>
      <c r="G27" s="50"/>
      <c r="H27" s="45" t="s">
        <v>68</v>
      </c>
      <c r="I27" s="46"/>
      <c r="J27" s="46"/>
      <c r="K27" s="47"/>
      <c r="L27" s="48"/>
      <c r="M27" s="50"/>
      <c r="O27" s="3"/>
      <c r="P27" s="3"/>
    </row>
    <row r="28" spans="2:16" ht="42" customHeight="1" x14ac:dyDescent="0.4">
      <c r="B28" s="59"/>
      <c r="C28" s="62"/>
      <c r="D28" s="63"/>
      <c r="E28" s="67"/>
      <c r="F28" s="65"/>
      <c r="G28" s="38"/>
      <c r="H28" s="51"/>
      <c r="I28" s="52"/>
      <c r="J28" s="52"/>
      <c r="K28" s="53"/>
      <c r="L28" s="49"/>
      <c r="M28" s="38"/>
      <c r="O28" s="3"/>
      <c r="P28" s="3"/>
    </row>
    <row r="29" spans="2:16" ht="66" customHeight="1" x14ac:dyDescent="0.4">
      <c r="B29" s="33">
        <v>11</v>
      </c>
      <c r="C29" s="45" t="s">
        <v>77</v>
      </c>
      <c r="D29" s="47"/>
      <c r="E29" s="98">
        <v>10</v>
      </c>
      <c r="F29" s="99" t="s">
        <v>78</v>
      </c>
      <c r="G29" s="32"/>
      <c r="H29" s="34"/>
      <c r="I29" s="35"/>
      <c r="J29" s="35"/>
      <c r="K29" s="36"/>
      <c r="L29" s="32"/>
      <c r="M29" s="32"/>
      <c r="O29" s="95"/>
      <c r="P29" s="95"/>
    </row>
    <row r="30" spans="2:16" x14ac:dyDescent="0.4">
      <c r="B30" s="74">
        <v>12</v>
      </c>
      <c r="C30" s="78" t="s">
        <v>79</v>
      </c>
      <c r="D30" s="8" t="s">
        <v>80</v>
      </c>
      <c r="E30" s="96">
        <v>0</v>
      </c>
      <c r="F30" s="97" t="s">
        <v>0</v>
      </c>
      <c r="G30" s="50"/>
      <c r="H30" s="84"/>
      <c r="I30" s="85"/>
      <c r="J30" s="85"/>
      <c r="K30" s="86"/>
      <c r="L30" s="50"/>
      <c r="M30" s="50"/>
      <c r="O30" s="37"/>
      <c r="P30" s="37"/>
    </row>
    <row r="31" spans="2:16" x14ac:dyDescent="0.4">
      <c r="B31" s="74"/>
      <c r="C31" s="77"/>
      <c r="D31" s="9" t="s">
        <v>81</v>
      </c>
      <c r="E31" s="5">
        <v>2</v>
      </c>
      <c r="F31" s="6" t="s">
        <v>0</v>
      </c>
      <c r="G31" s="50"/>
      <c r="H31" s="84"/>
      <c r="I31" s="85"/>
      <c r="J31" s="85"/>
      <c r="K31" s="86"/>
      <c r="L31" s="50"/>
      <c r="M31" s="50"/>
      <c r="O31" s="50"/>
      <c r="P31" s="50"/>
    </row>
    <row r="32" spans="2:16" x14ac:dyDescent="0.4">
      <c r="B32" s="74"/>
      <c r="C32" s="77"/>
      <c r="D32" s="9" t="s">
        <v>82</v>
      </c>
      <c r="E32" s="5">
        <v>4</v>
      </c>
      <c r="F32" s="6" t="s">
        <v>0</v>
      </c>
      <c r="G32" s="50"/>
      <c r="H32" s="84"/>
      <c r="I32" s="85"/>
      <c r="J32" s="85"/>
      <c r="K32" s="86"/>
      <c r="L32" s="50"/>
      <c r="M32" s="50"/>
      <c r="O32" s="50"/>
      <c r="P32" s="50"/>
    </row>
    <row r="33" spans="2:16" x14ac:dyDescent="0.4">
      <c r="B33" s="74"/>
      <c r="C33" s="77"/>
      <c r="D33" s="9" t="s">
        <v>83</v>
      </c>
      <c r="E33" s="5">
        <v>6</v>
      </c>
      <c r="F33" s="6" t="s">
        <v>0</v>
      </c>
      <c r="G33" s="50"/>
      <c r="H33" s="84"/>
      <c r="I33" s="85"/>
      <c r="J33" s="85"/>
      <c r="K33" s="86"/>
      <c r="L33" s="50"/>
      <c r="M33" s="50"/>
      <c r="O33" s="50"/>
      <c r="P33" s="50"/>
    </row>
    <row r="34" spans="2:16" x14ac:dyDescent="0.4">
      <c r="B34" s="74"/>
      <c r="C34" s="77"/>
      <c r="D34" s="9" t="s">
        <v>84</v>
      </c>
      <c r="E34" s="5">
        <v>8</v>
      </c>
      <c r="F34" s="6" t="s">
        <v>0</v>
      </c>
      <c r="G34" s="50"/>
      <c r="H34" s="84"/>
      <c r="I34" s="85"/>
      <c r="J34" s="85"/>
      <c r="K34" s="86"/>
      <c r="L34" s="50"/>
      <c r="M34" s="50"/>
      <c r="O34" s="50"/>
      <c r="P34" s="50"/>
    </row>
    <row r="35" spans="2:16" x14ac:dyDescent="0.4">
      <c r="B35" s="74"/>
      <c r="C35" s="77"/>
      <c r="D35" s="9" t="s">
        <v>85</v>
      </c>
      <c r="E35" s="5">
        <v>10</v>
      </c>
      <c r="F35" s="6" t="s">
        <v>0</v>
      </c>
      <c r="G35" s="50"/>
      <c r="H35" s="84"/>
      <c r="I35" s="85"/>
      <c r="J35" s="85"/>
      <c r="K35" s="86"/>
      <c r="L35" s="50"/>
      <c r="M35" s="50"/>
      <c r="O35" s="50"/>
      <c r="P35" s="50"/>
    </row>
    <row r="36" spans="2:16" x14ac:dyDescent="0.4">
      <c r="B36" s="74"/>
      <c r="C36" s="77"/>
      <c r="D36" s="9" t="s">
        <v>86</v>
      </c>
      <c r="E36" s="5">
        <v>12</v>
      </c>
      <c r="F36" s="6" t="s">
        <v>0</v>
      </c>
      <c r="G36" s="50"/>
      <c r="H36" s="84"/>
      <c r="I36" s="85"/>
      <c r="J36" s="85"/>
      <c r="K36" s="86"/>
      <c r="L36" s="50"/>
      <c r="M36" s="50"/>
      <c r="O36" s="50"/>
      <c r="P36" s="50"/>
    </row>
    <row r="37" spans="2:16" x14ac:dyDescent="0.4">
      <c r="B37" s="74"/>
      <c r="C37" s="77"/>
      <c r="D37" s="9" t="s">
        <v>87</v>
      </c>
      <c r="E37" s="5">
        <v>14</v>
      </c>
      <c r="F37" s="6" t="s">
        <v>0</v>
      </c>
      <c r="G37" s="50"/>
      <c r="H37" s="84"/>
      <c r="I37" s="85"/>
      <c r="J37" s="85"/>
      <c r="K37" s="86"/>
      <c r="L37" s="50"/>
      <c r="M37" s="50"/>
      <c r="O37" s="50"/>
      <c r="P37" s="50"/>
    </row>
    <row r="38" spans="2:16" x14ac:dyDescent="0.4">
      <c r="B38" s="74"/>
      <c r="C38" s="77"/>
      <c r="D38" s="9" t="s">
        <v>88</v>
      </c>
      <c r="E38" s="5">
        <v>16</v>
      </c>
      <c r="F38" s="6" t="s">
        <v>0</v>
      </c>
      <c r="G38" s="50"/>
      <c r="H38" s="84"/>
      <c r="I38" s="85"/>
      <c r="J38" s="85"/>
      <c r="K38" s="86"/>
      <c r="L38" s="50"/>
      <c r="M38" s="50"/>
      <c r="O38" s="50"/>
      <c r="P38" s="50"/>
    </row>
    <row r="39" spans="2:16" x14ac:dyDescent="0.4">
      <c r="B39" s="74"/>
      <c r="C39" s="77"/>
      <c r="D39" s="9" t="s">
        <v>89</v>
      </c>
      <c r="E39" s="5">
        <v>18</v>
      </c>
      <c r="F39" s="6" t="s">
        <v>0</v>
      </c>
      <c r="G39" s="50"/>
      <c r="H39" s="84"/>
      <c r="I39" s="85"/>
      <c r="J39" s="85"/>
      <c r="K39" s="86"/>
      <c r="L39" s="50"/>
      <c r="M39" s="50"/>
      <c r="O39" s="50"/>
      <c r="P39" s="50"/>
    </row>
    <row r="40" spans="2:16" x14ac:dyDescent="0.4">
      <c r="B40" s="59"/>
      <c r="C40" s="77"/>
      <c r="D40" s="9" t="s">
        <v>90</v>
      </c>
      <c r="E40" s="5">
        <v>20</v>
      </c>
      <c r="F40" s="6" t="s">
        <v>0</v>
      </c>
      <c r="G40" s="2" t="s">
        <v>2</v>
      </c>
      <c r="H40" s="87"/>
      <c r="I40" s="88"/>
      <c r="J40" s="88"/>
      <c r="K40" s="89"/>
      <c r="L40" s="38"/>
      <c r="M40" s="38"/>
      <c r="O40" s="38"/>
      <c r="P40" s="38"/>
    </row>
    <row r="41" spans="2:16" x14ac:dyDescent="0.4">
      <c r="L41" s="10" t="s">
        <v>16</v>
      </c>
      <c r="M41" s="3"/>
    </row>
    <row r="42" spans="2:16" x14ac:dyDescent="0.4">
      <c r="B42" t="s">
        <v>20</v>
      </c>
    </row>
    <row r="43" spans="2:16" x14ac:dyDescent="0.4">
      <c r="B43" t="s">
        <v>48</v>
      </c>
    </row>
  </sheetData>
  <mergeCells count="71">
    <mergeCell ref="B3:L3"/>
    <mergeCell ref="M30:M40"/>
    <mergeCell ref="L1:M1"/>
    <mergeCell ref="L30:L40"/>
    <mergeCell ref="G30:G39"/>
    <mergeCell ref="H14:K14"/>
    <mergeCell ref="H15:K15"/>
    <mergeCell ref="H20:K20"/>
    <mergeCell ref="H21:K21"/>
    <mergeCell ref="B30:B40"/>
    <mergeCell ref="C11:D11"/>
    <mergeCell ref="C20:D20"/>
    <mergeCell ref="H30:K40"/>
    <mergeCell ref="E11:F11"/>
    <mergeCell ref="H11:K11"/>
    <mergeCell ref="H12:K12"/>
    <mergeCell ref="H13:K13"/>
    <mergeCell ref="G16:G17"/>
    <mergeCell ref="G18:G19"/>
    <mergeCell ref="H16:K17"/>
    <mergeCell ref="E5:G5"/>
    <mergeCell ref="E6:G6"/>
    <mergeCell ref="E7:G7"/>
    <mergeCell ref="E8:G8"/>
    <mergeCell ref="H5:L5"/>
    <mergeCell ref="H6:L6"/>
    <mergeCell ref="H7:L7"/>
    <mergeCell ref="H8:L8"/>
    <mergeCell ref="L16:L17"/>
    <mergeCell ref="C30:C40"/>
    <mergeCell ref="C12:D12"/>
    <mergeCell ref="C14:D14"/>
    <mergeCell ref="C15:D15"/>
    <mergeCell ref="C21:D21"/>
    <mergeCell ref="C13:D13"/>
    <mergeCell ref="C24:D28"/>
    <mergeCell ref="C29:D29"/>
    <mergeCell ref="B24:B28"/>
    <mergeCell ref="E24:E28"/>
    <mergeCell ref="F24:F28"/>
    <mergeCell ref="G24:G28"/>
    <mergeCell ref="H22:K23"/>
    <mergeCell ref="C23:D23"/>
    <mergeCell ref="C22:D22"/>
    <mergeCell ref="O25:P25"/>
    <mergeCell ref="O11:P11"/>
    <mergeCell ref="O30:O40"/>
    <mergeCell ref="P30:P40"/>
    <mergeCell ref="O22:O23"/>
    <mergeCell ref="P22:P23"/>
    <mergeCell ref="B18:B19"/>
    <mergeCell ref="B16:B17"/>
    <mergeCell ref="C16:D17"/>
    <mergeCell ref="C18:D19"/>
    <mergeCell ref="F16:F17"/>
    <mergeCell ref="F18:F19"/>
    <mergeCell ref="E18:E19"/>
    <mergeCell ref="E16:E17"/>
    <mergeCell ref="M16:M17"/>
    <mergeCell ref="H18:K19"/>
    <mergeCell ref="L18:L19"/>
    <mergeCell ref="M18:M19"/>
    <mergeCell ref="L22:L23"/>
    <mergeCell ref="M22:M23"/>
    <mergeCell ref="H27:K27"/>
    <mergeCell ref="L27:L28"/>
    <mergeCell ref="M24:M28"/>
    <mergeCell ref="H28:K28"/>
    <mergeCell ref="I24:K24"/>
    <mergeCell ref="I25:K25"/>
    <mergeCell ref="I26:K26"/>
  </mergeCells>
  <phoneticPr fontId="2"/>
  <dataValidations count="1">
    <dataValidation type="list" allowBlank="1" showInputMessage="1" showErrorMessage="1" sqref="G12:G16 G18 G20:G24">
      <formula1>"　,はい,いいえ"</formula1>
    </dataValidation>
  </dataValidations>
  <hyperlinks>
    <hyperlink ref="P16"/>
    <hyperlink ref="P17"/>
    <hyperlink ref="P12"/>
    <hyperlink ref="P15"/>
    <hyperlink ref="P18"/>
    <hyperlink ref="P19"/>
    <hyperlink ref="P20"/>
    <hyperlink ref="P21"/>
    <hyperlink ref="P22"/>
    <hyperlink ref="P24" location="q4" display="q4"/>
  </hyperlinks>
  <pageMargins left="0.25" right="0.25" top="0.75" bottom="0.75" header="0.3" footer="0.3"/>
  <pageSetup paperSize="9" scale="5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9"/>
  <sheetViews>
    <sheetView view="pageBreakPreview" topLeftCell="A12" zoomScaleNormal="100" zoomScaleSheetLayoutView="100" workbookViewId="0">
      <selection activeCell="L24" sqref="L24"/>
    </sheetView>
  </sheetViews>
  <sheetFormatPr defaultColWidth="9" defaultRowHeight="18.75" x14ac:dyDescent="0.4"/>
  <cols>
    <col min="1" max="1" width="2.625" style="16" customWidth="1"/>
    <col min="2" max="2" width="5.75" style="16" customWidth="1"/>
    <col min="3" max="3" width="20" style="16" customWidth="1"/>
    <col min="4" max="5" width="24.625" style="16" customWidth="1"/>
    <col min="6" max="16384" width="9" style="16"/>
  </cols>
  <sheetData>
    <row r="2" spans="2:11" ht="19.5" x14ac:dyDescent="0.4">
      <c r="B2" s="15" t="s">
        <v>21</v>
      </c>
    </row>
    <row r="3" spans="2:11" ht="35.25" customHeight="1" x14ac:dyDescent="0.4">
      <c r="B3" s="93" t="s">
        <v>22</v>
      </c>
      <c r="C3" s="93"/>
      <c r="D3" s="93"/>
      <c r="E3" s="93"/>
      <c r="F3" s="93"/>
      <c r="G3" s="93"/>
      <c r="H3" s="17"/>
      <c r="I3" s="17"/>
      <c r="J3" s="17"/>
      <c r="K3" s="17"/>
    </row>
    <row r="4" spans="2:11" ht="54.75" customHeight="1" x14ac:dyDescent="0.4">
      <c r="B4" s="93" t="s">
        <v>23</v>
      </c>
      <c r="C4" s="93"/>
      <c r="D4" s="93"/>
      <c r="E4" s="93"/>
      <c r="F4" s="93"/>
      <c r="G4" s="93"/>
      <c r="H4" s="17"/>
      <c r="I4" s="17"/>
      <c r="J4" s="17"/>
      <c r="K4" s="17"/>
    </row>
    <row r="5" spans="2:11" ht="19.5" x14ac:dyDescent="0.4">
      <c r="B5" s="17"/>
      <c r="C5" s="17"/>
      <c r="D5" s="17"/>
      <c r="E5" s="17"/>
      <c r="F5" s="17"/>
      <c r="G5" s="17"/>
      <c r="H5" s="17"/>
      <c r="I5" s="17"/>
      <c r="J5" s="17"/>
      <c r="K5" s="17"/>
    </row>
    <row r="6" spans="2:11" ht="19.5" x14ac:dyDescent="0.4">
      <c r="B6" s="94" t="s">
        <v>24</v>
      </c>
      <c r="C6" s="94"/>
      <c r="D6" s="18" t="s">
        <v>25</v>
      </c>
      <c r="E6" s="18" t="s">
        <v>26</v>
      </c>
    </row>
    <row r="7" spans="2:11" ht="39" x14ac:dyDescent="0.4">
      <c r="B7" s="94"/>
      <c r="C7" s="94"/>
      <c r="D7" s="19" t="s">
        <v>27</v>
      </c>
      <c r="E7" s="19" t="s">
        <v>28</v>
      </c>
    </row>
    <row r="8" spans="2:11" ht="57" customHeight="1" x14ac:dyDescent="0.4">
      <c r="B8" s="92" t="s">
        <v>29</v>
      </c>
      <c r="C8" s="92"/>
      <c r="D8" s="18" t="s">
        <v>30</v>
      </c>
      <c r="E8" s="18" t="s">
        <v>31</v>
      </c>
    </row>
    <row r="9" spans="2:11" ht="19.5" x14ac:dyDescent="0.4">
      <c r="B9" s="20"/>
      <c r="C9" s="21" t="s">
        <v>32</v>
      </c>
      <c r="D9" s="22" t="s">
        <v>30</v>
      </c>
      <c r="E9" s="22" t="s">
        <v>33</v>
      </c>
    </row>
    <row r="10" spans="2:11" ht="19.5" x14ac:dyDescent="0.4">
      <c r="B10" s="91" t="s">
        <v>34</v>
      </c>
      <c r="C10" s="91"/>
      <c r="D10" s="23" t="s">
        <v>35</v>
      </c>
      <c r="E10" s="23" t="s">
        <v>36</v>
      </c>
    </row>
    <row r="11" spans="2:11" ht="19.5" x14ac:dyDescent="0.4">
      <c r="B11" s="91" t="s">
        <v>37</v>
      </c>
      <c r="C11" s="91"/>
      <c r="D11" s="23" t="s">
        <v>38</v>
      </c>
      <c r="E11" s="23" t="s">
        <v>39</v>
      </c>
    </row>
    <row r="12" spans="2:11" ht="19.5" x14ac:dyDescent="0.4">
      <c r="B12" s="92" t="s">
        <v>40</v>
      </c>
      <c r="C12" s="92"/>
      <c r="D12" s="18" t="s">
        <v>38</v>
      </c>
      <c r="E12" s="18" t="s">
        <v>36</v>
      </c>
    </row>
    <row r="13" spans="2:11" ht="39" x14ac:dyDescent="0.4">
      <c r="B13" s="24"/>
      <c r="C13" s="25" t="s">
        <v>41</v>
      </c>
      <c r="D13" s="26" t="s">
        <v>30</v>
      </c>
      <c r="E13" s="26" t="s">
        <v>31</v>
      </c>
    </row>
    <row r="14" spans="2:11" ht="19.5" x14ac:dyDescent="0.4">
      <c r="B14" s="20"/>
      <c r="C14" s="27" t="s">
        <v>42</v>
      </c>
      <c r="D14" s="28" t="s">
        <v>38</v>
      </c>
      <c r="E14" s="28" t="s">
        <v>43</v>
      </c>
    </row>
    <row r="15" spans="2:11" ht="19.5" x14ac:dyDescent="0.4">
      <c r="B15" s="29" t="s">
        <v>44</v>
      </c>
    </row>
    <row r="16" spans="2:11" ht="19.5" x14ac:dyDescent="0.4">
      <c r="B16" s="29" t="s">
        <v>45</v>
      </c>
    </row>
    <row r="17" spans="2:7" ht="37.9" customHeight="1" x14ac:dyDescent="0.4">
      <c r="B17" s="93" t="s">
        <v>71</v>
      </c>
      <c r="C17" s="93"/>
      <c r="D17" s="93"/>
      <c r="E17" s="93"/>
      <c r="F17" s="93"/>
      <c r="G17" s="93"/>
    </row>
    <row r="18" spans="2:7" x14ac:dyDescent="0.4">
      <c r="B18" s="93" t="s">
        <v>46</v>
      </c>
      <c r="C18" s="93"/>
      <c r="D18" s="93"/>
      <c r="E18" s="93"/>
      <c r="F18" s="93"/>
      <c r="G18" s="93"/>
    </row>
    <row r="19" spans="2:7" x14ac:dyDescent="0.4">
      <c r="B19" s="93"/>
      <c r="C19" s="93"/>
      <c r="D19" s="93"/>
      <c r="E19" s="93"/>
      <c r="F19" s="93"/>
      <c r="G19" s="93"/>
    </row>
  </sheetData>
  <mergeCells count="9">
    <mergeCell ref="B11:C11"/>
    <mergeCell ref="B12:C12"/>
    <mergeCell ref="B3:G3"/>
    <mergeCell ref="B4:G4"/>
    <mergeCell ref="B18:G19"/>
    <mergeCell ref="B6:C7"/>
    <mergeCell ref="B8:C8"/>
    <mergeCell ref="B10:C10"/>
    <mergeCell ref="B17:G17"/>
  </mergeCells>
  <phoneticPr fontId="2"/>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中小事業者の定義</vt:lpstr>
      <vt:lpstr>Sheet1!Print_Area</vt:lpstr>
      <vt:lpstr>中小事業者の定義!Print_Area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2025-03-07T09:49:55Z</cp:lastPrinted>
  <dcterms:created xsi:type="dcterms:W3CDTF">2024-03-12T04:43:59Z</dcterms:created>
  <dcterms:modified xsi:type="dcterms:W3CDTF">2025-03-07T09:49:59Z</dcterms:modified>
</cp:coreProperties>
</file>