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agi-file.nagi.local\FILESERVER\総務課\02-01-03　財政管理費\51　公営企業\R06\02　調査\05　地方公営企業の抜本的な改革等の取組状況調査について\03　県確認（公開前）\"/>
    </mc:Choice>
  </mc:AlternateContent>
  <xr:revisionPtr revIDLastSave="0" documentId="13_ncr:1_{C889A205-488F-438D-B691-1F212C21AEAA}" xr6:coauthVersionLast="47" xr6:coauthVersionMax="47" xr10:uidLastSave="{00000000-0000-0000-0000-000000000000}"/>
  <bookViews>
    <workbookView xWindow="-28920" yWindow="12450" windowWidth="29040" windowHeight="15720" tabRatio="661" xr2:uid="{00000000-000D-0000-FFFF-FFFF00000000}"/>
  </bookViews>
  <sheets>
    <sheet name="宅地造成事業（その他造成）" sheetId="26" r:id="rId1"/>
    <sheet name="水道事業" sheetId="31" r:id="rId2"/>
    <sheet name="工業用水道事業" sheetId="32" r:id="rId3"/>
    <sheet name="下水道事業（特定地域排水処理施設）" sheetId="34" r:id="rId4"/>
    <sheet name="下水道事業（特定環境保全公共下水道）" sheetId="35" r:id="rId5"/>
  </sheets>
  <externalReferences>
    <externalReference r:id="rId6"/>
    <externalReference r:id="rId7"/>
    <externalReference r:id="rId8"/>
    <externalReference r:id="rId9"/>
    <externalReference r:id="rId10"/>
    <externalReference r:id="rId11"/>
    <externalReference r:id="rId12"/>
  </externalReferences>
  <definedNames>
    <definedName name="_xlnm.Print_Area" localSheetId="4">'下水道事業（特定環境保全公共下水道）'!$A$1:$BS$106</definedName>
    <definedName name="_xlnm.Print_Area" localSheetId="3">'下水道事業（特定地域排水処理施設）'!$A$1:$BS$54</definedName>
    <definedName name="_xlnm.Print_Area" localSheetId="2">工業用水道事業!$A$1:$BS$62</definedName>
    <definedName name="_xlnm.Print_Area" localSheetId="1">水道事業!$A$1:$BS$61</definedName>
    <definedName name="_xlnm.Print_Area" localSheetId="0">'宅地造成事業（その他造成）'!$A$1:$BS$62</definedName>
    <definedName name="業種名" localSheetId="4">[1]選択肢!$K$2:$K$19</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0" i="35" l="1"/>
  <c r="U70" i="35"/>
  <c r="D35" i="34" l="1"/>
  <c r="BB24" i="34"/>
  <c r="AT24" i="34"/>
  <c r="AM24" i="34"/>
  <c r="AF24" i="34"/>
  <c r="Y24" i="34"/>
  <c r="R24" i="34"/>
  <c r="K24" i="34"/>
  <c r="D24" i="34"/>
  <c r="AM57" i="32" l="1"/>
  <c r="U57" i="32"/>
  <c r="N57" i="32"/>
  <c r="AM50" i="32"/>
  <c r="U50" i="32"/>
  <c r="AC45" i="32"/>
  <c r="U45" i="32"/>
  <c r="N44" i="32"/>
  <c r="BN41" i="32"/>
  <c r="BJ41" i="32"/>
  <c r="BF41" i="32"/>
  <c r="AC40" i="32"/>
  <c r="U40" i="32"/>
  <c r="BF38" i="32"/>
  <c r="AM38" i="32"/>
  <c r="N38" i="32"/>
  <c r="BB24" i="32"/>
  <c r="AT24" i="32"/>
  <c r="AM24" i="32"/>
  <c r="AF24" i="32"/>
  <c r="Y24" i="32"/>
  <c r="R24" i="32"/>
  <c r="K24" i="32"/>
  <c r="D24" i="32"/>
  <c r="AM56" i="31" l="1"/>
  <c r="U56" i="31"/>
  <c r="N56" i="31"/>
  <c r="AM49" i="31"/>
  <c r="U49" i="31"/>
  <c r="AC44" i="31"/>
  <c r="U44" i="31"/>
  <c r="N43" i="31"/>
  <c r="BN40" i="31"/>
  <c r="BJ40" i="31"/>
  <c r="BF40" i="31"/>
  <c r="AC39" i="31"/>
  <c r="U39" i="31"/>
  <c r="BF37" i="31"/>
  <c r="AM37" i="31"/>
  <c r="N37" i="31"/>
  <c r="BB24" i="31"/>
  <c r="AT24" i="31"/>
  <c r="AM24" i="31"/>
  <c r="AF24" i="31"/>
  <c r="Y24" i="31"/>
  <c r="R24" i="31"/>
  <c r="K24" i="31"/>
  <c r="D24" i="31"/>
  <c r="AM57" i="26" l="1"/>
  <c r="U57" i="26"/>
  <c r="N57" i="26"/>
  <c r="AM50" i="26"/>
  <c r="U50" i="26"/>
  <c r="AM47" i="26"/>
  <c r="AM46" i="26"/>
  <c r="AM45" i="26"/>
  <c r="AM44" i="26"/>
  <c r="N44" i="26"/>
  <c r="AM43" i="26"/>
  <c r="AM42" i="26"/>
  <c r="BN39" i="26"/>
  <c r="BJ39" i="26"/>
  <c r="BF39" i="26"/>
  <c r="AU38" i="26"/>
  <c r="AM38" i="26"/>
  <c r="BF36" i="26"/>
  <c r="U36" i="26"/>
  <c r="N36" i="26"/>
  <c r="BB24" i="26"/>
  <c r="AT24" i="26"/>
  <c r="AM24" i="26"/>
  <c r="AF24" i="26"/>
  <c r="Y24" i="26"/>
  <c r="R24" i="26"/>
  <c r="K24" i="26"/>
  <c r="D24" i="26"/>
</calcChain>
</file>

<file path=xl/sharedStrings.xml><?xml version="1.0" encoding="utf-8"?>
<sst xmlns="http://schemas.openxmlformats.org/spreadsheetml/2006/main" count="239" uniqueCount="78">
  <si>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</si>
  <si>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</si>
  <si>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</si>
  <si>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</si>
  <si>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</si>
  <si>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</si>
  <si>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</si>
  <si>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</si>
  <si>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</si>
  <si>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</si>
  <si>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</si>
  <si>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</si>
  <si>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</si>
  <si>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</si>
  <si>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</si>
  <si>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</si>
  <si>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</si>
  <si>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</si>
  <si>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</si>
  <si>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</si>
  <si>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</si>
  <si>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</si>
  <si>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</si>
  <si>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</si>
  <si>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</si>
  <si>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</si>
  <si>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</si>
  <si>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</si>
  <si>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</si>
  <si>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</si>
  <si>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</si>
  <si>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</si>
  <si>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</si>
  <si>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</si>
  <si>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</si>
  <si>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</si>
  <si>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</si>
  <si>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</si>
  <si>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</si>
  <si>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</si>
  <si>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</si>
  <si>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</si>
  <si>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</si>
  <si>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</si>
  <si>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</si>
  <si>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</si>
  <si>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</si>
  <si>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</si>
  <si>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</si>
  <si>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</si>
  <si>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</si>
  <si>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</si>
  <si>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</si>
  <si>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</si>
  <si>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</si>
  <si>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</si>
  <si>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</si>
  <si>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</si>
  <si>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奈義町</t>
    <rPh sb="0" eb="3">
      <t>ナギチョウ</t>
    </rPh>
    <phoneticPr fontId="2"/>
  </si>
  <si>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</si>
  <si>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1">
      <t>ゲスイドウ</t>
    </rPh>
    <phoneticPr fontId="2"/>
  </si>
  <si>
    <t/>
  </si>
  <si>
    <t>●</t>
    <phoneticPr fontId="2"/>
  </si>
  <si>
    <t>特環下水と公共下水との結合</t>
    <rPh sb="0" eb="1">
      <t>トク</t>
    </rPh>
    <rPh sb="2" eb="4">
      <t>ゲスイ</t>
    </rPh>
    <rPh sb="5" eb="7">
      <t>コウキョウ</t>
    </rPh>
    <rPh sb="7" eb="9">
      <t>ゲスイ</t>
    </rPh>
    <rPh sb="11" eb="13">
      <t>ケツゴウ</t>
    </rPh>
    <phoneticPr fontId="2"/>
  </si>
  <si>
    <t>終末処理場の管理委託。
まず人件費等の経費が抑えられ、また施設の長寿命化を図りながら修繕等を行うことができ、専門的な知識を持った者が管理することで効率的な管理等が可能となった。</t>
  </si>
  <si>
    <t>平成</t>
    <rPh sb="0" eb="2">
      <t>ヘイセイ</t>
    </rPh>
    <phoneticPr fontId="2"/>
  </si>
  <si>
    <t>35,839,315円（委託料）</t>
    <phoneticPr fontId="2"/>
  </si>
  <si>
    <t>奈義町</t>
    <rPh sb="0" eb="3">
      <t>ナギチョウ</t>
    </rPh>
    <phoneticPr fontId="2"/>
  </si>
  <si>
    <t>水道事業</t>
    <rPh sb="0" eb="4">
      <t>スイドウジギョウ</t>
    </rPh>
    <phoneticPr fontId="2"/>
  </si>
  <si>
    <t>－</t>
    <phoneticPr fontId="2"/>
  </si>
  <si>
    <t>宅地造成事業</t>
    <rPh sb="0" eb="6">
      <t>タクチゾウセイジギョウ</t>
    </rPh>
    <phoneticPr fontId="2"/>
  </si>
  <si>
    <t>その他造成</t>
    <rPh sb="2" eb="3">
      <t>タ</t>
    </rPh>
    <rPh sb="3" eb="5">
      <t>ゾウセイ</t>
    </rPh>
    <phoneticPr fontId="2"/>
  </si>
  <si>
    <t>工業用水道事業</t>
    <rPh sb="0" eb="3">
      <t>コウギョウヨウ</t>
    </rPh>
    <rPh sb="3" eb="5">
      <t>スイドウ</t>
    </rPh>
    <rPh sb="5" eb="7">
      <t>ジギョウ</t>
    </rPh>
    <phoneticPr fontId="2"/>
  </si>
  <si>
    <t>奈義町</t>
    <rPh sb="0" eb="3">
      <t>ナギチョウ</t>
    </rPh>
    <phoneticPr fontId="2"/>
  </si>
  <si>
    <t>下水道事業</t>
    <rPh sb="0" eb="5">
      <t>ゲスイドウジギョウ</t>
    </rPh>
    <phoneticPr fontId="2"/>
  </si>
  <si>
    <t>特定地域排水処理施設</t>
    <rPh sb="0" eb="4">
      <t>トクテイチイキ</t>
    </rPh>
    <rPh sb="4" eb="10">
      <t>ハイスイショリシセツ</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</si>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</sst>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0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0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0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0000000-0008-0000-0000-00001F000000}"/>
            </a:ext>
          </a:extLst>
        </xdr:cNvPr>
        <xdr:cNvSpPr/>
      </xdr:nvSpPr>
      <xdr:spPr>
        <a:xfrm>
          <a:off x="3089293" y="11509478"/>
          <a:ext cx="377826"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0000000-0008-0000-0000-000020000000}"/>
            </a:ext>
          </a:extLst>
        </xdr:cNvPr>
        <xdr:cNvSpPr/>
      </xdr:nvSpPr>
      <xdr:spPr>
        <a:xfrm>
          <a:off x="3064556" y="7928429"/>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1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1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00000000-0008-0000-0100-000028000000}"/>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0000000-0008-0000-0100-000036000000}"/>
            </a:ext>
          </a:extLst>
        </xdr:cNvPr>
        <xdr:cNvSpPr/>
      </xdr:nvSpPr>
      <xdr:spPr>
        <a:xfrm>
          <a:off x="199591" y="104712"/>
          <a:ext cx="1255395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000000-0008-0000-0100-000037000000}"/>
            </a:ext>
          </a:extLst>
        </xdr:cNvPr>
        <xdr:cNvSpPr/>
      </xdr:nvSpPr>
      <xdr:spPr>
        <a:xfrm>
          <a:off x="383063" y="2684091"/>
          <a:ext cx="2551111" cy="4417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0000000-0008-0000-0100-000038000000}"/>
            </a:ext>
          </a:extLst>
        </xdr:cNvPr>
        <xdr:cNvSpPr/>
      </xdr:nvSpPr>
      <xdr:spPr>
        <a:xfrm>
          <a:off x="408936" y="5608141"/>
          <a:ext cx="4648199" cy="442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00000000-0008-0000-0100-000042000000}"/>
            </a:ext>
          </a:extLst>
        </xdr:cNvPr>
        <xdr:cNvSpPr/>
      </xdr:nvSpPr>
      <xdr:spPr>
        <a:xfrm>
          <a:off x="3182937" y="26976387"/>
          <a:ext cx="387350" cy="596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00000000-0008-0000-0100-00004F000000}"/>
            </a:ext>
          </a:extLst>
        </xdr:cNvPr>
        <xdr:cNvSpPr/>
      </xdr:nvSpPr>
      <xdr:spPr>
        <a:xfrm>
          <a:off x="3160712" y="30395862"/>
          <a:ext cx="3810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2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2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200-00001E00000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00000000-0008-0000-0200-000028000000}"/>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200-000035000000}"/>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0000000-0008-0000-0200-000036000000}"/>
            </a:ext>
          </a:extLst>
        </xdr:cNvPr>
        <xdr:cNvSpPr/>
      </xdr:nvSpPr>
      <xdr:spPr>
        <a:xfrm>
          <a:off x="199591" y="104712"/>
          <a:ext cx="1255395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000000-0008-0000-0200-000037000000}"/>
            </a:ext>
          </a:extLst>
        </xdr:cNvPr>
        <xdr:cNvSpPr/>
      </xdr:nvSpPr>
      <xdr:spPr>
        <a:xfrm>
          <a:off x="383063" y="2684091"/>
          <a:ext cx="2551111" cy="4417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0000000-0008-0000-0200-000038000000}"/>
            </a:ext>
          </a:extLst>
        </xdr:cNvPr>
        <xdr:cNvSpPr/>
      </xdr:nvSpPr>
      <xdr:spPr>
        <a:xfrm>
          <a:off x="408936" y="5608141"/>
          <a:ext cx="4648199" cy="442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14">
          <a:extLst>
            <a:ext uri="{FF2B5EF4-FFF2-40B4-BE49-F238E27FC236}">
              <a16:creationId xmlns:a16="http://schemas.microsoft.com/office/drawing/2014/main" id="{00000000-0008-0000-0200-000042000000}"/>
            </a:ext>
          </a:extLst>
        </xdr:cNvPr>
        <xdr:cNvSpPr/>
      </xdr:nvSpPr>
      <xdr:spPr>
        <a:xfrm>
          <a:off x="3182937" y="26976387"/>
          <a:ext cx="387350" cy="596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79" name="右矢印 6">
          <a:extLst>
            <a:ext uri="{FF2B5EF4-FFF2-40B4-BE49-F238E27FC236}">
              <a16:creationId xmlns:a16="http://schemas.microsoft.com/office/drawing/2014/main" id="{00000000-0008-0000-0200-00004F000000}"/>
            </a:ext>
          </a:extLst>
        </xdr:cNvPr>
        <xdr:cNvSpPr/>
      </xdr:nvSpPr>
      <xdr:spPr>
        <a:xfrm>
          <a:off x="3160712" y="30395862"/>
          <a:ext cx="3810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300-00001C00000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0000000-0008-0000-0300-000027000000}"/>
            </a:ext>
          </a:extLst>
        </xdr:cNvPr>
        <xdr:cNvSpPr/>
      </xdr:nvSpPr>
      <xdr:spPr>
        <a:xfrm>
          <a:off x="400915" y="72098066"/>
          <a:ext cx="7910513"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0000000-0008-0000-0300-000036000000}"/>
            </a:ext>
          </a:extLst>
        </xdr:cNvPr>
        <xdr:cNvSpPr/>
      </xdr:nvSpPr>
      <xdr:spPr>
        <a:xfrm>
          <a:off x="199591" y="104712"/>
          <a:ext cx="1255395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000000-0008-0000-0300-000037000000}"/>
            </a:ext>
          </a:extLst>
        </xdr:cNvPr>
        <xdr:cNvSpPr/>
      </xdr:nvSpPr>
      <xdr:spPr>
        <a:xfrm>
          <a:off x="383063" y="2684091"/>
          <a:ext cx="2551111" cy="4417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00000000-0008-0000-0300-000041000000}"/>
            </a:ext>
          </a:extLst>
        </xdr:cNvPr>
        <xdr:cNvSpPr/>
      </xdr:nvSpPr>
      <xdr:spPr>
        <a:xfrm>
          <a:off x="410440" y="73731603"/>
          <a:ext cx="8105775" cy="5062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565279"/>
          <a:ext cx="4905374"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340100" y="20878800"/>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340100" y="17646650"/>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00000000-0008-0000-0400-000007000000}"/>
            </a:ext>
          </a:extLst>
        </xdr:cNvPr>
        <xdr:cNvSpPr/>
      </xdr:nvSpPr>
      <xdr:spPr>
        <a:xfrm>
          <a:off x="3340100" y="1467802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3249082" y="773853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7;&#21209;&#35506;/02-01-03&#12288;&#36001;&#25919;&#31649;&#29702;&#36027;/51&#12288;&#20844;&#21942;&#20225;&#26989;/R06/02&#12288;&#35519;&#26619;/05&#12288;&#22320;&#26041;&#20844;&#21942;&#20225;&#26989;&#12398;&#25244;&#26412;&#30340;&#12394;&#25913;&#38761;&#31561;&#12398;&#21462;&#32068;&#29366;&#27841;&#35519;&#26619;&#12395;&#12388;&#12356;&#12390;/02&#12288;&#22238;&#31572;/04_&#35519;&#26619;&#31080;&#12304;&#22856;&#32681;&#30010;&#65288;&#23429;&#22320;&#36896;&#25104;&#65289;&#12305;&#35330;&#27491;&#2925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7;&#21209;&#35506;/02-01-03&#12288;&#36001;&#25919;&#31649;&#29702;&#36027;/51&#12288;&#20844;&#21942;&#20225;&#26989;/R06/02&#12288;&#35519;&#26619;/05&#12288;&#22320;&#26041;&#20844;&#21942;&#20225;&#26989;&#12398;&#25244;&#26412;&#30340;&#12394;&#25913;&#38761;&#31561;&#12398;&#21462;&#32068;&#29366;&#27841;&#35519;&#26619;&#12395;&#12388;&#12356;&#12390;/02&#12288;&#22238;&#31572;/04_&#35519;&#26619;&#31080;&#12304;&#22856;&#32681;&#30010;(&#19978;&#27700;&#36947;)&#12305;&#35330;&#27491;&#29256;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207;&#21209;&#35506;/02-01-03&#12288;&#36001;&#25919;&#31649;&#29702;&#36027;/51&#12288;&#20844;&#21942;&#20225;&#26989;/R06/02&#12288;&#35519;&#26619;/05&#12288;&#22320;&#26041;&#20844;&#21942;&#20225;&#26989;&#12398;&#25244;&#26412;&#30340;&#12394;&#25913;&#38761;&#31561;&#12398;&#21462;&#32068;&#29366;&#27841;&#35519;&#26619;&#12395;&#12388;&#12356;&#12390;/02&#12288;&#22238;&#31572;/04_&#35519;&#26619;&#31080;&#12304;&#22856;&#32681;&#30010;(&#24037;&#26989;&#29992;&#27700;&#36947;)&#12305;&#35330;&#27491;&#29256;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207;&#21209;&#35506;/02-01-03&#12288;&#36001;&#25919;&#31649;&#29702;&#36027;/51&#12288;&#20844;&#21942;&#20225;&#26989;/R06/02&#12288;&#35519;&#26619;/05&#12288;&#22320;&#26041;&#20844;&#21942;&#20225;&#26989;&#12398;&#25244;&#26412;&#30340;&#12394;&#25913;&#38761;&#31561;&#12398;&#21462;&#32068;&#29366;&#27841;&#35519;&#26619;&#12395;&#12388;&#12356;&#12390;/02&#12288;&#22238;&#31572;/04_&#35519;&#26619;&#31080;&#12304;&#22856;&#32681;&#30010;&#65288;&#19979;&#27700;&#36947;&#29305;&#25490;&#65289;&#12305;&#35330;&#27491;&#29256;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314;&#35373;&#19978;&#19979;&#27700;&#36947;&#35506;/08-06-02&#12288;&#19979;&#27700;&#36947;&#36027;/01%20&#20225;&#26989;&#20250;&#35336;&#31561;&#20107;&#21209;&#38306;&#20418;&#65288;&#19979;&#27700;&#36947;&#65289;/80%20%20%20%20%20%20%20&#12288;&#35519;&#26619;&#12288;&#35519;&#26619;&#12539;&#22577;&#21578;/&#20196;&#21644;6&#24180;&#24230;/05,%20&#12304;&#23713;&#23665;&#30476;&#24066;&#30010;&#26449;&#35506;515&#12294;&#12305;&#22320;&#26041;&#20844;&#21942;&#20225;&#26989;&#12398;&#25244;&#26412;&#30340;&#12394;&#25913;&#38761;&#31561;&#12398;&#21462;&#32068;&#29366;&#27841;&#35519;&#26619;&#12395;&#12388;&#12356;&#12390;&#65288;&#29031;&#20250;&#65289;/04_&#35519;&#26619;&#31080;&#12304;&#22856;&#32681;&#30010;&#65288;&#19979;&#27700;&#36947;&#29305;&#29872;&#65289;&#12305;&#35330;&#27491;&#29256;2&#20196;&#216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奈義町</v>
          </cell>
        </row>
        <row r="49">
          <cell r="R49" t="str">
            <v>●</v>
          </cell>
          <cell r="X49"/>
          <cell r="AA49"/>
          <cell r="AD49" t="str">
            <v>●</v>
          </cell>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67">
          <cell r="B67"/>
        </row>
        <row r="73">
          <cell r="G73" t="str">
            <v xml:space="preserve"> </v>
          </cell>
          <cell r="S73"/>
          <cell r="V73"/>
        </row>
        <row r="74">
          <cell r="G74" t="str">
            <v xml:space="preserve"> </v>
          </cell>
          <cell r="V74"/>
        </row>
        <row r="75">
          <cell r="V75"/>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85">
          <cell r="E85"/>
        </row>
        <row r="87">
          <cell r="B87"/>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row r="129">
          <cell r="B129" t="str">
            <v>令和3年度で町分譲地が完売となったため、事業の目的が達成された。</v>
          </cell>
        </row>
        <row r="134">
          <cell r="B134" t="str">
            <v>今後、新たな分譲地の整備を検討しているが、現段階では整備方法等について直営か民間活用か決定していない。民間活用する場合は会計を廃止する。</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奈義町</v>
          </cell>
        </row>
        <row r="18">
          <cell r="F18" t="str">
            <v>水道事業</v>
          </cell>
        </row>
        <row r="49">
          <cell r="R49"/>
        </row>
        <row r="50">
          <cell r="R50"/>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82">
          <cell r="B282"/>
        </row>
        <row r="290">
          <cell r="J290" t="str">
            <v xml:space="preserve"> </v>
          </cell>
        </row>
        <row r="292">
          <cell r="J292" t="str">
            <v xml:space="preserve"> </v>
          </cell>
        </row>
        <row r="294">
          <cell r="J294" t="str">
            <v xml:space="preserve"> </v>
          </cell>
        </row>
        <row r="296">
          <cell r="J296" t="str">
            <v xml:space="preserve"> </v>
          </cell>
        </row>
        <row r="330">
          <cell r="B330"/>
          <cell r="E330" t="str">
            <v xml:space="preserve"> </v>
          </cell>
        </row>
        <row r="331">
          <cell r="E331" t="str">
            <v xml:space="preserve"> </v>
          </cell>
        </row>
        <row r="332">
          <cell r="E332" t="str">
            <v xml:space="preserve"> </v>
          </cell>
        </row>
        <row r="339">
          <cell r="E339"/>
        </row>
        <row r="341">
          <cell r="B341"/>
        </row>
        <row r="352">
          <cell r="B352"/>
        </row>
        <row r="360">
          <cell r="J360" t="str">
            <v xml:space="preserve"> </v>
          </cell>
        </row>
        <row r="362">
          <cell r="J362" t="str">
            <v xml:space="preserve"> </v>
          </cell>
        </row>
        <row r="364">
          <cell r="J364" t="str">
            <v xml:space="preserve"> </v>
          </cell>
        </row>
        <row r="366">
          <cell r="J366" t="str">
            <v xml:space="preserve"> </v>
          </cell>
        </row>
        <row r="399">
          <cell r="B399"/>
          <cell r="E399"/>
        </row>
        <row r="400">
          <cell r="E400" t="str">
            <v xml:space="preserve"> </v>
          </cell>
        </row>
        <row r="401">
          <cell r="E401" t="str">
            <v xml:space="preserve"> </v>
          </cell>
        </row>
        <row r="408">
          <cell r="E408"/>
        </row>
        <row r="410">
          <cell r="B410"/>
        </row>
        <row r="421">
          <cell r="B421" t="str">
            <v>岡山県水道事業広域連携推進協議会において、県内の市町村及び企業団における水道事業の広域連携のあるべき方向性を検討している。</v>
          </cell>
        </row>
        <row r="427">
          <cell r="B427" t="str">
            <v>①人口減少等による水道料金収入の減少　②施設の更新・耐震化が急務　③事業執行体制の維持及び技術の伝承が困難　④財政が逼迫するなどの課題があるため今後様々な方策を検討する必要がある。</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奈義町</v>
          </cell>
        </row>
        <row r="18">
          <cell r="F18" t="str">
            <v>工業用水道事業</v>
          </cell>
        </row>
        <row r="49">
          <cell r="R49"/>
        </row>
        <row r="50">
          <cell r="R50"/>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82">
          <cell r="B282"/>
        </row>
        <row r="290">
          <cell r="J290" t="str">
            <v xml:space="preserve"> </v>
          </cell>
        </row>
        <row r="292">
          <cell r="J292" t="str">
            <v xml:space="preserve"> </v>
          </cell>
        </row>
        <row r="294">
          <cell r="J294" t="str">
            <v xml:space="preserve"> </v>
          </cell>
        </row>
        <row r="296">
          <cell r="J296" t="str">
            <v xml:space="preserve"> </v>
          </cell>
        </row>
        <row r="330">
          <cell r="B330"/>
          <cell r="E330" t="str">
            <v xml:space="preserve"> </v>
          </cell>
        </row>
        <row r="331">
          <cell r="E331" t="str">
            <v xml:space="preserve"> </v>
          </cell>
        </row>
        <row r="332">
          <cell r="E332" t="str">
            <v xml:space="preserve"> </v>
          </cell>
        </row>
        <row r="339">
          <cell r="E339"/>
        </row>
        <row r="341">
          <cell r="B341"/>
        </row>
        <row r="352">
          <cell r="B352"/>
        </row>
        <row r="360">
          <cell r="J360" t="str">
            <v xml:space="preserve"> </v>
          </cell>
        </row>
        <row r="362">
          <cell r="J362" t="str">
            <v xml:space="preserve"> </v>
          </cell>
        </row>
        <row r="364">
          <cell r="J364" t="str">
            <v xml:space="preserve"> </v>
          </cell>
        </row>
        <row r="366">
          <cell r="J366" t="str">
            <v xml:space="preserve"> </v>
          </cell>
        </row>
        <row r="399">
          <cell r="B399"/>
          <cell r="E399"/>
        </row>
        <row r="400">
          <cell r="E400" t="str">
            <v xml:space="preserve"> </v>
          </cell>
        </row>
        <row r="401">
          <cell r="E401" t="str">
            <v xml:space="preserve"> </v>
          </cell>
        </row>
        <row r="408">
          <cell r="E408"/>
        </row>
        <row r="410">
          <cell r="B410"/>
        </row>
        <row r="421">
          <cell r="B421" t="str">
            <v>岡山県水道事業広域連携推進協議会において、県内の市町村及び企業団における水道事業の広域連携のあるべき方向性を検討している。</v>
          </cell>
        </row>
        <row r="427">
          <cell r="B427" t="str">
            <v>①人口減少等による水道料金収入の減少　②施設の更新・耐震化が急務　③事業執行体制の維持及び技術の伝承が困難　④財政が逼迫するなどの課題があるため今後様々な方策を検討する必要がある。</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奈義町</v>
          </cell>
        </row>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今後必要に応じて可能性については検討していくが、現在は人為的・時間的にも取組を実施する余裕もなく、特に現行の経営体制・手法で問題ないため。</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row r="52">
          <cell r="AD52" t="str">
            <v>●</v>
          </cell>
        </row>
        <row r="421">
          <cell r="B421" t="str">
            <v>県内の市町村及び県民局管内の市町村ごとに下水道事業の広域連携のあるべき方向性を検討している。</v>
          </cell>
        </row>
        <row r="427">
          <cell r="B427" t="str">
            <v>①人口減少等による収入の減少・普及率の伸び悩み　
②事業執行体制の維持及び技術の伝承が困難　
③委託先が限定的、財政が逼迫するなどの課題があるため今後様々な方策を検討する必要がある</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62"/>
  <sheetViews>
    <sheetView showZeros="0" tabSelected="1" view="pageBreakPreview" zoomScale="50" zoomScaleNormal="55" zoomScaleSheetLayoutView="50" workbookViewId="0"/>
  </sheetViews>
  <sheetFormatPr defaultColWidth="2.86328125" defaultRowHeight="12.6" customHeight="1"/>
  <cols>
    <col min="1" max="25" width="2.46484375" customWidth="1"/>
    <col min="26" max="26" width="2.13281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29</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30</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67</v>
      </c>
      <c r="D11" s="73"/>
      <c r="E11" s="73"/>
      <c r="F11" s="73"/>
      <c r="G11" s="73"/>
      <c r="H11" s="73"/>
      <c r="I11" s="73"/>
      <c r="J11" s="73"/>
      <c r="K11" s="73"/>
      <c r="L11" s="73"/>
      <c r="M11" s="73"/>
      <c r="N11" s="73"/>
      <c r="O11" s="73"/>
      <c r="P11" s="73"/>
      <c r="Q11" s="73"/>
      <c r="R11" s="73"/>
      <c r="S11" s="73"/>
      <c r="T11" s="73"/>
      <c r="U11" s="74" t="s">
        <v>70</v>
      </c>
      <c r="V11" s="75"/>
      <c r="W11" s="75"/>
      <c r="X11" s="75"/>
      <c r="Y11" s="75"/>
      <c r="Z11" s="75"/>
      <c r="AA11" s="75"/>
      <c r="AB11" s="75"/>
      <c r="AC11" s="75"/>
      <c r="AD11" s="75"/>
      <c r="AE11" s="75"/>
      <c r="AF11" s="76"/>
      <c r="AG11" s="76"/>
      <c r="AH11" s="76"/>
      <c r="AI11" s="76"/>
      <c r="AJ11" s="76"/>
      <c r="AK11" s="76"/>
      <c r="AL11" s="76"/>
      <c r="AM11" s="76"/>
      <c r="AN11" s="77"/>
      <c r="AO11" s="86" t="s">
        <v>71</v>
      </c>
      <c r="AP11" s="76"/>
      <c r="AQ11" s="76"/>
      <c r="AR11" s="76"/>
      <c r="AS11" s="76"/>
      <c r="AT11" s="76"/>
      <c r="AU11" s="76"/>
      <c r="AV11" s="76"/>
      <c r="AW11" s="76"/>
      <c r="AX11" s="76"/>
      <c r="AY11" s="76"/>
      <c r="AZ11" s="76"/>
      <c r="BA11" s="76"/>
      <c r="BB11" s="76"/>
      <c r="BC11" s="76"/>
      <c r="BD11" s="76"/>
      <c r="BE11" s="76"/>
      <c r="BF11" s="77"/>
      <c r="BG11" s="72" t="s">
        <v>69</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89" t="s">
        <v>31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4"/>
      <c r="BB18" s="54"/>
      <c r="BC18" s="54"/>
      <c r="BD18" s="54"/>
      <c r="BE18" s="54"/>
      <c r="BF18" s="54"/>
      <c r="BG18" s="54"/>
      <c r="BH18" s="54"/>
      <c r="BI18" s="54"/>
      <c r="BJ18" s="54"/>
      <c r="BK18" s="54"/>
      <c r="BL18" s="55"/>
      <c r="BS18" s="12"/>
    </row>
    <row r="19" spans="3:84"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4"/>
      <c r="BB19" s="54"/>
      <c r="BC19" s="54"/>
      <c r="BD19" s="54"/>
      <c r="BE19" s="54"/>
      <c r="BF19" s="54"/>
      <c r="BG19" s="54"/>
      <c r="BH19" s="54"/>
      <c r="BI19" s="54"/>
      <c r="BJ19" s="54"/>
      <c r="BK19" s="54"/>
      <c r="BL19" s="55"/>
      <c r="BS19" s="12"/>
    </row>
    <row r="20" spans="3:84"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5"/>
      <c r="BS20" s="28"/>
    </row>
    <row r="21" spans="3:84"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5"/>
      <c r="BS21" s="28"/>
    </row>
    <row r="22" spans="3:84"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5"/>
      <c r="BS22" s="28"/>
    </row>
    <row r="23" spans="3:84"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51</v>
      </c>
      <c r="AG23" s="125"/>
      <c r="AH23" s="125"/>
      <c r="AI23" s="125"/>
      <c r="AJ23" s="125"/>
      <c r="AK23" s="125"/>
      <c r="AL23" s="126"/>
      <c r="AM23" s="127" t="s">
        <v>52</v>
      </c>
      <c r="AN23" s="125"/>
      <c r="AO23" s="125"/>
      <c r="AP23" s="125"/>
      <c r="AQ23" s="125"/>
      <c r="AR23" s="125"/>
      <c r="AS23" s="126"/>
      <c r="AT23" s="127" t="s">
        <v>53</v>
      </c>
      <c r="AU23" s="125"/>
      <c r="AV23" s="125"/>
      <c r="AW23" s="125"/>
      <c r="AX23" s="125"/>
      <c r="AY23" s="125"/>
      <c r="AZ23" s="126"/>
      <c r="BA23" s="29"/>
      <c r="BB23" s="121"/>
      <c r="BC23" s="122"/>
      <c r="BD23" s="122"/>
      <c r="BE23" s="122"/>
      <c r="BF23" s="122"/>
      <c r="BG23" s="122"/>
      <c r="BH23" s="122"/>
      <c r="BI23" s="122"/>
      <c r="BJ23" s="123"/>
      <c r="BK23" s="124"/>
      <c r="BL23" s="55"/>
      <c r="BS23" s="28"/>
    </row>
    <row r="24" spans="3:84" ht="15.6" customHeight="1">
      <c r="C24" s="13"/>
      <c r="D24" s="128" t="str">
        <f>IF([3]回答表!R49="●","●","")</f>
        <v>●</v>
      </c>
      <c r="E24" s="129"/>
      <c r="F24" s="129"/>
      <c r="G24" s="129"/>
      <c r="H24" s="129"/>
      <c r="I24" s="129"/>
      <c r="J24" s="130"/>
      <c r="K24" s="128" t="str">
        <f>IF([3]回答表!R50="●","●","")</f>
        <v/>
      </c>
      <c r="L24" s="129"/>
      <c r="M24" s="129"/>
      <c r="N24" s="129"/>
      <c r="O24" s="129"/>
      <c r="P24" s="129"/>
      <c r="Q24" s="130"/>
      <c r="R24" s="128" t="str">
        <f>IF([3]回答表!R51="●","●","")</f>
        <v/>
      </c>
      <c r="S24" s="129"/>
      <c r="T24" s="129"/>
      <c r="U24" s="129"/>
      <c r="V24" s="129"/>
      <c r="W24" s="129"/>
      <c r="X24" s="130"/>
      <c r="Y24" s="128" t="str">
        <f>IF([3]回答表!R52="●","●","")</f>
        <v/>
      </c>
      <c r="Z24" s="129"/>
      <c r="AA24" s="129"/>
      <c r="AB24" s="129"/>
      <c r="AC24" s="129"/>
      <c r="AD24" s="129"/>
      <c r="AE24" s="130"/>
      <c r="AF24" s="134" t="str">
        <f>IF([3]回答表!R53="●","●","")</f>
        <v/>
      </c>
      <c r="AG24" s="135"/>
      <c r="AH24" s="135"/>
      <c r="AI24" s="135"/>
      <c r="AJ24" s="135"/>
      <c r="AK24" s="135"/>
      <c r="AL24" s="136"/>
      <c r="AM24" s="134" t="str">
        <f>IF([3]回答表!R54="●","●","")</f>
        <v/>
      </c>
      <c r="AN24" s="135"/>
      <c r="AO24" s="135"/>
      <c r="AP24" s="135"/>
      <c r="AQ24" s="135"/>
      <c r="AR24" s="135"/>
      <c r="AS24" s="136"/>
      <c r="AT24" s="134" t="str">
        <f>IF([3]回答表!R55="●","●","")</f>
        <v/>
      </c>
      <c r="AU24" s="135"/>
      <c r="AV24" s="135"/>
      <c r="AW24" s="135"/>
      <c r="AX24" s="135"/>
      <c r="AY24" s="135"/>
      <c r="AZ24" s="136"/>
      <c r="BA24" s="29"/>
      <c r="BB24" s="134" t="str">
        <f>IF([3]回答表!R56="●","●","")</f>
        <v/>
      </c>
      <c r="BC24" s="135"/>
      <c r="BD24" s="135"/>
      <c r="BE24" s="135"/>
      <c r="BF24" s="135"/>
      <c r="BG24" s="135"/>
      <c r="BH24" s="135"/>
      <c r="BI24" s="135"/>
      <c r="BJ24" s="115"/>
      <c r="BK24" s="116"/>
      <c r="BL24" s="55"/>
      <c r="BS24" s="28"/>
    </row>
    <row r="25" spans="3:84"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5"/>
      <c r="BS25" s="28"/>
    </row>
    <row r="26" spans="3:84"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7"/>
      <c r="AS31" s="137"/>
      <c r="AT31" s="137"/>
      <c r="AU31" s="137"/>
      <c r="AV31" s="137"/>
      <c r="AW31" s="137"/>
      <c r="AX31" s="137"/>
      <c r="AY31" s="137"/>
      <c r="AZ31" s="137"/>
      <c r="BA31" s="137"/>
      <c r="BB31" s="137"/>
      <c r="BC31" s="36"/>
      <c r="BD31" s="37"/>
      <c r="BE31" s="37"/>
      <c r="BF31" s="37"/>
      <c r="BG31" s="37"/>
      <c r="BH31" s="37"/>
      <c r="BI31" s="37"/>
      <c r="BJ31" s="37"/>
      <c r="BK31" s="37"/>
      <c r="BL31" s="37"/>
      <c r="BM31" s="37"/>
      <c r="BN31" s="37"/>
      <c r="BO31" s="37"/>
      <c r="BP31" s="37"/>
      <c r="BQ31" s="37"/>
      <c r="BR31" s="38"/>
      <c r="BS31" s="27"/>
      <c r="CF31" s="58"/>
    </row>
    <row r="32" spans="3:84" ht="15.6" customHeight="1">
      <c r="C32" s="39"/>
      <c r="D32" s="138" t="s">
        <v>4</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0"/>
      <c r="BD32" s="15"/>
      <c r="BE32" s="15"/>
      <c r="BF32" s="15"/>
      <c r="BG32" s="15"/>
      <c r="BH32" s="15"/>
      <c r="BI32" s="15"/>
      <c r="BJ32" s="15"/>
      <c r="BK32" s="15"/>
      <c r="BL32" s="15"/>
      <c r="BM32" s="15"/>
      <c r="BN32" s="18"/>
      <c r="BO32" s="18"/>
      <c r="BP32" s="18"/>
      <c r="BQ32" s="41"/>
      <c r="BR32" s="42"/>
      <c r="BS32" s="27"/>
    </row>
    <row r="33" spans="1:71" ht="15.6" customHeight="1">
      <c r="C33" s="39"/>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8"/>
      <c r="AS34" s="68"/>
      <c r="AT34" s="68"/>
      <c r="AU34" s="68"/>
      <c r="AV34" s="68"/>
      <c r="AW34" s="68"/>
      <c r="AX34" s="68"/>
      <c r="AY34" s="68"/>
      <c r="AZ34" s="68"/>
      <c r="BA34" s="68"/>
      <c r="BB34" s="68"/>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44" t="s">
        <v>7</v>
      </c>
      <c r="E36" s="145"/>
      <c r="F36" s="145"/>
      <c r="G36" s="145"/>
      <c r="H36" s="145"/>
      <c r="I36" s="145"/>
      <c r="J36" s="145"/>
      <c r="K36" s="145"/>
      <c r="L36" s="145"/>
      <c r="M36" s="146"/>
      <c r="N36" s="153" t="str">
        <f>IF([3]回答表!X49="●","●","")</f>
        <v/>
      </c>
      <c r="O36" s="154"/>
      <c r="P36" s="154"/>
      <c r="Q36" s="155"/>
      <c r="R36" s="17"/>
      <c r="S36" s="17"/>
      <c r="T36" s="17"/>
      <c r="U36" s="162" t="str">
        <f>IF([3]回答表!X49="●",[3]回答表!B67,IF([3]回答表!AA49="●",[3]回答表!B98,""))</f>
        <v/>
      </c>
      <c r="V36" s="163"/>
      <c r="W36" s="163"/>
      <c r="X36" s="163"/>
      <c r="Y36" s="163"/>
      <c r="Z36" s="163"/>
      <c r="AA36" s="163"/>
      <c r="AB36" s="163"/>
      <c r="AC36" s="163"/>
      <c r="AD36" s="163"/>
      <c r="AE36" s="163"/>
      <c r="AF36" s="163"/>
      <c r="AG36" s="163"/>
      <c r="AH36" s="163"/>
      <c r="AI36" s="163"/>
      <c r="AJ36" s="164"/>
      <c r="AK36" s="45"/>
      <c r="AL36" s="45"/>
      <c r="AM36" s="171" t="s">
        <v>20</v>
      </c>
      <c r="AN36" s="171"/>
      <c r="AO36" s="171"/>
      <c r="AP36" s="171"/>
      <c r="AQ36" s="171"/>
      <c r="AR36" s="171"/>
      <c r="AS36" s="171"/>
      <c r="AT36" s="171"/>
      <c r="AU36" s="171" t="s">
        <v>21</v>
      </c>
      <c r="AV36" s="171"/>
      <c r="AW36" s="171"/>
      <c r="AX36" s="171"/>
      <c r="AY36" s="171"/>
      <c r="AZ36" s="171"/>
      <c r="BA36" s="171"/>
      <c r="BB36" s="171"/>
      <c r="BC36" s="43"/>
      <c r="BD36" s="15"/>
      <c r="BE36" s="15"/>
      <c r="BF36" s="172" t="str">
        <f>IF([3]回答表!X49="●",[3]回答表!S73,IF([3]回答表!AA49="●",[3]回答表!S104,""))</f>
        <v/>
      </c>
      <c r="BG36" s="173"/>
      <c r="BH36" s="173"/>
      <c r="BI36" s="173"/>
      <c r="BJ36" s="172"/>
      <c r="BK36" s="173"/>
      <c r="BL36" s="173"/>
      <c r="BM36" s="173"/>
      <c r="BN36" s="172"/>
      <c r="BO36" s="173"/>
      <c r="BP36" s="173"/>
      <c r="BQ36" s="185"/>
      <c r="BR36" s="42"/>
      <c r="BS36" s="27"/>
    </row>
    <row r="37" spans="1:71" ht="15.6" customHeight="1">
      <c r="A37" s="27"/>
      <c r="B37" s="27"/>
      <c r="C37" s="39"/>
      <c r="D37" s="150"/>
      <c r="E37" s="151"/>
      <c r="F37" s="151"/>
      <c r="G37" s="151"/>
      <c r="H37" s="151"/>
      <c r="I37" s="151"/>
      <c r="J37" s="151"/>
      <c r="K37" s="151"/>
      <c r="L37" s="151"/>
      <c r="M37" s="152"/>
      <c r="N37" s="156"/>
      <c r="O37" s="157"/>
      <c r="P37" s="157"/>
      <c r="Q37" s="158"/>
      <c r="R37" s="17"/>
      <c r="S37" s="17"/>
      <c r="T37" s="17"/>
      <c r="U37" s="165"/>
      <c r="V37" s="166"/>
      <c r="W37" s="166"/>
      <c r="X37" s="166"/>
      <c r="Y37" s="166"/>
      <c r="Z37" s="166"/>
      <c r="AA37" s="166"/>
      <c r="AB37" s="166"/>
      <c r="AC37" s="166"/>
      <c r="AD37" s="166"/>
      <c r="AE37" s="166"/>
      <c r="AF37" s="166"/>
      <c r="AG37" s="166"/>
      <c r="AH37" s="166"/>
      <c r="AI37" s="166"/>
      <c r="AJ37" s="167"/>
      <c r="AK37" s="45"/>
      <c r="AL37" s="45"/>
      <c r="AM37" s="171"/>
      <c r="AN37" s="171"/>
      <c r="AO37" s="171"/>
      <c r="AP37" s="171"/>
      <c r="AQ37" s="171"/>
      <c r="AR37" s="171"/>
      <c r="AS37" s="171"/>
      <c r="AT37" s="171"/>
      <c r="AU37" s="171"/>
      <c r="AV37" s="171"/>
      <c r="AW37" s="171"/>
      <c r="AX37" s="171"/>
      <c r="AY37" s="171"/>
      <c r="AZ37" s="171"/>
      <c r="BA37" s="171"/>
      <c r="BB37" s="171"/>
      <c r="BC37" s="43"/>
      <c r="BD37" s="15"/>
      <c r="BE37" s="15"/>
      <c r="BF37" s="174"/>
      <c r="BG37" s="175"/>
      <c r="BH37" s="175"/>
      <c r="BI37" s="175"/>
      <c r="BJ37" s="174"/>
      <c r="BK37" s="175"/>
      <c r="BL37" s="175"/>
      <c r="BM37" s="175"/>
      <c r="BN37" s="174"/>
      <c r="BO37" s="175"/>
      <c r="BP37" s="175"/>
      <c r="BQ37" s="186"/>
      <c r="BR37" s="42"/>
      <c r="BS37" s="27"/>
    </row>
    <row r="38" spans="1:71" ht="15.6" customHeight="1">
      <c r="A38" s="27"/>
      <c r="B38" s="27"/>
      <c r="C38" s="39"/>
      <c r="D38" s="150"/>
      <c r="E38" s="151"/>
      <c r="F38" s="151"/>
      <c r="G38" s="151"/>
      <c r="H38" s="151"/>
      <c r="I38" s="151"/>
      <c r="J38" s="151"/>
      <c r="K38" s="151"/>
      <c r="L38" s="151"/>
      <c r="M38" s="152"/>
      <c r="N38" s="156"/>
      <c r="O38" s="157"/>
      <c r="P38" s="157"/>
      <c r="Q38" s="158"/>
      <c r="R38" s="17"/>
      <c r="S38" s="17"/>
      <c r="T38" s="17"/>
      <c r="U38" s="165"/>
      <c r="V38" s="166"/>
      <c r="W38" s="166"/>
      <c r="X38" s="166"/>
      <c r="Y38" s="166"/>
      <c r="Z38" s="166"/>
      <c r="AA38" s="166"/>
      <c r="AB38" s="166"/>
      <c r="AC38" s="166"/>
      <c r="AD38" s="166"/>
      <c r="AE38" s="166"/>
      <c r="AF38" s="166"/>
      <c r="AG38" s="166"/>
      <c r="AH38" s="166"/>
      <c r="AI38" s="166"/>
      <c r="AJ38" s="167"/>
      <c r="AK38" s="45"/>
      <c r="AL38" s="45"/>
      <c r="AM38" s="134" t="str">
        <f>IF([3]回答表!X49="●",[3]回答表!G73,IF([3]回答表!AA49="●",[3]回答表!G104,""))</f>
        <v/>
      </c>
      <c r="AN38" s="135"/>
      <c r="AO38" s="135"/>
      <c r="AP38" s="135"/>
      <c r="AQ38" s="135"/>
      <c r="AR38" s="135"/>
      <c r="AS38" s="135"/>
      <c r="AT38" s="136"/>
      <c r="AU38" s="134" t="str">
        <f>IF([3]回答表!X49="●",[3]回答表!G74,IF([3]回答表!AA49="●",[3]回答表!G105,""))</f>
        <v/>
      </c>
      <c r="AV38" s="135"/>
      <c r="AW38" s="135"/>
      <c r="AX38" s="135"/>
      <c r="AY38" s="135"/>
      <c r="AZ38" s="135"/>
      <c r="BA38" s="135"/>
      <c r="BB38" s="136"/>
      <c r="BC38" s="43"/>
      <c r="BD38" s="15"/>
      <c r="BE38" s="15"/>
      <c r="BF38" s="174"/>
      <c r="BG38" s="175"/>
      <c r="BH38" s="175"/>
      <c r="BI38" s="175"/>
      <c r="BJ38" s="174"/>
      <c r="BK38" s="175"/>
      <c r="BL38" s="175"/>
      <c r="BM38" s="175"/>
      <c r="BN38" s="174"/>
      <c r="BO38" s="175"/>
      <c r="BP38" s="175"/>
      <c r="BQ38" s="186"/>
      <c r="BR38" s="42"/>
      <c r="BS38" s="27"/>
    </row>
    <row r="39" spans="1:71" ht="15.6" customHeight="1">
      <c r="A39" s="27"/>
      <c r="B39" s="27"/>
      <c r="C39" s="39"/>
      <c r="D39" s="147"/>
      <c r="E39" s="148"/>
      <c r="F39" s="148"/>
      <c r="G39" s="148"/>
      <c r="H39" s="148"/>
      <c r="I39" s="148"/>
      <c r="J39" s="148"/>
      <c r="K39" s="148"/>
      <c r="L39" s="148"/>
      <c r="M39" s="149"/>
      <c r="N39" s="159"/>
      <c r="O39" s="160"/>
      <c r="P39" s="160"/>
      <c r="Q39" s="161"/>
      <c r="R39" s="17"/>
      <c r="S39" s="17"/>
      <c r="T39" s="17"/>
      <c r="U39" s="165"/>
      <c r="V39" s="166"/>
      <c r="W39" s="166"/>
      <c r="X39" s="166"/>
      <c r="Y39" s="166"/>
      <c r="Z39" s="166"/>
      <c r="AA39" s="166"/>
      <c r="AB39" s="166"/>
      <c r="AC39" s="166"/>
      <c r="AD39" s="166"/>
      <c r="AE39" s="166"/>
      <c r="AF39" s="166"/>
      <c r="AG39" s="166"/>
      <c r="AH39" s="166"/>
      <c r="AI39" s="166"/>
      <c r="AJ39" s="167"/>
      <c r="AK39" s="45"/>
      <c r="AL39" s="45"/>
      <c r="AM39" s="128"/>
      <c r="AN39" s="129"/>
      <c r="AO39" s="129"/>
      <c r="AP39" s="129"/>
      <c r="AQ39" s="129"/>
      <c r="AR39" s="129"/>
      <c r="AS39" s="129"/>
      <c r="AT39" s="130"/>
      <c r="AU39" s="128"/>
      <c r="AV39" s="129"/>
      <c r="AW39" s="129"/>
      <c r="AX39" s="129"/>
      <c r="AY39" s="129"/>
      <c r="AZ39" s="129"/>
      <c r="BA39" s="129"/>
      <c r="BB39" s="130"/>
      <c r="BC39" s="43"/>
      <c r="BD39" s="15"/>
      <c r="BE39" s="15"/>
      <c r="BF39" s="174" t="str">
        <f>IF([3]回答表!X49="●",[3]回答表!V73,IF([3]回答表!AA49="●",[3]回答表!V104,""))</f>
        <v/>
      </c>
      <c r="BG39" s="80"/>
      <c r="BH39" s="80"/>
      <c r="BI39" s="81"/>
      <c r="BJ39" s="174" t="str">
        <f>IF([3]回答表!X49="●",[3]回答表!V74,IF([3]回答表!AA49="●",[3]回答表!V105,""))</f>
        <v/>
      </c>
      <c r="BK39" s="80"/>
      <c r="BL39" s="80"/>
      <c r="BM39" s="81"/>
      <c r="BN39" s="174" t="str">
        <f>IF([3]回答表!X49="●",[3]回答表!V75,IF([3]回答表!AA49="●",[3]回答表!V106,""))</f>
        <v/>
      </c>
      <c r="BO39" s="80"/>
      <c r="BP39" s="80"/>
      <c r="BQ39" s="81"/>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165"/>
      <c r="V40" s="166"/>
      <c r="W40" s="166"/>
      <c r="X40" s="166"/>
      <c r="Y40" s="166"/>
      <c r="Z40" s="166"/>
      <c r="AA40" s="166"/>
      <c r="AB40" s="166"/>
      <c r="AC40" s="166"/>
      <c r="AD40" s="166"/>
      <c r="AE40" s="166"/>
      <c r="AF40" s="166"/>
      <c r="AG40" s="166"/>
      <c r="AH40" s="166"/>
      <c r="AI40" s="166"/>
      <c r="AJ40" s="167"/>
      <c r="AK40" s="45"/>
      <c r="AL40" s="45"/>
      <c r="AM40" s="131"/>
      <c r="AN40" s="132"/>
      <c r="AO40" s="132"/>
      <c r="AP40" s="132"/>
      <c r="AQ40" s="132"/>
      <c r="AR40" s="132"/>
      <c r="AS40" s="132"/>
      <c r="AT40" s="133"/>
      <c r="AU40" s="131"/>
      <c r="AV40" s="132"/>
      <c r="AW40" s="132"/>
      <c r="AX40" s="132"/>
      <c r="AY40" s="132"/>
      <c r="AZ40" s="132"/>
      <c r="BA40" s="132"/>
      <c r="BB40" s="133"/>
      <c r="BC40" s="43"/>
      <c r="BD40" s="43"/>
      <c r="BE40" s="43"/>
      <c r="BF40" s="87"/>
      <c r="BG40" s="80"/>
      <c r="BH40" s="80"/>
      <c r="BI40" s="81"/>
      <c r="BJ40" s="87"/>
      <c r="BK40" s="80"/>
      <c r="BL40" s="80"/>
      <c r="BM40" s="81"/>
      <c r="BN40" s="87"/>
      <c r="BO40" s="80"/>
      <c r="BP40" s="80"/>
      <c r="BQ40" s="81"/>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165"/>
      <c r="V41" s="166"/>
      <c r="W41" s="166"/>
      <c r="X41" s="166"/>
      <c r="Y41" s="166"/>
      <c r="Z41" s="166"/>
      <c r="AA41" s="166"/>
      <c r="AB41" s="166"/>
      <c r="AC41" s="166"/>
      <c r="AD41" s="166"/>
      <c r="AE41" s="166"/>
      <c r="AF41" s="166"/>
      <c r="AG41" s="166"/>
      <c r="AH41" s="166"/>
      <c r="AI41" s="166"/>
      <c r="AJ41" s="167"/>
      <c r="AK41" s="45"/>
      <c r="AL41" s="45"/>
      <c r="AM41" s="45"/>
      <c r="AN41" s="45"/>
      <c r="AO41" s="45"/>
      <c r="AP41" s="45"/>
      <c r="AQ41" s="45"/>
      <c r="AR41" s="45"/>
      <c r="AS41" s="45"/>
      <c r="AT41" s="45"/>
      <c r="AU41" s="45"/>
      <c r="AV41" s="45"/>
      <c r="AW41" s="45"/>
      <c r="AX41" s="45"/>
      <c r="AY41" s="45"/>
      <c r="AZ41" s="45"/>
      <c r="BA41" s="45"/>
      <c r="BB41" s="45"/>
      <c r="BC41" s="43"/>
      <c r="BD41" s="43"/>
      <c r="BE41" s="43"/>
      <c r="BF41" s="87"/>
      <c r="BG41" s="80"/>
      <c r="BH41" s="80"/>
      <c r="BI41" s="81"/>
      <c r="BJ41" s="87"/>
      <c r="BK41" s="80"/>
      <c r="BL41" s="80"/>
      <c r="BM41" s="81"/>
      <c r="BN41" s="87"/>
      <c r="BO41" s="80"/>
      <c r="BP41" s="80"/>
      <c r="BQ41" s="81"/>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165"/>
      <c r="V42" s="166"/>
      <c r="W42" s="166"/>
      <c r="X42" s="166"/>
      <c r="Y42" s="166"/>
      <c r="Z42" s="166"/>
      <c r="AA42" s="166"/>
      <c r="AB42" s="166"/>
      <c r="AC42" s="166"/>
      <c r="AD42" s="166"/>
      <c r="AE42" s="166"/>
      <c r="AF42" s="166"/>
      <c r="AG42" s="166"/>
      <c r="AH42" s="166"/>
      <c r="AI42" s="166"/>
      <c r="AJ42" s="167"/>
      <c r="AK42" s="45"/>
      <c r="AL42" s="45"/>
      <c r="AM42" s="187" t="str">
        <f>IF([3]回答表!X49="●",[3]回答表!O79,IF([3]回答表!AA49="●",[3]回答表!O110,""))</f>
        <v/>
      </c>
      <c r="AN42" s="188"/>
      <c r="AO42" s="189" t="s">
        <v>33</v>
      </c>
      <c r="AP42" s="189"/>
      <c r="AQ42" s="189"/>
      <c r="AR42" s="189"/>
      <c r="AS42" s="189"/>
      <c r="AT42" s="189"/>
      <c r="AU42" s="189"/>
      <c r="AV42" s="189"/>
      <c r="AW42" s="189"/>
      <c r="AX42" s="189"/>
      <c r="AY42" s="189"/>
      <c r="AZ42" s="189"/>
      <c r="BA42" s="189"/>
      <c r="BB42" s="190"/>
      <c r="BC42" s="43"/>
      <c r="BD42" s="43"/>
      <c r="BE42" s="43"/>
      <c r="BF42" s="87"/>
      <c r="BG42" s="80"/>
      <c r="BH42" s="80"/>
      <c r="BI42" s="81"/>
      <c r="BJ42" s="87"/>
      <c r="BK42" s="80"/>
      <c r="BL42" s="80"/>
      <c r="BM42" s="81"/>
      <c r="BN42" s="87"/>
      <c r="BO42" s="80"/>
      <c r="BP42" s="80"/>
      <c r="BQ42" s="81"/>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165"/>
      <c r="V43" s="166"/>
      <c r="W43" s="166"/>
      <c r="X43" s="166"/>
      <c r="Y43" s="166"/>
      <c r="Z43" s="166"/>
      <c r="AA43" s="166"/>
      <c r="AB43" s="166"/>
      <c r="AC43" s="166"/>
      <c r="AD43" s="166"/>
      <c r="AE43" s="166"/>
      <c r="AF43" s="166"/>
      <c r="AG43" s="166"/>
      <c r="AH43" s="166"/>
      <c r="AI43" s="166"/>
      <c r="AJ43" s="167"/>
      <c r="AK43" s="45"/>
      <c r="AL43" s="45"/>
      <c r="AM43" s="187" t="str">
        <f>IF([3]回答表!X49="●",[3]回答表!O80,IF([3]回答表!AA49="●",[3]回答表!O111,""))</f>
        <v/>
      </c>
      <c r="AN43" s="188"/>
      <c r="AO43" s="191" t="s">
        <v>34</v>
      </c>
      <c r="AP43" s="191"/>
      <c r="AQ43" s="191"/>
      <c r="AR43" s="191"/>
      <c r="AS43" s="191"/>
      <c r="AT43" s="191"/>
      <c r="AU43" s="191"/>
      <c r="AV43" s="191"/>
      <c r="AW43" s="191"/>
      <c r="AX43" s="191"/>
      <c r="AY43" s="191"/>
      <c r="AZ43" s="191"/>
      <c r="BA43" s="191"/>
      <c r="BB43" s="192"/>
      <c r="BC43" s="43"/>
      <c r="BD43" s="15"/>
      <c r="BE43" s="15"/>
      <c r="BF43" s="174" t="s">
        <v>9</v>
      </c>
      <c r="BG43" s="80"/>
      <c r="BH43" s="80"/>
      <c r="BI43" s="81"/>
      <c r="BJ43" s="174" t="s">
        <v>10</v>
      </c>
      <c r="BK43" s="80"/>
      <c r="BL43" s="80"/>
      <c r="BM43" s="81"/>
      <c r="BN43" s="174" t="s">
        <v>11</v>
      </c>
      <c r="BO43" s="80"/>
      <c r="BP43" s="80"/>
      <c r="BQ43" s="81"/>
      <c r="BR43" s="42"/>
      <c r="BS43" s="27"/>
    </row>
    <row r="44" spans="1:71" ht="15.75" customHeight="1">
      <c r="A44" s="27"/>
      <c r="B44" s="27"/>
      <c r="C44" s="39"/>
      <c r="D44" s="176" t="s">
        <v>8</v>
      </c>
      <c r="E44" s="177"/>
      <c r="F44" s="177"/>
      <c r="G44" s="177"/>
      <c r="H44" s="177"/>
      <c r="I44" s="177"/>
      <c r="J44" s="177"/>
      <c r="K44" s="177"/>
      <c r="L44" s="177"/>
      <c r="M44" s="178"/>
      <c r="N44" s="153" t="str">
        <f>IF([3]回答表!AA49="●","●","")</f>
        <v/>
      </c>
      <c r="O44" s="154"/>
      <c r="P44" s="154"/>
      <c r="Q44" s="155"/>
      <c r="R44" s="17"/>
      <c r="S44" s="17"/>
      <c r="T44" s="17"/>
      <c r="U44" s="165"/>
      <c r="V44" s="166"/>
      <c r="W44" s="166"/>
      <c r="X44" s="166"/>
      <c r="Y44" s="166"/>
      <c r="Z44" s="166"/>
      <c r="AA44" s="166"/>
      <c r="AB44" s="166"/>
      <c r="AC44" s="166"/>
      <c r="AD44" s="166"/>
      <c r="AE44" s="166"/>
      <c r="AF44" s="166"/>
      <c r="AG44" s="166"/>
      <c r="AH44" s="166"/>
      <c r="AI44" s="166"/>
      <c r="AJ44" s="167"/>
      <c r="AK44" s="45"/>
      <c r="AL44" s="45"/>
      <c r="AM44" s="187" t="str">
        <f>IF([3]回答表!X49="●",[3]回答表!O81,IF([3]回答表!AA49="●",[3]回答表!O112,""))</f>
        <v/>
      </c>
      <c r="AN44" s="188"/>
      <c r="AO44" s="193" t="s">
        <v>54</v>
      </c>
      <c r="AP44" s="189"/>
      <c r="AQ44" s="189"/>
      <c r="AR44" s="189"/>
      <c r="AS44" s="189"/>
      <c r="AT44" s="189"/>
      <c r="AU44" s="189"/>
      <c r="AV44" s="189"/>
      <c r="AW44" s="189"/>
      <c r="AX44" s="189"/>
      <c r="AY44" s="189"/>
      <c r="AZ44" s="189"/>
      <c r="BA44" s="189"/>
      <c r="BB44" s="190"/>
      <c r="BC44" s="43"/>
      <c r="BD44" s="48"/>
      <c r="BE44" s="48"/>
      <c r="BF44" s="87"/>
      <c r="BG44" s="80"/>
      <c r="BH44" s="80"/>
      <c r="BI44" s="81"/>
      <c r="BJ44" s="87"/>
      <c r="BK44" s="80"/>
      <c r="BL44" s="80"/>
      <c r="BM44" s="81"/>
      <c r="BN44" s="87"/>
      <c r="BO44" s="80"/>
      <c r="BP44" s="80"/>
      <c r="BQ44" s="81"/>
      <c r="BR44" s="42"/>
      <c r="BS44" s="27"/>
    </row>
    <row r="45" spans="1:71" ht="15.75" customHeight="1">
      <c r="A45" s="27"/>
      <c r="B45" s="27"/>
      <c r="C45" s="39"/>
      <c r="D45" s="179"/>
      <c r="E45" s="180"/>
      <c r="F45" s="180"/>
      <c r="G45" s="180"/>
      <c r="H45" s="180"/>
      <c r="I45" s="180"/>
      <c r="J45" s="180"/>
      <c r="K45" s="180"/>
      <c r="L45" s="180"/>
      <c r="M45" s="181"/>
      <c r="N45" s="156"/>
      <c r="O45" s="157"/>
      <c r="P45" s="157"/>
      <c r="Q45" s="158"/>
      <c r="R45" s="17"/>
      <c r="S45" s="17"/>
      <c r="T45" s="17"/>
      <c r="U45" s="165"/>
      <c r="V45" s="166"/>
      <c r="W45" s="166"/>
      <c r="X45" s="166"/>
      <c r="Y45" s="166"/>
      <c r="Z45" s="166"/>
      <c r="AA45" s="166"/>
      <c r="AB45" s="166"/>
      <c r="AC45" s="166"/>
      <c r="AD45" s="166"/>
      <c r="AE45" s="166"/>
      <c r="AF45" s="166"/>
      <c r="AG45" s="166"/>
      <c r="AH45" s="166"/>
      <c r="AI45" s="166"/>
      <c r="AJ45" s="167"/>
      <c r="AK45" s="45"/>
      <c r="AL45" s="45"/>
      <c r="AM45" s="187" t="str">
        <f>IF([3]回答表!X49="●",[3]回答表!O82,IF([3]回答表!AA49="●",[3]回答表!O113,""))</f>
        <v/>
      </c>
      <c r="AN45" s="188"/>
      <c r="AO45" s="189" t="s">
        <v>35</v>
      </c>
      <c r="AP45" s="189"/>
      <c r="AQ45" s="189"/>
      <c r="AR45" s="189"/>
      <c r="AS45" s="189"/>
      <c r="AT45" s="189"/>
      <c r="AU45" s="189"/>
      <c r="AV45" s="189"/>
      <c r="AW45" s="189"/>
      <c r="AX45" s="189"/>
      <c r="AY45" s="189"/>
      <c r="AZ45" s="189"/>
      <c r="BA45" s="189"/>
      <c r="BB45" s="190"/>
      <c r="BC45" s="43"/>
      <c r="BD45" s="48"/>
      <c r="BE45" s="48"/>
      <c r="BF45" s="88"/>
      <c r="BG45" s="84"/>
      <c r="BH45" s="84"/>
      <c r="BI45" s="85"/>
      <c r="BJ45" s="88"/>
      <c r="BK45" s="84"/>
      <c r="BL45" s="84"/>
      <c r="BM45" s="85"/>
      <c r="BN45" s="88"/>
      <c r="BO45" s="84"/>
      <c r="BP45" s="84"/>
      <c r="BQ45" s="85"/>
      <c r="BR45" s="42"/>
      <c r="BS45" s="27"/>
    </row>
    <row r="46" spans="1:71" ht="15.6" customHeight="1">
      <c r="A46" s="27"/>
      <c r="B46" s="27"/>
      <c r="C46" s="39"/>
      <c r="D46" s="179"/>
      <c r="E46" s="180"/>
      <c r="F46" s="180"/>
      <c r="G46" s="180"/>
      <c r="H46" s="180"/>
      <c r="I46" s="180"/>
      <c r="J46" s="180"/>
      <c r="K46" s="180"/>
      <c r="L46" s="180"/>
      <c r="M46" s="181"/>
      <c r="N46" s="156"/>
      <c r="O46" s="157"/>
      <c r="P46" s="157"/>
      <c r="Q46" s="158"/>
      <c r="R46" s="17"/>
      <c r="S46" s="17"/>
      <c r="T46" s="17"/>
      <c r="U46" s="165"/>
      <c r="V46" s="166"/>
      <c r="W46" s="166"/>
      <c r="X46" s="166"/>
      <c r="Y46" s="166"/>
      <c r="Z46" s="166"/>
      <c r="AA46" s="166"/>
      <c r="AB46" s="166"/>
      <c r="AC46" s="166"/>
      <c r="AD46" s="166"/>
      <c r="AE46" s="166"/>
      <c r="AF46" s="166"/>
      <c r="AG46" s="166"/>
      <c r="AH46" s="166"/>
      <c r="AI46" s="166"/>
      <c r="AJ46" s="167"/>
      <c r="AK46" s="45"/>
      <c r="AL46" s="45"/>
      <c r="AM46" s="187" t="str">
        <f>IF([3]回答表!X49="●",[3]回答表!AG79,IF([3]回答表!AA49="●",[3]回答表!AG110,""))</f>
        <v/>
      </c>
      <c r="AN46" s="188"/>
      <c r="AO46" s="189" t="s">
        <v>36</v>
      </c>
      <c r="AP46" s="189"/>
      <c r="AQ46" s="189"/>
      <c r="AR46" s="189"/>
      <c r="AS46" s="189"/>
      <c r="AT46" s="189"/>
      <c r="AU46" s="189"/>
      <c r="AV46" s="189"/>
      <c r="AW46" s="189"/>
      <c r="AX46" s="189"/>
      <c r="AY46" s="189"/>
      <c r="AZ46" s="189"/>
      <c r="BA46" s="189"/>
      <c r="BB46" s="190"/>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82"/>
      <c r="E47" s="183"/>
      <c r="F47" s="183"/>
      <c r="G47" s="183"/>
      <c r="H47" s="183"/>
      <c r="I47" s="183"/>
      <c r="J47" s="183"/>
      <c r="K47" s="183"/>
      <c r="L47" s="183"/>
      <c r="M47" s="184"/>
      <c r="N47" s="159"/>
      <c r="O47" s="160"/>
      <c r="P47" s="160"/>
      <c r="Q47" s="161"/>
      <c r="R47" s="17"/>
      <c r="S47" s="17"/>
      <c r="T47" s="17"/>
      <c r="U47" s="168"/>
      <c r="V47" s="169"/>
      <c r="W47" s="169"/>
      <c r="X47" s="169"/>
      <c r="Y47" s="169"/>
      <c r="Z47" s="169"/>
      <c r="AA47" s="169"/>
      <c r="AB47" s="169"/>
      <c r="AC47" s="169"/>
      <c r="AD47" s="169"/>
      <c r="AE47" s="169"/>
      <c r="AF47" s="169"/>
      <c r="AG47" s="169"/>
      <c r="AH47" s="169"/>
      <c r="AI47" s="169"/>
      <c r="AJ47" s="170"/>
      <c r="AK47" s="45"/>
      <c r="AL47" s="45"/>
      <c r="AM47" s="187" t="str">
        <f>IF([3]回答表!X49="●",[3]回答表!AG80,IF([3]回答表!AA49="●",[3]回答表!AG111,""))</f>
        <v/>
      </c>
      <c r="AN47" s="188"/>
      <c r="AO47" s="189" t="s">
        <v>37</v>
      </c>
      <c r="AP47" s="189"/>
      <c r="AQ47" s="189"/>
      <c r="AR47" s="189"/>
      <c r="AS47" s="189"/>
      <c r="AT47" s="189"/>
      <c r="AU47" s="189"/>
      <c r="AV47" s="189"/>
      <c r="AW47" s="189"/>
      <c r="AX47" s="189"/>
      <c r="AY47" s="189"/>
      <c r="AZ47" s="189"/>
      <c r="BA47" s="189"/>
      <c r="BB47" s="190"/>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55</v>
      </c>
      <c r="V49" s="17"/>
      <c r="W49" s="17"/>
      <c r="X49" s="17"/>
      <c r="Y49" s="17"/>
      <c r="Z49" s="17"/>
      <c r="AA49" s="17"/>
      <c r="AB49" s="17"/>
      <c r="AC49" s="17"/>
      <c r="AD49" s="17"/>
      <c r="AE49" s="17"/>
      <c r="AF49" s="17"/>
      <c r="AG49" s="17"/>
      <c r="AH49" s="17"/>
      <c r="AI49" s="17"/>
      <c r="AJ49" s="17"/>
      <c r="AK49" s="45"/>
      <c r="AL49" s="45"/>
      <c r="AM49" s="16" t="s">
        <v>56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4" t="str">
        <f>IF([3]回答表!X49="●",[3]回答表!E85,IF([3]回答表!AA49="●",[3]回答表!E116,""))</f>
        <v/>
      </c>
      <c r="V50" s="195"/>
      <c r="W50" s="195"/>
      <c r="X50" s="195"/>
      <c r="Y50" s="195"/>
      <c r="Z50" s="195"/>
      <c r="AA50" s="195"/>
      <c r="AB50" s="195"/>
      <c r="AC50" s="195"/>
      <c r="AD50" s="195"/>
      <c r="AE50" s="198" t="s">
        <v>57</v>
      </c>
      <c r="AF50" s="198"/>
      <c r="AG50" s="198"/>
      <c r="AH50" s="198"/>
      <c r="AI50" s="198"/>
      <c r="AJ50" s="199"/>
      <c r="AK50" s="45"/>
      <c r="AL50" s="45"/>
      <c r="AM50" s="162" t="str">
        <f>IF([3]回答表!X49="●",[3]回答表!B87,IF([3]回答表!AA49="●",[3]回答表!B118,""))</f>
        <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96"/>
      <c r="V51" s="197"/>
      <c r="W51" s="197"/>
      <c r="X51" s="197"/>
      <c r="Y51" s="197"/>
      <c r="Z51" s="197"/>
      <c r="AA51" s="197"/>
      <c r="AB51" s="197"/>
      <c r="AC51" s="197"/>
      <c r="AD51" s="197"/>
      <c r="AE51" s="200"/>
      <c r="AF51" s="200"/>
      <c r="AG51" s="200"/>
      <c r="AH51" s="200"/>
      <c r="AI51" s="200"/>
      <c r="AJ51" s="201"/>
      <c r="AK51" s="45"/>
      <c r="AL51" s="4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44" t="s">
        <v>13</v>
      </c>
      <c r="E57" s="145"/>
      <c r="F57" s="145"/>
      <c r="G57" s="145"/>
      <c r="H57" s="145"/>
      <c r="I57" s="145"/>
      <c r="J57" s="145"/>
      <c r="K57" s="145"/>
      <c r="L57" s="145"/>
      <c r="M57" s="146"/>
      <c r="N57" s="153" t="str">
        <f>IF([3]回答表!AD49="●","●","")</f>
        <v>●</v>
      </c>
      <c r="O57" s="154"/>
      <c r="P57" s="154"/>
      <c r="Q57" s="155"/>
      <c r="R57" s="17"/>
      <c r="S57" s="17"/>
      <c r="T57" s="17"/>
      <c r="U57" s="162" t="str">
        <f>IF([3]回答表!AD49="●",[3]回答表!B129,"")</f>
        <v>令和3年度で町分譲地が完売となったため、事業の目的が達成された。</v>
      </c>
      <c r="V57" s="163"/>
      <c r="W57" s="163"/>
      <c r="X57" s="163"/>
      <c r="Y57" s="163"/>
      <c r="Z57" s="163"/>
      <c r="AA57" s="163"/>
      <c r="AB57" s="163"/>
      <c r="AC57" s="163"/>
      <c r="AD57" s="163"/>
      <c r="AE57" s="163"/>
      <c r="AF57" s="163"/>
      <c r="AG57" s="163"/>
      <c r="AH57" s="163"/>
      <c r="AI57" s="163"/>
      <c r="AJ57" s="164"/>
      <c r="AK57" s="49"/>
      <c r="AL57" s="49"/>
      <c r="AM57" s="162" t="str">
        <f>IF([3]回答表!AD49="●",[3]回答表!B134,"")</f>
        <v>今後、新たな分譲地の整備を検討しているが、現段階では整備方法等について直営か民間活用か決定していない。民間活用する場合は会計を廃止する。</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2"/>
      <c r="BS57" s="27"/>
    </row>
    <row r="58" spans="1:71" ht="15.6" customHeight="1">
      <c r="A58" s="27"/>
      <c r="B58" s="27"/>
      <c r="C58" s="39"/>
      <c r="D58" s="150"/>
      <c r="E58" s="151"/>
      <c r="F58" s="151"/>
      <c r="G58" s="151"/>
      <c r="H58" s="151"/>
      <c r="I58" s="151"/>
      <c r="J58" s="151"/>
      <c r="K58" s="151"/>
      <c r="L58" s="151"/>
      <c r="M58" s="152"/>
      <c r="N58" s="156"/>
      <c r="O58" s="157"/>
      <c r="P58" s="157"/>
      <c r="Q58" s="158"/>
      <c r="R58" s="17"/>
      <c r="S58" s="17"/>
      <c r="T58" s="17"/>
      <c r="U58" s="165"/>
      <c r="V58" s="166"/>
      <c r="W58" s="166"/>
      <c r="X58" s="166"/>
      <c r="Y58" s="166"/>
      <c r="Z58" s="166"/>
      <c r="AA58" s="166"/>
      <c r="AB58" s="166"/>
      <c r="AC58" s="166"/>
      <c r="AD58" s="166"/>
      <c r="AE58" s="166"/>
      <c r="AF58" s="166"/>
      <c r="AG58" s="166"/>
      <c r="AH58" s="166"/>
      <c r="AI58" s="166"/>
      <c r="AJ58" s="167"/>
      <c r="AK58" s="49"/>
      <c r="AL58" s="4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42"/>
      <c r="BS58" s="27"/>
    </row>
    <row r="59" spans="1:71" ht="15.6" customHeight="1">
      <c r="A59" s="27"/>
      <c r="B59" s="27"/>
      <c r="C59" s="39"/>
      <c r="D59" s="150"/>
      <c r="E59" s="151"/>
      <c r="F59" s="151"/>
      <c r="G59" s="151"/>
      <c r="H59" s="151"/>
      <c r="I59" s="151"/>
      <c r="J59" s="151"/>
      <c r="K59" s="151"/>
      <c r="L59" s="151"/>
      <c r="M59" s="152"/>
      <c r="N59" s="156"/>
      <c r="O59" s="157"/>
      <c r="P59" s="157"/>
      <c r="Q59" s="158"/>
      <c r="R59" s="17"/>
      <c r="S59" s="17"/>
      <c r="T59" s="17"/>
      <c r="U59" s="165"/>
      <c r="V59" s="166"/>
      <c r="W59" s="166"/>
      <c r="X59" s="166"/>
      <c r="Y59" s="166"/>
      <c r="Z59" s="166"/>
      <c r="AA59" s="166"/>
      <c r="AB59" s="166"/>
      <c r="AC59" s="166"/>
      <c r="AD59" s="166"/>
      <c r="AE59" s="166"/>
      <c r="AF59" s="166"/>
      <c r="AG59" s="166"/>
      <c r="AH59" s="166"/>
      <c r="AI59" s="166"/>
      <c r="AJ59" s="167"/>
      <c r="AK59" s="49"/>
      <c r="AL59" s="49"/>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2"/>
      <c r="BS59" s="27"/>
    </row>
    <row r="60" spans="1:71" ht="15.6" customHeight="1">
      <c r="C60" s="39"/>
      <c r="D60" s="147"/>
      <c r="E60" s="148"/>
      <c r="F60" s="148"/>
      <c r="G60" s="148"/>
      <c r="H60" s="148"/>
      <c r="I60" s="148"/>
      <c r="J60" s="148"/>
      <c r="K60" s="148"/>
      <c r="L60" s="148"/>
      <c r="M60" s="149"/>
      <c r="N60" s="159"/>
      <c r="O60" s="160"/>
      <c r="P60" s="160"/>
      <c r="Q60" s="161"/>
      <c r="R60" s="17"/>
      <c r="S60" s="17"/>
      <c r="T60" s="17"/>
      <c r="U60" s="168"/>
      <c r="V60" s="169"/>
      <c r="W60" s="169"/>
      <c r="X60" s="169"/>
      <c r="Y60" s="169"/>
      <c r="Z60" s="169"/>
      <c r="AA60" s="169"/>
      <c r="AB60" s="169"/>
      <c r="AC60" s="169"/>
      <c r="AD60" s="169"/>
      <c r="AE60" s="169"/>
      <c r="AF60" s="169"/>
      <c r="AG60" s="169"/>
      <c r="AH60" s="169"/>
      <c r="AI60" s="169"/>
      <c r="AJ60" s="170"/>
      <c r="AK60" s="49"/>
      <c r="AL60" s="49"/>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view="pageBreakPreview" zoomScale="50" zoomScaleNormal="55" zoomScaleSheetLayoutView="50" workbookViewId="0"/>
  </sheetViews>
  <sheetFormatPr defaultColWidth="2.86328125" defaultRowHeight="12.6" customHeight="1"/>
  <cols>
    <col min="1" max="25" width="2.46484375" customWidth="1"/>
    <col min="26" max="26" width="2.13281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29</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30</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67</v>
      </c>
      <c r="D11" s="73"/>
      <c r="E11" s="73"/>
      <c r="F11" s="73"/>
      <c r="G11" s="73"/>
      <c r="H11" s="73"/>
      <c r="I11" s="73"/>
      <c r="J11" s="73"/>
      <c r="K11" s="73"/>
      <c r="L11" s="73"/>
      <c r="M11" s="73"/>
      <c r="N11" s="73"/>
      <c r="O11" s="73"/>
      <c r="P11" s="73"/>
      <c r="Q11" s="73"/>
      <c r="R11" s="73"/>
      <c r="S11" s="73"/>
      <c r="T11" s="73"/>
      <c r="U11" s="74" t="s">
        <v>68</v>
      </c>
      <c r="V11" s="75"/>
      <c r="W11" s="75"/>
      <c r="X11" s="75"/>
      <c r="Y11" s="75"/>
      <c r="Z11" s="75"/>
      <c r="AA11" s="75"/>
      <c r="AB11" s="75"/>
      <c r="AC11" s="75"/>
      <c r="AD11" s="75"/>
      <c r="AE11" s="75"/>
      <c r="AF11" s="76"/>
      <c r="AG11" s="76"/>
      <c r="AH11" s="76"/>
      <c r="AI11" s="76"/>
      <c r="AJ11" s="76"/>
      <c r="AK11" s="76"/>
      <c r="AL11" s="76"/>
      <c r="AM11" s="76"/>
      <c r="AN11" s="77"/>
      <c r="AO11" s="86" t="s">
        <v>69</v>
      </c>
      <c r="AP11" s="76"/>
      <c r="AQ11" s="76"/>
      <c r="AR11" s="76"/>
      <c r="AS11" s="76"/>
      <c r="AT11" s="76"/>
      <c r="AU11" s="76"/>
      <c r="AV11" s="76"/>
      <c r="AW11" s="76"/>
      <c r="AX11" s="76"/>
      <c r="AY11" s="76"/>
      <c r="AZ11" s="76"/>
      <c r="BA11" s="76"/>
      <c r="BB11" s="76"/>
      <c r="BC11" s="76"/>
      <c r="BD11" s="76"/>
      <c r="BE11" s="76"/>
      <c r="BF11" s="77"/>
      <c r="BG11" s="72" t="s">
        <v>69</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9" t="s">
        <v>31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4"/>
      <c r="BB18" s="54"/>
      <c r="BC18" s="54"/>
      <c r="BD18" s="54"/>
      <c r="BE18" s="54"/>
      <c r="BF18" s="54"/>
      <c r="BG18" s="54"/>
      <c r="BH18" s="54"/>
      <c r="BI18" s="54"/>
      <c r="BJ18" s="54"/>
      <c r="BK18" s="54"/>
      <c r="BL18" s="55"/>
      <c r="BS18" s="12"/>
    </row>
    <row r="19" spans="3: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4"/>
      <c r="BB19" s="54"/>
      <c r="BC19" s="54"/>
      <c r="BD19" s="54"/>
      <c r="BE19" s="54"/>
      <c r="BF19" s="54"/>
      <c r="BG19" s="54"/>
      <c r="BH19" s="54"/>
      <c r="BI19" s="54"/>
      <c r="BJ19" s="54"/>
      <c r="BK19" s="54"/>
      <c r="BL19" s="55"/>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5"/>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5"/>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5"/>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51</v>
      </c>
      <c r="AG23" s="125"/>
      <c r="AH23" s="125"/>
      <c r="AI23" s="125"/>
      <c r="AJ23" s="125"/>
      <c r="AK23" s="125"/>
      <c r="AL23" s="126"/>
      <c r="AM23" s="127" t="s">
        <v>52</v>
      </c>
      <c r="AN23" s="125"/>
      <c r="AO23" s="125"/>
      <c r="AP23" s="125"/>
      <c r="AQ23" s="125"/>
      <c r="AR23" s="125"/>
      <c r="AS23" s="126"/>
      <c r="AT23" s="127" t="s">
        <v>53</v>
      </c>
      <c r="AU23" s="125"/>
      <c r="AV23" s="125"/>
      <c r="AW23" s="125"/>
      <c r="AX23" s="125"/>
      <c r="AY23" s="125"/>
      <c r="AZ23" s="126"/>
      <c r="BA23" s="29"/>
      <c r="BB23" s="121"/>
      <c r="BC23" s="122"/>
      <c r="BD23" s="122"/>
      <c r="BE23" s="122"/>
      <c r="BF23" s="122"/>
      <c r="BG23" s="122"/>
      <c r="BH23" s="122"/>
      <c r="BI23" s="122"/>
      <c r="BJ23" s="123"/>
      <c r="BK23" s="124"/>
      <c r="BL23" s="55"/>
      <c r="BS23" s="28"/>
    </row>
    <row r="24" spans="3:71" ht="15.6" customHeight="1">
      <c r="C24" s="13"/>
      <c r="D24" s="128" t="str">
        <f>IF([4]回答表!R49="●","●","")</f>
        <v/>
      </c>
      <c r="E24" s="129"/>
      <c r="F24" s="129"/>
      <c r="G24" s="129"/>
      <c r="H24" s="129"/>
      <c r="I24" s="129"/>
      <c r="J24" s="130"/>
      <c r="K24" s="128" t="str">
        <f>IF([4]回答表!R50="●","●","")</f>
        <v/>
      </c>
      <c r="L24" s="129"/>
      <c r="M24" s="129"/>
      <c r="N24" s="129"/>
      <c r="O24" s="129"/>
      <c r="P24" s="129"/>
      <c r="Q24" s="130"/>
      <c r="R24" s="128" t="str">
        <f>IF([4]回答表!R51="●","●","")</f>
        <v/>
      </c>
      <c r="S24" s="129"/>
      <c r="T24" s="129"/>
      <c r="U24" s="129"/>
      <c r="V24" s="129"/>
      <c r="W24" s="129"/>
      <c r="X24" s="130"/>
      <c r="Y24" s="128" t="str">
        <f>IF([4]回答表!R52="●","●","")</f>
        <v>●</v>
      </c>
      <c r="Z24" s="129"/>
      <c r="AA24" s="129"/>
      <c r="AB24" s="129"/>
      <c r="AC24" s="129"/>
      <c r="AD24" s="129"/>
      <c r="AE24" s="130"/>
      <c r="AF24" s="134" t="str">
        <f>IF([4]回答表!R53="●","●","")</f>
        <v/>
      </c>
      <c r="AG24" s="135"/>
      <c r="AH24" s="135"/>
      <c r="AI24" s="135"/>
      <c r="AJ24" s="135"/>
      <c r="AK24" s="135"/>
      <c r="AL24" s="136"/>
      <c r="AM24" s="134" t="str">
        <f>IF([4]回答表!R54="●","●","")</f>
        <v/>
      </c>
      <c r="AN24" s="135"/>
      <c r="AO24" s="135"/>
      <c r="AP24" s="135"/>
      <c r="AQ24" s="135"/>
      <c r="AR24" s="135"/>
      <c r="AS24" s="136"/>
      <c r="AT24" s="134" t="str">
        <f>IF([4]回答表!R55="●","●","")</f>
        <v/>
      </c>
      <c r="AU24" s="135"/>
      <c r="AV24" s="135"/>
      <c r="AW24" s="135"/>
      <c r="AX24" s="135"/>
      <c r="AY24" s="135"/>
      <c r="AZ24" s="136"/>
      <c r="BA24" s="29"/>
      <c r="BB24" s="134" t="str">
        <f>IF([4]回答表!R56="●","●","")</f>
        <v/>
      </c>
      <c r="BC24" s="135"/>
      <c r="BD24" s="135"/>
      <c r="BE24" s="135"/>
      <c r="BF24" s="135"/>
      <c r="BG24" s="135"/>
      <c r="BH24" s="135"/>
      <c r="BI24" s="135"/>
      <c r="BJ24" s="115"/>
      <c r="BK24" s="116"/>
      <c r="BL24" s="55"/>
      <c r="BS24" s="28"/>
    </row>
    <row r="25" spans="3: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5"/>
      <c r="BS25" s="28"/>
    </row>
    <row r="26" spans="3: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1"/>
      <c r="AS31" s="211"/>
      <c r="AT31" s="211"/>
      <c r="AU31" s="211"/>
      <c r="AV31" s="211"/>
      <c r="AW31" s="211"/>
      <c r="AX31" s="211"/>
      <c r="AY31" s="211"/>
      <c r="AZ31" s="211"/>
      <c r="BA31" s="211"/>
      <c r="BB31" s="211"/>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2"/>
      <c r="AS32" s="212"/>
      <c r="AT32" s="212"/>
      <c r="AU32" s="212"/>
      <c r="AV32" s="212"/>
      <c r="AW32" s="212"/>
      <c r="AX32" s="212"/>
      <c r="AY32" s="212"/>
      <c r="AZ32" s="212"/>
      <c r="BA32" s="212"/>
      <c r="BB32" s="212"/>
      <c r="BC32" s="40"/>
      <c r="BD32" s="15"/>
      <c r="BE32" s="15"/>
      <c r="BF32" s="15"/>
      <c r="BG32" s="15"/>
      <c r="BH32" s="15"/>
      <c r="BI32" s="15"/>
      <c r="BJ32" s="15"/>
      <c r="BK32" s="15"/>
      <c r="BL32" s="15"/>
      <c r="BM32" s="15"/>
      <c r="BN32" s="18"/>
      <c r="BO32" s="18"/>
      <c r="BP32" s="18"/>
      <c r="BQ32" s="41"/>
      <c r="BR32" s="42"/>
    </row>
    <row r="33" spans="1:71" ht="15.6" customHeight="1">
      <c r="C33" s="39"/>
      <c r="D33" s="138" t="s">
        <v>4</v>
      </c>
      <c r="E33" s="139"/>
      <c r="F33" s="139"/>
      <c r="G33" s="139"/>
      <c r="H33" s="139"/>
      <c r="I33" s="139"/>
      <c r="J33" s="139"/>
      <c r="K33" s="139"/>
      <c r="L33" s="139"/>
      <c r="M33" s="139"/>
      <c r="N33" s="139"/>
      <c r="O33" s="139"/>
      <c r="P33" s="139"/>
      <c r="Q33" s="140"/>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0"/>
      <c r="BD33" s="15"/>
      <c r="BE33" s="15"/>
      <c r="BF33" s="15"/>
      <c r="BG33" s="15"/>
      <c r="BH33" s="15"/>
      <c r="BI33" s="15"/>
      <c r="BJ33" s="15"/>
      <c r="BK33" s="15"/>
      <c r="BL33" s="15"/>
      <c r="BM33" s="15"/>
      <c r="BN33" s="18"/>
      <c r="BO33" s="18"/>
      <c r="BP33" s="18"/>
      <c r="BQ33" s="41"/>
      <c r="BR33" s="42"/>
    </row>
    <row r="34" spans="1:71" ht="15.6" customHeight="1">
      <c r="C34" s="39"/>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8"/>
      <c r="AS35" s="68"/>
      <c r="AT35" s="68"/>
      <c r="AU35" s="68"/>
      <c r="AV35" s="68"/>
      <c r="AW35" s="68"/>
      <c r="AX35" s="68"/>
      <c r="AY35" s="68"/>
      <c r="AZ35" s="68"/>
      <c r="BA35" s="68"/>
      <c r="BB35" s="68"/>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c r="C37" s="39"/>
      <c r="D37" s="213" t="s">
        <v>7</v>
      </c>
      <c r="E37" s="213"/>
      <c r="F37" s="213"/>
      <c r="G37" s="213"/>
      <c r="H37" s="213"/>
      <c r="I37" s="213"/>
      <c r="J37" s="213"/>
      <c r="K37" s="213"/>
      <c r="L37" s="213"/>
      <c r="M37" s="213"/>
      <c r="N37" s="153" t="str">
        <f>IF([4]回答表!F18="水道事業",IF([4]回答表!X52="●","●",""),"")</f>
        <v/>
      </c>
      <c r="O37" s="154"/>
      <c r="P37" s="154"/>
      <c r="Q37" s="155"/>
      <c r="R37" s="17"/>
      <c r="S37" s="17"/>
      <c r="T37" s="17"/>
      <c r="U37" s="214" t="s">
        <v>38</v>
      </c>
      <c r="V37" s="215"/>
      <c r="W37" s="215"/>
      <c r="X37" s="215"/>
      <c r="Y37" s="215"/>
      <c r="Z37" s="215"/>
      <c r="AA37" s="215"/>
      <c r="AB37" s="215"/>
      <c r="AC37" s="218" t="s">
        <v>39</v>
      </c>
      <c r="AD37" s="219"/>
      <c r="AE37" s="219"/>
      <c r="AF37" s="219"/>
      <c r="AG37" s="219"/>
      <c r="AH37" s="219"/>
      <c r="AI37" s="219"/>
      <c r="AJ37" s="220"/>
      <c r="AK37" s="45"/>
      <c r="AL37" s="45"/>
      <c r="AM37" s="162" t="str">
        <f>IF([4]回答表!F18="水道事業",IF([4]回答表!X52="●",[4]回答表!B282,IF([4]回答表!AA52="●",[4]回答表!B352,"")),"")</f>
        <v/>
      </c>
      <c r="AN37" s="163"/>
      <c r="AO37" s="163"/>
      <c r="AP37" s="163"/>
      <c r="AQ37" s="163"/>
      <c r="AR37" s="163"/>
      <c r="AS37" s="163"/>
      <c r="AT37" s="163"/>
      <c r="AU37" s="163"/>
      <c r="AV37" s="163"/>
      <c r="AW37" s="163"/>
      <c r="AX37" s="163"/>
      <c r="AY37" s="163"/>
      <c r="AZ37" s="163"/>
      <c r="BA37" s="163"/>
      <c r="BB37" s="163"/>
      <c r="BC37" s="164"/>
      <c r="BD37" s="15"/>
      <c r="BE37" s="15"/>
      <c r="BF37" s="172" t="str">
        <f>IF([4]回答表!F18="水道事業",IF([4]回答表!X52="●",[4]回答表!B330,IF([4]回答表!AA52="●",[4]回答表!B399,"")),"")</f>
        <v/>
      </c>
      <c r="BG37" s="173"/>
      <c r="BH37" s="173"/>
      <c r="BI37" s="173"/>
      <c r="BJ37" s="172"/>
      <c r="BK37" s="173"/>
      <c r="BL37" s="173"/>
      <c r="BM37" s="173"/>
      <c r="BN37" s="172"/>
      <c r="BO37" s="173"/>
      <c r="BP37" s="173"/>
      <c r="BQ37" s="185"/>
      <c r="BR37" s="42"/>
    </row>
    <row r="38" spans="1:71" ht="19.350000000000001" customHeight="1">
      <c r="C38" s="39"/>
      <c r="D38" s="213"/>
      <c r="E38" s="213"/>
      <c r="F38" s="213"/>
      <c r="G38" s="213"/>
      <c r="H38" s="213"/>
      <c r="I38" s="213"/>
      <c r="J38" s="213"/>
      <c r="K38" s="213"/>
      <c r="L38" s="213"/>
      <c r="M38" s="213"/>
      <c r="N38" s="156"/>
      <c r="O38" s="157"/>
      <c r="P38" s="157"/>
      <c r="Q38" s="158"/>
      <c r="R38" s="17"/>
      <c r="S38" s="17"/>
      <c r="T38" s="17"/>
      <c r="U38" s="216"/>
      <c r="V38" s="217"/>
      <c r="W38" s="217"/>
      <c r="X38" s="217"/>
      <c r="Y38" s="217"/>
      <c r="Z38" s="217"/>
      <c r="AA38" s="217"/>
      <c r="AB38" s="217"/>
      <c r="AC38" s="221"/>
      <c r="AD38" s="222"/>
      <c r="AE38" s="222"/>
      <c r="AF38" s="222"/>
      <c r="AG38" s="222"/>
      <c r="AH38" s="222"/>
      <c r="AI38" s="222"/>
      <c r="AJ38" s="223"/>
      <c r="AK38" s="45"/>
      <c r="AL38" s="45"/>
      <c r="AM38" s="165"/>
      <c r="AN38" s="166"/>
      <c r="AO38" s="166"/>
      <c r="AP38" s="166"/>
      <c r="AQ38" s="166"/>
      <c r="AR38" s="166"/>
      <c r="AS38" s="166"/>
      <c r="AT38" s="166"/>
      <c r="AU38" s="166"/>
      <c r="AV38" s="166"/>
      <c r="AW38" s="166"/>
      <c r="AX38" s="166"/>
      <c r="AY38" s="166"/>
      <c r="AZ38" s="166"/>
      <c r="BA38" s="166"/>
      <c r="BB38" s="166"/>
      <c r="BC38" s="167"/>
      <c r="BD38" s="15"/>
      <c r="BE38" s="15"/>
      <c r="BF38" s="174"/>
      <c r="BG38" s="175"/>
      <c r="BH38" s="175"/>
      <c r="BI38" s="175"/>
      <c r="BJ38" s="174"/>
      <c r="BK38" s="175"/>
      <c r="BL38" s="175"/>
      <c r="BM38" s="175"/>
      <c r="BN38" s="174"/>
      <c r="BO38" s="175"/>
      <c r="BP38" s="175"/>
      <c r="BQ38" s="186"/>
      <c r="BR38" s="42"/>
    </row>
    <row r="39" spans="1:71" ht="15.6" customHeight="1">
      <c r="C39" s="39"/>
      <c r="D39" s="213"/>
      <c r="E39" s="213"/>
      <c r="F39" s="213"/>
      <c r="G39" s="213"/>
      <c r="H39" s="213"/>
      <c r="I39" s="213"/>
      <c r="J39" s="213"/>
      <c r="K39" s="213"/>
      <c r="L39" s="213"/>
      <c r="M39" s="213"/>
      <c r="N39" s="156"/>
      <c r="O39" s="157"/>
      <c r="P39" s="157"/>
      <c r="Q39" s="158"/>
      <c r="R39" s="17"/>
      <c r="S39" s="17"/>
      <c r="T39" s="17"/>
      <c r="U39" s="134" t="str">
        <f>IF([4]回答表!F18="水道事業",IF([4]回答表!X52="●",[4]回答表!J290,IF([4]回答表!AA52="●",[4]回答表!J360,"")),"")</f>
        <v/>
      </c>
      <c r="V39" s="135"/>
      <c r="W39" s="135"/>
      <c r="X39" s="135"/>
      <c r="Y39" s="135"/>
      <c r="Z39" s="135"/>
      <c r="AA39" s="135"/>
      <c r="AB39" s="136"/>
      <c r="AC39" s="134" t="str">
        <f>IF([4]回答表!F18="水道事業",IF([4]回答表!X52="●",[4]回答表!J292,IF([4]回答表!AA52="●",[4]回答表!J362,"")),"")</f>
        <v/>
      </c>
      <c r="AD39" s="135"/>
      <c r="AE39" s="135"/>
      <c r="AF39" s="135"/>
      <c r="AG39" s="135"/>
      <c r="AH39" s="135"/>
      <c r="AI39" s="135"/>
      <c r="AJ39" s="136"/>
      <c r="AK39" s="45"/>
      <c r="AL39" s="45"/>
      <c r="AM39" s="165"/>
      <c r="AN39" s="166"/>
      <c r="AO39" s="166"/>
      <c r="AP39" s="166"/>
      <c r="AQ39" s="166"/>
      <c r="AR39" s="166"/>
      <c r="AS39" s="166"/>
      <c r="AT39" s="166"/>
      <c r="AU39" s="166"/>
      <c r="AV39" s="166"/>
      <c r="AW39" s="166"/>
      <c r="AX39" s="166"/>
      <c r="AY39" s="166"/>
      <c r="AZ39" s="166"/>
      <c r="BA39" s="166"/>
      <c r="BB39" s="166"/>
      <c r="BC39" s="167"/>
      <c r="BD39" s="15"/>
      <c r="BE39" s="15"/>
      <c r="BF39" s="174"/>
      <c r="BG39" s="175"/>
      <c r="BH39" s="175"/>
      <c r="BI39" s="175"/>
      <c r="BJ39" s="174"/>
      <c r="BK39" s="175"/>
      <c r="BL39" s="175"/>
      <c r="BM39" s="175"/>
      <c r="BN39" s="174"/>
      <c r="BO39" s="175"/>
      <c r="BP39" s="175"/>
      <c r="BQ39" s="186"/>
      <c r="BR39" s="42"/>
    </row>
    <row r="40" spans="1:71" ht="15.6" customHeight="1">
      <c r="C40" s="39"/>
      <c r="D40" s="213"/>
      <c r="E40" s="213"/>
      <c r="F40" s="213"/>
      <c r="G40" s="213"/>
      <c r="H40" s="213"/>
      <c r="I40" s="213"/>
      <c r="J40" s="213"/>
      <c r="K40" s="213"/>
      <c r="L40" s="213"/>
      <c r="M40" s="213"/>
      <c r="N40" s="159"/>
      <c r="O40" s="160"/>
      <c r="P40" s="160"/>
      <c r="Q40" s="161"/>
      <c r="R40" s="17"/>
      <c r="S40" s="17"/>
      <c r="T40" s="17"/>
      <c r="U40" s="128"/>
      <c r="V40" s="129"/>
      <c r="W40" s="129"/>
      <c r="X40" s="129"/>
      <c r="Y40" s="129"/>
      <c r="Z40" s="129"/>
      <c r="AA40" s="129"/>
      <c r="AB40" s="130"/>
      <c r="AC40" s="128"/>
      <c r="AD40" s="129"/>
      <c r="AE40" s="129"/>
      <c r="AF40" s="129"/>
      <c r="AG40" s="129"/>
      <c r="AH40" s="129"/>
      <c r="AI40" s="129"/>
      <c r="AJ40" s="130"/>
      <c r="AK40" s="45"/>
      <c r="AL40" s="45"/>
      <c r="AM40" s="165"/>
      <c r="AN40" s="166"/>
      <c r="AO40" s="166"/>
      <c r="AP40" s="166"/>
      <c r="AQ40" s="166"/>
      <c r="AR40" s="166"/>
      <c r="AS40" s="166"/>
      <c r="AT40" s="166"/>
      <c r="AU40" s="166"/>
      <c r="AV40" s="166"/>
      <c r="AW40" s="166"/>
      <c r="AX40" s="166"/>
      <c r="AY40" s="166"/>
      <c r="AZ40" s="166"/>
      <c r="BA40" s="166"/>
      <c r="BB40" s="166"/>
      <c r="BC40" s="167"/>
      <c r="BD40" s="15"/>
      <c r="BE40" s="15"/>
      <c r="BF40" s="174" t="str">
        <f>IF([4]回答表!F18="水道事業",IF([4]回答表!X52="●",[4]回答表!E330,IF([4]回答表!AA52="●",[4]回答表!E399,"")),"")</f>
        <v/>
      </c>
      <c r="BG40" s="175"/>
      <c r="BH40" s="175"/>
      <c r="BI40" s="175"/>
      <c r="BJ40" s="174" t="str">
        <f>IF([4]回答表!F18="水道事業",IF([4]回答表!X52="●",[4]回答表!E331,IF([4]回答表!AA52="●",[4]回答表!E400,"")),"")</f>
        <v/>
      </c>
      <c r="BK40" s="175"/>
      <c r="BL40" s="175"/>
      <c r="BM40" s="175"/>
      <c r="BN40" s="174" t="str">
        <f>IF([4]回答表!F18="水道事業",IF([4]回答表!X52="●",[4]回答表!E332,IF([4]回答表!AA52="●",[4]回答表!E401,"")),"")</f>
        <v/>
      </c>
      <c r="BO40" s="175"/>
      <c r="BP40" s="175"/>
      <c r="BQ40" s="186"/>
      <c r="BR40" s="42"/>
    </row>
    <row r="41" spans="1:71" ht="15.6" customHeight="1">
      <c r="C41" s="39"/>
      <c r="D41" s="25"/>
      <c r="E41" s="25"/>
      <c r="F41" s="25"/>
      <c r="G41" s="25"/>
      <c r="H41" s="25"/>
      <c r="I41" s="25"/>
      <c r="J41" s="25"/>
      <c r="K41" s="25"/>
      <c r="L41" s="25"/>
      <c r="M41" s="25"/>
      <c r="N41" s="46"/>
      <c r="O41" s="46"/>
      <c r="P41" s="46"/>
      <c r="Q41" s="46"/>
      <c r="R41" s="47"/>
      <c r="S41" s="47"/>
      <c r="T41" s="47"/>
      <c r="U41" s="131"/>
      <c r="V41" s="132"/>
      <c r="W41" s="132"/>
      <c r="X41" s="132"/>
      <c r="Y41" s="132"/>
      <c r="Z41" s="132"/>
      <c r="AA41" s="132"/>
      <c r="AB41" s="133"/>
      <c r="AC41" s="131"/>
      <c r="AD41" s="132"/>
      <c r="AE41" s="132"/>
      <c r="AF41" s="132"/>
      <c r="AG41" s="132"/>
      <c r="AH41" s="132"/>
      <c r="AI41" s="132"/>
      <c r="AJ41" s="133"/>
      <c r="AK41" s="45"/>
      <c r="AL41" s="45"/>
      <c r="AM41" s="165"/>
      <c r="AN41" s="166"/>
      <c r="AO41" s="166"/>
      <c r="AP41" s="166"/>
      <c r="AQ41" s="166"/>
      <c r="AR41" s="166"/>
      <c r="AS41" s="166"/>
      <c r="AT41" s="166"/>
      <c r="AU41" s="166"/>
      <c r="AV41" s="166"/>
      <c r="AW41" s="166"/>
      <c r="AX41" s="166"/>
      <c r="AY41" s="166"/>
      <c r="AZ41" s="166"/>
      <c r="BA41" s="166"/>
      <c r="BB41" s="166"/>
      <c r="BC41" s="167"/>
      <c r="BD41" s="43"/>
      <c r="BE41" s="43"/>
      <c r="BF41" s="174"/>
      <c r="BG41" s="175"/>
      <c r="BH41" s="175"/>
      <c r="BI41" s="175"/>
      <c r="BJ41" s="174"/>
      <c r="BK41" s="175"/>
      <c r="BL41" s="175"/>
      <c r="BM41" s="175"/>
      <c r="BN41" s="174"/>
      <c r="BO41" s="175"/>
      <c r="BP41" s="175"/>
      <c r="BQ41" s="186"/>
      <c r="BR41" s="42"/>
    </row>
    <row r="42" spans="1:71" ht="19.350000000000001" customHeight="1">
      <c r="C42" s="39"/>
      <c r="D42" s="25"/>
      <c r="E42" s="25"/>
      <c r="F42" s="25"/>
      <c r="G42" s="25"/>
      <c r="H42" s="25"/>
      <c r="I42" s="25"/>
      <c r="J42" s="25"/>
      <c r="K42" s="25"/>
      <c r="L42" s="25"/>
      <c r="M42" s="25"/>
      <c r="N42" s="46"/>
      <c r="O42" s="46"/>
      <c r="P42" s="46"/>
      <c r="Q42" s="46"/>
      <c r="R42" s="47"/>
      <c r="S42" s="47"/>
      <c r="T42" s="47"/>
      <c r="U42" s="214" t="s">
        <v>24</v>
      </c>
      <c r="V42" s="215"/>
      <c r="W42" s="215"/>
      <c r="X42" s="215"/>
      <c r="Y42" s="215"/>
      <c r="Z42" s="215"/>
      <c r="AA42" s="215"/>
      <c r="AB42" s="215"/>
      <c r="AC42" s="214" t="s">
        <v>25</v>
      </c>
      <c r="AD42" s="215"/>
      <c r="AE42" s="215"/>
      <c r="AF42" s="215"/>
      <c r="AG42" s="215"/>
      <c r="AH42" s="215"/>
      <c r="AI42" s="215"/>
      <c r="AJ42" s="226"/>
      <c r="AK42" s="45"/>
      <c r="AL42" s="45"/>
      <c r="AM42" s="165"/>
      <c r="AN42" s="166"/>
      <c r="AO42" s="166"/>
      <c r="AP42" s="166"/>
      <c r="AQ42" s="166"/>
      <c r="AR42" s="166"/>
      <c r="AS42" s="166"/>
      <c r="AT42" s="166"/>
      <c r="AU42" s="166"/>
      <c r="AV42" s="166"/>
      <c r="AW42" s="166"/>
      <c r="AX42" s="166"/>
      <c r="AY42" s="166"/>
      <c r="AZ42" s="166"/>
      <c r="BA42" s="166"/>
      <c r="BB42" s="166"/>
      <c r="BC42" s="167"/>
      <c r="BD42" s="15"/>
      <c r="BE42" s="15"/>
      <c r="BF42" s="174"/>
      <c r="BG42" s="175"/>
      <c r="BH42" s="175"/>
      <c r="BI42" s="175"/>
      <c r="BJ42" s="174"/>
      <c r="BK42" s="175"/>
      <c r="BL42" s="175"/>
      <c r="BM42" s="175"/>
      <c r="BN42" s="174"/>
      <c r="BO42" s="175"/>
      <c r="BP42" s="175"/>
      <c r="BQ42" s="186"/>
      <c r="BR42" s="42"/>
    </row>
    <row r="43" spans="1:71" ht="19.350000000000001" customHeight="1">
      <c r="C43" s="39"/>
      <c r="D43" s="224" t="s">
        <v>8</v>
      </c>
      <c r="E43" s="213"/>
      <c r="F43" s="213"/>
      <c r="G43" s="213"/>
      <c r="H43" s="213"/>
      <c r="I43" s="213"/>
      <c r="J43" s="213"/>
      <c r="K43" s="213"/>
      <c r="L43" s="213"/>
      <c r="M43" s="225"/>
      <c r="N43" s="153" t="str">
        <f>IF([4]回答表!F18="水道事業",IF([4]回答表!AA52="●","●",""),"")</f>
        <v/>
      </c>
      <c r="O43" s="154"/>
      <c r="P43" s="154"/>
      <c r="Q43" s="155"/>
      <c r="R43" s="17"/>
      <c r="S43" s="17"/>
      <c r="T43" s="17"/>
      <c r="U43" s="216"/>
      <c r="V43" s="217"/>
      <c r="W43" s="217"/>
      <c r="X43" s="217"/>
      <c r="Y43" s="217"/>
      <c r="Z43" s="217"/>
      <c r="AA43" s="217"/>
      <c r="AB43" s="217"/>
      <c r="AC43" s="216"/>
      <c r="AD43" s="217"/>
      <c r="AE43" s="217"/>
      <c r="AF43" s="217"/>
      <c r="AG43" s="217"/>
      <c r="AH43" s="217"/>
      <c r="AI43" s="217"/>
      <c r="AJ43" s="227"/>
      <c r="AK43" s="45"/>
      <c r="AL43" s="45"/>
      <c r="AM43" s="165"/>
      <c r="AN43" s="166"/>
      <c r="AO43" s="166"/>
      <c r="AP43" s="166"/>
      <c r="AQ43" s="166"/>
      <c r="AR43" s="166"/>
      <c r="AS43" s="166"/>
      <c r="AT43" s="166"/>
      <c r="AU43" s="166"/>
      <c r="AV43" s="166"/>
      <c r="AW43" s="166"/>
      <c r="AX43" s="166"/>
      <c r="AY43" s="166"/>
      <c r="AZ43" s="166"/>
      <c r="BA43" s="166"/>
      <c r="BB43" s="166"/>
      <c r="BC43" s="167"/>
      <c r="BD43" s="48"/>
      <c r="BE43" s="48"/>
      <c r="BF43" s="174"/>
      <c r="BG43" s="175"/>
      <c r="BH43" s="175"/>
      <c r="BI43" s="175"/>
      <c r="BJ43" s="174"/>
      <c r="BK43" s="175"/>
      <c r="BL43" s="175"/>
      <c r="BM43" s="175"/>
      <c r="BN43" s="174"/>
      <c r="BO43" s="175"/>
      <c r="BP43" s="175"/>
      <c r="BQ43" s="186"/>
      <c r="BR43" s="42"/>
    </row>
    <row r="44" spans="1:71" ht="15.6" customHeight="1">
      <c r="C44" s="39"/>
      <c r="D44" s="213"/>
      <c r="E44" s="213"/>
      <c r="F44" s="213"/>
      <c r="G44" s="213"/>
      <c r="H44" s="213"/>
      <c r="I44" s="213"/>
      <c r="J44" s="213"/>
      <c r="K44" s="213"/>
      <c r="L44" s="213"/>
      <c r="M44" s="225"/>
      <c r="N44" s="156"/>
      <c r="O44" s="157"/>
      <c r="P44" s="157"/>
      <c r="Q44" s="158"/>
      <c r="R44" s="17"/>
      <c r="S44" s="17"/>
      <c r="T44" s="17"/>
      <c r="U44" s="134" t="str">
        <f>IF([4]回答表!F18="水道事業",IF([4]回答表!X52="●",[4]回答表!J294,IF([4]回答表!AA52="●",[4]回答表!J364,"")),"")</f>
        <v/>
      </c>
      <c r="V44" s="135"/>
      <c r="W44" s="135"/>
      <c r="X44" s="135"/>
      <c r="Y44" s="135"/>
      <c r="Z44" s="135"/>
      <c r="AA44" s="135"/>
      <c r="AB44" s="136"/>
      <c r="AC44" s="134" t="str">
        <f>IF([4]回答表!F18="水道事業",IF([4]回答表!X52="●",[4]回答表!J296,IF([4]回答表!AA52="●",[4]回答表!J366,"")),"")</f>
        <v/>
      </c>
      <c r="AD44" s="135"/>
      <c r="AE44" s="135"/>
      <c r="AF44" s="135"/>
      <c r="AG44" s="135"/>
      <c r="AH44" s="135"/>
      <c r="AI44" s="135"/>
      <c r="AJ44" s="136"/>
      <c r="AK44" s="45"/>
      <c r="AL44" s="45"/>
      <c r="AM44" s="165"/>
      <c r="AN44" s="166"/>
      <c r="AO44" s="166"/>
      <c r="AP44" s="166"/>
      <c r="AQ44" s="166"/>
      <c r="AR44" s="166"/>
      <c r="AS44" s="166"/>
      <c r="AT44" s="166"/>
      <c r="AU44" s="166"/>
      <c r="AV44" s="166"/>
      <c r="AW44" s="166"/>
      <c r="AX44" s="166"/>
      <c r="AY44" s="166"/>
      <c r="AZ44" s="166"/>
      <c r="BA44" s="166"/>
      <c r="BB44" s="166"/>
      <c r="BC44" s="167"/>
      <c r="BD44" s="48"/>
      <c r="BE44" s="48"/>
      <c r="BF44" s="174" t="s">
        <v>9</v>
      </c>
      <c r="BG44" s="175"/>
      <c r="BH44" s="175"/>
      <c r="BI44" s="175"/>
      <c r="BJ44" s="174" t="s">
        <v>10</v>
      </c>
      <c r="BK44" s="175"/>
      <c r="BL44" s="175"/>
      <c r="BM44" s="175"/>
      <c r="BN44" s="174" t="s">
        <v>11</v>
      </c>
      <c r="BO44" s="175"/>
      <c r="BP44" s="175"/>
      <c r="BQ44" s="186"/>
      <c r="BR44" s="42"/>
    </row>
    <row r="45" spans="1:71" ht="15.6" customHeight="1">
      <c r="C45" s="39"/>
      <c r="D45" s="213"/>
      <c r="E45" s="213"/>
      <c r="F45" s="213"/>
      <c r="G45" s="213"/>
      <c r="H45" s="213"/>
      <c r="I45" s="213"/>
      <c r="J45" s="213"/>
      <c r="K45" s="213"/>
      <c r="L45" s="213"/>
      <c r="M45" s="225"/>
      <c r="N45" s="156"/>
      <c r="O45" s="157"/>
      <c r="P45" s="157"/>
      <c r="Q45" s="158"/>
      <c r="R45" s="17"/>
      <c r="S45" s="17"/>
      <c r="T45" s="17"/>
      <c r="U45" s="128"/>
      <c r="V45" s="129"/>
      <c r="W45" s="129"/>
      <c r="X45" s="129"/>
      <c r="Y45" s="129"/>
      <c r="Z45" s="129"/>
      <c r="AA45" s="129"/>
      <c r="AB45" s="130"/>
      <c r="AC45" s="128"/>
      <c r="AD45" s="129"/>
      <c r="AE45" s="129"/>
      <c r="AF45" s="129"/>
      <c r="AG45" s="129"/>
      <c r="AH45" s="129"/>
      <c r="AI45" s="129"/>
      <c r="AJ45" s="130"/>
      <c r="AK45" s="45"/>
      <c r="AL45" s="45"/>
      <c r="AM45" s="165"/>
      <c r="AN45" s="166"/>
      <c r="AO45" s="166"/>
      <c r="AP45" s="166"/>
      <c r="AQ45" s="166"/>
      <c r="AR45" s="166"/>
      <c r="AS45" s="166"/>
      <c r="AT45" s="166"/>
      <c r="AU45" s="166"/>
      <c r="AV45" s="166"/>
      <c r="AW45" s="166"/>
      <c r="AX45" s="166"/>
      <c r="AY45" s="166"/>
      <c r="AZ45" s="166"/>
      <c r="BA45" s="166"/>
      <c r="BB45" s="166"/>
      <c r="BC45" s="167"/>
      <c r="BD45" s="48"/>
      <c r="BE45" s="48"/>
      <c r="BF45" s="174"/>
      <c r="BG45" s="175"/>
      <c r="BH45" s="175"/>
      <c r="BI45" s="175"/>
      <c r="BJ45" s="174"/>
      <c r="BK45" s="175"/>
      <c r="BL45" s="175"/>
      <c r="BM45" s="175"/>
      <c r="BN45" s="174"/>
      <c r="BO45" s="175"/>
      <c r="BP45" s="175"/>
      <c r="BQ45" s="186"/>
      <c r="BR45" s="42"/>
    </row>
    <row r="46" spans="1:71" ht="15.6" customHeight="1">
      <c r="C46" s="39"/>
      <c r="D46" s="213"/>
      <c r="E46" s="213"/>
      <c r="F46" s="213"/>
      <c r="G46" s="213"/>
      <c r="H46" s="213"/>
      <c r="I46" s="213"/>
      <c r="J46" s="213"/>
      <c r="K46" s="213"/>
      <c r="L46" s="213"/>
      <c r="M46" s="225"/>
      <c r="N46" s="159"/>
      <c r="O46" s="160"/>
      <c r="P46" s="160"/>
      <c r="Q46" s="161"/>
      <c r="R46" s="17"/>
      <c r="S46" s="17"/>
      <c r="T46" s="17"/>
      <c r="U46" s="131"/>
      <c r="V46" s="132"/>
      <c r="W46" s="132"/>
      <c r="X46" s="132"/>
      <c r="Y46" s="132"/>
      <c r="Z46" s="132"/>
      <c r="AA46" s="132"/>
      <c r="AB46" s="133"/>
      <c r="AC46" s="131"/>
      <c r="AD46" s="132"/>
      <c r="AE46" s="132"/>
      <c r="AF46" s="132"/>
      <c r="AG46" s="132"/>
      <c r="AH46" s="132"/>
      <c r="AI46" s="132"/>
      <c r="AJ46" s="133"/>
      <c r="AK46" s="45"/>
      <c r="AL46" s="45"/>
      <c r="AM46" s="168"/>
      <c r="AN46" s="169"/>
      <c r="AO46" s="169"/>
      <c r="AP46" s="169"/>
      <c r="AQ46" s="169"/>
      <c r="AR46" s="169"/>
      <c r="AS46" s="169"/>
      <c r="AT46" s="169"/>
      <c r="AU46" s="169"/>
      <c r="AV46" s="169"/>
      <c r="AW46" s="169"/>
      <c r="AX46" s="169"/>
      <c r="AY46" s="169"/>
      <c r="AZ46" s="169"/>
      <c r="BA46" s="169"/>
      <c r="BB46" s="169"/>
      <c r="BC46" s="170"/>
      <c r="BD46" s="48"/>
      <c r="BE46" s="48"/>
      <c r="BF46" s="202"/>
      <c r="BG46" s="203"/>
      <c r="BH46" s="203"/>
      <c r="BI46" s="203"/>
      <c r="BJ46" s="202"/>
      <c r="BK46" s="203"/>
      <c r="BL46" s="203"/>
      <c r="BM46" s="203"/>
      <c r="BN46" s="202"/>
      <c r="BO46" s="203"/>
      <c r="BP46" s="203"/>
      <c r="BQ46" s="204"/>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9"/>
      <c r="AN47" s="69"/>
      <c r="AO47" s="69"/>
      <c r="AP47" s="69"/>
      <c r="AQ47" s="69"/>
      <c r="AR47" s="69"/>
      <c r="AS47" s="69"/>
      <c r="AT47" s="69"/>
      <c r="AU47" s="69"/>
      <c r="AV47" s="69"/>
      <c r="AW47" s="69"/>
      <c r="AX47" s="69"/>
      <c r="AY47" s="69"/>
      <c r="AZ47" s="69"/>
      <c r="BA47" s="69"/>
      <c r="BB47" s="69"/>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55</v>
      </c>
      <c r="V48" s="17"/>
      <c r="W48" s="17"/>
      <c r="X48" s="17"/>
      <c r="Y48" s="17"/>
      <c r="Z48" s="17"/>
      <c r="AA48" s="17"/>
      <c r="AB48" s="17"/>
      <c r="AC48" s="17"/>
      <c r="AD48" s="17"/>
      <c r="AE48" s="17"/>
      <c r="AF48" s="17"/>
      <c r="AG48" s="17"/>
      <c r="AH48" s="17"/>
      <c r="AI48" s="17"/>
      <c r="AJ48" s="17"/>
      <c r="AK48" s="45"/>
      <c r="AL48" s="45"/>
      <c r="AM48" s="16" t="s">
        <v>56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4" t="str">
        <f>IF([4]回答表!F18="水道事業",IF([4]回答表!X52="●",[4]回答表!E339,IF([4]回答表!AA52="●",[4]回答表!E408,"")),"")</f>
        <v/>
      </c>
      <c r="V49" s="195"/>
      <c r="W49" s="195"/>
      <c r="X49" s="195"/>
      <c r="Y49" s="195"/>
      <c r="Z49" s="195"/>
      <c r="AA49" s="195"/>
      <c r="AB49" s="195"/>
      <c r="AC49" s="195"/>
      <c r="AD49" s="195"/>
      <c r="AE49" s="198" t="s">
        <v>57</v>
      </c>
      <c r="AF49" s="198"/>
      <c r="AG49" s="198"/>
      <c r="AH49" s="198"/>
      <c r="AI49" s="198"/>
      <c r="AJ49" s="199"/>
      <c r="AK49" s="45"/>
      <c r="AL49" s="45"/>
      <c r="AM49" s="162" t="str">
        <f>IF([4]回答表!F18="水道事業",IF([4]回答表!X52="●",[4]回答表!B341,IF([4]回答表!AA52="●",[4]回答表!B410,"")),"")</f>
        <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6"/>
      <c r="V50" s="197"/>
      <c r="W50" s="197"/>
      <c r="X50" s="197"/>
      <c r="Y50" s="197"/>
      <c r="Z50" s="197"/>
      <c r="AA50" s="197"/>
      <c r="AB50" s="197"/>
      <c r="AC50" s="197"/>
      <c r="AD50" s="197"/>
      <c r="AE50" s="200"/>
      <c r="AF50" s="200"/>
      <c r="AG50" s="200"/>
      <c r="AH50" s="200"/>
      <c r="AI50" s="200"/>
      <c r="AJ50" s="201"/>
      <c r="AK50" s="45"/>
      <c r="AL50" s="45"/>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213" t="s">
        <v>13</v>
      </c>
      <c r="E56" s="213"/>
      <c r="F56" s="213"/>
      <c r="G56" s="213"/>
      <c r="H56" s="213"/>
      <c r="I56" s="213"/>
      <c r="J56" s="213"/>
      <c r="K56" s="213"/>
      <c r="L56" s="213"/>
      <c r="M56" s="225"/>
      <c r="N56" s="153" t="str">
        <f>IF([4]回答表!F18="水道事業",IF([4]回答表!AD52="●","●",""),"")</f>
        <v>●</v>
      </c>
      <c r="O56" s="154"/>
      <c r="P56" s="154"/>
      <c r="Q56" s="155"/>
      <c r="R56" s="17"/>
      <c r="S56" s="17"/>
      <c r="T56" s="17"/>
      <c r="U56" s="162" t="str">
        <f>IF([4]回答表!F18="水道事業",IF([4]回答表!AD52="●",[4]回答表!B421,""),"")</f>
        <v>岡山県水道事業広域連携推進協議会において、県内の市町村及び企業団における水道事業の広域連携のあるべき方向性を検討している。</v>
      </c>
      <c r="V56" s="163"/>
      <c r="W56" s="163"/>
      <c r="X56" s="163"/>
      <c r="Y56" s="163"/>
      <c r="Z56" s="163"/>
      <c r="AA56" s="163"/>
      <c r="AB56" s="163"/>
      <c r="AC56" s="163"/>
      <c r="AD56" s="163"/>
      <c r="AE56" s="163"/>
      <c r="AF56" s="163"/>
      <c r="AG56" s="163"/>
      <c r="AH56" s="163"/>
      <c r="AI56" s="163"/>
      <c r="AJ56" s="164"/>
      <c r="AK56" s="49"/>
      <c r="AL56" s="49"/>
      <c r="AM56" s="162" t="str">
        <f>IF([4]回答表!F18="水道事業",IF([4]回答表!AD52="●",[4]回答表!B427,""),"")</f>
        <v>①人口減少等による水道料金収入の減少　②施設の更新・耐震化が急務　③事業執行体制の維持及び技術の伝承が困難　④財政が逼迫するなどの課題があるため今後様々な方策を検討する必要がある。</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42"/>
    </row>
    <row r="57" spans="1:71" ht="15.6" customHeight="1">
      <c r="C57" s="39"/>
      <c r="D57" s="213"/>
      <c r="E57" s="213"/>
      <c r="F57" s="213"/>
      <c r="G57" s="213"/>
      <c r="H57" s="213"/>
      <c r="I57" s="213"/>
      <c r="J57" s="213"/>
      <c r="K57" s="213"/>
      <c r="L57" s="213"/>
      <c r="M57" s="225"/>
      <c r="N57" s="156"/>
      <c r="O57" s="157"/>
      <c r="P57" s="157"/>
      <c r="Q57" s="158"/>
      <c r="R57" s="17"/>
      <c r="S57" s="17"/>
      <c r="T57" s="17"/>
      <c r="U57" s="165"/>
      <c r="V57" s="166"/>
      <c r="W57" s="166"/>
      <c r="X57" s="166"/>
      <c r="Y57" s="166"/>
      <c r="Z57" s="166"/>
      <c r="AA57" s="166"/>
      <c r="AB57" s="166"/>
      <c r="AC57" s="166"/>
      <c r="AD57" s="166"/>
      <c r="AE57" s="166"/>
      <c r="AF57" s="166"/>
      <c r="AG57" s="166"/>
      <c r="AH57" s="166"/>
      <c r="AI57" s="166"/>
      <c r="AJ57" s="167"/>
      <c r="AK57" s="49"/>
      <c r="AL57" s="49"/>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2"/>
    </row>
    <row r="58" spans="1:71" ht="15.6" customHeight="1">
      <c r="C58" s="39"/>
      <c r="D58" s="213"/>
      <c r="E58" s="213"/>
      <c r="F58" s="213"/>
      <c r="G58" s="213"/>
      <c r="H58" s="213"/>
      <c r="I58" s="213"/>
      <c r="J58" s="213"/>
      <c r="K58" s="213"/>
      <c r="L58" s="213"/>
      <c r="M58" s="225"/>
      <c r="N58" s="156"/>
      <c r="O58" s="157"/>
      <c r="P58" s="157"/>
      <c r="Q58" s="158"/>
      <c r="R58" s="17"/>
      <c r="S58" s="17"/>
      <c r="T58" s="17"/>
      <c r="U58" s="165"/>
      <c r="V58" s="166"/>
      <c r="W58" s="166"/>
      <c r="X58" s="166"/>
      <c r="Y58" s="166"/>
      <c r="Z58" s="166"/>
      <c r="AA58" s="166"/>
      <c r="AB58" s="166"/>
      <c r="AC58" s="166"/>
      <c r="AD58" s="166"/>
      <c r="AE58" s="166"/>
      <c r="AF58" s="166"/>
      <c r="AG58" s="166"/>
      <c r="AH58" s="166"/>
      <c r="AI58" s="166"/>
      <c r="AJ58" s="167"/>
      <c r="AK58" s="49"/>
      <c r="AL58" s="4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42"/>
    </row>
    <row r="59" spans="1:71" ht="15.6" customHeight="1">
      <c r="C59" s="39"/>
      <c r="D59" s="213"/>
      <c r="E59" s="213"/>
      <c r="F59" s="213"/>
      <c r="G59" s="213"/>
      <c r="H59" s="213"/>
      <c r="I59" s="213"/>
      <c r="J59" s="213"/>
      <c r="K59" s="213"/>
      <c r="L59" s="213"/>
      <c r="M59" s="225"/>
      <c r="N59" s="159"/>
      <c r="O59" s="160"/>
      <c r="P59" s="160"/>
      <c r="Q59" s="161"/>
      <c r="R59" s="17"/>
      <c r="S59" s="17"/>
      <c r="T59" s="17"/>
      <c r="U59" s="168"/>
      <c r="V59" s="169"/>
      <c r="W59" s="169"/>
      <c r="X59" s="169"/>
      <c r="Y59" s="169"/>
      <c r="Z59" s="169"/>
      <c r="AA59" s="169"/>
      <c r="AB59" s="169"/>
      <c r="AC59" s="169"/>
      <c r="AD59" s="169"/>
      <c r="AE59" s="169"/>
      <c r="AF59" s="169"/>
      <c r="AG59" s="169"/>
      <c r="AH59" s="169"/>
      <c r="AI59" s="169"/>
      <c r="AJ59" s="170"/>
      <c r="AK59" s="49"/>
      <c r="AL59" s="4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2"/>
  <sheetViews>
    <sheetView showZeros="0" view="pageBreakPreview" zoomScale="50" zoomScaleNormal="55" zoomScaleSheetLayoutView="50" workbookViewId="0"/>
  </sheetViews>
  <sheetFormatPr defaultColWidth="2.73046875" defaultRowHeight="12.75" customHeight="1"/>
  <cols>
    <col min="1" max="25" width="2.46484375" customWidth="1"/>
    <col min="26" max="26" width="2.13281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75" customHeight="1"/>
    <row r="2" spans="3:71" ht="15.7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7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7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7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7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7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75" customHeight="1">
      <c r="C8" s="70" t="s">
        <v>15</v>
      </c>
      <c r="D8" s="73"/>
      <c r="E8" s="73"/>
      <c r="F8" s="73"/>
      <c r="G8" s="73"/>
      <c r="H8" s="73"/>
      <c r="I8" s="73"/>
      <c r="J8" s="73"/>
      <c r="K8" s="73"/>
      <c r="L8" s="73"/>
      <c r="M8" s="73"/>
      <c r="N8" s="73"/>
      <c r="O8" s="73"/>
      <c r="P8" s="73"/>
      <c r="Q8" s="73"/>
      <c r="R8" s="73"/>
      <c r="S8" s="73"/>
      <c r="T8" s="73"/>
      <c r="U8" s="111" t="s">
        <v>29</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30</v>
      </c>
      <c r="BH8" s="71"/>
      <c r="BI8" s="71"/>
      <c r="BJ8" s="71"/>
      <c r="BK8" s="71"/>
      <c r="BL8" s="71"/>
      <c r="BM8" s="71"/>
      <c r="BN8" s="71"/>
      <c r="BO8" s="71"/>
      <c r="BP8" s="71"/>
      <c r="BQ8" s="71"/>
      <c r="BR8" s="2"/>
    </row>
    <row r="9" spans="3:71" ht="15.75"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75"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75" customHeight="1">
      <c r="C11" s="72" t="s">
        <v>67</v>
      </c>
      <c r="D11" s="73"/>
      <c r="E11" s="73"/>
      <c r="F11" s="73"/>
      <c r="G11" s="73"/>
      <c r="H11" s="73"/>
      <c r="I11" s="73"/>
      <c r="J11" s="73"/>
      <c r="K11" s="73"/>
      <c r="L11" s="73"/>
      <c r="M11" s="73"/>
      <c r="N11" s="73"/>
      <c r="O11" s="73"/>
      <c r="P11" s="73"/>
      <c r="Q11" s="73"/>
      <c r="R11" s="73"/>
      <c r="S11" s="73"/>
      <c r="T11" s="73"/>
      <c r="U11" s="74" t="s">
        <v>72</v>
      </c>
      <c r="V11" s="75"/>
      <c r="W11" s="75"/>
      <c r="X11" s="75"/>
      <c r="Y11" s="75"/>
      <c r="Z11" s="75"/>
      <c r="AA11" s="75"/>
      <c r="AB11" s="75"/>
      <c r="AC11" s="75"/>
      <c r="AD11" s="75"/>
      <c r="AE11" s="75"/>
      <c r="AF11" s="76"/>
      <c r="AG11" s="76"/>
      <c r="AH11" s="76"/>
      <c r="AI11" s="76"/>
      <c r="AJ11" s="76"/>
      <c r="AK11" s="76"/>
      <c r="AL11" s="76"/>
      <c r="AM11" s="76"/>
      <c r="AN11" s="77"/>
      <c r="AO11" s="86" t="s">
        <v>69</v>
      </c>
      <c r="AP11" s="76"/>
      <c r="AQ11" s="76"/>
      <c r="AR11" s="76"/>
      <c r="AS11" s="76"/>
      <c r="AT11" s="76"/>
      <c r="AU11" s="76"/>
      <c r="AV11" s="76"/>
      <c r="AW11" s="76"/>
      <c r="AX11" s="76"/>
      <c r="AY11" s="76"/>
      <c r="AZ11" s="76"/>
      <c r="BA11" s="76"/>
      <c r="BB11" s="76"/>
      <c r="BC11" s="76"/>
      <c r="BD11" s="76"/>
      <c r="BE11" s="76"/>
      <c r="BF11" s="77"/>
      <c r="BG11" s="72" t="s">
        <v>69</v>
      </c>
      <c r="BH11" s="71"/>
      <c r="BI11" s="71"/>
      <c r="BJ11" s="71"/>
      <c r="BK11" s="71"/>
      <c r="BL11" s="71"/>
      <c r="BM11" s="71"/>
      <c r="BN11" s="71"/>
      <c r="BO11" s="71"/>
      <c r="BP11" s="71"/>
      <c r="BQ11" s="71"/>
      <c r="BR11" s="3"/>
    </row>
    <row r="12" spans="3:71" ht="15.7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75"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75" customHeight="1">
      <c r="D14" s="8"/>
      <c r="E14" s="8"/>
      <c r="F14" s="8"/>
      <c r="G14" s="8"/>
      <c r="H14" s="8"/>
      <c r="I14" s="8"/>
      <c r="J14" s="8"/>
      <c r="K14" s="8"/>
      <c r="L14" s="8"/>
      <c r="M14" s="8"/>
      <c r="N14" s="8"/>
      <c r="O14" s="8"/>
      <c r="P14" s="8"/>
      <c r="Q14" s="8"/>
      <c r="R14" s="8"/>
      <c r="S14" s="8"/>
      <c r="T14" s="8"/>
      <c r="U14" s="8"/>
      <c r="V14" s="8"/>
      <c r="W14" s="8"/>
    </row>
    <row r="15" spans="3:71" ht="15.75" customHeight="1">
      <c r="D15" s="8"/>
      <c r="E15" s="8"/>
      <c r="F15" s="8"/>
      <c r="G15" s="8"/>
      <c r="H15" s="8"/>
      <c r="I15" s="8"/>
      <c r="J15" s="8"/>
      <c r="K15" s="8"/>
      <c r="L15" s="8"/>
      <c r="M15" s="8"/>
      <c r="N15" s="8"/>
      <c r="O15" s="8"/>
      <c r="P15" s="8"/>
      <c r="Q15" s="8"/>
      <c r="R15" s="8"/>
      <c r="S15" s="8"/>
      <c r="T15" s="8"/>
      <c r="U15" s="8"/>
      <c r="V15" s="8"/>
      <c r="W15" s="8"/>
    </row>
    <row r="16" spans="3:71" ht="15.75" customHeight="1">
      <c r="D16" s="8"/>
      <c r="E16" s="8"/>
      <c r="F16" s="8"/>
      <c r="G16" s="8"/>
      <c r="H16" s="8"/>
      <c r="I16" s="8"/>
      <c r="J16" s="8"/>
      <c r="K16" s="8"/>
      <c r="L16" s="8"/>
      <c r="M16" s="8"/>
      <c r="N16" s="8"/>
      <c r="O16" s="8"/>
      <c r="P16" s="8"/>
      <c r="Q16" s="8"/>
      <c r="R16" s="8"/>
      <c r="S16" s="8"/>
      <c r="T16" s="8"/>
      <c r="U16" s="8"/>
      <c r="V16" s="8"/>
      <c r="W16" s="8"/>
    </row>
    <row r="17" spans="1:71" ht="15.7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75" customHeight="1">
      <c r="C18" s="13"/>
      <c r="D18" s="89" t="s">
        <v>31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4"/>
      <c r="BB18" s="54"/>
      <c r="BC18" s="54"/>
      <c r="BD18" s="54"/>
      <c r="BE18" s="54"/>
      <c r="BF18" s="54"/>
      <c r="BG18" s="54"/>
      <c r="BH18" s="54"/>
      <c r="BI18" s="54"/>
      <c r="BJ18" s="54"/>
      <c r="BK18" s="54"/>
      <c r="BL18" s="55"/>
      <c r="BS18" s="12"/>
    </row>
    <row r="19" spans="1:71" ht="15.7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4"/>
      <c r="BB19" s="54"/>
      <c r="BC19" s="54"/>
      <c r="BD19" s="54"/>
      <c r="BE19" s="54"/>
      <c r="BF19" s="54"/>
      <c r="BG19" s="54"/>
      <c r="BH19" s="54"/>
      <c r="BI19" s="54"/>
      <c r="BJ19" s="54"/>
      <c r="BK19" s="54"/>
      <c r="BL19" s="55"/>
      <c r="BS19" s="12"/>
    </row>
    <row r="20" spans="1:71" ht="1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5"/>
      <c r="BS20" s="28"/>
    </row>
    <row r="21" spans="1:71" ht="1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5"/>
      <c r="BS21" s="28"/>
    </row>
    <row r="22" spans="1:71" ht="1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5"/>
      <c r="BS22" s="28"/>
    </row>
    <row r="23" spans="1:71" ht="31.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51</v>
      </c>
      <c r="AG23" s="125"/>
      <c r="AH23" s="125"/>
      <c r="AI23" s="125"/>
      <c r="AJ23" s="125"/>
      <c r="AK23" s="125"/>
      <c r="AL23" s="126"/>
      <c r="AM23" s="127" t="s">
        <v>52</v>
      </c>
      <c r="AN23" s="125"/>
      <c r="AO23" s="125"/>
      <c r="AP23" s="125"/>
      <c r="AQ23" s="125"/>
      <c r="AR23" s="125"/>
      <c r="AS23" s="126"/>
      <c r="AT23" s="127" t="s">
        <v>53</v>
      </c>
      <c r="AU23" s="125"/>
      <c r="AV23" s="125"/>
      <c r="AW23" s="125"/>
      <c r="AX23" s="125"/>
      <c r="AY23" s="125"/>
      <c r="AZ23" s="126"/>
      <c r="BA23" s="29"/>
      <c r="BB23" s="121"/>
      <c r="BC23" s="122"/>
      <c r="BD23" s="122"/>
      <c r="BE23" s="122"/>
      <c r="BF23" s="122"/>
      <c r="BG23" s="122"/>
      <c r="BH23" s="122"/>
      <c r="BI23" s="122"/>
      <c r="BJ23" s="123"/>
      <c r="BK23" s="124"/>
      <c r="BL23" s="55"/>
      <c r="BS23" s="28"/>
    </row>
    <row r="24" spans="1:71" ht="15.75" customHeight="1">
      <c r="C24" s="13"/>
      <c r="D24" s="128" t="str">
        <f>IF([5]回答表!R49="●","●","")</f>
        <v/>
      </c>
      <c r="E24" s="129"/>
      <c r="F24" s="129"/>
      <c r="G24" s="129"/>
      <c r="H24" s="129"/>
      <c r="I24" s="129"/>
      <c r="J24" s="130"/>
      <c r="K24" s="128" t="str">
        <f>IF([5]回答表!R50="●","●","")</f>
        <v/>
      </c>
      <c r="L24" s="129"/>
      <c r="M24" s="129"/>
      <c r="N24" s="129"/>
      <c r="O24" s="129"/>
      <c r="P24" s="129"/>
      <c r="Q24" s="130"/>
      <c r="R24" s="128" t="str">
        <f>IF([5]回答表!R51="●","●","")</f>
        <v/>
      </c>
      <c r="S24" s="129"/>
      <c r="T24" s="129"/>
      <c r="U24" s="129"/>
      <c r="V24" s="129"/>
      <c r="W24" s="129"/>
      <c r="X24" s="130"/>
      <c r="Y24" s="128" t="str">
        <f>IF([5]回答表!R52="●","●","")</f>
        <v>●</v>
      </c>
      <c r="Z24" s="129"/>
      <c r="AA24" s="129"/>
      <c r="AB24" s="129"/>
      <c r="AC24" s="129"/>
      <c r="AD24" s="129"/>
      <c r="AE24" s="130"/>
      <c r="AF24" s="134" t="str">
        <f>IF([5]回答表!R53="●","●","")</f>
        <v/>
      </c>
      <c r="AG24" s="135"/>
      <c r="AH24" s="135"/>
      <c r="AI24" s="135"/>
      <c r="AJ24" s="135"/>
      <c r="AK24" s="135"/>
      <c r="AL24" s="136"/>
      <c r="AM24" s="134" t="str">
        <f>IF([5]回答表!R54="●","●","")</f>
        <v/>
      </c>
      <c r="AN24" s="135"/>
      <c r="AO24" s="135"/>
      <c r="AP24" s="135"/>
      <c r="AQ24" s="135"/>
      <c r="AR24" s="135"/>
      <c r="AS24" s="136"/>
      <c r="AT24" s="134" t="str">
        <f>IF([5]回答表!R55="●","●","")</f>
        <v/>
      </c>
      <c r="AU24" s="135"/>
      <c r="AV24" s="135"/>
      <c r="AW24" s="135"/>
      <c r="AX24" s="135"/>
      <c r="AY24" s="135"/>
      <c r="AZ24" s="136"/>
      <c r="BA24" s="29"/>
      <c r="BB24" s="134" t="str">
        <f>IF([5]回答表!R56="●","●","")</f>
        <v/>
      </c>
      <c r="BC24" s="135"/>
      <c r="BD24" s="135"/>
      <c r="BE24" s="135"/>
      <c r="BF24" s="135"/>
      <c r="BG24" s="135"/>
      <c r="BH24" s="135"/>
      <c r="BI24" s="135"/>
      <c r="BJ24" s="115"/>
      <c r="BK24" s="116"/>
      <c r="BL24" s="55"/>
      <c r="BS24" s="28"/>
    </row>
    <row r="25" spans="1:71" ht="15.75"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5"/>
      <c r="BS25" s="28"/>
    </row>
    <row r="26" spans="1:71" ht="15.75"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5"/>
      <c r="BS26" s="28"/>
    </row>
    <row r="27" spans="1:71" ht="15.7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75" customHeight="1">
      <c r="BS28" s="27"/>
    </row>
    <row r="29" spans="1:71" ht="15.75" customHeight="1">
      <c r="BS29" s="33"/>
    </row>
    <row r="30" spans="1:71" ht="15.75" customHeight="1">
      <c r="D30" s="8"/>
      <c r="E30" s="8"/>
      <c r="F30" s="8"/>
      <c r="G30" s="8"/>
      <c r="H30" s="8"/>
      <c r="I30" s="8"/>
      <c r="J30" s="8"/>
      <c r="K30" s="8"/>
      <c r="L30" s="8"/>
      <c r="M30" s="8"/>
      <c r="N30" s="8"/>
      <c r="O30" s="8"/>
      <c r="P30" s="8"/>
      <c r="Q30" s="8"/>
      <c r="R30" s="8"/>
      <c r="S30" s="8"/>
      <c r="T30" s="8"/>
      <c r="U30" s="8"/>
      <c r="V30" s="8"/>
      <c r="W30" s="8"/>
      <c r="BS30" s="27"/>
    </row>
    <row r="31" spans="1:71" ht="15.7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75"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1"/>
      <c r="AS32" s="211"/>
      <c r="AT32" s="211"/>
      <c r="AU32" s="211"/>
      <c r="AV32" s="211"/>
      <c r="AW32" s="211"/>
      <c r="AX32" s="211"/>
      <c r="AY32" s="211"/>
      <c r="AZ32" s="211"/>
      <c r="BA32" s="211"/>
      <c r="BB32" s="211"/>
      <c r="BC32" s="36"/>
      <c r="BD32" s="37"/>
      <c r="BE32" s="37"/>
      <c r="BF32" s="37"/>
      <c r="BG32" s="37"/>
      <c r="BH32" s="37"/>
      <c r="BI32" s="37"/>
      <c r="BJ32" s="37"/>
      <c r="BK32" s="37"/>
      <c r="BL32" s="37"/>
      <c r="BM32" s="37"/>
      <c r="BN32" s="37"/>
      <c r="BO32" s="37"/>
      <c r="BP32" s="37"/>
      <c r="BQ32" s="37"/>
      <c r="BR32" s="38"/>
    </row>
    <row r="33" spans="1:71" ht="15.75"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12"/>
      <c r="AS33" s="212"/>
      <c r="AT33" s="212"/>
      <c r="AU33" s="212"/>
      <c r="AV33" s="212"/>
      <c r="AW33" s="212"/>
      <c r="AX33" s="212"/>
      <c r="AY33" s="212"/>
      <c r="AZ33" s="212"/>
      <c r="BA33" s="212"/>
      <c r="BB33" s="212"/>
      <c r="BC33" s="40"/>
      <c r="BD33" s="15"/>
      <c r="BE33" s="15"/>
      <c r="BF33" s="15"/>
      <c r="BG33" s="15"/>
      <c r="BH33" s="15"/>
      <c r="BI33" s="15"/>
      <c r="BJ33" s="15"/>
      <c r="BK33" s="15"/>
      <c r="BL33" s="15"/>
      <c r="BM33" s="15"/>
      <c r="BN33" s="18"/>
      <c r="BO33" s="18"/>
      <c r="BP33" s="18"/>
      <c r="BQ33" s="41"/>
      <c r="BR33" s="42"/>
    </row>
    <row r="34" spans="1:71" ht="15.75" customHeight="1">
      <c r="C34" s="39"/>
      <c r="D34" s="138" t="s">
        <v>4</v>
      </c>
      <c r="E34" s="139"/>
      <c r="F34" s="139"/>
      <c r="G34" s="139"/>
      <c r="H34" s="139"/>
      <c r="I34" s="139"/>
      <c r="J34" s="139"/>
      <c r="K34" s="139"/>
      <c r="L34" s="139"/>
      <c r="M34" s="139"/>
      <c r="N34" s="139"/>
      <c r="O34" s="139"/>
      <c r="P34" s="139"/>
      <c r="Q34" s="140"/>
      <c r="R34" s="144" t="s">
        <v>22</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1:71" ht="15.75"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1:71" ht="15.75"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5" customHeight="1">
      <c r="C38" s="39"/>
      <c r="D38" s="213" t="s">
        <v>7</v>
      </c>
      <c r="E38" s="213"/>
      <c r="F38" s="213"/>
      <c r="G38" s="213"/>
      <c r="H38" s="213"/>
      <c r="I38" s="213"/>
      <c r="J38" s="213"/>
      <c r="K38" s="213"/>
      <c r="L38" s="213"/>
      <c r="M38" s="213"/>
      <c r="N38" s="153" t="str">
        <f>IF([5]回答表!F18="水道事業",IF([5]回答表!X52="●","●",""),"")</f>
        <v/>
      </c>
      <c r="O38" s="154"/>
      <c r="P38" s="154"/>
      <c r="Q38" s="155"/>
      <c r="R38" s="17"/>
      <c r="S38" s="17"/>
      <c r="T38" s="17"/>
      <c r="U38" s="214" t="s">
        <v>38</v>
      </c>
      <c r="V38" s="215"/>
      <c r="W38" s="215"/>
      <c r="X38" s="215"/>
      <c r="Y38" s="215"/>
      <c r="Z38" s="215"/>
      <c r="AA38" s="215"/>
      <c r="AB38" s="215"/>
      <c r="AC38" s="218" t="s">
        <v>39</v>
      </c>
      <c r="AD38" s="219"/>
      <c r="AE38" s="219"/>
      <c r="AF38" s="219"/>
      <c r="AG38" s="219"/>
      <c r="AH38" s="219"/>
      <c r="AI38" s="219"/>
      <c r="AJ38" s="220"/>
      <c r="AK38" s="45"/>
      <c r="AL38" s="45"/>
      <c r="AM38" s="162" t="str">
        <f>IF([5]回答表!F18="水道事業",IF([5]回答表!X52="●",[5]回答表!B282,IF([5]回答表!AA52="●",[5]回答表!B352,"")),"")</f>
        <v/>
      </c>
      <c r="AN38" s="163"/>
      <c r="AO38" s="163"/>
      <c r="AP38" s="163"/>
      <c r="AQ38" s="163"/>
      <c r="AR38" s="163"/>
      <c r="AS38" s="163"/>
      <c r="AT38" s="163"/>
      <c r="AU38" s="163"/>
      <c r="AV38" s="163"/>
      <c r="AW38" s="163"/>
      <c r="AX38" s="163"/>
      <c r="AY38" s="163"/>
      <c r="AZ38" s="163"/>
      <c r="BA38" s="163"/>
      <c r="BB38" s="163"/>
      <c r="BC38" s="164"/>
      <c r="BD38" s="15"/>
      <c r="BE38" s="15"/>
      <c r="BF38" s="172" t="str">
        <f>IF([5]回答表!F18="水道事業",IF([5]回答表!X52="●",[5]回答表!B330,IF([5]回答表!AA52="●",[5]回答表!B399,"")),"")</f>
        <v/>
      </c>
      <c r="BG38" s="173"/>
      <c r="BH38" s="173"/>
      <c r="BI38" s="173"/>
      <c r="BJ38" s="172"/>
      <c r="BK38" s="173"/>
      <c r="BL38" s="173"/>
      <c r="BM38" s="173"/>
      <c r="BN38" s="172"/>
      <c r="BO38" s="173"/>
      <c r="BP38" s="173"/>
      <c r="BQ38" s="185"/>
      <c r="BR38" s="42"/>
    </row>
    <row r="39" spans="1:71" ht="19.5" customHeight="1">
      <c r="C39" s="39"/>
      <c r="D39" s="213"/>
      <c r="E39" s="213"/>
      <c r="F39" s="213"/>
      <c r="G39" s="213"/>
      <c r="H39" s="213"/>
      <c r="I39" s="213"/>
      <c r="J39" s="213"/>
      <c r="K39" s="213"/>
      <c r="L39" s="213"/>
      <c r="M39" s="213"/>
      <c r="N39" s="156"/>
      <c r="O39" s="157"/>
      <c r="P39" s="157"/>
      <c r="Q39" s="158"/>
      <c r="R39" s="17"/>
      <c r="S39" s="17"/>
      <c r="T39" s="17"/>
      <c r="U39" s="216"/>
      <c r="V39" s="217"/>
      <c r="W39" s="217"/>
      <c r="X39" s="217"/>
      <c r="Y39" s="217"/>
      <c r="Z39" s="217"/>
      <c r="AA39" s="217"/>
      <c r="AB39" s="217"/>
      <c r="AC39" s="221"/>
      <c r="AD39" s="222"/>
      <c r="AE39" s="222"/>
      <c r="AF39" s="222"/>
      <c r="AG39" s="222"/>
      <c r="AH39" s="222"/>
      <c r="AI39" s="222"/>
      <c r="AJ39" s="223"/>
      <c r="AK39" s="45"/>
      <c r="AL39" s="45"/>
      <c r="AM39" s="165"/>
      <c r="AN39" s="166"/>
      <c r="AO39" s="166"/>
      <c r="AP39" s="166"/>
      <c r="AQ39" s="166"/>
      <c r="AR39" s="166"/>
      <c r="AS39" s="166"/>
      <c r="AT39" s="166"/>
      <c r="AU39" s="166"/>
      <c r="AV39" s="166"/>
      <c r="AW39" s="166"/>
      <c r="AX39" s="166"/>
      <c r="AY39" s="166"/>
      <c r="AZ39" s="166"/>
      <c r="BA39" s="166"/>
      <c r="BB39" s="166"/>
      <c r="BC39" s="167"/>
      <c r="BD39" s="15"/>
      <c r="BE39" s="15"/>
      <c r="BF39" s="174"/>
      <c r="BG39" s="175"/>
      <c r="BH39" s="175"/>
      <c r="BI39" s="175"/>
      <c r="BJ39" s="174"/>
      <c r="BK39" s="175"/>
      <c r="BL39" s="175"/>
      <c r="BM39" s="175"/>
      <c r="BN39" s="174"/>
      <c r="BO39" s="175"/>
      <c r="BP39" s="175"/>
      <c r="BQ39" s="186"/>
      <c r="BR39" s="42"/>
    </row>
    <row r="40" spans="1:71" ht="15.75" customHeight="1">
      <c r="C40" s="39"/>
      <c r="D40" s="213"/>
      <c r="E40" s="213"/>
      <c r="F40" s="213"/>
      <c r="G40" s="213"/>
      <c r="H40" s="213"/>
      <c r="I40" s="213"/>
      <c r="J40" s="213"/>
      <c r="K40" s="213"/>
      <c r="L40" s="213"/>
      <c r="M40" s="213"/>
      <c r="N40" s="156"/>
      <c r="O40" s="157"/>
      <c r="P40" s="157"/>
      <c r="Q40" s="158"/>
      <c r="R40" s="17"/>
      <c r="S40" s="17"/>
      <c r="T40" s="17"/>
      <c r="U40" s="134" t="str">
        <f>IF([5]回答表!F18="水道事業",IF([5]回答表!X52="●",[5]回答表!J290,IF([5]回答表!AA52="●",[5]回答表!J360,"")),"")</f>
        <v/>
      </c>
      <c r="V40" s="135"/>
      <c r="W40" s="135"/>
      <c r="X40" s="135"/>
      <c r="Y40" s="135"/>
      <c r="Z40" s="135"/>
      <c r="AA40" s="135"/>
      <c r="AB40" s="136"/>
      <c r="AC40" s="134" t="str">
        <f>IF([5]回答表!F18="水道事業",IF([5]回答表!X52="●",[5]回答表!J292,IF([5]回答表!AA52="●",[5]回答表!J362,"")),"")</f>
        <v/>
      </c>
      <c r="AD40" s="135"/>
      <c r="AE40" s="135"/>
      <c r="AF40" s="135"/>
      <c r="AG40" s="135"/>
      <c r="AH40" s="135"/>
      <c r="AI40" s="135"/>
      <c r="AJ40" s="136"/>
      <c r="AK40" s="45"/>
      <c r="AL40" s="45"/>
      <c r="AM40" s="165"/>
      <c r="AN40" s="166"/>
      <c r="AO40" s="166"/>
      <c r="AP40" s="166"/>
      <c r="AQ40" s="166"/>
      <c r="AR40" s="166"/>
      <c r="AS40" s="166"/>
      <c r="AT40" s="166"/>
      <c r="AU40" s="166"/>
      <c r="AV40" s="166"/>
      <c r="AW40" s="166"/>
      <c r="AX40" s="166"/>
      <c r="AY40" s="166"/>
      <c r="AZ40" s="166"/>
      <c r="BA40" s="166"/>
      <c r="BB40" s="166"/>
      <c r="BC40" s="167"/>
      <c r="BD40" s="15"/>
      <c r="BE40" s="15"/>
      <c r="BF40" s="174"/>
      <c r="BG40" s="175"/>
      <c r="BH40" s="175"/>
      <c r="BI40" s="175"/>
      <c r="BJ40" s="174"/>
      <c r="BK40" s="175"/>
      <c r="BL40" s="175"/>
      <c r="BM40" s="175"/>
      <c r="BN40" s="174"/>
      <c r="BO40" s="175"/>
      <c r="BP40" s="175"/>
      <c r="BQ40" s="186"/>
      <c r="BR40" s="42"/>
    </row>
    <row r="41" spans="1:71" ht="15.75" customHeight="1">
      <c r="C41" s="39"/>
      <c r="D41" s="213"/>
      <c r="E41" s="213"/>
      <c r="F41" s="213"/>
      <c r="G41" s="213"/>
      <c r="H41" s="213"/>
      <c r="I41" s="213"/>
      <c r="J41" s="213"/>
      <c r="K41" s="213"/>
      <c r="L41" s="213"/>
      <c r="M41" s="213"/>
      <c r="N41" s="159"/>
      <c r="O41" s="160"/>
      <c r="P41" s="160"/>
      <c r="Q41" s="161"/>
      <c r="R41" s="17"/>
      <c r="S41" s="17"/>
      <c r="T41" s="17"/>
      <c r="U41" s="128"/>
      <c r="V41" s="129"/>
      <c r="W41" s="129"/>
      <c r="X41" s="129"/>
      <c r="Y41" s="129"/>
      <c r="Z41" s="129"/>
      <c r="AA41" s="129"/>
      <c r="AB41" s="130"/>
      <c r="AC41" s="128"/>
      <c r="AD41" s="129"/>
      <c r="AE41" s="129"/>
      <c r="AF41" s="129"/>
      <c r="AG41" s="129"/>
      <c r="AH41" s="129"/>
      <c r="AI41" s="129"/>
      <c r="AJ41" s="130"/>
      <c r="AK41" s="45"/>
      <c r="AL41" s="45"/>
      <c r="AM41" s="165"/>
      <c r="AN41" s="166"/>
      <c r="AO41" s="166"/>
      <c r="AP41" s="166"/>
      <c r="AQ41" s="166"/>
      <c r="AR41" s="166"/>
      <c r="AS41" s="166"/>
      <c r="AT41" s="166"/>
      <c r="AU41" s="166"/>
      <c r="AV41" s="166"/>
      <c r="AW41" s="166"/>
      <c r="AX41" s="166"/>
      <c r="AY41" s="166"/>
      <c r="AZ41" s="166"/>
      <c r="BA41" s="166"/>
      <c r="BB41" s="166"/>
      <c r="BC41" s="167"/>
      <c r="BD41" s="15"/>
      <c r="BE41" s="15"/>
      <c r="BF41" s="174" t="str">
        <f>IF([5]回答表!F18="水道事業",IF([5]回答表!X52="●",[5]回答表!E330,IF([5]回答表!AA52="●",[5]回答表!E399,"")),"")</f>
        <v/>
      </c>
      <c r="BG41" s="175"/>
      <c r="BH41" s="175"/>
      <c r="BI41" s="175"/>
      <c r="BJ41" s="174" t="str">
        <f>IF([5]回答表!F18="水道事業",IF([5]回答表!X52="●",[5]回答表!E331,IF([5]回答表!AA52="●",[5]回答表!E400,"")),"")</f>
        <v/>
      </c>
      <c r="BK41" s="175"/>
      <c r="BL41" s="175"/>
      <c r="BM41" s="175"/>
      <c r="BN41" s="174" t="str">
        <f>IF([5]回答表!F18="水道事業",IF([5]回答表!X52="●",[5]回答表!E332,IF([5]回答表!AA52="●",[5]回答表!E401,"")),"")</f>
        <v/>
      </c>
      <c r="BO41" s="175"/>
      <c r="BP41" s="175"/>
      <c r="BQ41" s="186"/>
      <c r="BR41" s="42"/>
    </row>
    <row r="42" spans="1:71" ht="15.75" customHeight="1">
      <c r="C42" s="39"/>
      <c r="D42" s="25"/>
      <c r="E42" s="25"/>
      <c r="F42" s="25"/>
      <c r="G42" s="25"/>
      <c r="H42" s="25"/>
      <c r="I42" s="25"/>
      <c r="J42" s="25"/>
      <c r="K42" s="25"/>
      <c r="L42" s="25"/>
      <c r="M42" s="25"/>
      <c r="N42" s="46"/>
      <c r="O42" s="46"/>
      <c r="P42" s="46"/>
      <c r="Q42" s="46"/>
      <c r="R42" s="47"/>
      <c r="S42" s="47"/>
      <c r="T42" s="47"/>
      <c r="U42" s="131"/>
      <c r="V42" s="132"/>
      <c r="W42" s="132"/>
      <c r="X42" s="132"/>
      <c r="Y42" s="132"/>
      <c r="Z42" s="132"/>
      <c r="AA42" s="132"/>
      <c r="AB42" s="133"/>
      <c r="AC42" s="131"/>
      <c r="AD42" s="132"/>
      <c r="AE42" s="132"/>
      <c r="AF42" s="132"/>
      <c r="AG42" s="132"/>
      <c r="AH42" s="132"/>
      <c r="AI42" s="132"/>
      <c r="AJ42" s="133"/>
      <c r="AK42" s="45"/>
      <c r="AL42" s="45"/>
      <c r="AM42" s="165"/>
      <c r="AN42" s="166"/>
      <c r="AO42" s="166"/>
      <c r="AP42" s="166"/>
      <c r="AQ42" s="166"/>
      <c r="AR42" s="166"/>
      <c r="AS42" s="166"/>
      <c r="AT42" s="166"/>
      <c r="AU42" s="166"/>
      <c r="AV42" s="166"/>
      <c r="AW42" s="166"/>
      <c r="AX42" s="166"/>
      <c r="AY42" s="166"/>
      <c r="AZ42" s="166"/>
      <c r="BA42" s="166"/>
      <c r="BB42" s="166"/>
      <c r="BC42" s="167"/>
      <c r="BD42" s="43"/>
      <c r="BE42" s="43"/>
      <c r="BF42" s="174"/>
      <c r="BG42" s="175"/>
      <c r="BH42" s="175"/>
      <c r="BI42" s="175"/>
      <c r="BJ42" s="174"/>
      <c r="BK42" s="175"/>
      <c r="BL42" s="175"/>
      <c r="BM42" s="175"/>
      <c r="BN42" s="174"/>
      <c r="BO42" s="175"/>
      <c r="BP42" s="175"/>
      <c r="BQ42" s="186"/>
      <c r="BR42" s="42"/>
    </row>
    <row r="43" spans="1:71" ht="19.5" customHeight="1">
      <c r="C43" s="39"/>
      <c r="D43" s="25"/>
      <c r="E43" s="25"/>
      <c r="F43" s="25"/>
      <c r="G43" s="25"/>
      <c r="H43" s="25"/>
      <c r="I43" s="25"/>
      <c r="J43" s="25"/>
      <c r="K43" s="25"/>
      <c r="L43" s="25"/>
      <c r="M43" s="25"/>
      <c r="N43" s="46"/>
      <c r="O43" s="46"/>
      <c r="P43" s="46"/>
      <c r="Q43" s="46"/>
      <c r="R43" s="47"/>
      <c r="S43" s="47"/>
      <c r="T43" s="47"/>
      <c r="U43" s="214" t="s">
        <v>24</v>
      </c>
      <c r="V43" s="215"/>
      <c r="W43" s="215"/>
      <c r="X43" s="215"/>
      <c r="Y43" s="215"/>
      <c r="Z43" s="215"/>
      <c r="AA43" s="215"/>
      <c r="AB43" s="215"/>
      <c r="AC43" s="214" t="s">
        <v>25</v>
      </c>
      <c r="AD43" s="215"/>
      <c r="AE43" s="215"/>
      <c r="AF43" s="215"/>
      <c r="AG43" s="215"/>
      <c r="AH43" s="215"/>
      <c r="AI43" s="215"/>
      <c r="AJ43" s="226"/>
      <c r="AK43" s="45"/>
      <c r="AL43" s="45"/>
      <c r="AM43" s="165"/>
      <c r="AN43" s="166"/>
      <c r="AO43" s="166"/>
      <c r="AP43" s="166"/>
      <c r="AQ43" s="166"/>
      <c r="AR43" s="166"/>
      <c r="AS43" s="166"/>
      <c r="AT43" s="166"/>
      <c r="AU43" s="166"/>
      <c r="AV43" s="166"/>
      <c r="AW43" s="166"/>
      <c r="AX43" s="166"/>
      <c r="AY43" s="166"/>
      <c r="AZ43" s="166"/>
      <c r="BA43" s="166"/>
      <c r="BB43" s="166"/>
      <c r="BC43" s="167"/>
      <c r="BD43" s="15"/>
      <c r="BE43" s="15"/>
      <c r="BF43" s="174"/>
      <c r="BG43" s="175"/>
      <c r="BH43" s="175"/>
      <c r="BI43" s="175"/>
      <c r="BJ43" s="174"/>
      <c r="BK43" s="175"/>
      <c r="BL43" s="175"/>
      <c r="BM43" s="175"/>
      <c r="BN43" s="174"/>
      <c r="BO43" s="175"/>
      <c r="BP43" s="175"/>
      <c r="BQ43" s="186"/>
      <c r="BR43" s="42"/>
    </row>
    <row r="44" spans="1:71" ht="19.5" customHeight="1">
      <c r="C44" s="39"/>
      <c r="D44" s="224" t="s">
        <v>8</v>
      </c>
      <c r="E44" s="213"/>
      <c r="F44" s="213"/>
      <c r="G44" s="213"/>
      <c r="H44" s="213"/>
      <c r="I44" s="213"/>
      <c r="J44" s="213"/>
      <c r="K44" s="213"/>
      <c r="L44" s="213"/>
      <c r="M44" s="225"/>
      <c r="N44" s="153" t="str">
        <f>IF([5]回答表!F18="水道事業",IF([5]回答表!AA52="●","●",""),"")</f>
        <v/>
      </c>
      <c r="O44" s="154"/>
      <c r="P44" s="154"/>
      <c r="Q44" s="155"/>
      <c r="R44" s="17"/>
      <c r="S44" s="17"/>
      <c r="T44" s="17"/>
      <c r="U44" s="216"/>
      <c r="V44" s="217"/>
      <c r="W44" s="217"/>
      <c r="X44" s="217"/>
      <c r="Y44" s="217"/>
      <c r="Z44" s="217"/>
      <c r="AA44" s="217"/>
      <c r="AB44" s="217"/>
      <c r="AC44" s="216"/>
      <c r="AD44" s="217"/>
      <c r="AE44" s="217"/>
      <c r="AF44" s="217"/>
      <c r="AG44" s="217"/>
      <c r="AH44" s="217"/>
      <c r="AI44" s="217"/>
      <c r="AJ44" s="227"/>
      <c r="AK44" s="45"/>
      <c r="AL44" s="45"/>
      <c r="AM44" s="165"/>
      <c r="AN44" s="166"/>
      <c r="AO44" s="166"/>
      <c r="AP44" s="166"/>
      <c r="AQ44" s="166"/>
      <c r="AR44" s="166"/>
      <c r="AS44" s="166"/>
      <c r="AT44" s="166"/>
      <c r="AU44" s="166"/>
      <c r="AV44" s="166"/>
      <c r="AW44" s="166"/>
      <c r="AX44" s="166"/>
      <c r="AY44" s="166"/>
      <c r="AZ44" s="166"/>
      <c r="BA44" s="166"/>
      <c r="BB44" s="166"/>
      <c r="BC44" s="167"/>
      <c r="BD44" s="48"/>
      <c r="BE44" s="48"/>
      <c r="BF44" s="174"/>
      <c r="BG44" s="175"/>
      <c r="BH44" s="175"/>
      <c r="BI44" s="175"/>
      <c r="BJ44" s="174"/>
      <c r="BK44" s="175"/>
      <c r="BL44" s="175"/>
      <c r="BM44" s="175"/>
      <c r="BN44" s="174"/>
      <c r="BO44" s="175"/>
      <c r="BP44" s="175"/>
      <c r="BQ44" s="186"/>
      <c r="BR44" s="42"/>
    </row>
    <row r="45" spans="1:71" ht="15.75" customHeight="1">
      <c r="C45" s="39"/>
      <c r="D45" s="213"/>
      <c r="E45" s="213"/>
      <c r="F45" s="213"/>
      <c r="G45" s="213"/>
      <c r="H45" s="213"/>
      <c r="I45" s="213"/>
      <c r="J45" s="213"/>
      <c r="K45" s="213"/>
      <c r="L45" s="213"/>
      <c r="M45" s="225"/>
      <c r="N45" s="156"/>
      <c r="O45" s="157"/>
      <c r="P45" s="157"/>
      <c r="Q45" s="158"/>
      <c r="R45" s="17"/>
      <c r="S45" s="17"/>
      <c r="T45" s="17"/>
      <c r="U45" s="134" t="str">
        <f>IF([5]回答表!F18="水道事業",IF([5]回答表!X52="●",[5]回答表!J294,IF([5]回答表!AA52="●",[5]回答表!J364,"")),"")</f>
        <v/>
      </c>
      <c r="V45" s="135"/>
      <c r="W45" s="135"/>
      <c r="X45" s="135"/>
      <c r="Y45" s="135"/>
      <c r="Z45" s="135"/>
      <c r="AA45" s="135"/>
      <c r="AB45" s="136"/>
      <c r="AC45" s="134" t="str">
        <f>IF([5]回答表!F18="水道事業",IF([5]回答表!X52="●",[5]回答表!J296,IF([5]回答表!AA52="●",[5]回答表!J366,"")),"")</f>
        <v/>
      </c>
      <c r="AD45" s="135"/>
      <c r="AE45" s="135"/>
      <c r="AF45" s="135"/>
      <c r="AG45" s="135"/>
      <c r="AH45" s="135"/>
      <c r="AI45" s="135"/>
      <c r="AJ45" s="136"/>
      <c r="AK45" s="45"/>
      <c r="AL45" s="45"/>
      <c r="AM45" s="165"/>
      <c r="AN45" s="166"/>
      <c r="AO45" s="166"/>
      <c r="AP45" s="166"/>
      <c r="AQ45" s="166"/>
      <c r="AR45" s="166"/>
      <c r="AS45" s="166"/>
      <c r="AT45" s="166"/>
      <c r="AU45" s="166"/>
      <c r="AV45" s="166"/>
      <c r="AW45" s="166"/>
      <c r="AX45" s="166"/>
      <c r="AY45" s="166"/>
      <c r="AZ45" s="166"/>
      <c r="BA45" s="166"/>
      <c r="BB45" s="166"/>
      <c r="BC45" s="167"/>
      <c r="BD45" s="48"/>
      <c r="BE45" s="48"/>
      <c r="BF45" s="174" t="s">
        <v>9</v>
      </c>
      <c r="BG45" s="175"/>
      <c r="BH45" s="175"/>
      <c r="BI45" s="175"/>
      <c r="BJ45" s="174" t="s">
        <v>10</v>
      </c>
      <c r="BK45" s="175"/>
      <c r="BL45" s="175"/>
      <c r="BM45" s="175"/>
      <c r="BN45" s="174" t="s">
        <v>11</v>
      </c>
      <c r="BO45" s="175"/>
      <c r="BP45" s="175"/>
      <c r="BQ45" s="186"/>
      <c r="BR45" s="42"/>
    </row>
    <row r="46" spans="1:71" ht="15.75" customHeight="1">
      <c r="C46" s="39"/>
      <c r="D46" s="213"/>
      <c r="E46" s="213"/>
      <c r="F46" s="213"/>
      <c r="G46" s="213"/>
      <c r="H46" s="213"/>
      <c r="I46" s="213"/>
      <c r="J46" s="213"/>
      <c r="K46" s="213"/>
      <c r="L46" s="213"/>
      <c r="M46" s="225"/>
      <c r="N46" s="156"/>
      <c r="O46" s="157"/>
      <c r="P46" s="157"/>
      <c r="Q46" s="158"/>
      <c r="R46" s="17"/>
      <c r="S46" s="17"/>
      <c r="T46" s="17"/>
      <c r="U46" s="128"/>
      <c r="V46" s="129"/>
      <c r="W46" s="129"/>
      <c r="X46" s="129"/>
      <c r="Y46" s="129"/>
      <c r="Z46" s="129"/>
      <c r="AA46" s="129"/>
      <c r="AB46" s="130"/>
      <c r="AC46" s="128"/>
      <c r="AD46" s="129"/>
      <c r="AE46" s="129"/>
      <c r="AF46" s="129"/>
      <c r="AG46" s="129"/>
      <c r="AH46" s="129"/>
      <c r="AI46" s="129"/>
      <c r="AJ46" s="130"/>
      <c r="AK46" s="45"/>
      <c r="AL46" s="45"/>
      <c r="AM46" s="165"/>
      <c r="AN46" s="166"/>
      <c r="AO46" s="166"/>
      <c r="AP46" s="166"/>
      <c r="AQ46" s="166"/>
      <c r="AR46" s="166"/>
      <c r="AS46" s="166"/>
      <c r="AT46" s="166"/>
      <c r="AU46" s="166"/>
      <c r="AV46" s="166"/>
      <c r="AW46" s="166"/>
      <c r="AX46" s="166"/>
      <c r="AY46" s="166"/>
      <c r="AZ46" s="166"/>
      <c r="BA46" s="166"/>
      <c r="BB46" s="166"/>
      <c r="BC46" s="167"/>
      <c r="BD46" s="48"/>
      <c r="BE46" s="48"/>
      <c r="BF46" s="174"/>
      <c r="BG46" s="175"/>
      <c r="BH46" s="175"/>
      <c r="BI46" s="175"/>
      <c r="BJ46" s="174"/>
      <c r="BK46" s="175"/>
      <c r="BL46" s="175"/>
      <c r="BM46" s="175"/>
      <c r="BN46" s="174"/>
      <c r="BO46" s="175"/>
      <c r="BP46" s="175"/>
      <c r="BQ46" s="186"/>
      <c r="BR46" s="42"/>
    </row>
    <row r="47" spans="1:71" ht="15.75" customHeight="1">
      <c r="C47" s="39"/>
      <c r="D47" s="213"/>
      <c r="E47" s="213"/>
      <c r="F47" s="213"/>
      <c r="G47" s="213"/>
      <c r="H47" s="213"/>
      <c r="I47" s="213"/>
      <c r="J47" s="213"/>
      <c r="K47" s="213"/>
      <c r="L47" s="213"/>
      <c r="M47" s="225"/>
      <c r="N47" s="159"/>
      <c r="O47" s="160"/>
      <c r="P47" s="160"/>
      <c r="Q47" s="161"/>
      <c r="R47" s="17"/>
      <c r="S47" s="17"/>
      <c r="T47" s="17"/>
      <c r="U47" s="131"/>
      <c r="V47" s="132"/>
      <c r="W47" s="132"/>
      <c r="X47" s="132"/>
      <c r="Y47" s="132"/>
      <c r="Z47" s="132"/>
      <c r="AA47" s="132"/>
      <c r="AB47" s="133"/>
      <c r="AC47" s="131"/>
      <c r="AD47" s="132"/>
      <c r="AE47" s="132"/>
      <c r="AF47" s="132"/>
      <c r="AG47" s="132"/>
      <c r="AH47" s="132"/>
      <c r="AI47" s="132"/>
      <c r="AJ47" s="133"/>
      <c r="AK47" s="45"/>
      <c r="AL47" s="45"/>
      <c r="AM47" s="168"/>
      <c r="AN47" s="169"/>
      <c r="AO47" s="169"/>
      <c r="AP47" s="169"/>
      <c r="AQ47" s="169"/>
      <c r="AR47" s="169"/>
      <c r="AS47" s="169"/>
      <c r="AT47" s="169"/>
      <c r="AU47" s="169"/>
      <c r="AV47" s="169"/>
      <c r="AW47" s="169"/>
      <c r="AX47" s="169"/>
      <c r="AY47" s="169"/>
      <c r="AZ47" s="169"/>
      <c r="BA47" s="169"/>
      <c r="BB47" s="169"/>
      <c r="BC47" s="170"/>
      <c r="BD47" s="48"/>
      <c r="BE47" s="48"/>
      <c r="BF47" s="202"/>
      <c r="BG47" s="203"/>
      <c r="BH47" s="203"/>
      <c r="BI47" s="203"/>
      <c r="BJ47" s="202"/>
      <c r="BK47" s="203"/>
      <c r="BL47" s="203"/>
      <c r="BM47" s="203"/>
      <c r="BN47" s="202"/>
      <c r="BO47" s="203"/>
      <c r="BP47" s="203"/>
      <c r="BQ47" s="204"/>
      <c r="BR47" s="42"/>
    </row>
    <row r="48" spans="1:71" ht="15.7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9"/>
      <c r="AN48" s="69"/>
      <c r="AO48" s="69"/>
      <c r="AP48" s="69"/>
      <c r="AQ48" s="69"/>
      <c r="AR48" s="69"/>
      <c r="AS48" s="69"/>
      <c r="AT48" s="69"/>
      <c r="AU48" s="69"/>
      <c r="AV48" s="69"/>
      <c r="AW48" s="69"/>
      <c r="AX48" s="69"/>
      <c r="AY48" s="69"/>
      <c r="AZ48" s="69"/>
      <c r="BA48" s="69"/>
      <c r="BB48" s="69"/>
      <c r="BC48" s="43"/>
      <c r="BD48" s="48"/>
      <c r="BE48" s="48"/>
      <c r="BF48" s="29"/>
      <c r="BG48" s="29"/>
      <c r="BH48" s="29"/>
      <c r="BI48" s="29"/>
      <c r="BJ48" s="29"/>
      <c r="BK48" s="29"/>
      <c r="BL48" s="29"/>
      <c r="BM48" s="29"/>
      <c r="BN48" s="29"/>
      <c r="BO48" s="29"/>
      <c r="BP48" s="29"/>
      <c r="BQ48" s="29"/>
      <c r="BR48" s="42"/>
      <c r="BS48" s="27"/>
    </row>
    <row r="49" spans="1:71" ht="15.75" customHeight="1">
      <c r="A49" s="27"/>
      <c r="B49" s="27"/>
      <c r="C49" s="39"/>
      <c r="D49" s="25"/>
      <c r="E49" s="25"/>
      <c r="F49" s="25"/>
      <c r="G49" s="25"/>
      <c r="H49" s="25"/>
      <c r="I49" s="25"/>
      <c r="J49" s="25"/>
      <c r="K49" s="25"/>
      <c r="L49" s="25"/>
      <c r="M49" s="25"/>
      <c r="N49" s="25"/>
      <c r="O49" s="25"/>
      <c r="P49" s="25"/>
      <c r="Q49" s="25"/>
      <c r="R49" s="17"/>
      <c r="S49" s="17"/>
      <c r="T49" s="17"/>
      <c r="U49" s="16" t="s">
        <v>55</v>
      </c>
      <c r="V49" s="17"/>
      <c r="W49" s="17"/>
      <c r="X49" s="17"/>
      <c r="Y49" s="17"/>
      <c r="Z49" s="17"/>
      <c r="AA49" s="17"/>
      <c r="AB49" s="17"/>
      <c r="AC49" s="17"/>
      <c r="AD49" s="17"/>
      <c r="AE49" s="17"/>
      <c r="AF49" s="17"/>
      <c r="AG49" s="17"/>
      <c r="AH49" s="17"/>
      <c r="AI49" s="17"/>
      <c r="AJ49" s="17"/>
      <c r="AK49" s="45"/>
      <c r="AL49" s="45"/>
      <c r="AM49" s="16" t="s">
        <v>56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75" customHeight="1">
      <c r="A50" s="27"/>
      <c r="B50" s="27"/>
      <c r="C50" s="39"/>
      <c r="D50" s="25"/>
      <c r="E50" s="25"/>
      <c r="F50" s="25"/>
      <c r="G50" s="25"/>
      <c r="H50" s="25"/>
      <c r="I50" s="25"/>
      <c r="J50" s="25"/>
      <c r="K50" s="25"/>
      <c r="L50" s="25"/>
      <c r="M50" s="25"/>
      <c r="N50" s="25"/>
      <c r="O50" s="25"/>
      <c r="P50" s="25"/>
      <c r="Q50" s="25"/>
      <c r="R50" s="17"/>
      <c r="S50" s="17"/>
      <c r="T50" s="17"/>
      <c r="U50" s="194" t="str">
        <f>IF([5]回答表!F18="水道事業",IF([5]回答表!X52="●",[5]回答表!E339,IF([5]回答表!AA52="●",[5]回答表!E408,"")),"")</f>
        <v/>
      </c>
      <c r="V50" s="195"/>
      <c r="W50" s="195"/>
      <c r="X50" s="195"/>
      <c r="Y50" s="195"/>
      <c r="Z50" s="195"/>
      <c r="AA50" s="195"/>
      <c r="AB50" s="195"/>
      <c r="AC50" s="195"/>
      <c r="AD50" s="195"/>
      <c r="AE50" s="198" t="s">
        <v>57</v>
      </c>
      <c r="AF50" s="198"/>
      <c r="AG50" s="198"/>
      <c r="AH50" s="198"/>
      <c r="AI50" s="198"/>
      <c r="AJ50" s="199"/>
      <c r="AK50" s="45"/>
      <c r="AL50" s="45"/>
      <c r="AM50" s="162" t="str">
        <f>IF([5]回答表!F18="水道事業",IF([5]回答表!X52="●",[5]回答表!B341,IF([5]回答表!AA52="●",[5]回答表!B410,"")),"")</f>
        <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2"/>
      <c r="BS50" s="27"/>
    </row>
    <row r="51" spans="1:71" ht="15.75" customHeight="1">
      <c r="A51" s="27"/>
      <c r="B51" s="27"/>
      <c r="C51" s="39"/>
      <c r="D51" s="25"/>
      <c r="E51" s="25"/>
      <c r="F51" s="25"/>
      <c r="G51" s="25"/>
      <c r="H51" s="25"/>
      <c r="I51" s="25"/>
      <c r="J51" s="25"/>
      <c r="K51" s="25"/>
      <c r="L51" s="25"/>
      <c r="M51" s="25"/>
      <c r="N51" s="25"/>
      <c r="O51" s="25"/>
      <c r="P51" s="25"/>
      <c r="Q51" s="25"/>
      <c r="R51" s="17"/>
      <c r="S51" s="17"/>
      <c r="T51" s="17"/>
      <c r="U51" s="196"/>
      <c r="V51" s="197"/>
      <c r="W51" s="197"/>
      <c r="X51" s="197"/>
      <c r="Y51" s="197"/>
      <c r="Z51" s="197"/>
      <c r="AA51" s="197"/>
      <c r="AB51" s="197"/>
      <c r="AC51" s="197"/>
      <c r="AD51" s="197"/>
      <c r="AE51" s="200"/>
      <c r="AF51" s="200"/>
      <c r="AG51" s="200"/>
      <c r="AH51" s="200"/>
      <c r="AI51" s="200"/>
      <c r="AJ51" s="201"/>
      <c r="AK51" s="45"/>
      <c r="AL51" s="45"/>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42"/>
      <c r="BS51" s="27"/>
    </row>
    <row r="52" spans="1:71" ht="15.7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42"/>
      <c r="BS52" s="27"/>
    </row>
    <row r="53" spans="1:71" ht="15.7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2"/>
      <c r="BS53" s="27"/>
    </row>
    <row r="54" spans="1:71" ht="15.7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42"/>
      <c r="BS54" s="27"/>
    </row>
    <row r="55" spans="1:71" ht="15.75"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75" customHeight="1">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75" customHeight="1">
      <c r="C57" s="39"/>
      <c r="D57" s="213" t="s">
        <v>13</v>
      </c>
      <c r="E57" s="213"/>
      <c r="F57" s="213"/>
      <c r="G57" s="213"/>
      <c r="H57" s="213"/>
      <c r="I57" s="213"/>
      <c r="J57" s="213"/>
      <c r="K57" s="213"/>
      <c r="L57" s="213"/>
      <c r="M57" s="225"/>
      <c r="N57" s="153" t="str">
        <f>IF([5]回答表!F18="水道事業",IF([5]回答表!AD52="●","●",""),"")</f>
        <v/>
      </c>
      <c r="O57" s="154"/>
      <c r="P57" s="154"/>
      <c r="Q57" s="155"/>
      <c r="R57" s="17"/>
      <c r="S57" s="17"/>
      <c r="T57" s="17"/>
      <c r="U57" s="162" t="str">
        <f>IF([5]回答表!F18="水道事業",IF([5]回答表!AD52="●",[5]回答表!B421,""),"")</f>
        <v/>
      </c>
      <c r="V57" s="163"/>
      <c r="W57" s="163"/>
      <c r="X57" s="163"/>
      <c r="Y57" s="163"/>
      <c r="Z57" s="163"/>
      <c r="AA57" s="163"/>
      <c r="AB57" s="163"/>
      <c r="AC57" s="163"/>
      <c r="AD57" s="163"/>
      <c r="AE57" s="163"/>
      <c r="AF57" s="163"/>
      <c r="AG57" s="163"/>
      <c r="AH57" s="163"/>
      <c r="AI57" s="163"/>
      <c r="AJ57" s="164"/>
      <c r="AK57" s="49"/>
      <c r="AL57" s="49"/>
      <c r="AM57" s="162" t="str">
        <f>IF([5]回答表!F18="水道事業",IF([5]回答表!AD52="●",[5]回答表!B427,""),"")</f>
        <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2"/>
    </row>
    <row r="58" spans="1:71" ht="15.75" customHeight="1">
      <c r="C58" s="39"/>
      <c r="D58" s="213"/>
      <c r="E58" s="213"/>
      <c r="F58" s="213"/>
      <c r="G58" s="213"/>
      <c r="H58" s="213"/>
      <c r="I58" s="213"/>
      <c r="J58" s="213"/>
      <c r="K58" s="213"/>
      <c r="L58" s="213"/>
      <c r="M58" s="225"/>
      <c r="N58" s="156"/>
      <c r="O58" s="157"/>
      <c r="P58" s="157"/>
      <c r="Q58" s="158"/>
      <c r="R58" s="17"/>
      <c r="S58" s="17"/>
      <c r="T58" s="17"/>
      <c r="U58" s="165"/>
      <c r="V58" s="166"/>
      <c r="W58" s="166"/>
      <c r="X58" s="166"/>
      <c r="Y58" s="166"/>
      <c r="Z58" s="166"/>
      <c r="AA58" s="166"/>
      <c r="AB58" s="166"/>
      <c r="AC58" s="166"/>
      <c r="AD58" s="166"/>
      <c r="AE58" s="166"/>
      <c r="AF58" s="166"/>
      <c r="AG58" s="166"/>
      <c r="AH58" s="166"/>
      <c r="AI58" s="166"/>
      <c r="AJ58" s="167"/>
      <c r="AK58" s="49"/>
      <c r="AL58" s="49"/>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42"/>
    </row>
    <row r="59" spans="1:71" ht="15.75" customHeight="1">
      <c r="C59" s="39"/>
      <c r="D59" s="213"/>
      <c r="E59" s="213"/>
      <c r="F59" s="213"/>
      <c r="G59" s="213"/>
      <c r="H59" s="213"/>
      <c r="I59" s="213"/>
      <c r="J59" s="213"/>
      <c r="K59" s="213"/>
      <c r="L59" s="213"/>
      <c r="M59" s="225"/>
      <c r="N59" s="156"/>
      <c r="O59" s="157"/>
      <c r="P59" s="157"/>
      <c r="Q59" s="158"/>
      <c r="R59" s="17"/>
      <c r="S59" s="17"/>
      <c r="T59" s="17"/>
      <c r="U59" s="165"/>
      <c r="V59" s="166"/>
      <c r="W59" s="166"/>
      <c r="X59" s="166"/>
      <c r="Y59" s="166"/>
      <c r="Z59" s="166"/>
      <c r="AA59" s="166"/>
      <c r="AB59" s="166"/>
      <c r="AC59" s="166"/>
      <c r="AD59" s="166"/>
      <c r="AE59" s="166"/>
      <c r="AF59" s="166"/>
      <c r="AG59" s="166"/>
      <c r="AH59" s="166"/>
      <c r="AI59" s="166"/>
      <c r="AJ59" s="167"/>
      <c r="AK59" s="49"/>
      <c r="AL59" s="49"/>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2"/>
    </row>
    <row r="60" spans="1:71" ht="15.75" customHeight="1">
      <c r="C60" s="39"/>
      <c r="D60" s="213"/>
      <c r="E60" s="213"/>
      <c r="F60" s="213"/>
      <c r="G60" s="213"/>
      <c r="H60" s="213"/>
      <c r="I60" s="213"/>
      <c r="J60" s="213"/>
      <c r="K60" s="213"/>
      <c r="L60" s="213"/>
      <c r="M60" s="225"/>
      <c r="N60" s="159"/>
      <c r="O60" s="160"/>
      <c r="P60" s="160"/>
      <c r="Q60" s="161"/>
      <c r="R60" s="17"/>
      <c r="S60" s="17"/>
      <c r="T60" s="17"/>
      <c r="U60" s="168"/>
      <c r="V60" s="169"/>
      <c r="W60" s="169"/>
      <c r="X60" s="169"/>
      <c r="Y60" s="169"/>
      <c r="Z60" s="169"/>
      <c r="AA60" s="169"/>
      <c r="AB60" s="169"/>
      <c r="AC60" s="169"/>
      <c r="AD60" s="169"/>
      <c r="AE60" s="169"/>
      <c r="AF60" s="169"/>
      <c r="AG60" s="169"/>
      <c r="AH60" s="169"/>
      <c r="AI60" s="169"/>
      <c r="AJ60" s="170"/>
      <c r="AK60" s="49"/>
      <c r="AL60" s="49"/>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42"/>
    </row>
    <row r="61" spans="1:71" ht="15.7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8">
    <mergeCell ref="D57:M60"/>
    <mergeCell ref="N57:Q60"/>
    <mergeCell ref="U57:AJ60"/>
    <mergeCell ref="AM57:BQ60"/>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AM38:BC47"/>
    <mergeCell ref="BF38:BI40"/>
    <mergeCell ref="D44:M47"/>
    <mergeCell ref="N44:Q47"/>
    <mergeCell ref="U45:AB47"/>
    <mergeCell ref="AC45:AJ47"/>
    <mergeCell ref="BF45:BI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4"/>
  <sheetViews>
    <sheetView showZeros="0" view="pageBreakPreview" zoomScale="50" zoomScaleNormal="55" zoomScaleSheetLayoutView="50" workbookViewId="0"/>
  </sheetViews>
  <sheetFormatPr defaultColWidth="2.86328125" defaultRowHeight="12.6" customHeight="1"/>
  <cols>
    <col min="1" max="25" width="2.46484375" customWidth="1"/>
    <col min="26" max="26" width="2.13281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29</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30</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73</v>
      </c>
      <c r="D11" s="73"/>
      <c r="E11" s="73"/>
      <c r="F11" s="73"/>
      <c r="G11" s="73"/>
      <c r="H11" s="73"/>
      <c r="I11" s="73"/>
      <c r="J11" s="73"/>
      <c r="K11" s="73"/>
      <c r="L11" s="73"/>
      <c r="M11" s="73"/>
      <c r="N11" s="73"/>
      <c r="O11" s="73"/>
      <c r="P11" s="73"/>
      <c r="Q11" s="73"/>
      <c r="R11" s="73"/>
      <c r="S11" s="73"/>
      <c r="T11" s="73"/>
      <c r="U11" s="74" t="s">
        <v>74</v>
      </c>
      <c r="V11" s="75"/>
      <c r="W11" s="75"/>
      <c r="X11" s="75"/>
      <c r="Y11" s="75"/>
      <c r="Z11" s="75"/>
      <c r="AA11" s="75"/>
      <c r="AB11" s="75"/>
      <c r="AC11" s="75"/>
      <c r="AD11" s="75"/>
      <c r="AE11" s="75"/>
      <c r="AF11" s="76"/>
      <c r="AG11" s="76"/>
      <c r="AH11" s="76"/>
      <c r="AI11" s="76"/>
      <c r="AJ11" s="76"/>
      <c r="AK11" s="76"/>
      <c r="AL11" s="76"/>
      <c r="AM11" s="76"/>
      <c r="AN11" s="77"/>
      <c r="AO11" s="86" t="s">
        <v>75</v>
      </c>
      <c r="AP11" s="76"/>
      <c r="AQ11" s="76"/>
      <c r="AR11" s="76"/>
      <c r="AS11" s="76"/>
      <c r="AT11" s="76"/>
      <c r="AU11" s="76"/>
      <c r="AV11" s="76"/>
      <c r="AW11" s="76"/>
      <c r="AX11" s="76"/>
      <c r="AY11" s="76"/>
      <c r="AZ11" s="76"/>
      <c r="BA11" s="76"/>
      <c r="BB11" s="76"/>
      <c r="BC11" s="76"/>
      <c r="BD11" s="76"/>
      <c r="BE11" s="76"/>
      <c r="BF11" s="77"/>
      <c r="BG11" s="72" t="s">
        <v>76</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9" t="s">
        <v>31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4"/>
      <c r="BB18" s="54"/>
      <c r="BC18" s="54"/>
      <c r="BD18" s="54"/>
      <c r="BE18" s="54"/>
      <c r="BF18" s="54"/>
      <c r="BG18" s="54"/>
      <c r="BH18" s="54"/>
      <c r="BI18" s="54"/>
      <c r="BJ18" s="54"/>
      <c r="BK18" s="54"/>
      <c r="BL18" s="55"/>
      <c r="BS18" s="12"/>
    </row>
    <row r="19" spans="3: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4"/>
      <c r="BB19" s="54"/>
      <c r="BC19" s="54"/>
      <c r="BD19" s="54"/>
      <c r="BE19" s="54"/>
      <c r="BF19" s="54"/>
      <c r="BG19" s="54"/>
      <c r="BH19" s="54"/>
      <c r="BI19" s="54"/>
      <c r="BJ19" s="54"/>
      <c r="BK19" s="54"/>
      <c r="BL19" s="55"/>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5"/>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5"/>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5"/>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51</v>
      </c>
      <c r="AG23" s="125"/>
      <c r="AH23" s="125"/>
      <c r="AI23" s="125"/>
      <c r="AJ23" s="125"/>
      <c r="AK23" s="125"/>
      <c r="AL23" s="126"/>
      <c r="AM23" s="127" t="s">
        <v>52</v>
      </c>
      <c r="AN23" s="125"/>
      <c r="AO23" s="125"/>
      <c r="AP23" s="125"/>
      <c r="AQ23" s="125"/>
      <c r="AR23" s="125"/>
      <c r="AS23" s="126"/>
      <c r="AT23" s="127" t="s">
        <v>53</v>
      </c>
      <c r="AU23" s="125"/>
      <c r="AV23" s="125"/>
      <c r="AW23" s="125"/>
      <c r="AX23" s="125"/>
      <c r="AY23" s="125"/>
      <c r="AZ23" s="126"/>
      <c r="BA23" s="29"/>
      <c r="BB23" s="121"/>
      <c r="BC23" s="122"/>
      <c r="BD23" s="122"/>
      <c r="BE23" s="122"/>
      <c r="BF23" s="122"/>
      <c r="BG23" s="122"/>
      <c r="BH23" s="122"/>
      <c r="BI23" s="122"/>
      <c r="BJ23" s="123"/>
      <c r="BK23" s="124"/>
      <c r="BL23" s="55"/>
      <c r="BS23" s="28"/>
    </row>
    <row r="24" spans="3:71" ht="15.6" customHeight="1">
      <c r="C24" s="13"/>
      <c r="D24" s="128" t="str">
        <f>IF([6]回答表!R49="●","●","")</f>
        <v/>
      </c>
      <c r="E24" s="129"/>
      <c r="F24" s="129"/>
      <c r="G24" s="129"/>
      <c r="H24" s="129"/>
      <c r="I24" s="129"/>
      <c r="J24" s="130"/>
      <c r="K24" s="128" t="str">
        <f>IF([6]回答表!R50="●","●","")</f>
        <v/>
      </c>
      <c r="L24" s="129"/>
      <c r="M24" s="129"/>
      <c r="N24" s="129"/>
      <c r="O24" s="129"/>
      <c r="P24" s="129"/>
      <c r="Q24" s="130"/>
      <c r="R24" s="128" t="str">
        <f>IF([6]回答表!R51="●","●","")</f>
        <v/>
      </c>
      <c r="S24" s="129"/>
      <c r="T24" s="129"/>
      <c r="U24" s="129"/>
      <c r="V24" s="129"/>
      <c r="W24" s="129"/>
      <c r="X24" s="130"/>
      <c r="Y24" s="128" t="str">
        <f>IF([6]回答表!R52="●","●","")</f>
        <v/>
      </c>
      <c r="Z24" s="129"/>
      <c r="AA24" s="129"/>
      <c r="AB24" s="129"/>
      <c r="AC24" s="129"/>
      <c r="AD24" s="129"/>
      <c r="AE24" s="130"/>
      <c r="AF24" s="134" t="str">
        <f>IF([6]回答表!R53="●","●","")</f>
        <v/>
      </c>
      <c r="AG24" s="135"/>
      <c r="AH24" s="135"/>
      <c r="AI24" s="135"/>
      <c r="AJ24" s="135"/>
      <c r="AK24" s="135"/>
      <c r="AL24" s="136"/>
      <c r="AM24" s="134" t="str">
        <f>IF([6]回答表!R54="●","●","")</f>
        <v/>
      </c>
      <c r="AN24" s="135"/>
      <c r="AO24" s="135"/>
      <c r="AP24" s="135"/>
      <c r="AQ24" s="135"/>
      <c r="AR24" s="135"/>
      <c r="AS24" s="136"/>
      <c r="AT24" s="134" t="str">
        <f>IF([6]回答表!R55="●","●","")</f>
        <v/>
      </c>
      <c r="AU24" s="135"/>
      <c r="AV24" s="135"/>
      <c r="AW24" s="135"/>
      <c r="AX24" s="135"/>
      <c r="AY24" s="135"/>
      <c r="AZ24" s="136"/>
      <c r="BA24" s="29"/>
      <c r="BB24" s="134" t="str">
        <f>IF([6]回答表!R56="●","●","")</f>
        <v>●</v>
      </c>
      <c r="BC24" s="135"/>
      <c r="BD24" s="135"/>
      <c r="BE24" s="135"/>
      <c r="BF24" s="135"/>
      <c r="BG24" s="135"/>
      <c r="BH24" s="135"/>
      <c r="BI24" s="135"/>
      <c r="BJ24" s="115"/>
      <c r="BK24" s="116"/>
      <c r="BL24" s="55"/>
      <c r="BS24" s="28"/>
    </row>
    <row r="25" spans="3: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5"/>
      <c r="BS25" s="28"/>
    </row>
    <row r="26" spans="3: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50" t="s">
        <v>32</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1.95" customHeight="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1.9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51" t="str">
        <f>IF([6]回答表!R56="●",[6]回答表!B651,"")</f>
        <v>今後必要に応じて可能性については検討していくが、現在は人為的・時間的にも取組を実施する余裕もなく、特に現行の経営体制・手法で問題ないため。</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64"/>
    </row>
    <row r="36" spans="3:70" ht="23.45" customHeight="1">
      <c r="C36" s="63"/>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64"/>
    </row>
    <row r="37" spans="3:70" ht="23.45" customHeight="1">
      <c r="C37" s="63"/>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64"/>
    </row>
    <row r="38" spans="3:70" ht="23.45" customHeight="1">
      <c r="C38" s="6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64"/>
    </row>
    <row r="39" spans="3:70" ht="23.45" customHeight="1">
      <c r="C39" s="63"/>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64"/>
    </row>
    <row r="40" spans="3:70" ht="23.45" customHeight="1">
      <c r="C40" s="63"/>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64"/>
    </row>
    <row r="41" spans="3:70" ht="23.45" customHeight="1">
      <c r="C41" s="63"/>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64"/>
    </row>
    <row r="42" spans="3:70" ht="23.45" customHeight="1">
      <c r="C42" s="63"/>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64"/>
    </row>
    <row r="43" spans="3:70" ht="23.45" customHeight="1">
      <c r="C43" s="63"/>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64"/>
    </row>
    <row r="44" spans="3:70" ht="23.45" customHeight="1">
      <c r="C44" s="63"/>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64"/>
    </row>
    <row r="45" spans="3:70" ht="23.45" customHeight="1">
      <c r="C45" s="6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64"/>
    </row>
    <row r="46" spans="3:70" ht="23.45" customHeight="1">
      <c r="C46" s="6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64"/>
    </row>
    <row r="47" spans="3:70" ht="23.45" customHeight="1">
      <c r="C47" s="6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64"/>
    </row>
    <row r="48" spans="3:70" ht="23.45" customHeight="1">
      <c r="C48" s="6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64"/>
    </row>
    <row r="49" spans="3:70" ht="23.45" customHeight="1">
      <c r="C49" s="63"/>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64"/>
    </row>
    <row r="50" spans="3:70" ht="23.45" customHeight="1">
      <c r="C50" s="63"/>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64"/>
    </row>
    <row r="51" spans="3:70" ht="23.45" customHeight="1">
      <c r="C51" s="63"/>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64"/>
    </row>
    <row r="52" spans="3:70" ht="23.45" customHeight="1">
      <c r="C52" s="63"/>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64"/>
    </row>
    <row r="53" spans="3:70" ht="23.45" customHeight="1">
      <c r="C53" s="63"/>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N186"/>
  <sheetViews>
    <sheetView showZeros="0" view="pageBreakPreview" zoomScale="50" zoomScaleNormal="55" zoomScaleSheetLayoutView="50" workbookViewId="0"/>
  </sheetViews>
  <sheetFormatPr defaultColWidth="2.73046875" defaultRowHeight="12.75" customHeight="1"/>
  <cols>
    <col min="1" max="25" width="2.46484375" customWidth="1"/>
    <col min="26" max="26" width="2.2656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75" customHeight="1"/>
    <row r="2" spans="3:71" ht="15.7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7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7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7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7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7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75" customHeight="1">
      <c r="C8" s="70" t="s">
        <v>15</v>
      </c>
      <c r="D8" s="73"/>
      <c r="E8" s="73"/>
      <c r="F8" s="73"/>
      <c r="G8" s="73"/>
      <c r="H8" s="73"/>
      <c r="I8" s="73"/>
      <c r="J8" s="73"/>
      <c r="K8" s="73"/>
      <c r="L8" s="73"/>
      <c r="M8" s="73"/>
      <c r="N8" s="73"/>
      <c r="O8" s="73"/>
      <c r="P8" s="73"/>
      <c r="Q8" s="73"/>
      <c r="R8" s="73"/>
      <c r="S8" s="73"/>
      <c r="T8" s="73"/>
      <c r="U8" s="111" t="s">
        <v>29</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30</v>
      </c>
      <c r="BH8" s="71"/>
      <c r="BI8" s="71"/>
      <c r="BJ8" s="71"/>
      <c r="BK8" s="71"/>
      <c r="BL8" s="71"/>
      <c r="BM8" s="71"/>
      <c r="BN8" s="71"/>
      <c r="BO8" s="71"/>
      <c r="BP8" s="71"/>
      <c r="BQ8" s="71"/>
      <c r="BR8" s="2"/>
    </row>
    <row r="9" spans="3:71" ht="15.75"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75"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75" customHeight="1">
      <c r="C11" s="72" t="s">
        <v>58</v>
      </c>
      <c r="D11" s="73"/>
      <c r="E11" s="73"/>
      <c r="F11" s="73"/>
      <c r="G11" s="73"/>
      <c r="H11" s="73"/>
      <c r="I11" s="73"/>
      <c r="J11" s="73"/>
      <c r="K11" s="73"/>
      <c r="L11" s="73"/>
      <c r="M11" s="73"/>
      <c r="N11" s="73"/>
      <c r="O11" s="73"/>
      <c r="P11" s="73"/>
      <c r="Q11" s="73"/>
      <c r="R11" s="73"/>
      <c r="S11" s="73"/>
      <c r="T11" s="73"/>
      <c r="U11" s="74" t="s">
        <v>59</v>
      </c>
      <c r="V11" s="75"/>
      <c r="W11" s="75"/>
      <c r="X11" s="75"/>
      <c r="Y11" s="75"/>
      <c r="Z11" s="75"/>
      <c r="AA11" s="75"/>
      <c r="AB11" s="75"/>
      <c r="AC11" s="75"/>
      <c r="AD11" s="75"/>
      <c r="AE11" s="75"/>
      <c r="AF11" s="76"/>
      <c r="AG11" s="76"/>
      <c r="AH11" s="76"/>
      <c r="AI11" s="76"/>
      <c r="AJ11" s="76"/>
      <c r="AK11" s="76"/>
      <c r="AL11" s="76"/>
      <c r="AM11" s="76"/>
      <c r="AN11" s="77"/>
      <c r="AO11" s="86" t="s">
        <v>60</v>
      </c>
      <c r="AP11" s="76"/>
      <c r="AQ11" s="76"/>
      <c r="AR11" s="76"/>
      <c r="AS11" s="76"/>
      <c r="AT11" s="76"/>
      <c r="AU11" s="76"/>
      <c r="AV11" s="76"/>
      <c r="AW11" s="76"/>
      <c r="AX11" s="76"/>
      <c r="AY11" s="76"/>
      <c r="AZ11" s="76"/>
      <c r="BA11" s="76"/>
      <c r="BB11" s="76"/>
      <c r="BC11" s="76"/>
      <c r="BD11" s="76"/>
      <c r="BE11" s="76"/>
      <c r="BF11" s="77"/>
      <c r="BG11" s="72" t="s">
        <v>77</v>
      </c>
      <c r="BH11" s="71"/>
      <c r="BI11" s="71"/>
      <c r="BJ11" s="71"/>
      <c r="BK11" s="71"/>
      <c r="BL11" s="71"/>
      <c r="BM11" s="71"/>
      <c r="BN11" s="71"/>
      <c r="BO11" s="71"/>
      <c r="BP11" s="71"/>
      <c r="BQ11" s="71"/>
      <c r="BR11" s="3"/>
    </row>
    <row r="12" spans="3:71" ht="15.7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75"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75" customHeight="1">
      <c r="D14" s="8"/>
      <c r="E14" s="8"/>
      <c r="F14" s="8"/>
      <c r="G14" s="8"/>
      <c r="H14" s="8"/>
      <c r="I14" s="8"/>
      <c r="J14" s="8"/>
      <c r="K14" s="8"/>
      <c r="L14" s="8"/>
      <c r="M14" s="8"/>
      <c r="N14" s="8"/>
      <c r="O14" s="8"/>
      <c r="P14" s="8"/>
      <c r="Q14" s="8"/>
      <c r="R14" s="8"/>
      <c r="S14" s="8"/>
      <c r="T14" s="8"/>
      <c r="U14" s="8"/>
      <c r="V14" s="8"/>
      <c r="W14" s="8"/>
    </row>
    <row r="15" spans="3:71" ht="15.75" customHeight="1">
      <c r="D15" s="8"/>
      <c r="E15" s="8"/>
      <c r="F15" s="8"/>
      <c r="G15" s="8"/>
      <c r="H15" s="8"/>
      <c r="I15" s="8"/>
      <c r="J15" s="8"/>
      <c r="K15" s="8"/>
      <c r="L15" s="8"/>
      <c r="M15" s="8"/>
      <c r="N15" s="8"/>
      <c r="O15" s="8"/>
      <c r="P15" s="8"/>
      <c r="Q15" s="8"/>
      <c r="R15" s="8"/>
      <c r="S15" s="8"/>
      <c r="T15" s="8"/>
      <c r="U15" s="8"/>
      <c r="V15" s="8"/>
      <c r="W15" s="8"/>
    </row>
    <row r="16" spans="3:71" ht="15.75" customHeight="1">
      <c r="D16" s="8"/>
      <c r="E16" s="8"/>
      <c r="F16" s="8"/>
      <c r="G16" s="8"/>
      <c r="H16" s="8"/>
      <c r="I16" s="8"/>
      <c r="J16" s="8"/>
      <c r="K16" s="8"/>
      <c r="L16" s="8"/>
      <c r="M16" s="8"/>
      <c r="N16" s="8"/>
      <c r="O16" s="8"/>
      <c r="P16" s="8"/>
      <c r="Q16" s="8"/>
      <c r="R16" s="8"/>
      <c r="S16" s="8"/>
      <c r="T16" s="8"/>
      <c r="U16" s="8"/>
      <c r="V16" s="8"/>
      <c r="W16" s="8"/>
    </row>
    <row r="17" spans="3:71" ht="15.7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75" customHeight="1">
      <c r="C18" s="13"/>
      <c r="D18" s="89" t="s">
        <v>31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4"/>
      <c r="BB18" s="54"/>
      <c r="BC18" s="54"/>
      <c r="BD18" s="54"/>
      <c r="BE18" s="54"/>
      <c r="BF18" s="54"/>
      <c r="BG18" s="54"/>
      <c r="BH18" s="54"/>
      <c r="BI18" s="54"/>
      <c r="BJ18" s="54"/>
      <c r="BK18" s="54"/>
      <c r="BL18" s="55"/>
      <c r="BS18" s="12"/>
    </row>
    <row r="19" spans="3:71" ht="15.7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4"/>
      <c r="BB19" s="54"/>
      <c r="BC19" s="54"/>
      <c r="BD19" s="54"/>
      <c r="BE19" s="54"/>
      <c r="BF19" s="54"/>
      <c r="BG19" s="54"/>
      <c r="BH19" s="54"/>
      <c r="BI19" s="54"/>
      <c r="BJ19" s="54"/>
      <c r="BK19" s="54"/>
      <c r="BL19" s="55"/>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5"/>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5"/>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5"/>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51</v>
      </c>
      <c r="AG23" s="125"/>
      <c r="AH23" s="125"/>
      <c r="AI23" s="125"/>
      <c r="AJ23" s="125"/>
      <c r="AK23" s="125"/>
      <c r="AL23" s="126"/>
      <c r="AM23" s="127" t="s">
        <v>52</v>
      </c>
      <c r="AN23" s="125"/>
      <c r="AO23" s="125"/>
      <c r="AP23" s="125"/>
      <c r="AQ23" s="125"/>
      <c r="AR23" s="125"/>
      <c r="AS23" s="126"/>
      <c r="AT23" s="127" t="s">
        <v>53</v>
      </c>
      <c r="AU23" s="125"/>
      <c r="AV23" s="125"/>
      <c r="AW23" s="125"/>
      <c r="AX23" s="125"/>
      <c r="AY23" s="125"/>
      <c r="AZ23" s="126"/>
      <c r="BA23" s="29"/>
      <c r="BB23" s="121"/>
      <c r="BC23" s="122"/>
      <c r="BD23" s="122"/>
      <c r="BE23" s="122"/>
      <c r="BF23" s="122"/>
      <c r="BG23" s="122"/>
      <c r="BH23" s="122"/>
      <c r="BI23" s="122"/>
      <c r="BJ23" s="123"/>
      <c r="BK23" s="124"/>
      <c r="BL23" s="55"/>
      <c r="BS23" s="28"/>
    </row>
    <row r="24" spans="3:71" ht="15.75" customHeight="1">
      <c r="C24" s="13"/>
      <c r="D24" s="128" t="s">
        <v>61</v>
      </c>
      <c r="E24" s="129"/>
      <c r="F24" s="129"/>
      <c r="G24" s="129"/>
      <c r="H24" s="129"/>
      <c r="I24" s="129"/>
      <c r="J24" s="130"/>
      <c r="K24" s="128"/>
      <c r="L24" s="129"/>
      <c r="M24" s="129"/>
      <c r="N24" s="129"/>
      <c r="O24" s="129"/>
      <c r="P24" s="129"/>
      <c r="Q24" s="130"/>
      <c r="R24" s="128" t="s">
        <v>61</v>
      </c>
      <c r="S24" s="129"/>
      <c r="T24" s="129"/>
      <c r="U24" s="129"/>
      <c r="V24" s="129"/>
      <c r="W24" s="129"/>
      <c r="X24" s="130"/>
      <c r="Y24" s="128" t="s">
        <v>62</v>
      </c>
      <c r="Z24" s="129"/>
      <c r="AA24" s="129"/>
      <c r="AB24" s="129"/>
      <c r="AC24" s="129"/>
      <c r="AD24" s="129"/>
      <c r="AE24" s="130"/>
      <c r="AF24" s="134" t="s">
        <v>62</v>
      </c>
      <c r="AG24" s="135"/>
      <c r="AH24" s="135"/>
      <c r="AI24" s="135"/>
      <c r="AJ24" s="135"/>
      <c r="AK24" s="135"/>
      <c r="AL24" s="136"/>
      <c r="AM24" s="134" t="s">
        <v>61</v>
      </c>
      <c r="AN24" s="135"/>
      <c r="AO24" s="135"/>
      <c r="AP24" s="135"/>
      <c r="AQ24" s="135"/>
      <c r="AR24" s="135"/>
      <c r="AS24" s="136"/>
      <c r="AT24" s="134" t="s">
        <v>61</v>
      </c>
      <c r="AU24" s="135"/>
      <c r="AV24" s="135"/>
      <c r="AW24" s="135"/>
      <c r="AX24" s="135"/>
      <c r="AY24" s="135"/>
      <c r="AZ24" s="136"/>
      <c r="BA24" s="29"/>
      <c r="BB24" s="134" t="s">
        <v>61</v>
      </c>
      <c r="BC24" s="135"/>
      <c r="BD24" s="135"/>
      <c r="BE24" s="135"/>
      <c r="BF24" s="135"/>
      <c r="BG24" s="135"/>
      <c r="BH24" s="135"/>
      <c r="BI24" s="135"/>
      <c r="BJ24" s="115"/>
      <c r="BK24" s="116"/>
      <c r="BL24" s="55"/>
      <c r="BS24" s="28"/>
    </row>
    <row r="25" spans="3:71" ht="15.75"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5"/>
      <c r="BS25" s="28"/>
    </row>
    <row r="26" spans="3:71" ht="15.75"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5"/>
      <c r="BS26" s="28"/>
    </row>
    <row r="27" spans="3:71" ht="15.7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75" customHeight="1">
      <c r="BS29" s="33"/>
    </row>
    <row r="30" spans="3:71" ht="15.75" customHeight="1">
      <c r="D30" s="8"/>
      <c r="E30" s="8"/>
      <c r="F30" s="8"/>
      <c r="G30" s="8"/>
      <c r="H30" s="8"/>
      <c r="I30" s="8"/>
      <c r="J30" s="8"/>
      <c r="K30" s="8"/>
      <c r="L30" s="8"/>
      <c r="M30" s="8"/>
      <c r="N30" s="8"/>
      <c r="O30" s="8"/>
      <c r="P30" s="8"/>
      <c r="Q30" s="8"/>
      <c r="R30" s="8"/>
      <c r="S30" s="8"/>
      <c r="T30" s="8"/>
      <c r="U30" s="8"/>
      <c r="V30" s="8"/>
      <c r="W30" s="8"/>
      <c r="BS30" s="27"/>
    </row>
    <row r="31" spans="3:71" ht="15.7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75"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11"/>
      <c r="AS32" s="211"/>
      <c r="AT32" s="211"/>
      <c r="AU32" s="211"/>
      <c r="AV32" s="211"/>
      <c r="AW32" s="211"/>
      <c r="AX32" s="211"/>
      <c r="AY32" s="211"/>
      <c r="AZ32" s="211"/>
      <c r="BA32" s="211"/>
      <c r="BB32" s="211"/>
      <c r="BC32" s="36"/>
      <c r="BD32" s="37"/>
      <c r="BE32" s="37"/>
      <c r="BF32" s="37"/>
      <c r="BG32" s="37"/>
      <c r="BH32" s="37"/>
      <c r="BI32" s="37"/>
      <c r="BJ32" s="37"/>
      <c r="BK32" s="37"/>
      <c r="BL32" s="37"/>
      <c r="BM32" s="37"/>
      <c r="BN32" s="37"/>
      <c r="BO32" s="37"/>
      <c r="BP32" s="37"/>
      <c r="BQ32" s="37"/>
      <c r="BR32" s="38"/>
    </row>
    <row r="33" spans="3:92" ht="15.75"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12"/>
      <c r="AS33" s="212"/>
      <c r="AT33" s="212"/>
      <c r="AU33" s="212"/>
      <c r="AV33" s="212"/>
      <c r="AW33" s="212"/>
      <c r="AX33" s="212"/>
      <c r="AY33" s="212"/>
      <c r="AZ33" s="212"/>
      <c r="BA33" s="212"/>
      <c r="BB33" s="212"/>
      <c r="BC33" s="40"/>
      <c r="BD33" s="15"/>
      <c r="BE33" s="15"/>
      <c r="BF33" s="15"/>
      <c r="BG33" s="15"/>
      <c r="BH33" s="15"/>
      <c r="BI33" s="15"/>
      <c r="BJ33" s="15"/>
      <c r="BK33" s="15"/>
      <c r="BL33" s="15"/>
      <c r="BM33" s="15"/>
      <c r="BN33" s="18"/>
      <c r="BO33" s="18"/>
      <c r="BP33" s="18"/>
      <c r="BQ33" s="41"/>
      <c r="BR33" s="42"/>
    </row>
    <row r="34" spans="3:92" ht="15.75" customHeight="1">
      <c r="C34" s="39"/>
      <c r="D34" s="138" t="s">
        <v>4</v>
      </c>
      <c r="E34" s="139"/>
      <c r="F34" s="139"/>
      <c r="G34" s="139"/>
      <c r="H34" s="139"/>
      <c r="I34" s="139"/>
      <c r="J34" s="139"/>
      <c r="K34" s="139"/>
      <c r="L34" s="139"/>
      <c r="M34" s="139"/>
      <c r="N34" s="139"/>
      <c r="O34" s="139"/>
      <c r="P34" s="139"/>
      <c r="Q34" s="140"/>
      <c r="R34" s="144" t="s">
        <v>40</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3:92" ht="15.75"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3:92" ht="15.75"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50000000000001" customHeight="1">
      <c r="C38" s="39"/>
      <c r="D38" s="213" t="s">
        <v>7</v>
      </c>
      <c r="E38" s="213"/>
      <c r="F38" s="213"/>
      <c r="G38" s="213"/>
      <c r="H38" s="213"/>
      <c r="I38" s="213"/>
      <c r="J38" s="213"/>
      <c r="K38" s="213"/>
      <c r="L38" s="213"/>
      <c r="M38" s="213"/>
      <c r="N38" s="153" t="s">
        <v>61</v>
      </c>
      <c r="O38" s="154"/>
      <c r="P38" s="154"/>
      <c r="Q38" s="155"/>
      <c r="R38" s="17"/>
      <c r="S38" s="17"/>
      <c r="T38" s="17"/>
      <c r="U38" s="218" t="s">
        <v>41</v>
      </c>
      <c r="V38" s="219"/>
      <c r="W38" s="219"/>
      <c r="X38" s="219"/>
      <c r="Y38" s="219"/>
      <c r="Z38" s="219"/>
      <c r="AA38" s="219"/>
      <c r="AB38" s="219"/>
      <c r="AC38" s="39"/>
      <c r="AD38" s="29"/>
      <c r="AE38" s="29"/>
      <c r="AF38" s="29"/>
      <c r="AG38" s="29"/>
      <c r="AH38" s="29"/>
      <c r="AI38" s="29"/>
      <c r="AJ38" s="29"/>
      <c r="AK38" s="45"/>
      <c r="AL38" s="29"/>
      <c r="AM38" s="162" t="s">
        <v>61</v>
      </c>
      <c r="AN38" s="163"/>
      <c r="AO38" s="163"/>
      <c r="AP38" s="163"/>
      <c r="AQ38" s="163"/>
      <c r="AR38" s="163"/>
      <c r="AS38" s="163"/>
      <c r="AT38" s="163"/>
      <c r="AU38" s="163"/>
      <c r="AV38" s="163"/>
      <c r="AW38" s="163"/>
      <c r="AX38" s="163"/>
      <c r="AY38" s="163"/>
      <c r="AZ38" s="163"/>
      <c r="BA38" s="163"/>
      <c r="BB38" s="163"/>
      <c r="BC38" s="164"/>
      <c r="BD38" s="15"/>
      <c r="BE38" s="15"/>
      <c r="BF38" s="172" t="s">
        <v>61</v>
      </c>
      <c r="BG38" s="173"/>
      <c r="BH38" s="173"/>
      <c r="BI38" s="173"/>
      <c r="BJ38" s="172"/>
      <c r="BK38" s="173"/>
      <c r="BL38" s="173"/>
      <c r="BM38" s="173"/>
      <c r="BN38" s="172"/>
      <c r="BO38" s="173"/>
      <c r="BP38" s="173"/>
      <c r="BQ38" s="185"/>
      <c r="BR38" s="42"/>
    </row>
    <row r="39" spans="3:92" ht="19.350000000000001" customHeight="1">
      <c r="C39" s="39"/>
      <c r="D39" s="213"/>
      <c r="E39" s="213"/>
      <c r="F39" s="213"/>
      <c r="G39" s="213"/>
      <c r="H39" s="213"/>
      <c r="I39" s="213"/>
      <c r="J39" s="213"/>
      <c r="K39" s="213"/>
      <c r="L39" s="213"/>
      <c r="M39" s="213"/>
      <c r="N39" s="156"/>
      <c r="O39" s="157"/>
      <c r="P39" s="157"/>
      <c r="Q39" s="158"/>
      <c r="R39" s="17"/>
      <c r="S39" s="17"/>
      <c r="T39" s="17"/>
      <c r="U39" s="221"/>
      <c r="V39" s="222"/>
      <c r="W39" s="222"/>
      <c r="X39" s="222"/>
      <c r="Y39" s="222"/>
      <c r="Z39" s="222"/>
      <c r="AA39" s="222"/>
      <c r="AB39" s="222"/>
      <c r="AC39" s="39"/>
      <c r="AD39" s="29"/>
      <c r="AE39" s="29"/>
      <c r="AF39" s="29"/>
      <c r="AG39" s="29"/>
      <c r="AH39" s="29"/>
      <c r="AI39" s="29"/>
      <c r="AJ39" s="29"/>
      <c r="AK39" s="45"/>
      <c r="AL39" s="29"/>
      <c r="AM39" s="165"/>
      <c r="AN39" s="166"/>
      <c r="AO39" s="166"/>
      <c r="AP39" s="166"/>
      <c r="AQ39" s="166"/>
      <c r="AR39" s="166"/>
      <c r="AS39" s="166"/>
      <c r="AT39" s="166"/>
      <c r="AU39" s="166"/>
      <c r="AV39" s="166"/>
      <c r="AW39" s="166"/>
      <c r="AX39" s="166"/>
      <c r="AY39" s="166"/>
      <c r="AZ39" s="166"/>
      <c r="BA39" s="166"/>
      <c r="BB39" s="166"/>
      <c r="BC39" s="167"/>
      <c r="BD39" s="15"/>
      <c r="BE39" s="15"/>
      <c r="BF39" s="174"/>
      <c r="BG39" s="175"/>
      <c r="BH39" s="175"/>
      <c r="BI39" s="175"/>
      <c r="BJ39" s="174"/>
      <c r="BK39" s="175"/>
      <c r="BL39" s="175"/>
      <c r="BM39" s="175"/>
      <c r="BN39" s="174"/>
      <c r="BO39" s="175"/>
      <c r="BP39" s="175"/>
      <c r="BQ39" s="186"/>
      <c r="BR39" s="42"/>
    </row>
    <row r="40" spans="3:92" ht="15.75" customHeight="1">
      <c r="C40" s="39"/>
      <c r="D40" s="213"/>
      <c r="E40" s="213"/>
      <c r="F40" s="213"/>
      <c r="G40" s="213"/>
      <c r="H40" s="213"/>
      <c r="I40" s="213"/>
      <c r="J40" s="213"/>
      <c r="K40" s="213"/>
      <c r="L40" s="213"/>
      <c r="M40" s="213"/>
      <c r="N40" s="156"/>
      <c r="O40" s="157"/>
      <c r="P40" s="157"/>
      <c r="Q40" s="158"/>
      <c r="R40" s="17"/>
      <c r="S40" s="17"/>
      <c r="T40" s="17"/>
      <c r="U40" s="134" t="s">
        <v>61</v>
      </c>
      <c r="V40" s="135"/>
      <c r="W40" s="135"/>
      <c r="X40" s="135"/>
      <c r="Y40" s="135"/>
      <c r="Z40" s="135"/>
      <c r="AA40" s="135"/>
      <c r="AB40" s="136"/>
      <c r="AC40" s="29"/>
      <c r="AD40" s="29"/>
      <c r="AE40" s="29"/>
      <c r="AF40" s="29"/>
      <c r="AG40" s="29"/>
      <c r="AH40" s="29"/>
      <c r="AI40" s="29"/>
      <c r="AJ40" s="29"/>
      <c r="AK40" s="45"/>
      <c r="AL40" s="29"/>
      <c r="AM40" s="165"/>
      <c r="AN40" s="166"/>
      <c r="AO40" s="166"/>
      <c r="AP40" s="166"/>
      <c r="AQ40" s="166"/>
      <c r="AR40" s="166"/>
      <c r="AS40" s="166"/>
      <c r="AT40" s="166"/>
      <c r="AU40" s="166"/>
      <c r="AV40" s="166"/>
      <c r="AW40" s="166"/>
      <c r="AX40" s="166"/>
      <c r="AY40" s="166"/>
      <c r="AZ40" s="166"/>
      <c r="BA40" s="166"/>
      <c r="BB40" s="166"/>
      <c r="BC40" s="167"/>
      <c r="BD40" s="15"/>
      <c r="BE40" s="15"/>
      <c r="BF40" s="174"/>
      <c r="BG40" s="175"/>
      <c r="BH40" s="175"/>
      <c r="BI40" s="175"/>
      <c r="BJ40" s="174"/>
      <c r="BK40" s="175"/>
      <c r="BL40" s="175"/>
      <c r="BM40" s="175"/>
      <c r="BN40" s="174"/>
      <c r="BO40" s="175"/>
      <c r="BP40" s="175"/>
      <c r="BQ40" s="186"/>
      <c r="BR40" s="42"/>
    </row>
    <row r="41" spans="3:92" ht="15.6" customHeight="1">
      <c r="C41" s="39"/>
      <c r="D41" s="213"/>
      <c r="E41" s="213"/>
      <c r="F41" s="213"/>
      <c r="G41" s="213"/>
      <c r="H41" s="213"/>
      <c r="I41" s="213"/>
      <c r="J41" s="213"/>
      <c r="K41" s="213"/>
      <c r="L41" s="213"/>
      <c r="M41" s="213"/>
      <c r="N41" s="159"/>
      <c r="O41" s="160"/>
      <c r="P41" s="160"/>
      <c r="Q41" s="161"/>
      <c r="R41" s="17"/>
      <c r="S41" s="17"/>
      <c r="T41" s="17"/>
      <c r="U41" s="128"/>
      <c r="V41" s="129"/>
      <c r="W41" s="129"/>
      <c r="X41" s="129"/>
      <c r="Y41" s="129"/>
      <c r="Z41" s="129"/>
      <c r="AA41" s="129"/>
      <c r="AB41" s="130"/>
      <c r="AC41" s="15"/>
      <c r="AD41" s="15"/>
      <c r="AE41" s="15"/>
      <c r="AF41" s="15"/>
      <c r="AG41" s="15"/>
      <c r="AH41" s="15"/>
      <c r="AI41" s="15"/>
      <c r="AJ41" s="18"/>
      <c r="AK41" s="45"/>
      <c r="AL41" s="29"/>
      <c r="AM41" s="165"/>
      <c r="AN41" s="166"/>
      <c r="AO41" s="166"/>
      <c r="AP41" s="166"/>
      <c r="AQ41" s="166"/>
      <c r="AR41" s="166"/>
      <c r="AS41" s="166"/>
      <c r="AT41" s="166"/>
      <c r="AU41" s="166"/>
      <c r="AV41" s="166"/>
      <c r="AW41" s="166"/>
      <c r="AX41" s="166"/>
      <c r="AY41" s="166"/>
      <c r="AZ41" s="166"/>
      <c r="BA41" s="166"/>
      <c r="BB41" s="166"/>
      <c r="BC41" s="167"/>
      <c r="BD41" s="15"/>
      <c r="BE41" s="15"/>
      <c r="BF41" s="174" t="s">
        <v>61</v>
      </c>
      <c r="BG41" s="175"/>
      <c r="BH41" s="175"/>
      <c r="BI41" s="175"/>
      <c r="BJ41" s="174" t="s">
        <v>61</v>
      </c>
      <c r="BK41" s="175"/>
      <c r="BL41" s="175"/>
      <c r="BM41" s="175"/>
      <c r="BN41" s="174" t="s">
        <v>61</v>
      </c>
      <c r="BO41" s="175"/>
      <c r="BP41" s="175"/>
      <c r="BQ41" s="186"/>
      <c r="BR41" s="42"/>
      <c r="BX41" s="234" t="s">
        <v>61</v>
      </c>
      <c r="BY41" s="234"/>
      <c r="BZ41" s="234"/>
      <c r="CA41" s="234"/>
      <c r="CB41" s="234"/>
      <c r="CC41" s="234"/>
      <c r="CD41" s="234"/>
      <c r="CE41" s="234"/>
      <c r="CF41" s="234"/>
      <c r="CG41" s="234"/>
      <c r="CH41" s="234"/>
      <c r="CI41" s="234"/>
      <c r="CJ41" s="234"/>
      <c r="CK41" s="234"/>
      <c r="CL41" s="234"/>
      <c r="CM41" s="234"/>
      <c r="CN41" s="234"/>
    </row>
    <row r="42" spans="3:92" ht="15.75" customHeight="1">
      <c r="C42" s="39"/>
      <c r="D42" s="25"/>
      <c r="E42" s="25"/>
      <c r="F42" s="25"/>
      <c r="G42" s="25"/>
      <c r="H42" s="25"/>
      <c r="I42" s="25"/>
      <c r="J42" s="25"/>
      <c r="K42" s="25"/>
      <c r="L42" s="25"/>
      <c r="M42" s="25"/>
      <c r="N42" s="46"/>
      <c r="O42" s="46"/>
      <c r="P42" s="46"/>
      <c r="Q42" s="46"/>
      <c r="R42" s="47"/>
      <c r="S42" s="47"/>
      <c r="T42" s="47"/>
      <c r="U42" s="131"/>
      <c r="V42" s="132"/>
      <c r="W42" s="132"/>
      <c r="X42" s="132"/>
      <c r="Y42" s="132"/>
      <c r="Z42" s="132"/>
      <c r="AA42" s="132"/>
      <c r="AB42" s="133"/>
      <c r="AC42" s="15"/>
      <c r="AD42" s="15"/>
      <c r="AE42" s="15"/>
      <c r="AF42" s="15"/>
      <c r="AG42" s="15"/>
      <c r="AH42" s="15"/>
      <c r="AI42" s="15"/>
      <c r="AJ42" s="18"/>
      <c r="AK42" s="45"/>
      <c r="AL42" s="15"/>
      <c r="AM42" s="165"/>
      <c r="AN42" s="166"/>
      <c r="AO42" s="166"/>
      <c r="AP42" s="166"/>
      <c r="AQ42" s="166"/>
      <c r="AR42" s="166"/>
      <c r="AS42" s="166"/>
      <c r="AT42" s="166"/>
      <c r="AU42" s="166"/>
      <c r="AV42" s="166"/>
      <c r="AW42" s="166"/>
      <c r="AX42" s="166"/>
      <c r="AY42" s="166"/>
      <c r="AZ42" s="166"/>
      <c r="BA42" s="166"/>
      <c r="BB42" s="166"/>
      <c r="BC42" s="167"/>
      <c r="BD42" s="43"/>
      <c r="BE42" s="43"/>
      <c r="BF42" s="174"/>
      <c r="BG42" s="175"/>
      <c r="BH42" s="175"/>
      <c r="BI42" s="175"/>
      <c r="BJ42" s="174"/>
      <c r="BK42" s="175"/>
      <c r="BL42" s="175"/>
      <c r="BM42" s="175"/>
      <c r="BN42" s="174"/>
      <c r="BO42" s="175"/>
      <c r="BP42" s="175"/>
      <c r="BQ42" s="186"/>
      <c r="BR42" s="42"/>
      <c r="BX42" s="234"/>
      <c r="BY42" s="234"/>
      <c r="BZ42" s="234"/>
      <c r="CA42" s="234"/>
      <c r="CB42" s="234"/>
      <c r="CC42" s="234"/>
      <c r="CD42" s="234"/>
      <c r="CE42" s="234"/>
      <c r="CF42" s="234"/>
      <c r="CG42" s="234"/>
      <c r="CH42" s="234"/>
      <c r="CI42" s="234"/>
      <c r="CJ42" s="234"/>
      <c r="CK42" s="234"/>
      <c r="CL42" s="234"/>
      <c r="CM42" s="234"/>
      <c r="CN42" s="234"/>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65"/>
      <c r="AN43" s="166"/>
      <c r="AO43" s="166"/>
      <c r="AP43" s="166"/>
      <c r="AQ43" s="166"/>
      <c r="AR43" s="166"/>
      <c r="AS43" s="166"/>
      <c r="AT43" s="166"/>
      <c r="AU43" s="166"/>
      <c r="AV43" s="166"/>
      <c r="AW43" s="166"/>
      <c r="AX43" s="166"/>
      <c r="AY43" s="166"/>
      <c r="AZ43" s="166"/>
      <c r="BA43" s="166"/>
      <c r="BB43" s="166"/>
      <c r="BC43" s="167"/>
      <c r="BD43" s="29"/>
      <c r="BE43" s="29"/>
      <c r="BF43" s="174"/>
      <c r="BG43" s="175"/>
      <c r="BH43" s="175"/>
      <c r="BI43" s="175"/>
      <c r="BJ43" s="174"/>
      <c r="BK43" s="175"/>
      <c r="BL43" s="175"/>
      <c r="BM43" s="175"/>
      <c r="BN43" s="174"/>
      <c r="BO43" s="175"/>
      <c r="BP43" s="175"/>
      <c r="BQ43" s="186"/>
      <c r="BR43" s="42"/>
      <c r="BS43" s="27"/>
      <c r="BT43" s="29"/>
      <c r="BU43" s="29"/>
      <c r="BV43" s="29"/>
      <c r="BW43" s="29"/>
      <c r="BX43" s="234"/>
      <c r="BY43" s="234"/>
      <c r="BZ43" s="234"/>
      <c r="CA43" s="234"/>
      <c r="CB43" s="234"/>
      <c r="CC43" s="234"/>
      <c r="CD43" s="234"/>
      <c r="CE43" s="234"/>
      <c r="CF43" s="234"/>
      <c r="CG43" s="234"/>
      <c r="CH43" s="234"/>
      <c r="CI43" s="234"/>
      <c r="CJ43" s="234"/>
      <c r="CK43" s="234"/>
      <c r="CL43" s="234"/>
      <c r="CM43" s="234"/>
      <c r="CN43" s="234"/>
    </row>
    <row r="44" spans="3:92" ht="19.350000000000001" customHeight="1">
      <c r="C44" s="39"/>
      <c r="D44" s="25"/>
      <c r="E44" s="25"/>
      <c r="F44" s="25"/>
      <c r="G44" s="25"/>
      <c r="H44" s="25"/>
      <c r="I44" s="25"/>
      <c r="J44" s="25"/>
      <c r="K44" s="25"/>
      <c r="L44" s="25"/>
      <c r="M44" s="25"/>
      <c r="N44" s="46"/>
      <c r="O44" s="46"/>
      <c r="P44" s="46"/>
      <c r="Q44" s="46"/>
      <c r="R44" s="47"/>
      <c r="S44" s="47"/>
      <c r="T44" s="47"/>
      <c r="U44" s="218" t="s">
        <v>42</v>
      </c>
      <c r="V44" s="219"/>
      <c r="W44" s="219"/>
      <c r="X44" s="219"/>
      <c r="Y44" s="219"/>
      <c r="Z44" s="219"/>
      <c r="AA44" s="219"/>
      <c r="AB44" s="219"/>
      <c r="AC44" s="218" t="s">
        <v>43</v>
      </c>
      <c r="AD44" s="219"/>
      <c r="AE44" s="219"/>
      <c r="AF44" s="219"/>
      <c r="AG44" s="219"/>
      <c r="AH44" s="219"/>
      <c r="AI44" s="219"/>
      <c r="AJ44" s="220"/>
      <c r="AK44" s="45"/>
      <c r="AL44" s="15"/>
      <c r="AM44" s="165"/>
      <c r="AN44" s="166"/>
      <c r="AO44" s="166"/>
      <c r="AP44" s="166"/>
      <c r="AQ44" s="166"/>
      <c r="AR44" s="166"/>
      <c r="AS44" s="166"/>
      <c r="AT44" s="166"/>
      <c r="AU44" s="166"/>
      <c r="AV44" s="166"/>
      <c r="AW44" s="166"/>
      <c r="AX44" s="166"/>
      <c r="AY44" s="166"/>
      <c r="AZ44" s="166"/>
      <c r="BA44" s="166"/>
      <c r="BB44" s="166"/>
      <c r="BC44" s="167"/>
      <c r="BD44" s="15"/>
      <c r="BE44" s="15"/>
      <c r="BF44" s="174"/>
      <c r="BG44" s="175"/>
      <c r="BH44" s="175"/>
      <c r="BI44" s="175"/>
      <c r="BJ44" s="174"/>
      <c r="BK44" s="175"/>
      <c r="BL44" s="175"/>
      <c r="BM44" s="175"/>
      <c r="BN44" s="174"/>
      <c r="BO44" s="175"/>
      <c r="BP44" s="175"/>
      <c r="BQ44" s="186"/>
      <c r="BR44" s="42"/>
      <c r="BX44" s="234"/>
      <c r="BY44" s="234"/>
      <c r="BZ44" s="234"/>
      <c r="CA44" s="234"/>
      <c r="CB44" s="234"/>
      <c r="CC44" s="234"/>
      <c r="CD44" s="234"/>
      <c r="CE44" s="234"/>
      <c r="CF44" s="234"/>
      <c r="CG44" s="234"/>
      <c r="CH44" s="234"/>
      <c r="CI44" s="234"/>
      <c r="CJ44" s="234"/>
      <c r="CK44" s="234"/>
      <c r="CL44" s="234"/>
      <c r="CM44" s="234"/>
      <c r="CN44" s="234"/>
    </row>
    <row r="45" spans="3:92" ht="19.350000000000001" customHeight="1">
      <c r="C45" s="39"/>
      <c r="D45" s="29"/>
      <c r="E45" s="29"/>
      <c r="F45" s="29"/>
      <c r="G45" s="29"/>
      <c r="H45" s="29"/>
      <c r="I45" s="29"/>
      <c r="J45" s="29"/>
      <c r="K45" s="29"/>
      <c r="L45" s="29"/>
      <c r="M45" s="29"/>
      <c r="N45" s="29"/>
      <c r="O45" s="29"/>
      <c r="P45" s="15"/>
      <c r="Q45" s="15"/>
      <c r="R45" s="15"/>
      <c r="S45" s="17"/>
      <c r="T45" s="17"/>
      <c r="U45" s="221"/>
      <c r="V45" s="222"/>
      <c r="W45" s="222"/>
      <c r="X45" s="222"/>
      <c r="Y45" s="222"/>
      <c r="Z45" s="222"/>
      <c r="AA45" s="222"/>
      <c r="AB45" s="222"/>
      <c r="AC45" s="235"/>
      <c r="AD45" s="236"/>
      <c r="AE45" s="236"/>
      <c r="AF45" s="236"/>
      <c r="AG45" s="236"/>
      <c r="AH45" s="236"/>
      <c r="AI45" s="236"/>
      <c r="AJ45" s="237"/>
      <c r="AK45" s="45"/>
      <c r="AL45" s="15"/>
      <c r="AM45" s="165"/>
      <c r="AN45" s="166"/>
      <c r="AO45" s="166"/>
      <c r="AP45" s="166"/>
      <c r="AQ45" s="166"/>
      <c r="AR45" s="166"/>
      <c r="AS45" s="166"/>
      <c r="AT45" s="166"/>
      <c r="AU45" s="166"/>
      <c r="AV45" s="166"/>
      <c r="AW45" s="166"/>
      <c r="AX45" s="166"/>
      <c r="AY45" s="166"/>
      <c r="AZ45" s="166"/>
      <c r="BA45" s="166"/>
      <c r="BB45" s="166"/>
      <c r="BC45" s="167"/>
      <c r="BD45" s="48"/>
      <c r="BE45" s="48"/>
      <c r="BF45" s="174"/>
      <c r="BG45" s="175"/>
      <c r="BH45" s="175"/>
      <c r="BI45" s="175"/>
      <c r="BJ45" s="174"/>
      <c r="BK45" s="175"/>
      <c r="BL45" s="175"/>
      <c r="BM45" s="175"/>
      <c r="BN45" s="174"/>
      <c r="BO45" s="175"/>
      <c r="BP45" s="175"/>
      <c r="BQ45" s="186"/>
      <c r="BR45" s="42"/>
      <c r="BX45" s="234"/>
      <c r="BY45" s="234"/>
      <c r="BZ45" s="234"/>
      <c r="CA45" s="234"/>
      <c r="CB45" s="234"/>
      <c r="CC45" s="234"/>
      <c r="CD45" s="234"/>
      <c r="CE45" s="234"/>
      <c r="CF45" s="234"/>
      <c r="CG45" s="234"/>
      <c r="CH45" s="234"/>
      <c r="CI45" s="234"/>
      <c r="CJ45" s="234"/>
      <c r="CK45" s="234"/>
      <c r="CL45" s="234"/>
      <c r="CM45" s="234"/>
      <c r="CN45" s="234"/>
    </row>
    <row r="46" spans="3:92" ht="15.75" customHeight="1">
      <c r="C46" s="39"/>
      <c r="D46" s="29"/>
      <c r="E46" s="29"/>
      <c r="F46" s="29"/>
      <c r="G46" s="29"/>
      <c r="H46" s="29"/>
      <c r="I46" s="29"/>
      <c r="J46" s="29"/>
      <c r="K46" s="29"/>
      <c r="L46" s="29"/>
      <c r="M46" s="29"/>
      <c r="N46" s="29"/>
      <c r="O46" s="29"/>
      <c r="P46" s="15"/>
      <c r="Q46" s="15"/>
      <c r="R46" s="15"/>
      <c r="S46" s="17"/>
      <c r="T46" s="17"/>
      <c r="U46" s="134" t="s">
        <v>61</v>
      </c>
      <c r="V46" s="135"/>
      <c r="W46" s="135"/>
      <c r="X46" s="135"/>
      <c r="Y46" s="135"/>
      <c r="Z46" s="135"/>
      <c r="AA46" s="135"/>
      <c r="AB46" s="136"/>
      <c r="AC46" s="134" t="s">
        <v>61</v>
      </c>
      <c r="AD46" s="135"/>
      <c r="AE46" s="135"/>
      <c r="AF46" s="135"/>
      <c r="AG46" s="135"/>
      <c r="AH46" s="135"/>
      <c r="AI46" s="135"/>
      <c r="AJ46" s="136"/>
      <c r="AK46" s="45"/>
      <c r="AL46" s="15"/>
      <c r="AM46" s="165"/>
      <c r="AN46" s="166"/>
      <c r="AO46" s="166"/>
      <c r="AP46" s="166"/>
      <c r="AQ46" s="166"/>
      <c r="AR46" s="166"/>
      <c r="AS46" s="166"/>
      <c r="AT46" s="166"/>
      <c r="AU46" s="166"/>
      <c r="AV46" s="166"/>
      <c r="AW46" s="166"/>
      <c r="AX46" s="166"/>
      <c r="AY46" s="166"/>
      <c r="AZ46" s="166"/>
      <c r="BA46" s="166"/>
      <c r="BB46" s="166"/>
      <c r="BC46" s="167"/>
      <c r="BD46" s="48"/>
      <c r="BE46" s="48"/>
      <c r="BF46" s="174" t="s">
        <v>9</v>
      </c>
      <c r="BG46" s="175"/>
      <c r="BH46" s="175"/>
      <c r="BI46" s="175"/>
      <c r="BJ46" s="174" t="s">
        <v>10</v>
      </c>
      <c r="BK46" s="175"/>
      <c r="BL46" s="175"/>
      <c r="BM46" s="175"/>
      <c r="BN46" s="174" t="s">
        <v>11</v>
      </c>
      <c r="BO46" s="175"/>
      <c r="BP46" s="175"/>
      <c r="BQ46" s="186"/>
      <c r="BR46" s="42"/>
      <c r="BX46" s="234"/>
      <c r="BY46" s="234"/>
      <c r="BZ46" s="234"/>
      <c r="CA46" s="234"/>
      <c r="CB46" s="234"/>
      <c r="CC46" s="234"/>
      <c r="CD46" s="234"/>
      <c r="CE46" s="234"/>
      <c r="CF46" s="234"/>
      <c r="CG46" s="234"/>
      <c r="CH46" s="234"/>
      <c r="CI46" s="234"/>
      <c r="CJ46" s="234"/>
      <c r="CK46" s="234"/>
      <c r="CL46" s="234"/>
      <c r="CM46" s="234"/>
      <c r="CN46" s="234"/>
    </row>
    <row r="47" spans="3:92" ht="15.75" customHeight="1">
      <c r="C47" s="39"/>
      <c r="D47" s="29"/>
      <c r="E47" s="29"/>
      <c r="F47" s="29"/>
      <c r="G47" s="29"/>
      <c r="H47" s="29"/>
      <c r="I47" s="29"/>
      <c r="J47" s="29"/>
      <c r="K47" s="29"/>
      <c r="L47" s="29"/>
      <c r="M47" s="29"/>
      <c r="N47" s="29"/>
      <c r="O47" s="29"/>
      <c r="P47" s="15"/>
      <c r="Q47" s="15"/>
      <c r="R47" s="15"/>
      <c r="S47" s="17"/>
      <c r="T47" s="17"/>
      <c r="U47" s="128"/>
      <c r="V47" s="129"/>
      <c r="W47" s="129"/>
      <c r="X47" s="129"/>
      <c r="Y47" s="129"/>
      <c r="Z47" s="129"/>
      <c r="AA47" s="129"/>
      <c r="AB47" s="130"/>
      <c r="AC47" s="128"/>
      <c r="AD47" s="129"/>
      <c r="AE47" s="129"/>
      <c r="AF47" s="129"/>
      <c r="AG47" s="129"/>
      <c r="AH47" s="129"/>
      <c r="AI47" s="129"/>
      <c r="AJ47" s="130"/>
      <c r="AK47" s="45"/>
      <c r="AL47" s="15"/>
      <c r="AM47" s="168"/>
      <c r="AN47" s="169"/>
      <c r="AO47" s="169"/>
      <c r="AP47" s="169"/>
      <c r="AQ47" s="169"/>
      <c r="AR47" s="169"/>
      <c r="AS47" s="169"/>
      <c r="AT47" s="169"/>
      <c r="AU47" s="169"/>
      <c r="AV47" s="169"/>
      <c r="AW47" s="169"/>
      <c r="AX47" s="169"/>
      <c r="AY47" s="169"/>
      <c r="AZ47" s="169"/>
      <c r="BA47" s="169"/>
      <c r="BB47" s="169"/>
      <c r="BC47" s="170"/>
      <c r="BD47" s="48"/>
      <c r="BE47" s="48"/>
      <c r="BF47" s="174"/>
      <c r="BG47" s="175"/>
      <c r="BH47" s="175"/>
      <c r="BI47" s="175"/>
      <c r="BJ47" s="174"/>
      <c r="BK47" s="175"/>
      <c r="BL47" s="175"/>
      <c r="BM47" s="175"/>
      <c r="BN47" s="174"/>
      <c r="BO47" s="175"/>
      <c r="BP47" s="175"/>
      <c r="BQ47" s="186"/>
      <c r="BR47" s="42"/>
      <c r="BX47" s="234"/>
      <c r="BY47" s="234"/>
      <c r="BZ47" s="234"/>
      <c r="CA47" s="234"/>
      <c r="CB47" s="234"/>
      <c r="CC47" s="234"/>
      <c r="CD47" s="234"/>
      <c r="CE47" s="234"/>
      <c r="CF47" s="234"/>
      <c r="CG47" s="234"/>
      <c r="CH47" s="234"/>
      <c r="CI47" s="234"/>
      <c r="CJ47" s="234"/>
      <c r="CK47" s="234"/>
      <c r="CL47" s="234"/>
      <c r="CM47" s="234"/>
      <c r="CN47" s="234"/>
    </row>
    <row r="48" spans="3:92" ht="15.6" customHeight="1">
      <c r="C48" s="39"/>
      <c r="D48" s="29"/>
      <c r="E48" s="29"/>
      <c r="F48" s="29"/>
      <c r="G48" s="29"/>
      <c r="H48" s="29"/>
      <c r="I48" s="29"/>
      <c r="J48" s="29"/>
      <c r="K48" s="29"/>
      <c r="L48" s="29"/>
      <c r="M48" s="29"/>
      <c r="N48" s="29"/>
      <c r="O48" s="29"/>
      <c r="P48" s="15"/>
      <c r="Q48" s="15"/>
      <c r="R48" s="15"/>
      <c r="S48" s="17"/>
      <c r="T48" s="17"/>
      <c r="U48" s="131"/>
      <c r="V48" s="132"/>
      <c r="W48" s="132"/>
      <c r="X48" s="132"/>
      <c r="Y48" s="132"/>
      <c r="Z48" s="132"/>
      <c r="AA48" s="132"/>
      <c r="AB48" s="133"/>
      <c r="AC48" s="131"/>
      <c r="AD48" s="132"/>
      <c r="AE48" s="132"/>
      <c r="AF48" s="132"/>
      <c r="AG48" s="132"/>
      <c r="AH48" s="132"/>
      <c r="AI48" s="132"/>
      <c r="AJ48" s="133"/>
      <c r="AK48" s="45"/>
      <c r="AL48" s="15"/>
      <c r="AM48" s="29"/>
      <c r="AN48" s="29"/>
      <c r="AO48" s="29"/>
      <c r="AP48" s="29"/>
      <c r="AQ48" s="29"/>
      <c r="AR48" s="29"/>
      <c r="AS48" s="29"/>
      <c r="AT48" s="29"/>
      <c r="AU48" s="29"/>
      <c r="AV48" s="29"/>
      <c r="AW48" s="29"/>
      <c r="AX48" s="29"/>
      <c r="AY48" s="29"/>
      <c r="AZ48" s="29"/>
      <c r="BA48" s="29"/>
      <c r="BB48" s="29"/>
      <c r="BC48" s="43"/>
      <c r="BD48" s="48"/>
      <c r="BE48" s="48"/>
      <c r="BF48" s="202"/>
      <c r="BG48" s="203"/>
      <c r="BH48" s="203"/>
      <c r="BI48" s="203"/>
      <c r="BJ48" s="202"/>
      <c r="BK48" s="203"/>
      <c r="BL48" s="203"/>
      <c r="BM48" s="203"/>
      <c r="BN48" s="202"/>
      <c r="BO48" s="203"/>
      <c r="BP48" s="203"/>
      <c r="BQ48" s="204"/>
      <c r="BR48" s="42"/>
      <c r="BX48" s="234"/>
      <c r="BY48" s="234"/>
      <c r="BZ48" s="234"/>
      <c r="CA48" s="234"/>
      <c r="CB48" s="234"/>
      <c r="CC48" s="234"/>
      <c r="CD48" s="234"/>
      <c r="CE48" s="234"/>
      <c r="CF48" s="234"/>
      <c r="CG48" s="234"/>
      <c r="CH48" s="234"/>
      <c r="CI48" s="234"/>
      <c r="CJ48" s="234"/>
      <c r="CK48" s="234"/>
      <c r="CL48" s="234"/>
      <c r="CM48" s="234"/>
      <c r="CN48" s="234"/>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34"/>
      <c r="BY49" s="234"/>
      <c r="BZ49" s="234"/>
      <c r="CA49" s="234"/>
      <c r="CB49" s="234"/>
      <c r="CC49" s="234"/>
      <c r="CD49" s="234"/>
      <c r="CE49" s="234"/>
      <c r="CF49" s="234"/>
      <c r="CG49" s="234"/>
      <c r="CH49" s="234"/>
      <c r="CI49" s="234"/>
      <c r="CJ49" s="234"/>
      <c r="CK49" s="234"/>
      <c r="CL49" s="234"/>
      <c r="CM49" s="234"/>
      <c r="CN49" s="234"/>
    </row>
    <row r="50" spans="1:92" ht="19.149999999999999" customHeight="1">
      <c r="C50" s="39"/>
      <c r="D50" s="25"/>
      <c r="E50" s="25"/>
      <c r="F50" s="25"/>
      <c r="G50" s="25"/>
      <c r="H50" s="25"/>
      <c r="I50" s="25"/>
      <c r="J50" s="25"/>
      <c r="K50" s="25"/>
      <c r="L50" s="25"/>
      <c r="M50" s="25"/>
      <c r="N50" s="46"/>
      <c r="O50" s="46"/>
      <c r="P50" s="46"/>
      <c r="Q50" s="46"/>
      <c r="R50" s="17"/>
      <c r="S50" s="17"/>
      <c r="T50" s="17"/>
      <c r="U50" s="228" t="s">
        <v>44</v>
      </c>
      <c r="V50" s="229"/>
      <c r="W50" s="229"/>
      <c r="X50" s="229"/>
      <c r="Y50" s="229"/>
      <c r="Z50" s="229"/>
      <c r="AA50" s="229"/>
      <c r="AB50" s="229"/>
      <c r="AC50" s="228" t="s">
        <v>45</v>
      </c>
      <c r="AD50" s="229"/>
      <c r="AE50" s="229"/>
      <c r="AF50" s="229"/>
      <c r="AG50" s="229"/>
      <c r="AH50" s="229"/>
      <c r="AI50" s="229"/>
      <c r="AJ50" s="230"/>
      <c r="AK50" s="228" t="s">
        <v>46</v>
      </c>
      <c r="AL50" s="229"/>
      <c r="AM50" s="229"/>
      <c r="AN50" s="229"/>
      <c r="AO50" s="229"/>
      <c r="AP50" s="229"/>
      <c r="AQ50" s="229"/>
      <c r="AR50" s="229"/>
      <c r="AS50" s="228" t="s">
        <v>63</v>
      </c>
      <c r="AT50" s="229"/>
      <c r="AU50" s="229"/>
      <c r="AV50" s="229"/>
      <c r="AW50" s="229"/>
      <c r="AX50" s="229"/>
      <c r="AY50" s="229"/>
      <c r="AZ50" s="230"/>
      <c r="BA50" s="228" t="s">
        <v>47</v>
      </c>
      <c r="BB50" s="229"/>
      <c r="BC50" s="229"/>
      <c r="BD50" s="229"/>
      <c r="BE50" s="229"/>
      <c r="BF50" s="229"/>
      <c r="BG50" s="229"/>
      <c r="BH50" s="230"/>
      <c r="BI50" s="29"/>
      <c r="BJ50" s="29"/>
      <c r="BK50" s="29"/>
      <c r="BL50" s="29"/>
      <c r="BM50" s="29"/>
      <c r="BN50" s="29"/>
      <c r="BO50" s="29"/>
      <c r="BP50" s="29"/>
      <c r="BQ50" s="29"/>
      <c r="BR50" s="42"/>
      <c r="BS50" s="27"/>
      <c r="BT50" s="29"/>
      <c r="BU50" s="29"/>
      <c r="BV50" s="29"/>
      <c r="BW50" s="29"/>
      <c r="BX50" s="234"/>
      <c r="BY50" s="234"/>
      <c r="BZ50" s="234"/>
      <c r="CA50" s="234"/>
      <c r="CB50" s="234"/>
      <c r="CC50" s="234"/>
      <c r="CD50" s="234"/>
      <c r="CE50" s="234"/>
      <c r="CF50" s="234"/>
      <c r="CG50" s="234"/>
      <c r="CH50" s="234"/>
      <c r="CI50" s="234"/>
      <c r="CJ50" s="234"/>
      <c r="CK50" s="234"/>
      <c r="CL50" s="234"/>
      <c r="CM50" s="234"/>
      <c r="CN50" s="234"/>
    </row>
    <row r="51" spans="1:92" ht="15.75" customHeight="1">
      <c r="C51" s="39"/>
      <c r="D51" s="29"/>
      <c r="E51" s="29"/>
      <c r="F51" s="29"/>
      <c r="G51" s="29"/>
      <c r="H51" s="29"/>
      <c r="I51" s="29"/>
      <c r="J51" s="29"/>
      <c r="K51" s="29"/>
      <c r="L51" s="29"/>
      <c r="M51" s="29"/>
      <c r="N51" s="29"/>
      <c r="O51" s="29"/>
      <c r="P51" s="15"/>
      <c r="Q51" s="15"/>
      <c r="R51" s="17"/>
      <c r="S51" s="17"/>
      <c r="T51" s="17"/>
      <c r="U51" s="231"/>
      <c r="V51" s="232"/>
      <c r="W51" s="232"/>
      <c r="X51" s="232"/>
      <c r="Y51" s="232"/>
      <c r="Z51" s="232"/>
      <c r="AA51" s="232"/>
      <c r="AB51" s="232"/>
      <c r="AC51" s="231"/>
      <c r="AD51" s="232"/>
      <c r="AE51" s="232"/>
      <c r="AF51" s="232"/>
      <c r="AG51" s="232"/>
      <c r="AH51" s="232"/>
      <c r="AI51" s="232"/>
      <c r="AJ51" s="233"/>
      <c r="AK51" s="231"/>
      <c r="AL51" s="232"/>
      <c r="AM51" s="232"/>
      <c r="AN51" s="232"/>
      <c r="AO51" s="232"/>
      <c r="AP51" s="232"/>
      <c r="AQ51" s="232"/>
      <c r="AR51" s="232"/>
      <c r="AS51" s="231"/>
      <c r="AT51" s="232"/>
      <c r="AU51" s="232"/>
      <c r="AV51" s="232"/>
      <c r="AW51" s="232"/>
      <c r="AX51" s="232"/>
      <c r="AY51" s="232"/>
      <c r="AZ51" s="233"/>
      <c r="BA51" s="231"/>
      <c r="BB51" s="232"/>
      <c r="BC51" s="232"/>
      <c r="BD51" s="232"/>
      <c r="BE51" s="232"/>
      <c r="BF51" s="232"/>
      <c r="BG51" s="232"/>
      <c r="BH51" s="233"/>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75" customHeight="1">
      <c r="C52" s="39"/>
      <c r="D52" s="29"/>
      <c r="E52" s="29"/>
      <c r="F52" s="29"/>
      <c r="G52" s="29"/>
      <c r="H52" s="29"/>
      <c r="I52" s="29"/>
      <c r="J52" s="29"/>
      <c r="K52" s="29"/>
      <c r="L52" s="29"/>
      <c r="M52" s="29"/>
      <c r="N52" s="29"/>
      <c r="O52" s="29"/>
      <c r="P52" s="15"/>
      <c r="Q52" s="15"/>
      <c r="R52" s="17"/>
      <c r="S52" s="17"/>
      <c r="T52" s="17"/>
      <c r="U52" s="134" t="s">
        <v>61</v>
      </c>
      <c r="V52" s="135"/>
      <c r="W52" s="135"/>
      <c r="X52" s="135"/>
      <c r="Y52" s="135"/>
      <c r="Z52" s="135"/>
      <c r="AA52" s="135"/>
      <c r="AB52" s="136"/>
      <c r="AC52" s="134" t="s">
        <v>61</v>
      </c>
      <c r="AD52" s="135"/>
      <c r="AE52" s="135"/>
      <c r="AF52" s="135"/>
      <c r="AG52" s="135"/>
      <c r="AH52" s="135"/>
      <c r="AI52" s="135"/>
      <c r="AJ52" s="136"/>
      <c r="AK52" s="134" t="s">
        <v>61</v>
      </c>
      <c r="AL52" s="135"/>
      <c r="AM52" s="135"/>
      <c r="AN52" s="135"/>
      <c r="AO52" s="135"/>
      <c r="AP52" s="135"/>
      <c r="AQ52" s="135"/>
      <c r="AR52" s="136"/>
      <c r="AS52" s="134" t="s">
        <v>61</v>
      </c>
      <c r="AT52" s="135"/>
      <c r="AU52" s="135"/>
      <c r="AV52" s="135"/>
      <c r="AW52" s="135"/>
      <c r="AX52" s="135"/>
      <c r="AY52" s="135"/>
      <c r="AZ52" s="136"/>
      <c r="BA52" s="134" t="s">
        <v>61</v>
      </c>
      <c r="BB52" s="135"/>
      <c r="BC52" s="135"/>
      <c r="BD52" s="135"/>
      <c r="BE52" s="135"/>
      <c r="BF52" s="135"/>
      <c r="BG52" s="135"/>
      <c r="BH52" s="136"/>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75" customHeight="1">
      <c r="C53" s="39"/>
      <c r="D53" s="29"/>
      <c r="E53" s="29"/>
      <c r="F53" s="29"/>
      <c r="G53" s="29"/>
      <c r="H53" s="29"/>
      <c r="I53" s="29"/>
      <c r="J53" s="29"/>
      <c r="K53" s="29"/>
      <c r="L53" s="29"/>
      <c r="M53" s="29"/>
      <c r="N53" s="29"/>
      <c r="O53" s="29"/>
      <c r="P53" s="15"/>
      <c r="Q53" s="15"/>
      <c r="R53" s="17"/>
      <c r="S53" s="17"/>
      <c r="T53" s="17"/>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75" customHeight="1">
      <c r="C54" s="39"/>
      <c r="D54" s="29"/>
      <c r="E54" s="29"/>
      <c r="F54" s="29"/>
      <c r="G54" s="29"/>
      <c r="H54" s="29"/>
      <c r="I54" s="29"/>
      <c r="J54" s="29"/>
      <c r="K54" s="29"/>
      <c r="L54" s="29"/>
      <c r="M54" s="29"/>
      <c r="N54" s="29"/>
      <c r="O54" s="29"/>
      <c r="P54" s="15"/>
      <c r="Q54" s="15"/>
      <c r="R54" s="17"/>
      <c r="S54" s="17"/>
      <c r="T54" s="17"/>
      <c r="U54" s="131"/>
      <c r="V54" s="132"/>
      <c r="W54" s="132"/>
      <c r="X54" s="132"/>
      <c r="Y54" s="132"/>
      <c r="Z54" s="132"/>
      <c r="AA54" s="132"/>
      <c r="AB54" s="133"/>
      <c r="AC54" s="131"/>
      <c r="AD54" s="132"/>
      <c r="AE54" s="132"/>
      <c r="AF54" s="132"/>
      <c r="AG54" s="132"/>
      <c r="AH54" s="132"/>
      <c r="AI54" s="132"/>
      <c r="AJ54" s="133"/>
      <c r="AK54" s="131"/>
      <c r="AL54" s="132"/>
      <c r="AM54" s="132"/>
      <c r="AN54" s="132"/>
      <c r="AO54" s="132"/>
      <c r="AP54" s="132"/>
      <c r="AQ54" s="132"/>
      <c r="AR54" s="133"/>
      <c r="AS54" s="131"/>
      <c r="AT54" s="132"/>
      <c r="AU54" s="132"/>
      <c r="AV54" s="132"/>
      <c r="AW54" s="132"/>
      <c r="AX54" s="132"/>
      <c r="AY54" s="132"/>
      <c r="AZ54" s="133"/>
      <c r="BA54" s="131"/>
      <c r="BB54" s="132"/>
      <c r="BC54" s="132"/>
      <c r="BD54" s="132"/>
      <c r="BE54" s="132"/>
      <c r="BF54" s="132"/>
      <c r="BG54" s="132"/>
      <c r="BH54" s="133"/>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6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38" t="s">
        <v>48</v>
      </c>
      <c r="V56" s="239"/>
      <c r="W56" s="239"/>
      <c r="X56" s="239"/>
      <c r="Y56" s="239"/>
      <c r="Z56" s="239"/>
      <c r="AA56" s="239"/>
      <c r="AB56" s="239"/>
      <c r="AC56" s="238" t="s">
        <v>49</v>
      </c>
      <c r="AD56" s="239"/>
      <c r="AE56" s="239"/>
      <c r="AF56" s="239"/>
      <c r="AG56" s="239"/>
      <c r="AH56" s="239"/>
      <c r="AI56" s="239"/>
      <c r="AJ56" s="239"/>
      <c r="AK56" s="238" t="s">
        <v>50</v>
      </c>
      <c r="AL56" s="239"/>
      <c r="AM56" s="239"/>
      <c r="AN56" s="239"/>
      <c r="AO56" s="239"/>
      <c r="AP56" s="239"/>
      <c r="AQ56" s="239"/>
      <c r="AR56" s="242"/>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75" customHeight="1">
      <c r="C57" s="39"/>
      <c r="D57" s="224" t="s">
        <v>8</v>
      </c>
      <c r="E57" s="213"/>
      <c r="F57" s="213"/>
      <c r="G57" s="213"/>
      <c r="H57" s="213"/>
      <c r="I57" s="213"/>
      <c r="J57" s="213"/>
      <c r="K57" s="213"/>
      <c r="L57" s="213"/>
      <c r="M57" s="225"/>
      <c r="N57" s="153" t="s">
        <v>61</v>
      </c>
      <c r="O57" s="154"/>
      <c r="P57" s="154"/>
      <c r="Q57" s="155"/>
      <c r="R57" s="17"/>
      <c r="S57" s="17"/>
      <c r="T57" s="17"/>
      <c r="U57" s="240"/>
      <c r="V57" s="241"/>
      <c r="W57" s="241"/>
      <c r="X57" s="241"/>
      <c r="Y57" s="241"/>
      <c r="Z57" s="241"/>
      <c r="AA57" s="241"/>
      <c r="AB57" s="241"/>
      <c r="AC57" s="240"/>
      <c r="AD57" s="241"/>
      <c r="AE57" s="241"/>
      <c r="AF57" s="241"/>
      <c r="AG57" s="241"/>
      <c r="AH57" s="241"/>
      <c r="AI57" s="241"/>
      <c r="AJ57" s="241"/>
      <c r="AK57" s="243"/>
      <c r="AL57" s="244"/>
      <c r="AM57" s="244"/>
      <c r="AN57" s="244"/>
      <c r="AO57" s="244"/>
      <c r="AP57" s="244"/>
      <c r="AQ57" s="244"/>
      <c r="AR57" s="24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13"/>
      <c r="E58" s="213"/>
      <c r="F58" s="213"/>
      <c r="G58" s="213"/>
      <c r="H58" s="213"/>
      <c r="I58" s="213"/>
      <c r="J58" s="213"/>
      <c r="K58" s="213"/>
      <c r="L58" s="213"/>
      <c r="M58" s="225"/>
      <c r="N58" s="156"/>
      <c r="O58" s="157"/>
      <c r="P58" s="157"/>
      <c r="Q58" s="158"/>
      <c r="R58" s="17"/>
      <c r="S58" s="17"/>
      <c r="T58" s="17"/>
      <c r="U58" s="134" t="s">
        <v>61</v>
      </c>
      <c r="V58" s="135"/>
      <c r="W58" s="135"/>
      <c r="X58" s="135"/>
      <c r="Y58" s="135"/>
      <c r="Z58" s="135"/>
      <c r="AA58" s="135"/>
      <c r="AB58" s="136"/>
      <c r="AC58" s="134" t="s">
        <v>61</v>
      </c>
      <c r="AD58" s="135"/>
      <c r="AE58" s="135"/>
      <c r="AF58" s="135"/>
      <c r="AG58" s="135"/>
      <c r="AH58" s="135"/>
      <c r="AI58" s="135"/>
      <c r="AJ58" s="136"/>
      <c r="AK58" s="134" t="s">
        <v>61</v>
      </c>
      <c r="AL58" s="135"/>
      <c r="AM58" s="135"/>
      <c r="AN58" s="135"/>
      <c r="AO58" s="135"/>
      <c r="AP58" s="135"/>
      <c r="AQ58" s="135"/>
      <c r="AR58" s="136"/>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75" customHeight="1">
      <c r="C59" s="39"/>
      <c r="D59" s="213"/>
      <c r="E59" s="213"/>
      <c r="F59" s="213"/>
      <c r="G59" s="213"/>
      <c r="H59" s="213"/>
      <c r="I59" s="213"/>
      <c r="J59" s="213"/>
      <c r="K59" s="213"/>
      <c r="L59" s="213"/>
      <c r="M59" s="225"/>
      <c r="N59" s="156"/>
      <c r="O59" s="157"/>
      <c r="P59" s="157"/>
      <c r="Q59" s="158"/>
      <c r="R59" s="17"/>
      <c r="S59" s="17"/>
      <c r="T59" s="17"/>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75" customHeight="1">
      <c r="C60" s="39"/>
      <c r="D60" s="213"/>
      <c r="E60" s="213"/>
      <c r="F60" s="213"/>
      <c r="G60" s="213"/>
      <c r="H60" s="213"/>
      <c r="I60" s="213"/>
      <c r="J60" s="213"/>
      <c r="K60" s="213"/>
      <c r="L60" s="213"/>
      <c r="M60" s="225"/>
      <c r="N60" s="159"/>
      <c r="O60" s="160"/>
      <c r="P60" s="160"/>
      <c r="Q60" s="161"/>
      <c r="R60" s="17"/>
      <c r="S60" s="17"/>
      <c r="T60" s="17"/>
      <c r="U60" s="131"/>
      <c r="V60" s="132"/>
      <c r="W60" s="132"/>
      <c r="X60" s="132"/>
      <c r="Y60" s="132"/>
      <c r="Z60" s="132"/>
      <c r="AA60" s="132"/>
      <c r="AB60" s="133"/>
      <c r="AC60" s="131"/>
      <c r="AD60" s="132"/>
      <c r="AE60" s="132"/>
      <c r="AF60" s="132"/>
      <c r="AG60" s="132"/>
      <c r="AH60" s="132"/>
      <c r="AI60" s="132"/>
      <c r="AJ60" s="133"/>
      <c r="AK60" s="131"/>
      <c r="AL60" s="132"/>
      <c r="AM60" s="132"/>
      <c r="AN60" s="132"/>
      <c r="AO60" s="132"/>
      <c r="AP60" s="132"/>
      <c r="AQ60" s="132"/>
      <c r="AR60" s="133"/>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9"/>
      <c r="AN61" s="69"/>
      <c r="AO61" s="69"/>
      <c r="AP61" s="69"/>
      <c r="AQ61" s="69"/>
      <c r="AR61" s="69"/>
      <c r="AS61" s="69"/>
      <c r="AT61" s="69"/>
      <c r="AU61" s="69"/>
      <c r="AV61" s="69"/>
      <c r="AW61" s="69"/>
      <c r="AX61" s="69"/>
      <c r="AY61" s="69"/>
      <c r="AZ61" s="69"/>
      <c r="BA61" s="69"/>
      <c r="BB61" s="69"/>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55</v>
      </c>
      <c r="V62" s="17"/>
      <c r="W62" s="17"/>
      <c r="X62" s="17"/>
      <c r="Y62" s="17"/>
      <c r="Z62" s="17"/>
      <c r="AA62" s="17"/>
      <c r="AB62" s="17"/>
      <c r="AC62" s="17"/>
      <c r="AD62" s="17"/>
      <c r="AE62" s="17"/>
      <c r="AF62" s="17"/>
      <c r="AG62" s="17"/>
      <c r="AH62" s="17"/>
      <c r="AI62" s="17"/>
      <c r="AJ62" s="17"/>
      <c r="AK62" s="45"/>
      <c r="AL62" s="45"/>
      <c r="AM62" s="16" t="s">
        <v>56</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94" t="s">
        <v>61</v>
      </c>
      <c r="V63" s="195"/>
      <c r="W63" s="195"/>
      <c r="X63" s="195"/>
      <c r="Y63" s="195"/>
      <c r="Z63" s="195"/>
      <c r="AA63" s="195"/>
      <c r="AB63" s="195"/>
      <c r="AC63" s="195"/>
      <c r="AD63" s="195"/>
      <c r="AE63" s="198" t="s">
        <v>57</v>
      </c>
      <c r="AF63" s="198"/>
      <c r="AG63" s="198"/>
      <c r="AH63" s="198"/>
      <c r="AI63" s="198"/>
      <c r="AJ63" s="199"/>
      <c r="AK63" s="45"/>
      <c r="AL63" s="45"/>
      <c r="AM63" s="162" t="s">
        <v>61</v>
      </c>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96"/>
      <c r="V64" s="197"/>
      <c r="W64" s="197"/>
      <c r="X64" s="197"/>
      <c r="Y64" s="197"/>
      <c r="Z64" s="197"/>
      <c r="AA64" s="197"/>
      <c r="AB64" s="197"/>
      <c r="AC64" s="197"/>
      <c r="AD64" s="197"/>
      <c r="AE64" s="200"/>
      <c r="AF64" s="200"/>
      <c r="AG64" s="200"/>
      <c r="AH64" s="200"/>
      <c r="AI64" s="200"/>
      <c r="AJ64" s="201"/>
      <c r="AK64" s="45"/>
      <c r="AL64" s="45"/>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8"/>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70"/>
      <c r="BR67" s="42"/>
      <c r="BS67" s="27"/>
    </row>
    <row r="68" spans="1:71" ht="15.75"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75" customHeight="1">
      <c r="C70" s="39"/>
      <c r="D70" s="213" t="s">
        <v>13</v>
      </c>
      <c r="E70" s="213"/>
      <c r="F70" s="213"/>
      <c r="G70" s="213"/>
      <c r="H70" s="213"/>
      <c r="I70" s="213"/>
      <c r="J70" s="213"/>
      <c r="K70" s="213"/>
      <c r="L70" s="213"/>
      <c r="M70" s="225"/>
      <c r="N70" s="153" t="s">
        <v>62</v>
      </c>
      <c r="O70" s="154"/>
      <c r="P70" s="154"/>
      <c r="Q70" s="155"/>
      <c r="R70" s="17"/>
      <c r="S70" s="17"/>
      <c r="T70" s="17"/>
      <c r="U70" s="162" t="str">
        <f>IF([7]回答表!F18="下水道事業",IF([7]回答表!AD52="●",[7]回答表!B421,""),"")</f>
        <v>県内の市町村及び県民局管内の市町村ごとに下水道事業の広域連携のあるべき方向性を検討している。</v>
      </c>
      <c r="V70" s="163"/>
      <c r="W70" s="163"/>
      <c r="X70" s="163"/>
      <c r="Y70" s="163"/>
      <c r="Z70" s="163"/>
      <c r="AA70" s="163"/>
      <c r="AB70" s="163"/>
      <c r="AC70" s="163"/>
      <c r="AD70" s="163"/>
      <c r="AE70" s="163"/>
      <c r="AF70" s="163"/>
      <c r="AG70" s="163"/>
      <c r="AH70" s="163"/>
      <c r="AI70" s="163"/>
      <c r="AJ70" s="164"/>
      <c r="AK70" s="49"/>
      <c r="AL70" s="49"/>
      <c r="AM70" s="162" t="str">
        <f>IF([7]回答表!F18="下水道事業",IF([7]回答表!AD52="●",[7]回答表!B427,""),"")</f>
        <v>①人口減少等による収入の減少・普及率の伸び悩み　
②事業執行体制の維持及び技術の伝承が困難　
③委託先が限定的、財政が逼迫するなどの課題があるため今後様々な方策を検討する必要がある</v>
      </c>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42"/>
    </row>
    <row r="71" spans="1:71" ht="15.75" customHeight="1">
      <c r="C71" s="39"/>
      <c r="D71" s="213"/>
      <c r="E71" s="213"/>
      <c r="F71" s="213"/>
      <c r="G71" s="213"/>
      <c r="H71" s="213"/>
      <c r="I71" s="213"/>
      <c r="J71" s="213"/>
      <c r="K71" s="213"/>
      <c r="L71" s="213"/>
      <c r="M71" s="225"/>
      <c r="N71" s="156"/>
      <c r="O71" s="157"/>
      <c r="P71" s="157"/>
      <c r="Q71" s="158"/>
      <c r="R71" s="17"/>
      <c r="S71" s="17"/>
      <c r="T71" s="17"/>
      <c r="U71" s="165"/>
      <c r="V71" s="166"/>
      <c r="W71" s="166"/>
      <c r="X71" s="166"/>
      <c r="Y71" s="166"/>
      <c r="Z71" s="166"/>
      <c r="AA71" s="166"/>
      <c r="AB71" s="166"/>
      <c r="AC71" s="166"/>
      <c r="AD71" s="166"/>
      <c r="AE71" s="166"/>
      <c r="AF71" s="166"/>
      <c r="AG71" s="166"/>
      <c r="AH71" s="166"/>
      <c r="AI71" s="166"/>
      <c r="AJ71" s="167"/>
      <c r="AK71" s="49"/>
      <c r="AL71" s="49"/>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42"/>
    </row>
    <row r="72" spans="1:71" ht="15.75" customHeight="1">
      <c r="C72" s="39"/>
      <c r="D72" s="213"/>
      <c r="E72" s="213"/>
      <c r="F72" s="213"/>
      <c r="G72" s="213"/>
      <c r="H72" s="213"/>
      <c r="I72" s="213"/>
      <c r="J72" s="213"/>
      <c r="K72" s="213"/>
      <c r="L72" s="213"/>
      <c r="M72" s="225"/>
      <c r="N72" s="156"/>
      <c r="O72" s="157"/>
      <c r="P72" s="157"/>
      <c r="Q72" s="158"/>
      <c r="R72" s="17"/>
      <c r="S72" s="17"/>
      <c r="T72" s="17"/>
      <c r="U72" s="165"/>
      <c r="V72" s="166"/>
      <c r="W72" s="166"/>
      <c r="X72" s="166"/>
      <c r="Y72" s="166"/>
      <c r="Z72" s="166"/>
      <c r="AA72" s="166"/>
      <c r="AB72" s="166"/>
      <c r="AC72" s="166"/>
      <c r="AD72" s="166"/>
      <c r="AE72" s="166"/>
      <c r="AF72" s="166"/>
      <c r="AG72" s="166"/>
      <c r="AH72" s="166"/>
      <c r="AI72" s="166"/>
      <c r="AJ72" s="167"/>
      <c r="AK72" s="49"/>
      <c r="AL72" s="49"/>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42"/>
    </row>
    <row r="73" spans="1:71" ht="15.75" customHeight="1">
      <c r="C73" s="39"/>
      <c r="D73" s="213"/>
      <c r="E73" s="213"/>
      <c r="F73" s="213"/>
      <c r="G73" s="213"/>
      <c r="H73" s="213"/>
      <c r="I73" s="213"/>
      <c r="J73" s="213"/>
      <c r="K73" s="213"/>
      <c r="L73" s="213"/>
      <c r="M73" s="225"/>
      <c r="N73" s="159"/>
      <c r="O73" s="160"/>
      <c r="P73" s="160"/>
      <c r="Q73" s="161"/>
      <c r="R73" s="17"/>
      <c r="S73" s="17"/>
      <c r="T73" s="17"/>
      <c r="U73" s="168"/>
      <c r="V73" s="169"/>
      <c r="W73" s="169"/>
      <c r="X73" s="169"/>
      <c r="Y73" s="169"/>
      <c r="Z73" s="169"/>
      <c r="AA73" s="169"/>
      <c r="AB73" s="169"/>
      <c r="AC73" s="169"/>
      <c r="AD73" s="169"/>
      <c r="AE73" s="169"/>
      <c r="AF73" s="169"/>
      <c r="AG73" s="169"/>
      <c r="AH73" s="169"/>
      <c r="AI73" s="169"/>
      <c r="AJ73" s="170"/>
      <c r="AK73" s="49"/>
      <c r="AL73" s="49"/>
      <c r="AM73" s="168"/>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70"/>
      <c r="BR73" s="42"/>
    </row>
    <row r="74" spans="1:71" ht="15.75"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4"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row r="76" spans="1:71" ht="15.75"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211"/>
      <c r="AS76" s="211"/>
      <c r="AT76" s="211"/>
      <c r="AU76" s="211"/>
      <c r="AV76" s="211"/>
      <c r="AW76" s="211"/>
      <c r="AX76" s="211"/>
      <c r="AY76" s="211"/>
      <c r="AZ76" s="211"/>
      <c r="BA76" s="211"/>
      <c r="BB76" s="211"/>
      <c r="BC76" s="36"/>
      <c r="BD76" s="37"/>
      <c r="BE76" s="37"/>
      <c r="BF76" s="37"/>
      <c r="BG76" s="37"/>
      <c r="BH76" s="37"/>
      <c r="BI76" s="37"/>
      <c r="BJ76" s="37"/>
      <c r="BK76" s="37"/>
      <c r="BL76" s="37"/>
      <c r="BM76" s="37"/>
      <c r="BN76" s="37"/>
      <c r="BO76" s="37"/>
      <c r="BP76" s="37"/>
      <c r="BQ76" s="37"/>
      <c r="BR76" s="38"/>
      <c r="BS76" s="27"/>
    </row>
    <row r="77" spans="1:71" ht="15.75" customHeight="1">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249"/>
      <c r="AS77" s="249"/>
      <c r="AT77" s="249"/>
      <c r="AU77" s="249"/>
      <c r="AV77" s="249"/>
      <c r="AW77" s="249"/>
      <c r="AX77" s="249"/>
      <c r="AY77" s="249"/>
      <c r="AZ77" s="249"/>
      <c r="BA77" s="249"/>
      <c r="BB77" s="249"/>
      <c r="BC77" s="40"/>
      <c r="BD77" s="15"/>
      <c r="BE77" s="15"/>
      <c r="BF77" s="15"/>
      <c r="BG77" s="15"/>
      <c r="BH77" s="15"/>
      <c r="BI77" s="15"/>
      <c r="BJ77" s="15"/>
      <c r="BK77" s="15"/>
      <c r="BL77" s="15"/>
      <c r="BM77" s="15"/>
      <c r="BN77" s="18"/>
      <c r="BO77" s="18"/>
      <c r="BP77" s="18"/>
      <c r="BQ77" s="41"/>
      <c r="BR77" s="42"/>
      <c r="BS77" s="27"/>
    </row>
    <row r="78" spans="1:71" ht="15.75" customHeight="1">
      <c r="C78" s="39"/>
      <c r="D78" s="138" t="s">
        <v>4</v>
      </c>
      <c r="E78" s="139"/>
      <c r="F78" s="139"/>
      <c r="G78" s="139"/>
      <c r="H78" s="139"/>
      <c r="I78" s="139"/>
      <c r="J78" s="139"/>
      <c r="K78" s="139"/>
      <c r="L78" s="139"/>
      <c r="M78" s="139"/>
      <c r="N78" s="139"/>
      <c r="O78" s="139"/>
      <c r="P78" s="139"/>
      <c r="Q78" s="140"/>
      <c r="R78" s="144" t="s">
        <v>26</v>
      </c>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6"/>
      <c r="BC78" s="40"/>
      <c r="BD78" s="15"/>
      <c r="BE78" s="15"/>
      <c r="BF78" s="15"/>
      <c r="BG78" s="15"/>
      <c r="BH78" s="15"/>
      <c r="BI78" s="15"/>
      <c r="BJ78" s="15"/>
      <c r="BK78" s="15"/>
      <c r="BL78" s="15"/>
      <c r="BM78" s="15"/>
      <c r="BN78" s="18"/>
      <c r="BO78" s="18"/>
      <c r="BP78" s="18"/>
      <c r="BQ78" s="41"/>
      <c r="BR78" s="42"/>
      <c r="BS78" s="27"/>
    </row>
    <row r="79" spans="1:71" ht="15.75" customHeight="1">
      <c r="C79" s="39"/>
      <c r="D79" s="141"/>
      <c r="E79" s="142"/>
      <c r="F79" s="142"/>
      <c r="G79" s="142"/>
      <c r="H79" s="142"/>
      <c r="I79" s="142"/>
      <c r="J79" s="142"/>
      <c r="K79" s="142"/>
      <c r="L79" s="142"/>
      <c r="M79" s="142"/>
      <c r="N79" s="142"/>
      <c r="O79" s="142"/>
      <c r="P79" s="142"/>
      <c r="Q79" s="143"/>
      <c r="R79" s="147"/>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9"/>
      <c r="BC79" s="40"/>
      <c r="BD79" s="15"/>
      <c r="BE79" s="15"/>
      <c r="BF79" s="15"/>
      <c r="BG79" s="15"/>
      <c r="BH79" s="15"/>
      <c r="BI79" s="15"/>
      <c r="BJ79" s="15"/>
      <c r="BK79" s="15"/>
      <c r="BL79" s="15"/>
      <c r="BM79" s="15"/>
      <c r="BN79" s="18"/>
      <c r="BO79" s="18"/>
      <c r="BP79" s="18"/>
      <c r="BQ79" s="41"/>
      <c r="BR79" s="42"/>
      <c r="BS79" s="27"/>
    </row>
    <row r="80" spans="1:71" ht="15.75" customHeight="1">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68"/>
      <c r="AS80" s="68"/>
      <c r="AT80" s="68"/>
      <c r="AU80" s="68"/>
      <c r="AV80" s="68"/>
      <c r="AW80" s="68"/>
      <c r="AX80" s="68"/>
      <c r="AY80" s="68"/>
      <c r="AZ80" s="68"/>
      <c r="BA80" s="68"/>
      <c r="BB80" s="68"/>
      <c r="BC80" s="40"/>
      <c r="BD80" s="15"/>
      <c r="BE80" s="15"/>
      <c r="BF80" s="15"/>
      <c r="BG80" s="15"/>
      <c r="BH80" s="15"/>
      <c r="BI80" s="15"/>
      <c r="BJ80" s="15"/>
      <c r="BK80" s="15"/>
      <c r="BL80" s="15"/>
      <c r="BM80" s="15"/>
      <c r="BN80" s="18"/>
      <c r="BO80" s="18"/>
      <c r="BP80" s="18"/>
      <c r="BQ80" s="41"/>
      <c r="BR80" s="42"/>
      <c r="BS80" s="27"/>
    </row>
    <row r="81" spans="1:71" ht="18.75">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6" t="s">
        <v>14</v>
      </c>
      <c r="AN81" s="20"/>
      <c r="AO81" s="19"/>
      <c r="AP81" s="21"/>
      <c r="AQ81" s="21"/>
      <c r="AR81" s="22"/>
      <c r="AS81" s="22"/>
      <c r="AT81" s="22"/>
      <c r="AU81" s="22"/>
      <c r="AV81" s="22"/>
      <c r="AW81" s="22"/>
      <c r="AX81" s="22"/>
      <c r="AY81" s="22"/>
      <c r="AZ81" s="22"/>
      <c r="BA81" s="22"/>
      <c r="BB81" s="22"/>
      <c r="BC81" s="23"/>
      <c r="BD81" s="18"/>
      <c r="BE81" s="18"/>
      <c r="BF81" s="24" t="s">
        <v>6</v>
      </c>
      <c r="BG81" s="26"/>
      <c r="BH81" s="26"/>
      <c r="BI81" s="26"/>
      <c r="BJ81" s="26"/>
      <c r="BK81" s="26"/>
      <c r="BL81" s="26"/>
      <c r="BM81" s="18"/>
      <c r="BN81" s="18"/>
      <c r="BO81" s="18"/>
      <c r="BP81" s="18"/>
      <c r="BQ81" s="20"/>
      <c r="BR81" s="42"/>
      <c r="BS81" s="27"/>
    </row>
    <row r="82" spans="1:71" ht="15.75" customHeight="1">
      <c r="C82" s="39"/>
      <c r="D82" s="144" t="s">
        <v>7</v>
      </c>
      <c r="E82" s="145"/>
      <c r="F82" s="145"/>
      <c r="G82" s="145"/>
      <c r="H82" s="145"/>
      <c r="I82" s="145"/>
      <c r="J82" s="145"/>
      <c r="K82" s="145"/>
      <c r="L82" s="145"/>
      <c r="M82" s="146"/>
      <c r="N82" s="153" t="s">
        <v>62</v>
      </c>
      <c r="O82" s="154"/>
      <c r="P82" s="154"/>
      <c r="Q82" s="155"/>
      <c r="R82" s="17"/>
      <c r="S82" s="17"/>
      <c r="T82" s="17"/>
      <c r="U82" s="162" t="s">
        <v>64</v>
      </c>
      <c r="V82" s="163"/>
      <c r="W82" s="163"/>
      <c r="X82" s="163"/>
      <c r="Y82" s="163"/>
      <c r="Z82" s="163"/>
      <c r="AA82" s="163"/>
      <c r="AB82" s="163"/>
      <c r="AC82" s="163"/>
      <c r="AD82" s="163"/>
      <c r="AE82" s="163"/>
      <c r="AF82" s="163"/>
      <c r="AG82" s="163"/>
      <c r="AH82" s="163"/>
      <c r="AI82" s="163"/>
      <c r="AJ82" s="164"/>
      <c r="AK82" s="45"/>
      <c r="AL82" s="45"/>
      <c r="AM82" s="205" t="s">
        <v>27</v>
      </c>
      <c r="AN82" s="206"/>
      <c r="AO82" s="206"/>
      <c r="AP82" s="206"/>
      <c r="AQ82" s="206"/>
      <c r="AR82" s="206"/>
      <c r="AS82" s="206"/>
      <c r="AT82" s="207"/>
      <c r="AU82" s="205" t="s">
        <v>28</v>
      </c>
      <c r="AV82" s="206"/>
      <c r="AW82" s="206"/>
      <c r="AX82" s="206"/>
      <c r="AY82" s="206"/>
      <c r="AZ82" s="206"/>
      <c r="BA82" s="206"/>
      <c r="BB82" s="207"/>
      <c r="BC82" s="43"/>
      <c r="BD82" s="15"/>
      <c r="BE82" s="15"/>
      <c r="BF82" s="172" t="s">
        <v>65</v>
      </c>
      <c r="BG82" s="173"/>
      <c r="BH82" s="173"/>
      <c r="BI82" s="185"/>
      <c r="BJ82" s="172"/>
      <c r="BK82" s="173"/>
      <c r="BL82" s="173"/>
      <c r="BM82" s="185"/>
      <c r="BN82" s="172"/>
      <c r="BO82" s="173"/>
      <c r="BP82" s="173"/>
      <c r="BQ82" s="185"/>
      <c r="BR82" s="42"/>
      <c r="BS82" s="27"/>
    </row>
    <row r="83" spans="1:71" ht="15.75" customHeight="1">
      <c r="C83" s="39"/>
      <c r="D83" s="150"/>
      <c r="E83" s="151"/>
      <c r="F83" s="151"/>
      <c r="G83" s="151"/>
      <c r="H83" s="151"/>
      <c r="I83" s="151"/>
      <c r="J83" s="151"/>
      <c r="K83" s="151"/>
      <c r="L83" s="151"/>
      <c r="M83" s="152"/>
      <c r="N83" s="156"/>
      <c r="O83" s="157"/>
      <c r="P83" s="157"/>
      <c r="Q83" s="158"/>
      <c r="R83" s="17"/>
      <c r="S83" s="17"/>
      <c r="T83" s="17"/>
      <c r="U83" s="165"/>
      <c r="V83" s="166"/>
      <c r="W83" s="166"/>
      <c r="X83" s="166"/>
      <c r="Y83" s="166"/>
      <c r="Z83" s="166"/>
      <c r="AA83" s="166"/>
      <c r="AB83" s="166"/>
      <c r="AC83" s="166"/>
      <c r="AD83" s="166"/>
      <c r="AE83" s="166"/>
      <c r="AF83" s="166"/>
      <c r="AG83" s="166"/>
      <c r="AH83" s="166"/>
      <c r="AI83" s="166"/>
      <c r="AJ83" s="167"/>
      <c r="AK83" s="45"/>
      <c r="AL83" s="45"/>
      <c r="AM83" s="246"/>
      <c r="AN83" s="247"/>
      <c r="AO83" s="247"/>
      <c r="AP83" s="247"/>
      <c r="AQ83" s="247"/>
      <c r="AR83" s="247"/>
      <c r="AS83" s="247"/>
      <c r="AT83" s="248"/>
      <c r="AU83" s="246"/>
      <c r="AV83" s="247"/>
      <c r="AW83" s="247"/>
      <c r="AX83" s="247"/>
      <c r="AY83" s="247"/>
      <c r="AZ83" s="247"/>
      <c r="BA83" s="247"/>
      <c r="BB83" s="248"/>
      <c r="BC83" s="43"/>
      <c r="BD83" s="15"/>
      <c r="BE83" s="15"/>
      <c r="BF83" s="174"/>
      <c r="BG83" s="175"/>
      <c r="BH83" s="175"/>
      <c r="BI83" s="186"/>
      <c r="BJ83" s="174"/>
      <c r="BK83" s="175"/>
      <c r="BL83" s="175"/>
      <c r="BM83" s="186"/>
      <c r="BN83" s="174"/>
      <c r="BO83" s="175"/>
      <c r="BP83" s="175"/>
      <c r="BQ83" s="186"/>
      <c r="BR83" s="42"/>
      <c r="BS83" s="27"/>
    </row>
    <row r="84" spans="1:71" ht="15.75" customHeight="1">
      <c r="C84" s="39"/>
      <c r="D84" s="150"/>
      <c r="E84" s="151"/>
      <c r="F84" s="151"/>
      <c r="G84" s="151"/>
      <c r="H84" s="151"/>
      <c r="I84" s="151"/>
      <c r="J84" s="151"/>
      <c r="K84" s="151"/>
      <c r="L84" s="151"/>
      <c r="M84" s="152"/>
      <c r="N84" s="156"/>
      <c r="O84" s="157"/>
      <c r="P84" s="157"/>
      <c r="Q84" s="158"/>
      <c r="R84" s="17"/>
      <c r="S84" s="17"/>
      <c r="T84" s="17"/>
      <c r="U84" s="165"/>
      <c r="V84" s="166"/>
      <c r="W84" s="166"/>
      <c r="X84" s="166"/>
      <c r="Y84" s="166"/>
      <c r="Z84" s="166"/>
      <c r="AA84" s="166"/>
      <c r="AB84" s="166"/>
      <c r="AC84" s="166"/>
      <c r="AD84" s="166"/>
      <c r="AE84" s="166"/>
      <c r="AF84" s="166"/>
      <c r="AG84" s="166"/>
      <c r="AH84" s="166"/>
      <c r="AI84" s="166"/>
      <c r="AJ84" s="167"/>
      <c r="AK84" s="45"/>
      <c r="AL84" s="45"/>
      <c r="AM84" s="208"/>
      <c r="AN84" s="209"/>
      <c r="AO84" s="209"/>
      <c r="AP84" s="209"/>
      <c r="AQ84" s="209"/>
      <c r="AR84" s="209"/>
      <c r="AS84" s="209"/>
      <c r="AT84" s="210"/>
      <c r="AU84" s="208"/>
      <c r="AV84" s="209"/>
      <c r="AW84" s="209"/>
      <c r="AX84" s="209"/>
      <c r="AY84" s="209"/>
      <c r="AZ84" s="209"/>
      <c r="BA84" s="209"/>
      <c r="BB84" s="210"/>
      <c r="BC84" s="43"/>
      <c r="BD84" s="15"/>
      <c r="BE84" s="15"/>
      <c r="BF84" s="174"/>
      <c r="BG84" s="175"/>
      <c r="BH84" s="175"/>
      <c r="BI84" s="186"/>
      <c r="BJ84" s="174"/>
      <c r="BK84" s="175"/>
      <c r="BL84" s="175"/>
      <c r="BM84" s="186"/>
      <c r="BN84" s="174"/>
      <c r="BO84" s="175"/>
      <c r="BP84" s="175"/>
      <c r="BQ84" s="186"/>
      <c r="BR84" s="42"/>
      <c r="BS84" s="27"/>
    </row>
    <row r="85" spans="1:71" ht="15.75" customHeight="1">
      <c r="C85" s="39"/>
      <c r="D85" s="147"/>
      <c r="E85" s="148"/>
      <c r="F85" s="148"/>
      <c r="G85" s="148"/>
      <c r="H85" s="148"/>
      <c r="I85" s="148"/>
      <c r="J85" s="148"/>
      <c r="K85" s="148"/>
      <c r="L85" s="148"/>
      <c r="M85" s="149"/>
      <c r="N85" s="159"/>
      <c r="O85" s="160"/>
      <c r="P85" s="160"/>
      <c r="Q85" s="161"/>
      <c r="R85" s="17"/>
      <c r="S85" s="17"/>
      <c r="T85" s="17"/>
      <c r="U85" s="165"/>
      <c r="V85" s="166"/>
      <c r="W85" s="166"/>
      <c r="X85" s="166"/>
      <c r="Y85" s="166"/>
      <c r="Z85" s="166"/>
      <c r="AA85" s="166"/>
      <c r="AB85" s="166"/>
      <c r="AC85" s="166"/>
      <c r="AD85" s="166"/>
      <c r="AE85" s="166"/>
      <c r="AF85" s="166"/>
      <c r="AG85" s="166"/>
      <c r="AH85" s="166"/>
      <c r="AI85" s="166"/>
      <c r="AJ85" s="167"/>
      <c r="AK85" s="45"/>
      <c r="AL85" s="45"/>
      <c r="AM85" s="134" t="s">
        <v>62</v>
      </c>
      <c r="AN85" s="135"/>
      <c r="AO85" s="135"/>
      <c r="AP85" s="135"/>
      <c r="AQ85" s="135"/>
      <c r="AR85" s="135"/>
      <c r="AS85" s="135"/>
      <c r="AT85" s="136"/>
      <c r="AU85" s="134" t="s">
        <v>61</v>
      </c>
      <c r="AV85" s="135"/>
      <c r="AW85" s="135"/>
      <c r="AX85" s="135"/>
      <c r="AY85" s="135"/>
      <c r="AZ85" s="135"/>
      <c r="BA85" s="135"/>
      <c r="BB85" s="136"/>
      <c r="BC85" s="43"/>
      <c r="BD85" s="15"/>
      <c r="BE85" s="15"/>
      <c r="BF85" s="174">
        <v>19</v>
      </c>
      <c r="BG85" s="175"/>
      <c r="BH85" s="175"/>
      <c r="BI85" s="186"/>
      <c r="BJ85" s="174">
        <v>4</v>
      </c>
      <c r="BK85" s="175"/>
      <c r="BL85" s="175"/>
      <c r="BM85" s="186"/>
      <c r="BN85" s="174">
        <v>1</v>
      </c>
      <c r="BO85" s="175"/>
      <c r="BP85" s="175"/>
      <c r="BQ85" s="186"/>
      <c r="BR85" s="42"/>
      <c r="BS85" s="27"/>
    </row>
    <row r="86" spans="1:71" ht="15.75" customHeight="1">
      <c r="C86" s="39"/>
      <c r="D86" s="25"/>
      <c r="E86" s="25"/>
      <c r="F86" s="25"/>
      <c r="G86" s="25"/>
      <c r="H86" s="25"/>
      <c r="I86" s="25"/>
      <c r="J86" s="25"/>
      <c r="K86" s="25"/>
      <c r="L86" s="25"/>
      <c r="M86" s="25"/>
      <c r="N86" s="47"/>
      <c r="O86" s="47"/>
      <c r="P86" s="47"/>
      <c r="Q86" s="47"/>
      <c r="R86" s="47"/>
      <c r="S86" s="47"/>
      <c r="T86" s="47"/>
      <c r="U86" s="165"/>
      <c r="V86" s="166"/>
      <c r="W86" s="166"/>
      <c r="X86" s="166"/>
      <c r="Y86" s="166"/>
      <c r="Z86" s="166"/>
      <c r="AA86" s="166"/>
      <c r="AB86" s="166"/>
      <c r="AC86" s="166"/>
      <c r="AD86" s="166"/>
      <c r="AE86" s="166"/>
      <c r="AF86" s="166"/>
      <c r="AG86" s="166"/>
      <c r="AH86" s="166"/>
      <c r="AI86" s="166"/>
      <c r="AJ86" s="167"/>
      <c r="AK86" s="45"/>
      <c r="AL86" s="45"/>
      <c r="AM86" s="128"/>
      <c r="AN86" s="129"/>
      <c r="AO86" s="129"/>
      <c r="AP86" s="129"/>
      <c r="AQ86" s="129"/>
      <c r="AR86" s="129"/>
      <c r="AS86" s="129"/>
      <c r="AT86" s="130"/>
      <c r="AU86" s="128"/>
      <c r="AV86" s="129"/>
      <c r="AW86" s="129"/>
      <c r="AX86" s="129"/>
      <c r="AY86" s="129"/>
      <c r="AZ86" s="129"/>
      <c r="BA86" s="129"/>
      <c r="BB86" s="130"/>
      <c r="BC86" s="43"/>
      <c r="BD86" s="43"/>
      <c r="BE86" s="43"/>
      <c r="BF86" s="174"/>
      <c r="BG86" s="175"/>
      <c r="BH86" s="175"/>
      <c r="BI86" s="186"/>
      <c r="BJ86" s="174"/>
      <c r="BK86" s="175"/>
      <c r="BL86" s="175"/>
      <c r="BM86" s="186"/>
      <c r="BN86" s="174"/>
      <c r="BO86" s="175"/>
      <c r="BP86" s="175"/>
      <c r="BQ86" s="186"/>
      <c r="BR86" s="42"/>
      <c r="BS86" s="27"/>
    </row>
    <row r="87" spans="1:71" ht="15.75" customHeight="1">
      <c r="C87" s="39"/>
      <c r="D87" s="25"/>
      <c r="E87" s="25"/>
      <c r="F87" s="25"/>
      <c r="G87" s="25"/>
      <c r="H87" s="25"/>
      <c r="I87" s="25"/>
      <c r="J87" s="25"/>
      <c r="K87" s="25"/>
      <c r="L87" s="25"/>
      <c r="M87" s="25"/>
      <c r="N87" s="47"/>
      <c r="O87" s="47"/>
      <c r="P87" s="47"/>
      <c r="Q87" s="47"/>
      <c r="R87" s="47"/>
      <c r="S87" s="47"/>
      <c r="T87" s="47"/>
      <c r="U87" s="165"/>
      <c r="V87" s="166"/>
      <c r="W87" s="166"/>
      <c r="X87" s="166"/>
      <c r="Y87" s="166"/>
      <c r="Z87" s="166"/>
      <c r="AA87" s="166"/>
      <c r="AB87" s="166"/>
      <c r="AC87" s="166"/>
      <c r="AD87" s="166"/>
      <c r="AE87" s="166"/>
      <c r="AF87" s="166"/>
      <c r="AG87" s="166"/>
      <c r="AH87" s="166"/>
      <c r="AI87" s="166"/>
      <c r="AJ87" s="167"/>
      <c r="AK87" s="45"/>
      <c r="AL87" s="45"/>
      <c r="AM87" s="131"/>
      <c r="AN87" s="132"/>
      <c r="AO87" s="132"/>
      <c r="AP87" s="132"/>
      <c r="AQ87" s="132"/>
      <c r="AR87" s="132"/>
      <c r="AS87" s="132"/>
      <c r="AT87" s="133"/>
      <c r="AU87" s="131"/>
      <c r="AV87" s="132"/>
      <c r="AW87" s="132"/>
      <c r="AX87" s="132"/>
      <c r="AY87" s="132"/>
      <c r="AZ87" s="132"/>
      <c r="BA87" s="132"/>
      <c r="BB87" s="133"/>
      <c r="BC87" s="43"/>
      <c r="BD87" s="15"/>
      <c r="BE87" s="15"/>
      <c r="BF87" s="174"/>
      <c r="BG87" s="175"/>
      <c r="BH87" s="175"/>
      <c r="BI87" s="186"/>
      <c r="BJ87" s="174"/>
      <c r="BK87" s="175"/>
      <c r="BL87" s="175"/>
      <c r="BM87" s="186"/>
      <c r="BN87" s="174"/>
      <c r="BO87" s="175"/>
      <c r="BP87" s="175"/>
      <c r="BQ87" s="186"/>
      <c r="BR87" s="42"/>
      <c r="BS87" s="27"/>
    </row>
    <row r="88" spans="1:71" ht="15.75" customHeight="1">
      <c r="C88" s="39"/>
      <c r="D88" s="176" t="s">
        <v>8</v>
      </c>
      <c r="E88" s="177"/>
      <c r="F88" s="177"/>
      <c r="G88" s="177"/>
      <c r="H88" s="177"/>
      <c r="I88" s="177"/>
      <c r="J88" s="177"/>
      <c r="K88" s="177"/>
      <c r="L88" s="177"/>
      <c r="M88" s="178"/>
      <c r="N88" s="153" t="s">
        <v>61</v>
      </c>
      <c r="O88" s="154"/>
      <c r="P88" s="154"/>
      <c r="Q88" s="155"/>
      <c r="R88" s="17"/>
      <c r="S88" s="17"/>
      <c r="T88" s="17"/>
      <c r="U88" s="165"/>
      <c r="V88" s="166"/>
      <c r="W88" s="166"/>
      <c r="X88" s="166"/>
      <c r="Y88" s="166"/>
      <c r="Z88" s="166"/>
      <c r="AA88" s="166"/>
      <c r="AB88" s="166"/>
      <c r="AC88" s="166"/>
      <c r="AD88" s="166"/>
      <c r="AE88" s="166"/>
      <c r="AF88" s="166"/>
      <c r="AG88" s="166"/>
      <c r="AH88" s="166"/>
      <c r="AI88" s="166"/>
      <c r="AJ88" s="167"/>
      <c r="AK88" s="45"/>
      <c r="AL88" s="45"/>
      <c r="AM88" s="15"/>
      <c r="AN88" s="15"/>
      <c r="AO88" s="15"/>
      <c r="AP88" s="15"/>
      <c r="AQ88" s="15"/>
      <c r="AR88" s="15"/>
      <c r="AS88" s="15"/>
      <c r="AT88" s="15"/>
      <c r="AU88" s="15"/>
      <c r="AV88" s="15"/>
      <c r="AW88" s="15"/>
      <c r="AX88" s="15"/>
      <c r="AY88" s="15"/>
      <c r="AZ88" s="15"/>
      <c r="BA88" s="15"/>
      <c r="BB88" s="15"/>
      <c r="BC88" s="43"/>
      <c r="BD88" s="48"/>
      <c r="BE88" s="48"/>
      <c r="BF88" s="174"/>
      <c r="BG88" s="175"/>
      <c r="BH88" s="175"/>
      <c r="BI88" s="186"/>
      <c r="BJ88" s="174"/>
      <c r="BK88" s="175"/>
      <c r="BL88" s="175"/>
      <c r="BM88" s="186"/>
      <c r="BN88" s="174"/>
      <c r="BO88" s="175"/>
      <c r="BP88" s="175"/>
      <c r="BQ88" s="186"/>
      <c r="BR88" s="42"/>
      <c r="BS88" s="27"/>
    </row>
    <row r="89" spans="1:71" ht="15.75" customHeight="1">
      <c r="C89" s="39"/>
      <c r="D89" s="179"/>
      <c r="E89" s="180"/>
      <c r="F89" s="180"/>
      <c r="G89" s="180"/>
      <c r="H89" s="180"/>
      <c r="I89" s="180"/>
      <c r="J89" s="180"/>
      <c r="K89" s="180"/>
      <c r="L89" s="180"/>
      <c r="M89" s="181"/>
      <c r="N89" s="156"/>
      <c r="O89" s="157"/>
      <c r="P89" s="157"/>
      <c r="Q89" s="158"/>
      <c r="R89" s="17"/>
      <c r="S89" s="17"/>
      <c r="T89" s="17"/>
      <c r="U89" s="165"/>
      <c r="V89" s="166"/>
      <c r="W89" s="166"/>
      <c r="X89" s="166"/>
      <c r="Y89" s="166"/>
      <c r="Z89" s="166"/>
      <c r="AA89" s="166"/>
      <c r="AB89" s="166"/>
      <c r="AC89" s="166"/>
      <c r="AD89" s="166"/>
      <c r="AE89" s="166"/>
      <c r="AF89" s="166"/>
      <c r="AG89" s="166"/>
      <c r="AH89" s="166"/>
      <c r="AI89" s="166"/>
      <c r="AJ89" s="167"/>
      <c r="AK89" s="45"/>
      <c r="AL89" s="45"/>
      <c r="AM89" s="15"/>
      <c r="AN89" s="15"/>
      <c r="AO89" s="15"/>
      <c r="AP89" s="15"/>
      <c r="AQ89" s="15"/>
      <c r="AR89" s="15"/>
      <c r="AS89" s="15"/>
      <c r="AT89" s="15"/>
      <c r="AU89" s="15"/>
      <c r="AV89" s="15"/>
      <c r="AW89" s="15"/>
      <c r="AX89" s="15"/>
      <c r="AY89" s="15"/>
      <c r="AZ89" s="15"/>
      <c r="BA89" s="15"/>
      <c r="BB89" s="15"/>
      <c r="BC89" s="43"/>
      <c r="BD89" s="48"/>
      <c r="BE89" s="48"/>
      <c r="BF89" s="174" t="s">
        <v>9</v>
      </c>
      <c r="BG89" s="175"/>
      <c r="BH89" s="175"/>
      <c r="BI89" s="186"/>
      <c r="BJ89" s="174" t="s">
        <v>10</v>
      </c>
      <c r="BK89" s="175"/>
      <c r="BL89" s="175"/>
      <c r="BM89" s="186"/>
      <c r="BN89" s="174" t="s">
        <v>11</v>
      </c>
      <c r="BO89" s="175"/>
      <c r="BP89" s="175"/>
      <c r="BQ89" s="186"/>
      <c r="BR89" s="42"/>
      <c r="BS89" s="27"/>
    </row>
    <row r="90" spans="1:71" ht="15.75" customHeight="1">
      <c r="C90" s="39"/>
      <c r="D90" s="179"/>
      <c r="E90" s="180"/>
      <c r="F90" s="180"/>
      <c r="G90" s="180"/>
      <c r="H90" s="180"/>
      <c r="I90" s="180"/>
      <c r="J90" s="180"/>
      <c r="K90" s="180"/>
      <c r="L90" s="180"/>
      <c r="M90" s="181"/>
      <c r="N90" s="156"/>
      <c r="O90" s="157"/>
      <c r="P90" s="157"/>
      <c r="Q90" s="158"/>
      <c r="R90" s="17"/>
      <c r="S90" s="17"/>
      <c r="T90" s="17"/>
      <c r="U90" s="165"/>
      <c r="V90" s="166"/>
      <c r="W90" s="166"/>
      <c r="X90" s="166"/>
      <c r="Y90" s="166"/>
      <c r="Z90" s="166"/>
      <c r="AA90" s="166"/>
      <c r="AB90" s="166"/>
      <c r="AC90" s="166"/>
      <c r="AD90" s="166"/>
      <c r="AE90" s="166"/>
      <c r="AF90" s="166"/>
      <c r="AG90" s="166"/>
      <c r="AH90" s="166"/>
      <c r="AI90" s="166"/>
      <c r="AJ90" s="167"/>
      <c r="AK90" s="45"/>
      <c r="AL90" s="45"/>
      <c r="AM90" s="15"/>
      <c r="AN90" s="15"/>
      <c r="AO90" s="15"/>
      <c r="AP90" s="15"/>
      <c r="AQ90" s="15"/>
      <c r="AR90" s="15"/>
      <c r="AS90" s="15"/>
      <c r="AT90" s="15"/>
      <c r="AU90" s="15"/>
      <c r="AV90" s="15"/>
      <c r="AW90" s="15"/>
      <c r="AX90" s="15"/>
      <c r="AY90" s="15"/>
      <c r="AZ90" s="15"/>
      <c r="BA90" s="15"/>
      <c r="BB90" s="15"/>
      <c r="BC90" s="43"/>
      <c r="BD90" s="48"/>
      <c r="BE90" s="48"/>
      <c r="BF90" s="174"/>
      <c r="BG90" s="175"/>
      <c r="BH90" s="175"/>
      <c r="BI90" s="186"/>
      <c r="BJ90" s="174"/>
      <c r="BK90" s="175"/>
      <c r="BL90" s="175"/>
      <c r="BM90" s="186"/>
      <c r="BN90" s="174"/>
      <c r="BO90" s="175"/>
      <c r="BP90" s="175"/>
      <c r="BQ90" s="186"/>
      <c r="BR90" s="42"/>
      <c r="BS90" s="27"/>
    </row>
    <row r="91" spans="1:71" ht="15.75" customHeight="1">
      <c r="C91" s="39"/>
      <c r="D91" s="182"/>
      <c r="E91" s="183"/>
      <c r="F91" s="183"/>
      <c r="G91" s="183"/>
      <c r="H91" s="183"/>
      <c r="I91" s="183"/>
      <c r="J91" s="183"/>
      <c r="K91" s="183"/>
      <c r="L91" s="183"/>
      <c r="M91" s="184"/>
      <c r="N91" s="159"/>
      <c r="O91" s="160"/>
      <c r="P91" s="160"/>
      <c r="Q91" s="161"/>
      <c r="R91" s="17"/>
      <c r="S91" s="17"/>
      <c r="T91" s="17"/>
      <c r="U91" s="168"/>
      <c r="V91" s="169"/>
      <c r="W91" s="169"/>
      <c r="X91" s="169"/>
      <c r="Y91" s="169"/>
      <c r="Z91" s="169"/>
      <c r="AA91" s="169"/>
      <c r="AB91" s="169"/>
      <c r="AC91" s="169"/>
      <c r="AD91" s="169"/>
      <c r="AE91" s="169"/>
      <c r="AF91" s="169"/>
      <c r="AG91" s="169"/>
      <c r="AH91" s="169"/>
      <c r="AI91" s="169"/>
      <c r="AJ91" s="170"/>
      <c r="AK91" s="45"/>
      <c r="AL91" s="45"/>
      <c r="AM91" s="15"/>
      <c r="AN91" s="15"/>
      <c r="AO91" s="15"/>
      <c r="AP91" s="15"/>
      <c r="AQ91" s="15"/>
      <c r="AR91" s="15"/>
      <c r="AS91" s="15"/>
      <c r="AT91" s="15"/>
      <c r="AU91" s="15"/>
      <c r="AV91" s="15"/>
      <c r="AW91" s="15"/>
      <c r="AX91" s="15"/>
      <c r="AY91" s="15"/>
      <c r="AZ91" s="15"/>
      <c r="BA91" s="15"/>
      <c r="BB91" s="15"/>
      <c r="BC91" s="43"/>
      <c r="BD91" s="48"/>
      <c r="BE91" s="48"/>
      <c r="BF91" s="202"/>
      <c r="BG91" s="203"/>
      <c r="BH91" s="203"/>
      <c r="BI91" s="204"/>
      <c r="BJ91" s="202"/>
      <c r="BK91" s="203"/>
      <c r="BL91" s="203"/>
      <c r="BM91" s="204"/>
      <c r="BN91" s="202"/>
      <c r="BO91" s="203"/>
      <c r="BP91" s="203"/>
      <c r="BQ91" s="204"/>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69"/>
      <c r="AN92" s="69"/>
      <c r="AO92" s="69"/>
      <c r="AP92" s="69"/>
      <c r="AQ92" s="69"/>
      <c r="AR92" s="69"/>
      <c r="AS92" s="69"/>
      <c r="AT92" s="69"/>
      <c r="AU92" s="69"/>
      <c r="AV92" s="69"/>
      <c r="AW92" s="69"/>
      <c r="AX92" s="69"/>
      <c r="AY92" s="69"/>
      <c r="AZ92" s="69"/>
      <c r="BA92" s="69"/>
      <c r="BB92" s="69"/>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55</v>
      </c>
      <c r="V93" s="17"/>
      <c r="W93" s="17"/>
      <c r="X93" s="17"/>
      <c r="Y93" s="17"/>
      <c r="Z93" s="17"/>
      <c r="AA93" s="17"/>
      <c r="AB93" s="17"/>
      <c r="AC93" s="17"/>
      <c r="AD93" s="17"/>
      <c r="AE93" s="17"/>
      <c r="AF93" s="17"/>
      <c r="AG93" s="17"/>
      <c r="AH93" s="17"/>
      <c r="AI93" s="17"/>
      <c r="AJ93" s="17"/>
      <c r="AK93" s="45"/>
      <c r="AL93" s="45"/>
      <c r="AM93" s="16" t="s">
        <v>56</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194">
        <v>35</v>
      </c>
      <c r="V94" s="195"/>
      <c r="W94" s="195"/>
      <c r="X94" s="195"/>
      <c r="Y94" s="195"/>
      <c r="Z94" s="195"/>
      <c r="AA94" s="195"/>
      <c r="AB94" s="195"/>
      <c r="AC94" s="195"/>
      <c r="AD94" s="195"/>
      <c r="AE94" s="198" t="s">
        <v>57</v>
      </c>
      <c r="AF94" s="198"/>
      <c r="AG94" s="198"/>
      <c r="AH94" s="198"/>
      <c r="AI94" s="198"/>
      <c r="AJ94" s="199"/>
      <c r="AK94" s="45"/>
      <c r="AL94" s="45"/>
      <c r="AM94" s="162" t="s">
        <v>66</v>
      </c>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4"/>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196"/>
      <c r="V95" s="197"/>
      <c r="W95" s="197"/>
      <c r="X95" s="197"/>
      <c r="Y95" s="197"/>
      <c r="Z95" s="197"/>
      <c r="AA95" s="197"/>
      <c r="AB95" s="197"/>
      <c r="AC95" s="197"/>
      <c r="AD95" s="197"/>
      <c r="AE95" s="200"/>
      <c r="AF95" s="200"/>
      <c r="AG95" s="200"/>
      <c r="AH95" s="200"/>
      <c r="AI95" s="200"/>
      <c r="AJ95" s="201"/>
      <c r="AK95" s="45"/>
      <c r="AL95" s="45"/>
      <c r="AM95" s="165"/>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5"/>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7"/>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65"/>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7"/>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68"/>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70"/>
      <c r="BR98" s="42"/>
      <c r="BS98" s="27"/>
    </row>
    <row r="99" spans="1:71" ht="15.75" customHeight="1">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15"/>
      <c r="AN99" s="15"/>
      <c r="AO99" s="15"/>
      <c r="AP99" s="15"/>
      <c r="AQ99" s="15"/>
      <c r="AR99" s="15"/>
      <c r="AS99" s="15"/>
      <c r="AT99" s="15"/>
      <c r="AU99" s="15"/>
      <c r="AV99" s="15"/>
      <c r="AW99" s="15"/>
      <c r="AX99" s="15"/>
      <c r="AY99" s="15"/>
      <c r="AZ99" s="15"/>
      <c r="BA99" s="15"/>
      <c r="BB99" s="15"/>
      <c r="BC99" s="29"/>
      <c r="BD99" s="29"/>
      <c r="BE99" s="29"/>
      <c r="BF99" s="29"/>
      <c r="BG99" s="29"/>
      <c r="BH99" s="29"/>
      <c r="BI99" s="29"/>
      <c r="BJ99" s="29"/>
      <c r="BK99" s="29"/>
      <c r="BL99" s="29"/>
      <c r="BM99" s="29"/>
      <c r="BN99" s="29"/>
      <c r="BO99" s="29"/>
      <c r="BP99" s="29"/>
      <c r="BQ99" s="29"/>
      <c r="BR99" s="42"/>
      <c r="BS99" s="27"/>
    </row>
    <row r="100" spans="1:71" ht="18.75"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12</v>
      </c>
      <c r="AN100" s="18"/>
      <c r="AO100" s="18"/>
      <c r="AP100" s="18"/>
      <c r="AQ100" s="18"/>
      <c r="AR100" s="18"/>
      <c r="AS100" s="18"/>
      <c r="AT100" s="18"/>
      <c r="AU100" s="18"/>
      <c r="AV100" s="18"/>
      <c r="AW100" s="18"/>
      <c r="AX100" s="18"/>
      <c r="AY100" s="18"/>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75" customHeight="1">
      <c r="C101" s="39"/>
      <c r="D101" s="144" t="s">
        <v>13</v>
      </c>
      <c r="E101" s="145"/>
      <c r="F101" s="145"/>
      <c r="G101" s="145"/>
      <c r="H101" s="145"/>
      <c r="I101" s="145"/>
      <c r="J101" s="145"/>
      <c r="K101" s="145"/>
      <c r="L101" s="145"/>
      <c r="M101" s="146"/>
      <c r="N101" s="153" t="s">
        <v>61</v>
      </c>
      <c r="O101" s="154"/>
      <c r="P101" s="154"/>
      <c r="Q101" s="155"/>
      <c r="R101" s="17"/>
      <c r="S101" s="17"/>
      <c r="T101" s="17"/>
      <c r="U101" s="162" t="s">
        <v>61</v>
      </c>
      <c r="V101" s="163"/>
      <c r="W101" s="163"/>
      <c r="X101" s="163"/>
      <c r="Y101" s="163"/>
      <c r="Z101" s="163"/>
      <c r="AA101" s="163"/>
      <c r="AB101" s="163"/>
      <c r="AC101" s="163"/>
      <c r="AD101" s="163"/>
      <c r="AE101" s="163"/>
      <c r="AF101" s="163"/>
      <c r="AG101" s="163"/>
      <c r="AH101" s="163"/>
      <c r="AI101" s="163"/>
      <c r="AJ101" s="164"/>
      <c r="AK101" s="53"/>
      <c r="AL101" s="53"/>
      <c r="AM101" s="162" t="s">
        <v>61</v>
      </c>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4"/>
      <c r="BR101" s="42"/>
      <c r="BS101" s="27"/>
    </row>
    <row r="102" spans="1:71" ht="15.75" customHeight="1">
      <c r="C102" s="39"/>
      <c r="D102" s="150"/>
      <c r="E102" s="151"/>
      <c r="F102" s="151"/>
      <c r="G102" s="151"/>
      <c r="H102" s="151"/>
      <c r="I102" s="151"/>
      <c r="J102" s="151"/>
      <c r="K102" s="151"/>
      <c r="L102" s="151"/>
      <c r="M102" s="152"/>
      <c r="N102" s="156"/>
      <c r="O102" s="157"/>
      <c r="P102" s="157"/>
      <c r="Q102" s="158"/>
      <c r="R102" s="17"/>
      <c r="S102" s="17"/>
      <c r="T102" s="17"/>
      <c r="U102" s="165"/>
      <c r="V102" s="166"/>
      <c r="W102" s="166"/>
      <c r="X102" s="166"/>
      <c r="Y102" s="166"/>
      <c r="Z102" s="166"/>
      <c r="AA102" s="166"/>
      <c r="AB102" s="166"/>
      <c r="AC102" s="166"/>
      <c r="AD102" s="166"/>
      <c r="AE102" s="166"/>
      <c r="AF102" s="166"/>
      <c r="AG102" s="166"/>
      <c r="AH102" s="166"/>
      <c r="AI102" s="166"/>
      <c r="AJ102" s="167"/>
      <c r="AK102" s="53"/>
      <c r="AL102" s="53"/>
      <c r="AM102" s="165"/>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42"/>
      <c r="BS102" s="27"/>
    </row>
    <row r="103" spans="1:71" ht="15.75" customHeight="1">
      <c r="C103" s="39"/>
      <c r="D103" s="150"/>
      <c r="E103" s="151"/>
      <c r="F103" s="151"/>
      <c r="G103" s="151"/>
      <c r="H103" s="151"/>
      <c r="I103" s="151"/>
      <c r="J103" s="151"/>
      <c r="K103" s="151"/>
      <c r="L103" s="151"/>
      <c r="M103" s="152"/>
      <c r="N103" s="156"/>
      <c r="O103" s="157"/>
      <c r="P103" s="157"/>
      <c r="Q103" s="158"/>
      <c r="R103" s="17"/>
      <c r="S103" s="17"/>
      <c r="T103" s="17"/>
      <c r="U103" s="165"/>
      <c r="V103" s="166"/>
      <c r="W103" s="166"/>
      <c r="X103" s="166"/>
      <c r="Y103" s="166"/>
      <c r="Z103" s="166"/>
      <c r="AA103" s="166"/>
      <c r="AB103" s="166"/>
      <c r="AC103" s="166"/>
      <c r="AD103" s="166"/>
      <c r="AE103" s="166"/>
      <c r="AF103" s="166"/>
      <c r="AG103" s="166"/>
      <c r="AH103" s="166"/>
      <c r="AI103" s="166"/>
      <c r="AJ103" s="167"/>
      <c r="AK103" s="53"/>
      <c r="AL103" s="53"/>
      <c r="AM103" s="165"/>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7"/>
      <c r="BR103" s="42"/>
      <c r="BS103" s="27"/>
    </row>
    <row r="104" spans="1:71" ht="15.75" customHeight="1">
      <c r="C104" s="39"/>
      <c r="D104" s="147"/>
      <c r="E104" s="148"/>
      <c r="F104" s="148"/>
      <c r="G104" s="148"/>
      <c r="H104" s="148"/>
      <c r="I104" s="148"/>
      <c r="J104" s="148"/>
      <c r="K104" s="148"/>
      <c r="L104" s="148"/>
      <c r="M104" s="149"/>
      <c r="N104" s="159"/>
      <c r="O104" s="160"/>
      <c r="P104" s="160"/>
      <c r="Q104" s="161"/>
      <c r="R104" s="17"/>
      <c r="S104" s="17"/>
      <c r="T104" s="17"/>
      <c r="U104" s="168"/>
      <c r="V104" s="169"/>
      <c r="W104" s="169"/>
      <c r="X104" s="169"/>
      <c r="Y104" s="169"/>
      <c r="Z104" s="169"/>
      <c r="AA104" s="169"/>
      <c r="AB104" s="169"/>
      <c r="AC104" s="169"/>
      <c r="AD104" s="169"/>
      <c r="AE104" s="169"/>
      <c r="AF104" s="169"/>
      <c r="AG104" s="169"/>
      <c r="AH104" s="169"/>
      <c r="AI104" s="169"/>
      <c r="AJ104" s="170"/>
      <c r="AK104" s="53"/>
      <c r="AL104" s="53"/>
      <c r="AM104" s="168"/>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70"/>
      <c r="BR104" s="42"/>
      <c r="BS104" s="27"/>
    </row>
    <row r="105" spans="1:71" ht="15.75"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row r="107" spans="1:71"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row>
    <row r="108" spans="1:71"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row>
    <row r="109" spans="1:71"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row>
    <row r="110" spans="1:71"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row>
    <row r="111" spans="1:7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row>
    <row r="112" spans="1:71"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row>
    <row r="113" spans="1:71"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row>
    <row r="114" spans="1:71"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row>
    <row r="115" spans="1:71"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row>
    <row r="116" spans="1:71"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row>
    <row r="117" spans="1:71"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row>
    <row r="118" spans="1:71"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row>
    <row r="119" spans="1:71"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row>
    <row r="120" spans="1:71"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row>
    <row r="121" spans="1:7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row>
    <row r="122" spans="1:71"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row>
    <row r="123" spans="1:71"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row>
    <row r="124" spans="1:71"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row>
    <row r="125" spans="1:71"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row>
    <row r="126" spans="1:71"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row>
    <row r="127" spans="1:71"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row>
    <row r="128" spans="1:71"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row>
    <row r="129" spans="1:71"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row>
    <row r="130" spans="1:71"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row>
    <row r="131" spans="1:7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row>
    <row r="132" spans="1:71"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row>
    <row r="133" spans="1:71"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row>
    <row r="134" spans="1:71"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row>
    <row r="135" spans="1:71"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row>
    <row r="136" spans="1:71"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row>
    <row r="137" spans="1:71"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row>
    <row r="138" spans="1:71"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row>
    <row r="139" spans="1:71"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row>
    <row r="140" spans="1:71"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row>
    <row r="141" spans="1:7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row>
    <row r="142" spans="1:71"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row>
    <row r="143" spans="1:71"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row>
    <row r="144" spans="1:71"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row>
    <row r="145" spans="1:71"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row>
    <row r="146" spans="1:71"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row>
    <row r="147" spans="1:71"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row>
    <row r="148" spans="1:71"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row>
    <row r="149" spans="1:71"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row>
    <row r="150" spans="1:71"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row>
    <row r="151" spans="1:7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row>
    <row r="152" spans="1:71"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row>
    <row r="153" spans="1:71"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row>
    <row r="154" spans="1:71"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row>
    <row r="155" spans="1:71"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row>
    <row r="156" spans="1:71"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row>
    <row r="157" spans="1:71"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row>
    <row r="158" spans="1:71"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row>
    <row r="159" spans="1:71"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row>
    <row r="160" spans="1:71"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row>
    <row r="161" spans="1:7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row>
    <row r="162" spans="1:71"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row>
    <row r="163" spans="1:71"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row>
    <row r="164" spans="1:71"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row>
    <row r="165" spans="1:71"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row>
    <row r="166" spans="1:71"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row>
    <row r="167" spans="1:71"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row>
    <row r="168" spans="1:71"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row>
    <row r="169" spans="1:71"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row>
    <row r="170" spans="1:71"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row>
    <row r="171" spans="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row>
    <row r="172" spans="1:71"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row>
    <row r="173" spans="1:71"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row>
    <row r="174" spans="1:71"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row>
    <row r="175" spans="1:71"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row>
    <row r="176" spans="1:71"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row>
    <row r="177" spans="1:71"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row>
    <row r="178" spans="1:71"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row>
    <row r="179" spans="1:71"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row>
    <row r="180" spans="1:71"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row>
    <row r="181" spans="1:7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row>
    <row r="182" spans="1:71"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row>
    <row r="183" spans="1:71"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row>
    <row r="184" spans="1:71"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row>
    <row r="185" spans="1:71"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row>
    <row r="186" spans="1:71"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row>
  </sheetData>
  <mergeCells count="10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BJ38:BM40"/>
    <mergeCell ref="BN38:BQ40"/>
    <mergeCell ref="U40:AB42"/>
    <mergeCell ref="BF41:BI45"/>
    <mergeCell ref="BJ41:BM45"/>
    <mergeCell ref="BN41:BQ45"/>
    <mergeCell ref="AT24:AZ26"/>
    <mergeCell ref="BB24:BK26"/>
    <mergeCell ref="AR32:BB33"/>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D78:Q79"/>
    <mergeCell ref="R78:BB79"/>
    <mergeCell ref="D82:M85"/>
    <mergeCell ref="N82:Q85"/>
    <mergeCell ref="U82:AJ91"/>
    <mergeCell ref="AM82:AT84"/>
    <mergeCell ref="AU82:BB84"/>
    <mergeCell ref="D88:M91"/>
    <mergeCell ref="N88:Q91"/>
    <mergeCell ref="BF82:BI84"/>
    <mergeCell ref="BJ82:BM84"/>
    <mergeCell ref="BN82:BQ84"/>
    <mergeCell ref="AM85:AT87"/>
    <mergeCell ref="AU85:BB87"/>
    <mergeCell ref="BF85:BI88"/>
    <mergeCell ref="BJ85:BM88"/>
    <mergeCell ref="BN85:BQ88"/>
    <mergeCell ref="AR76:BB77"/>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31" max="70" man="1"/>
    <brk id="75"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宅地造成事業（その他造成）</vt:lpstr>
      <vt:lpstr>水道事業</vt:lpstr>
      <vt:lpstr>工業用水道事業</vt:lpstr>
      <vt:lpstr>下水道事業（特定地域排水処理施設）</vt:lpstr>
      <vt:lpstr>下水道事業（特定環境保全公共下水道）</vt:lpstr>
      <vt:lpstr>'下水道事業（特定環境保全公共下水道）'!Print_Area</vt:lpstr>
      <vt:lpstr>'下水道事業（特定地域排水処理施設）'!Print_Area</vt:lpstr>
      <vt:lpstr>工業用水道事業!Print_Area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森藤 一浩</cp:lastModifiedBy>
  <cp:lastPrinted>2017-04-07T06:12:14Z</cp:lastPrinted>
  <dcterms:created xsi:type="dcterms:W3CDTF">2016-02-29T11:30:48Z</dcterms:created>
  <dcterms:modified xsi:type="dcterms:W3CDTF">2024-09-17T10:25:06Z</dcterms:modified>
</cp:coreProperties>
</file>