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010総務部\030財政班\財政班(共有用）\県報告\240826 【919（木）〆切】令和４年度財政状況資料集の作成について（2回目・地方公会計関係）\2回目公表のファイル（提出分）\"/>
    </mc:Choice>
  </mc:AlternateContent>
  <xr:revisionPtr revIDLastSave="0" documentId="13_ncr:1_{02A1C29D-89E8-4B81-B02B-930F3910ECCF}" xr6:coauthVersionLast="47" xr6:coauthVersionMax="47" xr10:uidLastSave="{00000000-0000-0000-0000-000000000000}"/>
  <bookViews>
    <workbookView xWindow="-120" yWindow="-120" windowWidth="19440" windowHeight="15000" tabRatio="85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W34" i="10"/>
  <c r="BW35" i="10" s="1"/>
  <c r="BW36" i="10" s="1"/>
  <c r="BW37" i="10" s="1"/>
  <c r="BW38" i="10" s="1"/>
  <c r="BW39" i="10" s="1"/>
  <c r="BW40" i="10" s="1"/>
  <c r="BW41" i="10" s="1"/>
  <c r="BW42" i="10" s="1"/>
  <c r="BW43" i="10" s="1"/>
  <c r="BE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AM34" i="10"/>
  <c r="AM35" i="10" s="1"/>
  <c r="U34" i="10"/>
  <c r="U35" i="10" s="1"/>
  <c r="U36" i="10" s="1"/>
</calcChain>
</file>

<file path=xl/sharedStrings.xml><?xml version="1.0" encoding="utf-8"?>
<sst xmlns="http://schemas.openxmlformats.org/spreadsheetml/2006/main" count="1154" uniqueCount="619">
  <si>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</si>
  <si>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</si>
  <si>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</si>
  <si>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</si>
  <si>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</si>
  <si>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</si>
  <si>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</si>
  <si>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</si>
  <si>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</si>
  <si>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</si>
  <si>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</si>
  <si>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</si>
  <si>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</si>
  <si>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</si>
  <si>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</si>
  <si>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</si>
  <si>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</si>
  <si>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</si>
  <si>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</si>
  <si>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</si>
  <si>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</si>
  <si>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</si>
  <si>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</si>
  <si>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</si>
  <si>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</si>
  <si>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</si>
  <si>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</si>
  <si>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</si>
  <si>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</si>
  <si>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</si>
  <si>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</si>
  <si>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</si>
  <si>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</si>
  <si>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</si>
  <si>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</si>
  <si>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</si>
  <si>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</si>
  <si>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</si>
  <si>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</si>
  <si>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</si>
  <si>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</si>
  <si>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</si>
  <si>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</si>
  <si>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</si>
  <si>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</si>
  <si>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</si>
  <si>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</si>
  <si>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</si>
  <si>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</si>
  <si>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</si>
  <si>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</si>
  <si>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</si>
  <si>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</si>
  <si>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</si>
  <si>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</si>
  <si>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</si>
  <si>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</si>
  <si>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</si>
  <si>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</si>
  <si>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</si>
  <si>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</si>
  <si>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</si>
  <si>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</si>
  <si>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</si>
  <si>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</si>
  <si>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</si>
  <si>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</si>
  <si>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</si>
  <si>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</si>
  <si>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</si>
  <si>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</si>
  <si>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</si>
  <si>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</si>
  <si>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</si>
  <si>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</si>
  <si>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</si>
  <si>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</si>
  <si>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</si>
  <si>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</si>
  <si>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</si>
  <si>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</si>
  <si>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</si>
  <si>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</si>
  <si>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</si>
  <si>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</si>
  <si>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</si>
  <si>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</si>
  <si>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</si>
  <si>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</si>
  <si>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</si>
  <si>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</si>
  <si>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</si>
  <si>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</si>
  <si>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</si>
  <si>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</si>
  <si>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</si>
  <si>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</si>
  <si>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</si>
  <si>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</si>
  <si>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</si>
  <si>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</si>
  <si>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</si>
  <si>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</si>
  <si>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</si>
  <si>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</si>
  <si>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</si>
  <si>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</si>
  <si>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</si>
  <si>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</si>
  <si>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</si>
  <si>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</si>
  <si>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</si>
  <si>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</si>
  <si>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</si>
  <si>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</si>
  <si>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</si>
  <si>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</si>
  <si>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</si>
  <si>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</si>
  <si>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</si>
  <si>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</si>
  <si>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</si>
  <si>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</si>
  <si>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</si>
  <si>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</si>
  <si>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</si>
  <si>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</si>
  <si>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</si>
  <si>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</si>
  <si>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</si>
  <si>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</si>
  <si>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</si>
  <si>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</si>
  <si>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</si>
  <si>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</si>
  <si>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</si>
  <si>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</si>
  <si>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</si>
  <si>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</si>
  <si>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</si>
  <si>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</si>
  <si>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</si>
  <si>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</si>
  <si>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</si>
  <si>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</si>
  <si>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</si>
  <si>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</si>
  <si>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</si>
  <si>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</si>
  <si>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</si>
  <si>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</si>
  <si>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</si>
  <si>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</si>
  <si>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</si>
  <si>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</si>
  <si>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</si>
  <si>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</si>
  <si>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</si>
  <si>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</si>
  <si>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</si>
  <si>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</si>
  <si>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</si>
  <si>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</si>
  <si>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</si>
  <si>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</si>
  <si>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</si>
  <si>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</si>
  <si>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</si>
  <si>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</si>
  <si>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</si>
  <si>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</si>
  <si>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</si>
  <si>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</si>
  <si>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</si>
  <si>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</si>
  <si>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</si>
  <si>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</si>
  <si>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</si>
  <si>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</si>
  <si>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</si>
  <si>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</si>
  <si>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</si>
  <si>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</si>
  <si>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</si>
  <si>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</si>
  <si>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</si>
  <si>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</si>
  <si>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</si>
  <si>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</si>
  <si>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</si>
  <si>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</si>
  <si>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</si>
  <si>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</si>
  <si>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</si>
  <si>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</si>
  <si>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</si>
  <si>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</si>
  <si>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</si>
  <si>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</si>
  <si>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</si>
  <si>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</si>
  <si>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</si>
  <si>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</si>
  <si>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</si>
  <si>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</si>
  <si>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</si>
  <si>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</si>
  <si>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</si>
  <si>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</si>
  <si>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</si>
  <si>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</si>
  <si>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</si>
  <si>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</si>
  <si>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</si>
  <si>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</si>
  <si>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</si>
  <si>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</si>
  <si>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</si>
  <si>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</si>
  <si>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</si>
  <si>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</si>
  <si>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</si>
  <si>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岡山県勝央町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</si>
  <si>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</si>
  <si>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</si>
  <si>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</si>
  <si>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</si>
  <si>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</si>
  <si>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</si>
  <si>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</si>
  <si>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</si>
  <si>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</si>
  <si>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</si>
  <si>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</si>
  <si>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</si>
  <si>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</si>
  <si>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</si>
  <si>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</si>
  <si>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</si>
  <si>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</si>
  <si>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</si>
  <si>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</si>
  <si>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</si>
  <si>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</si>
  <si>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</si>
  <si>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</si>
  <si>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</si>
  <si>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</si>
  <si>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</si>
  <si>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</si>
  <si>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</si>
  <si>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</si>
  <si>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</si>
  <si>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</si>
  <si>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</si>
  <si>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</si>
  <si>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</si>
  <si>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</si>
  <si>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</si>
  <si>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</si>
  <si>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</si>
  <si>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</si>
  <si>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</si>
  <si>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</si>
  <si>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</si>
  <si>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</si>
  <si>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</si>
  <si>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</si>
  <si>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</si>
  <si>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</si>
  <si>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</si>
  <si>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</si>
  <si>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</si>
  <si>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</si>
  <si>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</si>
  <si>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</si>
  <si>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</si>
  <si>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</si>
  <si>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</si>
  <si>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</si>
  <si>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</si>
  <si>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</si>
  <si>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</si>
  <si>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</si>
  <si>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</si>
  <si>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</si>
  <si>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</si>
  <si>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</si>
  <si>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</si>
  <si>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</si>
  <si>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</si>
  <si>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</si>
  <si>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</si>
  <si>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</si>
  <si>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</si>
  <si>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</si>
  <si>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</si>
  <si>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</si>
  <si>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</si>
  <si>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</si>
  <si>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</si>
  <si>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</si>
  <si>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</si>
  <si>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</si>
  <si>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</si>
  <si>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</si>
  <si>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</si>
  <si>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</si>
  <si>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</si>
  <si>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</si>
  <si>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</si>
  <si>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</si>
  <si>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</si>
  <si>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</si>
  <si>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</si>
  <si>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</si>
  <si>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</si>
  <si>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</si>
  <si>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</si>
  <si>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</si>
  <si>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</si>
  <si>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</si>
  <si>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</si>
  <si>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</si>
  <si>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</si>
  <si>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</si>
  <si>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</si>
  <si>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</si>
  <si>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</si>
  <si>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</si>
  <si>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</si>
  <si>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</si>
  <si>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</si>
  <si>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</si>
  <si>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</si>
  <si>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</si>
  <si>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</si>
  <si>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</si>
  <si>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</si>
  <si>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</si>
  <si>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</si>
  <si>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</si>
  <si>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</si>
  <si>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</si>
  <si>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</si>
  <si>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</si>
  <si>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</si>
  <si>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</si>
  <si>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</si>
  <si>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</si>
  <si>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</si>
  <si>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</si>
  <si>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</si>
  <si>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</si>
  <si>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</si>
  <si>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</si>
  <si>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</si>
  <si>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</si>
  <si>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</si>
  <si>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</si>
  <si>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</si>
  <si>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</si>
  <si>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</si>
  <si>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</si>
  <si>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</si>
  <si>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</si>
  <si>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</si>
  <si>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</si>
  <si>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</si>
  <si>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</si>
  <si>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</si>
  <si>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</si>
  <si>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</si>
  <si>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</si>
  <si>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</si>
  <si>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岡山県勝央町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</si>
  <si>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</si>
  <si>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</si>
  <si>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</si>
  <si>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</si>
  <si>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</si>
  <si>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</si>
  <si>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</si>
  <si>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</si>
  <si>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</si>
  <si>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</si>
  <si>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</si>
  <si>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</si>
  <si>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</si>
  <si>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</si>
  <si>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</si>
  <si>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</si>
  <si>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</si>
  <si>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</si>
  <si>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</si>
  <si>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</si>
  <si>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</si>
  <si>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</si>
  <si>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</si>
  <si>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</si>
  <si>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</si>
  <si>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</si>
  <si>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</si>
  <si>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</si>
  <si>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</si>
  <si>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</si>
  <si>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</si>
  <si>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</si>
  <si>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</si>
  <si>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</si>
  <si>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</si>
  <si>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</si>
  <si>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</si>
  <si>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</si>
  <si>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</si>
  <si>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</si>
  <si>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</si>
  <si>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</si>
  <si>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</si>
  <si>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</si>
  <si>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</si>
  <si>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</si>
  <si>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</si>
  <si>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</si>
  <si>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</si>
  <si>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</si>
  <si>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</si>
  <si>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</si>
  <si>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</si>
  <si>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</si>
  <si>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</si>
  <si>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</si>
  <si>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</si>
  <si>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</si>
  <si>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</si>
  <si>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</si>
  <si>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</si>
  <si>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</si>
  <si>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</si>
  <si>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</si>
  <si>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</si>
  <si>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</si>
  <si>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</si>
  <si>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</si>
  <si>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</si>
  <si>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</si>
  <si>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</si>
  <si>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</si>
  <si>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</si>
  <si>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</si>
  <si>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</si>
  <si>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</si>
  <si>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</si>
  <si>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</si>
  <si>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</si>
  <si>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</si>
  <si>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</si>
  <si>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</si>
  <si>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</si>
  <si>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</si>
  <si>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</si>
  <si>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</si>
  <si>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</si>
  <si>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</si>
  <si>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</si>
  <si>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</si>
  <si>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</si>
  <si>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</si>
  <si>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</si>
  <si>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</si>
  <si>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</si>
  <si>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</si>
  <si>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</si>
  <si>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</si>
  <si>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</si>
  <si>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</si>
  <si>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</si>
  <si>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</si>
  <si>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</si>
  <si>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</si>
  <si>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勝央町介護保険特別会計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</si>
  <si>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</si>
  <si>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</si>
  <si>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</si>
  <si>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</si>
  <si>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</si>
  <si>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</si>
  <si>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</si>
  <si>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</si>
  <si>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</si>
  <si>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</si>
  <si>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</si>
  <si>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</si>
  <si>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</si>
  <si>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</si>
  <si>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</si>
  <si>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</si>
  <si>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</si>
  <si>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</si>
  <si>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</si>
  <si>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</si>
  <si>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</si>
  <si>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</si>
  <si>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</si>
  <si>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</si>
  <si>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</si>
  <si>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</si>
  <si>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</si>
  <si>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</si>
  <si>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</si>
  <si>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</si>
  <si>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</si>
  <si>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</si>
  <si>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</si>
  <si>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</si>
  <si>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</si>
  <si>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</si>
  <si>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</si>
  <si>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</si>
  <si>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</si>
  <si>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</si>
  <si>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</si>
  <si>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</si>
  <si>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</si>
  <si>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</si>
  <si>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</si>
  <si>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</si>
  <si>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</si>
  <si>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</si>
  <si>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</si>
  <si>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</si>
  <si>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</si>
  <si>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</si>
  <si>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</si>
  <si>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</si>
  <si>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</si>
  <si>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</si>
  <si>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</si>
  <si>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</si>
  <si>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</si>
  <si>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</si>
  <si>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</si>
  <si>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</si>
  <si>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</si>
  <si>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</si>
  <si>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</si>
  <si>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</si>
  <si>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</si>
  <si>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</si>
  <si>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</si>
  <si>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</si>
  <si>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</si>
  <si>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</si>
  <si>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</si>
  <si>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</si>
  <si>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</si>
  <si>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</si>
  <si>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</si>
  <si>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</si>
  <si>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</si>
  <si>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</si>
  <si>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</si>
  <si>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</si>
  <si>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</si>
  <si>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</si>
  <si>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</si>
  <si>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勝央町住宅新築資金等貸付事業特別会計</t>
  </si>
  <si>
    <t>▲ 0.85</t>
  </si>
  <si>
    <t>▲ 0.83</t>
  </si>
  <si>
    <t>▲ 0.75</t>
  </si>
  <si>
    <t>▲ 0.69</t>
  </si>
  <si>
    <t>勝央町下水道事業会計</t>
  </si>
  <si>
    <t>一般会計</t>
  </si>
  <si>
    <t>勝央町水道事業会計</t>
  </si>
  <si>
    <t>勝央町介護保険特別会計</t>
  </si>
  <si>
    <t>勝央町国民健康保険事業勘定特別会計</t>
  </si>
  <si>
    <t>勝田郡介護認定等審査会特別会計</t>
  </si>
  <si>
    <t>勝央町後期高齢者医療特別会計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</si>
  <si>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</si>
  <si>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</si>
  <si>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</si>
  <si>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</si>
  <si>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</si>
  <si>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</si>
  <si>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</si>
  <si>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</si>
  <si>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</si>
  <si>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</si>
  <si>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</si>
  <si>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</si>
  <si>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</si>
  <si>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</si>
  <si>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</si>
  <si>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</si>
  <si>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</si>
  <si>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</si>
  <si>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津山圏域資源循環施設組合</t>
  </si>
  <si>
    <t>津山圏域消防組合</t>
  </si>
  <si>
    <t>勝英衛生施設組合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</si>
  <si>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</si>
  <si>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</si>
  <si>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phoneticPr fontId="2"/>
  </si>
  <si>
    <t>公共施設等整備基金</t>
    <phoneticPr fontId="5"/>
  </si>
  <si>
    <t>地域福祉振興基金</t>
    <phoneticPr fontId="2"/>
  </si>
  <si>
    <t>ふるさと・水と土保全対策基金</t>
    <phoneticPr fontId="2"/>
  </si>
  <si>
    <t>森林環境譲与税基金</t>
    <phoneticPr fontId="2"/>
  </si>
  <si>
    <t>企業版ふるさと納税基金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</si>
  <si>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</si>
  <si>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</si>
  <si>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</si>
  <si>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有形固定資産減価償却率は、類似団体と比較してやや高い数値となっている。
将来負担比率は、類似団体内平均と比べて高い水準にあるものの、企業債繰入額の減少や基金の積立て等により改善傾向にある。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</si>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</sst>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DBEF5F-E170-4B0D-933D-4DE354D610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A81E-4207-BCC0-B8B51A275F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52660</c:v>
                </c:pt>
                <c:pt idx="1">
                  <c:v>83569</c:v>
                </c:pt>
                <c:pt idx="2">
                  <c:v>86941</c:v>
                </c:pt>
                <c:pt idx="3">
                  <c:v>55677</c:v>
                </c:pt>
                <c:pt idx="4">
                  <c:v>51885</c:v>
                </c:pt>
              </c:numCache>
            </c:numRef>
          </c:val>
          <c:smooth val="0"/>
          <c:extLst>
            <c:ext xmlns:c16="http://schemas.microsoft.com/office/drawing/2014/chart" uri="{C3380CC4-5D6E-409C-BE32-E72D297353CC}">
              <c16:uniqueId val="{00000001-A81E-4207-BCC0-B8B51A275F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12.89</c:v>
                </c:pt>
                <c:pt idx="1">
                  <c:v>13.57</c:v>
                </c:pt>
                <c:pt idx="2">
                  <c:v>10.18</c:v>
                </c:pt>
                <c:pt idx="3">
                  <c:v>9.6</c:v>
                </c:pt>
                <c:pt idx="4">
                  <c:v>10.039999999999999</c:v>
                </c:pt>
              </c:numCache>
            </c:numRef>
          </c:val>
          <c:extLst>
            <c:ext xmlns:c16="http://schemas.microsoft.com/office/drawing/2014/chart" uri="{C3380CC4-5D6E-409C-BE32-E72D297353CC}">
              <c16:uniqueId val="{00000000-8BBF-4CAD-879D-4429B09EB5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56.66</c:v>
                </c:pt>
                <c:pt idx="1">
                  <c:v>62.74</c:v>
                </c:pt>
                <c:pt idx="2">
                  <c:v>65.63</c:v>
                </c:pt>
                <c:pt idx="3">
                  <c:v>70.73</c:v>
                </c:pt>
                <c:pt idx="4">
                  <c:v>72.849999999999994</c:v>
                </c:pt>
              </c:numCache>
            </c:numRef>
          </c:val>
          <c:extLst>
            <c:ext xmlns:c16="http://schemas.microsoft.com/office/drawing/2014/chart" uri="{C3380CC4-5D6E-409C-BE32-E72D297353CC}">
              <c16:uniqueId val="{00000001-8BBF-4CAD-879D-4429B09EB5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1.65</c:v>
                </c:pt>
                <c:pt idx="1">
                  <c:v>5.73</c:v>
                </c:pt>
                <c:pt idx="2">
                  <c:v>3.76</c:v>
                </c:pt>
                <c:pt idx="3">
                  <c:v>8.07</c:v>
                </c:pt>
                <c:pt idx="4">
                  <c:v>1.1000000000000001</c:v>
                </c:pt>
              </c:numCache>
            </c:numRef>
          </c:val>
          <c:smooth val="0"/>
          <c:extLst>
            <c:ext xmlns:c16="http://schemas.microsoft.com/office/drawing/2014/chart" uri="{C3380CC4-5D6E-409C-BE32-E72D297353CC}">
              <c16:uniqueId val="{00000002-8BBF-4CAD-879D-4429B09EB5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0-29F2-4ECB-B7DA-AFC03F9062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F2-4ECB-B7DA-AFC03F9062AE}"/>
            </c:ext>
          </c:extLst>
        </c:ser>
        <c:ser>
          <c:idx val="2"/>
          <c:order val="2"/>
          <c:tx>
            <c:strRef>
              <c:f>データシート!$A$29</c:f>
              <c:strCache>
                <c:ptCount val="1"/>
                <c:pt idx="0">
                  <c:v>勝央町後期高齢者医療特別会計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2-29F2-4ECB-B7DA-AFC03F9062AE}"/>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9F2-4ECB-B7DA-AFC03F9062AE}"/>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3.86</c:v>
                </c:pt>
                <c:pt idx="2">
                  <c:v>#N/A</c:v>
                </c:pt>
                <c:pt idx="3">
                  <c:v>3.78</c:v>
                </c:pt>
                <c:pt idx="4">
                  <c:v>#N/A</c:v>
                </c:pt>
                <c:pt idx="5">
                  <c:v>2.23</c:v>
                </c:pt>
                <c:pt idx="6">
                  <c:v>#N/A</c:v>
                </c:pt>
                <c:pt idx="7">
                  <c:v>2.38</c:v>
                </c:pt>
                <c:pt idx="8">
                  <c:v>#N/A</c:v>
                </c:pt>
                <c:pt idx="9">
                  <c:v>2.34</c:v>
                </c:pt>
              </c:numCache>
            </c:numRef>
          </c:val>
          <c:extLst>
            <c:ext xmlns:c16="http://schemas.microsoft.com/office/drawing/2014/chart" uri="{C3380CC4-5D6E-409C-BE32-E72D297353CC}">
              <c16:uniqueId val="{00000004-29F2-4ECB-B7DA-AFC03F9062AE}"/>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2.4</c:v>
                </c:pt>
                <c:pt idx="2">
                  <c:v>#N/A</c:v>
                </c:pt>
                <c:pt idx="3">
                  <c:v>2.88</c:v>
                </c:pt>
                <c:pt idx="4">
                  <c:v>#N/A</c:v>
                </c:pt>
                <c:pt idx="5">
                  <c:v>3.18</c:v>
                </c:pt>
                <c:pt idx="6">
                  <c:v>#N/A</c:v>
                </c:pt>
                <c:pt idx="7">
                  <c:v>2.95</c:v>
                </c:pt>
                <c:pt idx="8">
                  <c:v>#N/A</c:v>
                </c:pt>
                <c:pt idx="9">
                  <c:v>3.17</c:v>
                </c:pt>
              </c:numCache>
            </c:numRef>
          </c:val>
          <c:extLst>
            <c:ext xmlns:c16="http://schemas.microsoft.com/office/drawing/2014/chart" uri="{C3380CC4-5D6E-409C-BE32-E72D297353CC}">
              <c16:uniqueId val="{00000005-29F2-4ECB-B7DA-AFC03F9062AE}"/>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4.01</c:v>
                </c:pt>
                <c:pt idx="2">
                  <c:v>#N/A</c:v>
                </c:pt>
                <c:pt idx="3">
                  <c:v>4.5999999999999996</c:v>
                </c:pt>
                <c:pt idx="4">
                  <c:v>#N/A</c:v>
                </c:pt>
                <c:pt idx="5">
                  <c:v>4.92</c:v>
                </c:pt>
                <c:pt idx="6">
                  <c:v>#N/A</c:v>
                </c:pt>
                <c:pt idx="7">
                  <c:v>5</c:v>
                </c:pt>
                <c:pt idx="8">
                  <c:v>#N/A</c:v>
                </c:pt>
                <c:pt idx="9">
                  <c:v>5.67</c:v>
                </c:pt>
              </c:numCache>
            </c:numRef>
          </c:val>
          <c:extLst>
            <c:ext xmlns:c16="http://schemas.microsoft.com/office/drawing/2014/chart" uri="{C3380CC4-5D6E-409C-BE32-E72D297353CC}">
              <c16:uniqueId val="{00000006-29F2-4ECB-B7DA-AFC03F9062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13.72</c:v>
                </c:pt>
                <c:pt idx="2">
                  <c:v>#N/A</c:v>
                </c:pt>
                <c:pt idx="3">
                  <c:v>14.39</c:v>
                </c:pt>
                <c:pt idx="4">
                  <c:v>#N/A</c:v>
                </c:pt>
                <c:pt idx="5">
                  <c:v>10.9</c:v>
                </c:pt>
                <c:pt idx="6">
                  <c:v>#N/A</c:v>
                </c:pt>
                <c:pt idx="7">
                  <c:v>10.27</c:v>
                </c:pt>
                <c:pt idx="8">
                  <c:v>#N/A</c:v>
                </c:pt>
                <c:pt idx="9">
                  <c:v>10.71</c:v>
                </c:pt>
              </c:numCache>
            </c:numRef>
          </c:val>
          <c:extLst>
            <c:ext xmlns:c16="http://schemas.microsoft.com/office/drawing/2014/chart" uri="{C3380CC4-5D6E-409C-BE32-E72D297353CC}">
              <c16:uniqueId val="{00000007-29F2-4ECB-B7DA-AFC03F9062AE}"/>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9.32</c:v>
                </c:pt>
                <c:pt idx="2">
                  <c:v>#N/A</c:v>
                </c:pt>
                <c:pt idx="3">
                  <c:v>10.28</c:v>
                </c:pt>
                <c:pt idx="4">
                  <c:v>#N/A</c:v>
                </c:pt>
                <c:pt idx="5">
                  <c:v>10.94</c:v>
                </c:pt>
                <c:pt idx="6">
                  <c:v>#N/A</c:v>
                </c:pt>
                <c:pt idx="7">
                  <c:v>10.92</c:v>
                </c:pt>
                <c:pt idx="8">
                  <c:v>#N/A</c:v>
                </c:pt>
                <c:pt idx="9">
                  <c:v>11.49</c:v>
                </c:pt>
              </c:numCache>
            </c:numRef>
          </c:val>
          <c:extLst>
            <c:ext xmlns:c16="http://schemas.microsoft.com/office/drawing/2014/chart" uri="{C3380CC4-5D6E-409C-BE32-E72D297353CC}">
              <c16:uniqueId val="{00000008-29F2-4ECB-B7DA-AFC03F9062AE}"/>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0.85</c:v>
                </c:pt>
                <c:pt idx="1">
                  <c:v>#N/A</c:v>
                </c:pt>
                <c:pt idx="2">
                  <c:v>0.83</c:v>
                </c:pt>
                <c:pt idx="3">
                  <c:v>#N/A</c:v>
                </c:pt>
                <c:pt idx="4">
                  <c:v>0.75</c:v>
                </c:pt>
                <c:pt idx="5">
                  <c:v>#N/A</c:v>
                </c:pt>
                <c:pt idx="6">
                  <c:v>0.69</c:v>
                </c:pt>
                <c:pt idx="7">
                  <c:v>#N/A</c:v>
                </c:pt>
                <c:pt idx="8">
                  <c:v>0.69</c:v>
                </c:pt>
                <c:pt idx="9">
                  <c:v>#N/A</c:v>
                </c:pt>
              </c:numCache>
            </c:numRef>
          </c:val>
          <c:extLst>
            <c:ext xmlns:c16="http://schemas.microsoft.com/office/drawing/2014/chart" uri="{C3380CC4-5D6E-409C-BE32-E72D297353CC}">
              <c16:uniqueId val="{00000009-29F2-4ECB-B7DA-AFC03F9062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739</c:v>
                </c:pt>
                <c:pt idx="5">
                  <c:v>699</c:v>
                </c:pt>
                <c:pt idx="8">
                  <c:v>673</c:v>
                </c:pt>
                <c:pt idx="11">
                  <c:v>661</c:v>
                </c:pt>
                <c:pt idx="14">
                  <c:v>660</c:v>
                </c:pt>
              </c:numCache>
            </c:numRef>
          </c:val>
          <c:extLst>
            <c:ext xmlns:c16="http://schemas.microsoft.com/office/drawing/2014/chart" uri="{C3380CC4-5D6E-409C-BE32-E72D297353CC}">
              <c16:uniqueId val="{00000000-92A5-407E-A9CC-80B7F5918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A5-407E-A9CC-80B7F5918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18</c:v>
                </c:pt>
                <c:pt idx="6">
                  <c:v>19</c:v>
                </c:pt>
                <c:pt idx="9">
                  <c:v>18</c:v>
                </c:pt>
                <c:pt idx="12">
                  <c:v>22</c:v>
                </c:pt>
              </c:numCache>
            </c:numRef>
          </c:val>
          <c:extLst>
            <c:ext xmlns:c16="http://schemas.microsoft.com/office/drawing/2014/chart" uri="{C3380CC4-5D6E-409C-BE32-E72D297353CC}">
              <c16:uniqueId val="{00000002-92A5-407E-A9CC-80B7F5918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73</c:v>
                </c:pt>
                <c:pt idx="6">
                  <c:v>78</c:v>
                </c:pt>
                <c:pt idx="9">
                  <c:v>78</c:v>
                </c:pt>
                <c:pt idx="12">
                  <c:v>84</c:v>
                </c:pt>
              </c:numCache>
            </c:numRef>
          </c:val>
          <c:extLst>
            <c:ext xmlns:c16="http://schemas.microsoft.com/office/drawing/2014/chart" uri="{C3380CC4-5D6E-409C-BE32-E72D297353CC}">
              <c16:uniqueId val="{00000003-92A5-407E-A9CC-80B7F5918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415</c:v>
                </c:pt>
                <c:pt idx="6">
                  <c:v>412</c:v>
                </c:pt>
                <c:pt idx="9">
                  <c:v>403</c:v>
                </c:pt>
                <c:pt idx="12">
                  <c:v>375</c:v>
                </c:pt>
              </c:numCache>
            </c:numRef>
          </c:val>
          <c:extLst>
            <c:ext xmlns:c16="http://schemas.microsoft.com/office/drawing/2014/chart" uri="{C3380CC4-5D6E-409C-BE32-E72D297353CC}">
              <c16:uniqueId val="{00000004-92A5-407E-A9CC-80B7F5918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A5-407E-A9CC-80B7F5918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A5-407E-A9CC-80B7F5918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644</c:v>
                </c:pt>
                <c:pt idx="3">
                  <c:v>656</c:v>
                </c:pt>
                <c:pt idx="6">
                  <c:v>637</c:v>
                </c:pt>
                <c:pt idx="9">
                  <c:v>635</c:v>
                </c:pt>
                <c:pt idx="12">
                  <c:v>637</c:v>
                </c:pt>
              </c:numCache>
            </c:numRef>
          </c:val>
          <c:extLst>
            <c:ext xmlns:c16="http://schemas.microsoft.com/office/drawing/2014/chart" uri="{C3380CC4-5D6E-409C-BE32-E72D297353CC}">
              <c16:uniqueId val="{00000007-92A5-407E-A9CC-80B7F59188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409</c:v>
                </c:pt>
                <c:pt idx="2">
                  <c:v>#N/A</c:v>
                </c:pt>
                <c:pt idx="3">
                  <c:v>#N/A</c:v>
                </c:pt>
                <c:pt idx="4">
                  <c:v>463</c:v>
                </c:pt>
                <c:pt idx="5">
                  <c:v>#N/A</c:v>
                </c:pt>
                <c:pt idx="6">
                  <c:v>#N/A</c:v>
                </c:pt>
                <c:pt idx="7">
                  <c:v>473</c:v>
                </c:pt>
                <c:pt idx="8">
                  <c:v>#N/A</c:v>
                </c:pt>
                <c:pt idx="9">
                  <c:v>#N/A</c:v>
                </c:pt>
                <c:pt idx="10">
                  <c:v>473</c:v>
                </c:pt>
                <c:pt idx="11">
                  <c:v>#N/A</c:v>
                </c:pt>
                <c:pt idx="12">
                  <c:v>#N/A</c:v>
                </c:pt>
                <c:pt idx="13">
                  <c:v>458</c:v>
                </c:pt>
                <c:pt idx="14">
                  <c:v>#N/A</c:v>
                </c:pt>
              </c:numCache>
            </c:numRef>
          </c:val>
          <c:smooth val="0"/>
          <c:extLst>
            <c:ext xmlns:c16="http://schemas.microsoft.com/office/drawing/2014/chart" uri="{C3380CC4-5D6E-409C-BE32-E72D297353CC}">
              <c16:uniqueId val="{00000008-92A5-407E-A9CC-80B7F59188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7470</c:v>
                </c:pt>
                <c:pt idx="5">
                  <c:v>7144</c:v>
                </c:pt>
                <c:pt idx="8">
                  <c:v>6890</c:v>
                </c:pt>
                <c:pt idx="11">
                  <c:v>6594</c:v>
                </c:pt>
                <c:pt idx="14">
                  <c:v>6146</c:v>
                </c:pt>
              </c:numCache>
            </c:numRef>
          </c:val>
          <c:extLst>
            <c:ext xmlns:c16="http://schemas.microsoft.com/office/drawing/2014/chart" uri="{C3380CC4-5D6E-409C-BE32-E72D297353CC}">
              <c16:uniqueId val="{00000000-6F97-434A-8064-E6BBAAB1F5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72</c:v>
                </c:pt>
                <c:pt idx="5">
                  <c:v>70</c:v>
                </c:pt>
                <c:pt idx="8">
                  <c:v>64</c:v>
                </c:pt>
                <c:pt idx="11">
                  <c:v>79</c:v>
                </c:pt>
                <c:pt idx="14">
                  <c:v>70</c:v>
                </c:pt>
              </c:numCache>
            </c:numRef>
          </c:val>
          <c:extLst>
            <c:ext xmlns:c16="http://schemas.microsoft.com/office/drawing/2014/chart" uri="{C3380CC4-5D6E-409C-BE32-E72D297353CC}">
              <c16:uniqueId val="{00000001-6F97-434A-8064-E6BBAAB1F5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2535</c:v>
                </c:pt>
                <c:pt idx="5">
                  <c:v>2771</c:v>
                </c:pt>
                <c:pt idx="8">
                  <c:v>3142</c:v>
                </c:pt>
                <c:pt idx="11">
                  <c:v>3599</c:v>
                </c:pt>
                <c:pt idx="14">
                  <c:v>3825</c:v>
                </c:pt>
              </c:numCache>
            </c:numRef>
          </c:val>
          <c:extLst>
            <c:ext xmlns:c16="http://schemas.microsoft.com/office/drawing/2014/chart" uri="{C3380CC4-5D6E-409C-BE32-E72D297353CC}">
              <c16:uniqueId val="{00000002-6F97-434A-8064-E6BBAAB1F5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97-434A-8064-E6BBAAB1F5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97-434A-8064-E6BBAAB1F5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7-434A-8064-E6BBAAB1F5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887</c:v>
                </c:pt>
                <c:pt idx="3">
                  <c:v>866</c:v>
                </c:pt>
                <c:pt idx="6">
                  <c:v>815</c:v>
                </c:pt>
                <c:pt idx="9">
                  <c:v>800</c:v>
                </c:pt>
                <c:pt idx="12">
                  <c:v>781</c:v>
                </c:pt>
              </c:numCache>
            </c:numRef>
          </c:val>
          <c:extLst>
            <c:ext xmlns:c16="http://schemas.microsoft.com/office/drawing/2014/chart" uri="{C3380CC4-5D6E-409C-BE32-E72D297353CC}">
              <c16:uniqueId val="{00000006-6F97-434A-8064-E6BBAAB1F5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810</c:v>
                </c:pt>
                <c:pt idx="3">
                  <c:v>744</c:v>
                </c:pt>
                <c:pt idx="6">
                  <c:v>672</c:v>
                </c:pt>
                <c:pt idx="9">
                  <c:v>633</c:v>
                </c:pt>
                <c:pt idx="12">
                  <c:v>573</c:v>
                </c:pt>
              </c:numCache>
            </c:numRef>
          </c:val>
          <c:extLst>
            <c:ext xmlns:c16="http://schemas.microsoft.com/office/drawing/2014/chart" uri="{C3380CC4-5D6E-409C-BE32-E72D297353CC}">
              <c16:uniqueId val="{00000007-6F97-434A-8064-E6BBAAB1F5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4921</c:v>
                </c:pt>
                <c:pt idx="3">
                  <c:v>4393</c:v>
                </c:pt>
                <c:pt idx="6">
                  <c:v>4004</c:v>
                </c:pt>
                <c:pt idx="9">
                  <c:v>3635</c:v>
                </c:pt>
                <c:pt idx="12">
                  <c:v>3336</c:v>
                </c:pt>
              </c:numCache>
            </c:numRef>
          </c:val>
          <c:extLst>
            <c:ext xmlns:c16="http://schemas.microsoft.com/office/drawing/2014/chart" uri="{C3380CC4-5D6E-409C-BE32-E72D297353CC}">
              <c16:uniqueId val="{00000008-6F97-434A-8064-E6BBAAB1F5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226</c:v>
                </c:pt>
                <c:pt idx="3">
                  <c:v>207</c:v>
                </c:pt>
                <c:pt idx="6">
                  <c:v>181</c:v>
                </c:pt>
                <c:pt idx="9">
                  <c:v>191</c:v>
                </c:pt>
                <c:pt idx="12">
                  <c:v>163</c:v>
                </c:pt>
              </c:numCache>
            </c:numRef>
          </c:val>
          <c:extLst>
            <c:ext xmlns:c16="http://schemas.microsoft.com/office/drawing/2014/chart" uri="{C3380CC4-5D6E-409C-BE32-E72D297353CC}">
              <c16:uniqueId val="{00000009-6F97-434A-8064-E6BBAAB1F5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6119</c:v>
                </c:pt>
                <c:pt idx="3">
                  <c:v>6263</c:v>
                </c:pt>
                <c:pt idx="6">
                  <c:v>6233</c:v>
                </c:pt>
                <c:pt idx="9">
                  <c:v>6118</c:v>
                </c:pt>
                <c:pt idx="12">
                  <c:v>5836</c:v>
                </c:pt>
              </c:numCache>
            </c:numRef>
          </c:val>
          <c:extLst>
            <c:ext xmlns:c16="http://schemas.microsoft.com/office/drawing/2014/chart" uri="{C3380CC4-5D6E-409C-BE32-E72D297353CC}">
              <c16:uniqueId val="{0000000A-6F97-434A-8064-E6BBAAB1F5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2886</c:v>
                </c:pt>
                <c:pt idx="2">
                  <c:v>#N/A</c:v>
                </c:pt>
                <c:pt idx="3">
                  <c:v>#N/A</c:v>
                </c:pt>
                <c:pt idx="4">
                  <c:v>2488</c:v>
                </c:pt>
                <c:pt idx="5">
                  <c:v>#N/A</c:v>
                </c:pt>
                <c:pt idx="6">
                  <c:v>#N/A</c:v>
                </c:pt>
                <c:pt idx="7">
                  <c:v>1808</c:v>
                </c:pt>
                <c:pt idx="8">
                  <c:v>#N/A</c:v>
                </c:pt>
                <c:pt idx="9">
                  <c:v>#N/A</c:v>
                </c:pt>
                <c:pt idx="10">
                  <c:v>1105</c:v>
                </c:pt>
                <c:pt idx="11">
                  <c:v>#N/A</c:v>
                </c:pt>
                <c:pt idx="12">
                  <c:v>#N/A</c:v>
                </c:pt>
                <c:pt idx="13">
                  <c:v>647</c:v>
                </c:pt>
                <c:pt idx="14">
                  <c:v>#N/A</c:v>
                </c:pt>
              </c:numCache>
            </c:numRef>
          </c:val>
          <c:smooth val="0"/>
          <c:extLst>
            <c:ext xmlns:c16="http://schemas.microsoft.com/office/drawing/2014/chart" uri="{C3380CC4-5D6E-409C-BE32-E72D297353CC}">
              <c16:uniqueId val="{0000000B-6F97-434A-8064-E6BBAAB1F5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2715</c:v>
                </c:pt>
                <c:pt idx="1">
                  <c:v>3070</c:v>
                </c:pt>
                <c:pt idx="2">
                  <c:v>3105</c:v>
                </c:pt>
              </c:numCache>
            </c:numRef>
          </c:val>
          <c:extLst>
            <c:ext xmlns:c16="http://schemas.microsoft.com/office/drawing/2014/chart" uri="{C3380CC4-5D6E-409C-BE32-E72D297353CC}">
              <c16:uniqueId val="{00000000-7D7E-4FD0-9BB3-144E6B656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70</c:v>
                </c:pt>
                <c:pt idx="2">
                  <c:v>70</c:v>
                </c:pt>
              </c:numCache>
            </c:numRef>
          </c:val>
          <c:extLst>
            <c:ext xmlns:c16="http://schemas.microsoft.com/office/drawing/2014/chart" uri="{C3380CC4-5D6E-409C-BE32-E72D297353CC}">
              <c16:uniqueId val="{00000001-7D7E-4FD0-9BB3-144E6B656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c:v>
                </c:pt>
                <c:pt idx="1">
                  <c:v>151</c:v>
                </c:pt>
                <c:pt idx="2">
                  <c:v>312</c:v>
                </c:pt>
              </c:numCache>
            </c:numRef>
          </c:val>
          <c:extLst>
            <c:ext xmlns:c16="http://schemas.microsoft.com/office/drawing/2014/chart" uri="{C3380CC4-5D6E-409C-BE32-E72D297353CC}">
              <c16:uniqueId val="{00000002-7D7E-4FD0-9BB3-144E6B6568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{7489EF84-CD24-4AB4-A229-E9F508263E3B}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52E-4ECD-8910-AE893D2C5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{8323C7A9-DDFD-4048-9906-377632B1AC42}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E-4ECD-8910-AE893D2C5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{3D996C11-7C42-42AA-8842-A1779868DB9A}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E-4ECD-8910-AE893D2C5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{28422002-836E-4F33-BD80-28082097A15A}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E-4ECD-8910-AE893D2C5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{C2C7BA8E-E5D3-472A-83AA-ED0CE186281F}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E-4ECD-8910-AE893D2C50E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{31339605-BBDF-4950-814C-EC377F8936EA}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52E-4ECD-8910-AE893D2C50E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{C49FCC27-8B28-4309-B14C-23B4C9748331}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52E-4ECD-8910-AE893D2C50E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{9B90160A-DB73-4B5E-BE36-B11C51E6EF07}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52E-4ECD-8910-AE893D2C50E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{0E9F3C46-7C46-46D6-8F36-684508036002}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52E-4ECD-8910-AE893D2C5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55.1</c:v>
                </c:pt>
                <c:pt idx="16">
                  <c:v>62.1</c:v>
                </c:pt>
                <c:pt idx="24">
                  <c:v>64</c:v>
                </c:pt>
                <c:pt idx="32">
                  <c:v>65.400000000000006</c:v>
                </c:pt>
              </c:numCache>
            </c:numRef>
          </c:xVal>
          <c:yVal>
            <c:numRef>
              <c:f>公会計指標分析・財政指標組合せ分析表!$BP$51:$DC$51</c:f>
              <c:numCache>
                <c:formatCode>#,##0.0;"▲ "#,##0.0</c:formatCode>
                <c:ptCount val="40"/>
                <c:pt idx="0">
                  <c:v>89.5</c:v>
                </c:pt>
                <c:pt idx="8">
                  <c:v>77.599999999999994</c:v>
                </c:pt>
                <c:pt idx="16">
                  <c:v>52.1</c:v>
                </c:pt>
                <c:pt idx="24">
                  <c:v>30</c:v>
                </c:pt>
                <c:pt idx="32">
                  <c:v>17.899999999999999</c:v>
                </c:pt>
              </c:numCache>
            </c:numRef>
          </c:yVal>
          <c:smooth val="0"/>
          <c:extLst>
            <c:ext xmlns:c16="http://schemas.microsoft.com/office/drawing/2014/chart" uri="{C3380CC4-5D6E-409C-BE32-E72D297353CC}">
              <c16:uniqueId val="{00000009-C52E-4ECD-8910-AE893D2C50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{98B09AAF-E61F-43E5-B40A-8D7563F1302D}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52E-4ECD-8910-AE893D2C50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{D80AF28D-AE84-4DFC-98B5-307D4BD66265}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E-4ECD-8910-AE893D2C5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{193B8413-82F0-4904-AA5B-F7C90D4AB787}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E-4ECD-8910-AE893D2C5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{9CCA4947-59C0-492D-A9BB-41EF493EAF80}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E-4ECD-8910-AE893D2C5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{BEB04EC0-2983-4772-A07D-20253EC0C863}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E-4ECD-8910-AE893D2C50ED}"/>
                </c:ext>
              </c:extLst>
            </c:dLbl>
            <c:dLbl>
              <c:idx val="8"/>
              <c:layout>
                <c:manualLayout>
                  <c:x val="-3.1359255137876504E-2"/>
                  <c:y val="-7.624319244523494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{111B21F2-89D0-4BCD-A2E3-134589983E4B}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52E-4ECD-8910-AE893D2C50ED}"/>
                </c:ext>
              </c:extLst>
            </c:dLbl>
            <c:dLbl>
              <c:idx val="16"/>
              <c:layout>
                <c:manualLayout>
                  <c:x val="-3.2672246162591886E-2"/>
                  <c:y val="-5.323489176649540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{09258FCB-329D-493E-9118-23517A38549F}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52E-4ECD-8910-AE893D2C50E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{B8DF225B-AA79-4EA9-9DDB-F24C01CCFE13}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52E-4ECD-8910-AE893D2C50E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{2637AD8B-CF06-45C9-A004-92E82F24381D}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52E-4ECD-8910-AE893D2C5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52E-4ECD-8910-AE893D2C50E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{3B84A704-0AC4-411E-B587-E8D79FFFAC84}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D69-43ED-A043-03E1E603EC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{16C8E930-BC0F-48B2-AAC0-6D712B1C54F7}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9-43ED-A043-03E1E603EC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{16B707E1-8040-42D3-8C8C-01D9D3F6FA3B}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9-43ED-A043-03E1E603EC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{15B68C3F-CEB4-4DA4-A36E-CB4739298656}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9-43ED-A043-03E1E603EC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{3614C7B5-36F9-4C38-A700-FFB4C6BC68BA}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9-43ED-A043-03E1E603ECE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{C2018226-4542-403C-8DB8-33F81D53D7E7}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D69-43ED-A043-03E1E603ECE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{D114BC2E-F850-49D6-8023-6D5DDDE04B98}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D69-43ED-A043-03E1E603ECE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{93BB7B76-1934-44C6-A84D-0BF58F4ADD0D}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D69-43ED-A043-03E1E603ECE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{668F1168-B987-4534-ADA2-CA83F11A6695}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D69-43ED-A043-03E1E603E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13.5</c:v>
                </c:pt>
                <c:pt idx="16">
                  <c:v>13.5</c:v>
                </c:pt>
                <c:pt idx="24">
                  <c:v>13.6</c:v>
                </c:pt>
                <c:pt idx="32">
                  <c:v>13</c:v>
                </c:pt>
              </c:numCache>
            </c:numRef>
          </c:xVal>
          <c:yVal>
            <c:numRef>
              <c:f>公会計指標分析・財政指標組合せ分析表!$BP$73:$DC$73</c:f>
              <c:numCache>
                <c:formatCode>#,##0.0;"▲ "#,##0.0</c:formatCode>
                <c:ptCount val="40"/>
                <c:pt idx="0">
                  <c:v>89.5</c:v>
                </c:pt>
                <c:pt idx="8">
                  <c:v>77.599999999999994</c:v>
                </c:pt>
                <c:pt idx="16">
                  <c:v>52.1</c:v>
                </c:pt>
                <c:pt idx="24">
                  <c:v>30</c:v>
                </c:pt>
                <c:pt idx="32">
                  <c:v>17.899999999999999</c:v>
                </c:pt>
              </c:numCache>
            </c:numRef>
          </c:yVal>
          <c:smooth val="0"/>
          <c:extLst>
            <c:ext xmlns:c16="http://schemas.microsoft.com/office/drawing/2014/chart" uri="{C3380CC4-5D6E-409C-BE32-E72D297353CC}">
              <c16:uniqueId val="{00000009-5D69-43ED-A043-03E1E603E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4688737720436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{1A4CB3F0-C685-459C-BEB8-24E197B10E2C}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D69-43ED-A043-03E1E603E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{38A96FED-4B92-479F-8F5D-770EBCD459BE}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9-43ED-A043-03E1E603EC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{70E3E99B-361D-47C3-B0E6-59CA23F801FB}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9-43ED-A043-03E1E603EC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{3920A529-068D-4EF4-8A71-D6D787467F25}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9-43ED-A043-03E1E603EC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{79DCE724-C24F-4145-BAB3-5B243DC38CF7}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9-43ED-A043-03E1E603ECE7}"/>
                </c:ext>
              </c:extLst>
            </c:dLbl>
            <c:dLbl>
              <c:idx val="8"/>
              <c:layout>
                <c:manualLayout>
                  <c:x val="-3.97994605721428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{C58680E1-68A8-4D67-B7C8-762C9341C00F}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D69-43ED-A043-03E1E603EC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{2BA42F63-97BD-4B8C-BE49-8E8468575BE0}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D69-43ED-A043-03E1E603EC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{0BF66AC8-71AB-4938-8496-D38E246F407D}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D69-43ED-A043-03E1E603EC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{4A91C875-0F5F-4C2C-8BD9-580DBCC1A8DF}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D69-43ED-A043-03E1E603E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D69-43ED-A043-03E1E603ECE7}"/>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73F3D6-30E8-43EB-A7A4-F7F1BA02054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6FA2C5D-15FC-4A30-9D14-98BF9F309CC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07ECAAD-D436-46AF-A283-4A7E935C9C4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CDE3C98-C697-46E2-B0DB-7EA3D3466A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F2B1E44-A150-4BF2-80CF-C8A708B9179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B0ECD3-70AC-46C3-AF39-3554ECD9D6B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00E4A75-F855-4F58-9CF7-E419EC28C91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F297BA0-9254-4617-8066-AC3284575A5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CF81E8B-3D24-45A2-B8CD-D9E21440FFA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FCE2D91-4473-4A34-BAC1-E6C708C760D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9BF36A9-DD1E-4B6A-89D8-3072A0E91FD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15C3084-DEF5-44C3-8B55-1CEC6F8A57D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C905842-CA87-498A-84A1-15AD47DB7E6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A25366-EBF8-4F9F-AC63-A7F173AB464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231EE4E-AE8F-4D39-8E9C-81982C5EBB3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88659B-3F12-4904-9A33-031A3FE4920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E5F1FD2-9823-4721-A13B-EF15230AC19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8878413-626F-4576-BE18-E3CE4836E4C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ACE3720-3076-42BF-8360-039F213FC32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FE85174-84B2-456F-8F2F-78AE623BAA8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3092FA-EEE8-4CE8-B91F-9EE53332985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5407EE-C99B-46DF-A14C-6A6C23A84BE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5F2E452-AA6F-4ACA-8E6F-8D59F114094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88BB9D3-9A24-4B92-BA0E-EB27D6B5A06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817B40-1C97-46C9-AB18-AEEB2C3DBC0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6C7898-DFBC-4D42-B208-EEDE9C1E780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EC176A6-D8E1-4B1C-A75D-256EB18FF8F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AA8933A-3ED5-4163-912B-C197C2F2C53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DA901BD-2A65-4FC2-87ED-F821544AD49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6E87A67-14C3-4E1F-A749-98299089AB6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6EFA269-A359-46A2-BA74-85B5A0BC1CC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7CD345A-7B65-4284-A76D-F0C69312C15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A18BB07-2B54-443A-8E55-7085789F1CA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6C4324D-B86A-462C-A9B0-5EE6772308E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2E6C3FE-A4E9-49D0-9485-5B4FFB7FC28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6CA4935-5D7C-4BC6-A610-33398EDD8C9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54905A0-2457-4CF6-BEE6-C0248A18A50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6134D73-D0F8-4DB5-A067-A7823DD61BB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1AD97B8-21A2-48A4-93AB-84CBB8E39FE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1AC12A1-D952-400C-B8E3-B72D73A3842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929B103-ABA3-4BE4-8C2C-2686770B13F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B56C638-6758-4251-A046-08B1ACC2E27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292FFCD-7E00-4085-8724-F57B23119F4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603C974-B7E1-4F1B-A5D9-63C5327655D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A4474EC-8628-45D9-A33A-B611DE23B6B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A4F3688-50AF-4D98-B5D1-9510A5CBBE1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26198F8-0EC1-4C5B-862D-43DA6A015BE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り、数値は０．４９と類似団体平均よりも若干上回っている。今後も景気動向などによる法人町民税、固定資産税（償却資産）等の不安定要素が考えられる。</a:t>
          </a:r>
          <a:endParaRPr lang="ja-JP" altLang="ja-JP" sz="1400">
            <a:effectLst/>
          </a:endParaRPr>
        </a:p>
        <a:p>
          <a:r>
            <a:rPr lang="ja-JP" altLang="ja-JP" sz="1100">
              <a:solidFill>
                <a:schemeClr val="dk1"/>
              </a:solidFill>
              <a:effectLst/>
              <a:latin typeface="+mn-lt"/>
              <a:ea typeface="+mn-ea"/>
              <a:cs typeface="+mn-cs"/>
            </a:rPr>
            <a:t>近年の傾向としては、基準財政収入額及び基準財政需要額は微増で推移しているが、令和４年度は基準財政需要額が大きく増加したため財政力指数は減少となった。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4B0184-97FA-4997-8953-025E33568D6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7A5C1869-1695-4572-B16D-3CEC651D62DD}"/>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DE73CE43-73AC-44FE-9D58-2482D15AF6E3}"/>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BB5CA2B8-E097-4B67-8255-493ABED5D5FC}"/>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C486C521-2034-4032-A2F2-AEA20FC256C2}"/>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6208936B-29A2-4383-9452-395973B2DECF}"/>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55852E19-00F5-464A-9D95-4340CE137585}"/>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B11E0786-AB36-4A39-980D-953FD57D4B9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3F9CC3E6-941A-4997-8F8A-A10688A1F0E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1D77195-03CE-404F-975E-FAD38EDA1F95}"/>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3573393-9C96-44EC-B534-B2C80782529F}"/>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F9A1A478-7264-4F15-B517-DF9C67364EEA}"/>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CA025318-3CCE-4BF6-8632-69934FFCC4C1}"/>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CEFC7237-8D39-4524-83B4-3F0A2953214A}"/>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7400CEFB-39D2-47C1-B9AB-34041D7D12A4}"/>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4571B2E2-B86E-461A-99AD-254E5AC51E8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7182B5F0-FBF6-442E-A607-FF831B76ABC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D23E523-7495-4372-8679-190608FB8D2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FAE3FE4C-0559-4BA0-B3BE-DC2ADF75344B}"/>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1038BE94-66DF-44B4-8D6B-0E22E5E2A2A7}"/>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6756FA4D-3CBC-4E05-904C-49784387D667}"/>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79FE4E5C-602F-48E4-8FF6-43615A50570E}"/>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A8ABDCA8-CA43-45A4-8E15-721FF275114E}"/>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904D6069-9B28-4E24-AD3A-CDAA05164189}"/>
            </a:ext>
          </a:extLst>
        </xdr:cNvPr>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800F27AB-BBBE-4364-83DA-EB382A4E3A89}"/>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D9D3A0F7-98F4-4783-9AFC-760DABCEEB16}"/>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9529BF3A-AEE1-41A8-987F-95C13C561463}"/>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BB526C4E-FBCE-4F1B-8643-DC9F8E9EB7C4}"/>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184E7188-4ABA-4DD1-93A3-798F149AC66A}"/>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8" name="直線コネクタ 77">
          <a:extLst>
            <a:ext uri="{FF2B5EF4-FFF2-40B4-BE49-F238E27FC236}">
              <a16:creationId xmlns:a16="http://schemas.microsoft.com/office/drawing/2014/main" id="{5E3F2C3D-D95E-4D34-8497-F2420535C072}"/>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9A6DAD86-4550-47C8-9907-F280159C50A4}"/>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1F7B4105-1F7B-4488-B4D0-2C9E570039F2}"/>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a:extLst>
            <a:ext uri="{FF2B5EF4-FFF2-40B4-BE49-F238E27FC236}">
              <a16:creationId xmlns:a16="http://schemas.microsoft.com/office/drawing/2014/main" id="{F977AE77-6E70-47BA-A6EA-2B32B4543CAC}"/>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168952BE-33FC-462C-89B0-4F2D39B47426}"/>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98F6962E-4E95-475F-8F7D-E8B222DB932A}"/>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BA4030CA-01E7-43F1-B004-25240C56F5F5}"/>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2F7AAE87-1A4D-48EC-B440-DAFE2F128BE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C25017A-FE01-4EF2-B958-459C2AC4AA6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7A52610-58DD-4977-AA48-F48EB8F83F4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314D3D4-94C5-4487-B3CE-D5D314133DB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E57AB02-7313-4D5D-B038-CC40C097B46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7279C411-9980-48C0-87CC-C1640CF3EA0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2A59C8BD-1AC2-4106-9BC3-44927E0F1F3F}"/>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162048</xdr:rowOff>
    </xdr:from>
    <xdr:ext cx="762000" cy="259045"/>
    <xdr:sp macro="" textlink="">
      <xdr:nvSpPr>
        <xdr:cNvPr id="92" name="財政力該当値テキスト">
          <a:extLst>
            <a:ext uri="{FF2B5EF4-FFF2-40B4-BE49-F238E27FC236}">
              <a16:creationId xmlns:a16="http://schemas.microsoft.com/office/drawing/2014/main" id="{0D056AEF-97BB-422B-9123-525D3E296FA5}"/>
            </a:ext>
          </a:extLst>
        </xdr:cNvPr>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B5370FCC-EADB-4E50-9F11-8E4D460CF70C}"/>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6A919C67-678B-4AAE-AB35-5C47B65DBED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a:extLst>
            <a:ext uri="{FF2B5EF4-FFF2-40B4-BE49-F238E27FC236}">
              <a16:creationId xmlns:a16="http://schemas.microsoft.com/office/drawing/2014/main" id="{FB89F76B-981F-4AD0-8792-616A5A330683}"/>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D7A0B217-D5C3-4E67-9CE4-D79B47EC86F7}"/>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id="{FB5E23FF-BFD6-4AC9-B40B-86662598799D}"/>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a:extLst>
            <a:ext uri="{FF2B5EF4-FFF2-40B4-BE49-F238E27FC236}">
              <a16:creationId xmlns:a16="http://schemas.microsoft.com/office/drawing/2014/main" id="{B72E04E7-9A9A-43F2-933A-D59ABC05D4D3}"/>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F3FEA3A5-CF52-48B3-9370-D7467C6BC8F1}"/>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D033B09B-18DF-441F-9BCC-6AC4BD15B96D}"/>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DE4DF120-F350-4966-AE03-C916F7EBD10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3F776973-B385-4495-A23D-0E7C67357BC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C1D8FE8E-01E8-4232-8B2D-C4D69BFCFA0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ED8E23E2-AF78-4728-9E78-22C059D1C3B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6FE63A7E-4A16-4EA7-9E08-795FCD58B45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A87B8184-FB03-4B5A-9FFC-E846B97E1E9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5CF5A7CD-8992-4DCB-AECC-2EC27240EA9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FA1071C-C277-4415-9F50-0EDA0679AB4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B5D547E7-C19C-4279-9B1A-0F9255FA2F1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D84C62D6-1655-4B4A-AC2B-220B8EA8263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F5A3E911-D0F4-46D8-AC96-EA8FA890013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1179FBEF-157F-417C-B3C8-52116E44077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788E132E-5C86-4E42-841A-58DABFF94F3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平成２９年度以降、経常一般財源の地方税、国庫支出金及び地方消費税交付金が増額となったため、経常収支比率は改善傾向にあった。令和元年度には、保育料無償化による経常特定財源の減や施設の老朽化等による修繕料の増加などがあり、前年度に比べ</a:t>
          </a:r>
          <a:r>
            <a:rPr lang="en-US" altLang="ja-JP" sz="1000">
              <a:solidFill>
                <a:schemeClr val="dk1"/>
              </a:solidFill>
              <a:effectLst/>
              <a:latin typeface="+mn-lt"/>
              <a:ea typeface="+mn-ea"/>
              <a:cs typeface="+mn-cs"/>
            </a:rPr>
            <a:t>3.5</a:t>
          </a:r>
          <a:r>
            <a:rPr lang="ja-JP" altLang="ja-JP" sz="1000">
              <a:solidFill>
                <a:schemeClr val="dk1"/>
              </a:solidFill>
              <a:effectLst/>
              <a:latin typeface="+mn-lt"/>
              <a:ea typeface="+mn-ea"/>
              <a:cs typeface="+mn-cs"/>
            </a:rPr>
            <a:t>ポイント増加している。令和２年度以降は地方交付税などの経常一般財源等が増加したことなどにより、類似団体平均と比較して低い数値が続いていたが、令和４年度は人件費や物件費が増加したことにより</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ポイント増加した。</a:t>
          </a:r>
          <a:endParaRPr lang="ja-JP" altLang="ja-JP" sz="1000">
            <a:effectLst/>
          </a:endParaRPr>
        </a:p>
        <a:p>
          <a:r>
            <a:rPr lang="ja-JP" altLang="ja-JP" sz="1000">
              <a:solidFill>
                <a:schemeClr val="dk1"/>
              </a:solidFill>
              <a:effectLst/>
              <a:latin typeface="+mn-lt"/>
              <a:ea typeface="+mn-ea"/>
              <a:cs typeface="+mn-cs"/>
            </a:rPr>
            <a:t>これまでも取り組んできた義務的経費の削減に努め、借入残高は減少傾向にあるが、今後も借入金の抑制を図らなければならない。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9A595DD1-C530-4813-B9F3-71E9BA058A6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5B10ACF1-2863-46B9-9CE0-E96EE8F79A8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1CC9B19F-2454-4C24-9843-9361AD664F2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DB8708B3-3CEB-42EB-97C4-FF8F3FF6983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32DA32C8-D593-42B5-BD91-52474D7C2D2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746DA056-1C66-4013-A914-944774328E3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2A3435FA-D6E0-4264-AE5C-7E2BE3BF6F1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E82C59F8-AF97-4035-B86C-E57D4263BB3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A75AAA0A-C9FF-42AE-8409-061328F34C6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36CDE8C2-00AB-4962-911A-413DB42422B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91732C2F-45BB-4027-8FA8-DE6AAD7CDD9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2B39C1D-6882-40E1-9270-FFEB5093E6B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D9EDF436-78AF-4A4C-AEC1-E6E67AF990B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BDBDA1DF-BF62-427D-863E-3DF777CE9E2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B6F90C0-8233-455D-93E7-0CF4B6F677EA}"/>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2FFB0567-B17E-4E8B-9E81-D955B4635108}"/>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5364F3D7-F862-4A3D-860C-536E0719F721}"/>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50512826-B251-42C4-A701-6278B79F0E1B}"/>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A4042326-BB93-4220-93BF-702BD63FC3D6}"/>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62</xdr:row>
      <xdr:rowOff>83058</xdr:rowOff>
    </xdr:to>
    <xdr:cxnSp macro="">
      <xdr:nvCxnSpPr>
        <xdr:cNvPr id="133" name="直線コネクタ 132">
          <a:extLst>
            <a:ext uri="{FF2B5EF4-FFF2-40B4-BE49-F238E27FC236}">
              <a16:creationId xmlns:a16="http://schemas.microsoft.com/office/drawing/2014/main" id="{C0C03E1C-4DBF-47A6-97DB-959790858406}"/>
            </a:ext>
          </a:extLst>
        </xdr:cNvPr>
        <xdr:cNvCxnSpPr/>
      </xdr:nvCxnSpPr>
      <xdr:spPr>
        <a:xfrm>
          <a:off x="4114800" y="1042339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172A7D2B-5816-4866-839E-631689600579}"/>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7347AAF-39A0-41DC-B2D6-3496241FEF52}"/>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62</xdr:row>
      <xdr:rowOff>44450</xdr:rowOff>
    </xdr:to>
    <xdr:cxnSp macro="">
      <xdr:nvCxnSpPr>
        <xdr:cNvPr id="136" name="直線コネクタ 135">
          <a:extLst>
            <a:ext uri="{FF2B5EF4-FFF2-40B4-BE49-F238E27FC236}">
              <a16:creationId xmlns:a16="http://schemas.microsoft.com/office/drawing/2014/main" id="{F4FBC8C1-C8F5-4F7B-9332-E234EE30561E}"/>
            </a:ext>
          </a:extLst>
        </xdr:cNvPr>
        <xdr:cNvCxnSpPr/>
      </xdr:nvCxnSpPr>
      <xdr:spPr>
        <a:xfrm flipV="1">
          <a:off x="3225800" y="1042339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BF894BD8-165C-450D-A207-20E36D85B4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7E06BF88-39AE-481D-BDF7-AAC55FCC1DF4}"/>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162560</xdr:rowOff>
    </xdr:to>
    <xdr:cxnSp macro="">
      <xdr:nvCxnSpPr>
        <xdr:cNvPr id="139" name="直線コネクタ 138">
          <a:extLst>
            <a:ext uri="{FF2B5EF4-FFF2-40B4-BE49-F238E27FC236}">
              <a16:creationId xmlns:a16="http://schemas.microsoft.com/office/drawing/2014/main" id="{DBBFC7F8-30CA-46D8-BC85-46BDAB2BBBDF}"/>
            </a:ext>
          </a:extLst>
        </xdr:cNvPr>
        <xdr:cNvCxnSpPr/>
      </xdr:nvCxnSpPr>
      <xdr:spPr>
        <a:xfrm flipV="1">
          <a:off x="2336800" y="106743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872012F7-CD59-4F8A-AA62-8FADD8486D28}"/>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2A5F344B-D45C-42A3-AC89-DE4BAC016B33}"/>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3837CB7E-7C4F-441F-A6A5-01A5261F9E37}"/>
            </a:ext>
          </a:extLst>
        </xdr:cNvPr>
        <xdr:cNvCxnSpPr/>
      </xdr:nvCxnSpPr>
      <xdr:spPr>
        <a:xfrm>
          <a:off x="1447800" y="1079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C8277009-A789-4C61-A344-E4AEE71D132E}"/>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E0FDEBF1-7562-46B9-BCA8-70E362AA4C56}"/>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E6346CF0-8E5E-4566-A504-BD199CD0825E}"/>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8DA34B72-F6F3-4624-BBC3-F2C47CEDB2D2}"/>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0D68965-B901-44A1-9E7A-2F188948373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AE03C02-5AEC-4B6F-8507-D8D455C9AEA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2CD3581-F0A5-4421-A21D-2A60FEBF895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4A462A-ADE2-40D8-BA79-A86224DDDB3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50DA5EA-5682-42B0-8325-0B1FD151EF6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2" name="楕円 151">
          <a:extLst>
            <a:ext uri="{FF2B5EF4-FFF2-40B4-BE49-F238E27FC236}">
              <a16:creationId xmlns:a16="http://schemas.microsoft.com/office/drawing/2014/main" id="{DDF701F3-831D-4E93-B749-8810DFFCFEBE}"/>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3" name="財政構造の弾力性該当値テキスト">
          <a:extLst>
            <a:ext uri="{FF2B5EF4-FFF2-40B4-BE49-F238E27FC236}">
              <a16:creationId xmlns:a16="http://schemas.microsoft.com/office/drawing/2014/main" id="{C3B6FA58-EE64-49E8-95F6-383F7467E65E}"/>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4" name="楕円 153">
          <a:extLst>
            <a:ext uri="{FF2B5EF4-FFF2-40B4-BE49-F238E27FC236}">
              <a16:creationId xmlns:a16="http://schemas.microsoft.com/office/drawing/2014/main" id="{013ADC8C-B6FA-422F-B070-4359575FD124}"/>
            </a:ext>
          </a:extLst>
        </xdr:cNvPr>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5" name="テキスト ボックス 154">
          <a:extLst>
            <a:ext uri="{FF2B5EF4-FFF2-40B4-BE49-F238E27FC236}">
              <a16:creationId xmlns:a16="http://schemas.microsoft.com/office/drawing/2014/main" id="{4EF756C4-602C-4DD1-BF95-CACA4F8D90E3}"/>
            </a:ext>
          </a:extLst>
        </xdr:cNvPr>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6" name="楕円 155">
          <a:extLst>
            <a:ext uri="{FF2B5EF4-FFF2-40B4-BE49-F238E27FC236}">
              <a16:creationId xmlns:a16="http://schemas.microsoft.com/office/drawing/2014/main" id="{F478E4CF-7B54-48D5-8182-F00D9CA9B96E}"/>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id="{C8A63E09-DC20-4806-A03C-EF801C5ABAE5}"/>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E8170B85-3E46-4D51-B69D-FA87E0B8980C}"/>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E03D5927-FEC7-4855-88DD-6E2F96BC31CA}"/>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6F32DBBD-68FD-4D04-AC05-99C2502F17B5}"/>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a:extLst>
            <a:ext uri="{FF2B5EF4-FFF2-40B4-BE49-F238E27FC236}">
              <a16:creationId xmlns:a16="http://schemas.microsoft.com/office/drawing/2014/main" id="{19264CFC-504E-4E3B-8024-29AAB99FC9ED}"/>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44876DD-4F21-4BB5-8751-0E8E8CAC028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D8162D3-C633-4239-9D24-8C1316A9ED5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FE49A9F6-291C-4A20-A2AD-D86E1F5F5DB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9530FBD-CFFE-4EEA-8CB6-162C553737E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81EF3FC4-7D62-472F-A4F2-AA89170FB35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B3668C81-02A1-414A-987E-A5555EF9A38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2F4127B-15A9-4E10-A0C0-8B96E65CDB0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103CB51-9D86-427D-B913-97BB20E8477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24B2767-F481-4F22-853B-1C25D846030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35954AEB-A2AF-4666-8C9D-41DDFAAE405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17421210-2572-4992-8913-125F7077BA5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9ED0DE43-0402-4DF8-8101-98DEB2FFF37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F57F80B4-F167-4F4A-96E6-A4ACAB37784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令和２年度に始まった会計年度任用職員制度により人件費の増加が続いている。令和４年度は前年度よりも２．４％増加した。</a:t>
          </a:r>
          <a:endParaRPr lang="ja-JP" altLang="ja-JP" sz="1400">
            <a:effectLst/>
          </a:endParaRPr>
        </a:p>
        <a:p>
          <a:r>
            <a:rPr lang="ja-JP" altLang="ja-JP" sz="1100">
              <a:solidFill>
                <a:schemeClr val="dk1"/>
              </a:solidFill>
              <a:effectLst/>
              <a:latin typeface="+mn-lt"/>
              <a:ea typeface="+mn-ea"/>
              <a:cs typeface="+mn-cs"/>
            </a:rPr>
            <a:t>物件費は令和４年度から始まった学校給食公会計化などにより１０．２％と大きく増加している。</a:t>
          </a:r>
          <a:endParaRPr lang="ja-JP" altLang="ja-JP" sz="1400">
            <a:effectLst/>
          </a:endParaRPr>
        </a:p>
        <a:p>
          <a:r>
            <a:rPr lang="ja-JP" altLang="ja-JP" sz="1100">
              <a:solidFill>
                <a:schemeClr val="dk1"/>
              </a:solidFill>
              <a:effectLst/>
              <a:latin typeface="+mn-lt"/>
              <a:ea typeface="+mn-ea"/>
              <a:cs typeface="+mn-cs"/>
            </a:rPr>
            <a:t>類似団体平均と比較すると、例年低い数値が続いている。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BB34B694-E10B-440F-97DD-106554A7C44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C3D1134-1B26-4F7A-94BA-A920CB44751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2C6D929-797E-4740-8A79-642009900A4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6D9DD50E-F5C1-4B2B-9BF7-1658E1F06A6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841F0EAD-D3FD-45E1-BDCC-EACF558E6DF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5D95D7FF-2A7D-4D9A-A352-EE1527B5A1C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5D933478-703E-4EF7-8962-38EB79EAC481}"/>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8D5ED935-4192-4A56-82C1-B9DAB6BBA11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B302EAE3-4129-4C8B-996B-A67A9FFEC84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7B3F4764-F802-48C4-8033-2A1CA2F199E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9494DF40-8E22-4CD7-ADEB-A2FD1C984D0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78A873-CAEE-4B3F-A394-E230784E952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B3015EC7-D59E-4ACC-8B55-525956B8066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3579C18-EA40-44FA-B29E-B7FF201A0E4A}"/>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11C53BD8-F7D4-4591-9985-293820FEE91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4227EC90-E522-44D8-95C1-EC8E0895B27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BBE441D6-BE8E-4C93-BC38-4F57D63597B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FD415B71-30CC-4F91-A3B6-6A56D8F3724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C21546EF-CE94-43C4-ABF3-8F6048E5DF03}"/>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7030D35-6727-49F8-9FF1-B9BB1E07658C}"/>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75C8DC7F-A765-420C-8F4D-AFBA50A7A2AA}"/>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BBB41C35-400B-4B27-B6AE-A943714BC06D}"/>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30FBF439-1509-4921-97C5-9638E7181B66}"/>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140109</xdr:rowOff>
    </xdr:from>
    <xdr:to>
      <xdr:col>23</xdr:col>
      <xdr:colOff>133350</xdr:colOff>
      <xdr:row>82</xdr:row>
      <xdr:rowOff>14836</xdr:rowOff>
    </xdr:to>
    <xdr:cxnSp macro="">
      <xdr:nvCxnSpPr>
        <xdr:cNvPr id="198" name="直線コネクタ 197">
          <a:extLst>
            <a:ext uri="{FF2B5EF4-FFF2-40B4-BE49-F238E27FC236}">
              <a16:creationId xmlns:a16="http://schemas.microsoft.com/office/drawing/2014/main" id="{BEE33180-E349-4CCA-8A01-3884EC6923BA}"/>
            </a:ext>
          </a:extLst>
        </xdr:cNvPr>
        <xdr:cNvCxnSpPr/>
      </xdr:nvCxnSpPr>
      <xdr:spPr>
        <a:xfrm>
          <a:off x="4114800" y="14027559"/>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F76FD9E5-3759-4342-B97E-3666BE88E109}"/>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AF030003-9E3E-45D3-A455-2857D976F76D}"/>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113996</xdr:rowOff>
    </xdr:from>
    <xdr:to>
      <xdr:col>19</xdr:col>
      <xdr:colOff>133350</xdr:colOff>
      <xdr:row>81</xdr:row>
      <xdr:rowOff>140109</xdr:rowOff>
    </xdr:to>
    <xdr:cxnSp macro="">
      <xdr:nvCxnSpPr>
        <xdr:cNvPr id="201" name="直線コネクタ 200">
          <a:extLst>
            <a:ext uri="{FF2B5EF4-FFF2-40B4-BE49-F238E27FC236}">
              <a16:creationId xmlns:a16="http://schemas.microsoft.com/office/drawing/2014/main" id="{4A7B6859-B75A-4003-A659-86F3C3C231EB}"/>
            </a:ext>
          </a:extLst>
        </xdr:cNvPr>
        <xdr:cNvCxnSpPr/>
      </xdr:nvCxnSpPr>
      <xdr:spPr>
        <a:xfrm>
          <a:off x="3225800" y="14001446"/>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68BB0CEE-C85E-4502-99BB-FA1241B8E2F6}"/>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2B0BD71E-0BE4-414F-85EE-FC6EFAD0F736}"/>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47546</xdr:rowOff>
    </xdr:from>
    <xdr:to>
      <xdr:col>15</xdr:col>
      <xdr:colOff>82550</xdr:colOff>
      <xdr:row>81</xdr:row>
      <xdr:rowOff>113996</xdr:rowOff>
    </xdr:to>
    <xdr:cxnSp macro="">
      <xdr:nvCxnSpPr>
        <xdr:cNvPr id="204" name="直線コネクタ 203">
          <a:extLst>
            <a:ext uri="{FF2B5EF4-FFF2-40B4-BE49-F238E27FC236}">
              <a16:creationId xmlns:a16="http://schemas.microsoft.com/office/drawing/2014/main" id="{F493820F-74CC-40F6-903D-72ACD03B728E}"/>
            </a:ext>
          </a:extLst>
        </xdr:cNvPr>
        <xdr:cNvCxnSpPr/>
      </xdr:nvCxnSpPr>
      <xdr:spPr>
        <a:xfrm>
          <a:off x="2336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33ACFDCA-85FB-4690-AC92-B7AFE1561454}"/>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9D3DB379-1AA0-4A2D-A801-705F84F2FAD3}"/>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24940</xdr:rowOff>
    </xdr:from>
    <xdr:to>
      <xdr:col>11</xdr:col>
      <xdr:colOff>31750</xdr:colOff>
      <xdr:row>81</xdr:row>
      <xdr:rowOff>47546</xdr:rowOff>
    </xdr:to>
    <xdr:cxnSp macro="">
      <xdr:nvCxnSpPr>
        <xdr:cNvPr id="207" name="直線コネクタ 206">
          <a:extLst>
            <a:ext uri="{FF2B5EF4-FFF2-40B4-BE49-F238E27FC236}">
              <a16:creationId xmlns:a16="http://schemas.microsoft.com/office/drawing/2014/main" id="{61C8C2AF-562D-4003-B5B5-F70FCC16055C}"/>
            </a:ext>
          </a:extLst>
        </xdr:cNvPr>
        <xdr:cNvCxnSpPr/>
      </xdr:nvCxnSpPr>
      <xdr:spPr>
        <a:xfrm>
          <a:off x="1447800" y="13912390"/>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840DB721-940F-4B5B-8447-9951BE34A16D}"/>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1CAC85EA-F4BA-45CF-ACA9-7536168DDC65}"/>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AB9963C1-0F5B-496A-90AF-3637117E434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3F85BEA9-7173-4FBD-BDEC-70BA0FED5E75}"/>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4DE8D0F-22B0-4767-AEC9-A31E8B6F9E3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402399D-BFE2-4900-9721-5FCD146F4D2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3B50C9D-EF03-4032-BA96-8BBAD44F527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3E185DB-3351-4AB2-BA28-338E2239EC7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E454025D-BBD7-40EE-9269-EA8FBC96FBF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135486</xdr:rowOff>
    </xdr:from>
    <xdr:to>
      <xdr:col>23</xdr:col>
      <xdr:colOff>184150</xdr:colOff>
      <xdr:row>82</xdr:row>
      <xdr:rowOff>65636</xdr:rowOff>
    </xdr:to>
    <xdr:sp macro="" textlink="">
      <xdr:nvSpPr>
        <xdr:cNvPr id="217" name="楕円 216">
          <a:extLst>
            <a:ext uri="{FF2B5EF4-FFF2-40B4-BE49-F238E27FC236}">
              <a16:creationId xmlns:a16="http://schemas.microsoft.com/office/drawing/2014/main" id="{489AC3C2-DDC9-41D1-98E7-79C9AB9505A9}"/>
            </a:ext>
          </a:extLst>
        </xdr:cNvPr>
        <xdr:cNvSpPr/>
      </xdr:nvSpPr>
      <xdr:spPr>
        <a:xfrm>
          <a:off x="4902200" y="140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152013</xdr:rowOff>
    </xdr:from>
    <xdr:ext cx="762000" cy="259045"/>
    <xdr:sp macro="" textlink="">
      <xdr:nvSpPr>
        <xdr:cNvPr id="218" name="人件費・物件費等の状況該当値テキスト">
          <a:extLst>
            <a:ext uri="{FF2B5EF4-FFF2-40B4-BE49-F238E27FC236}">
              <a16:creationId xmlns:a16="http://schemas.microsoft.com/office/drawing/2014/main" id="{07D248CE-4660-4C6B-9738-A21F5B711BC2}"/>
            </a:ext>
          </a:extLst>
        </xdr:cNvPr>
        <xdr:cNvSpPr txBox="1"/>
      </xdr:nvSpPr>
      <xdr:spPr>
        <a:xfrm>
          <a:off x="5041900" y="138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89309</xdr:rowOff>
    </xdr:from>
    <xdr:to>
      <xdr:col>19</xdr:col>
      <xdr:colOff>184150</xdr:colOff>
      <xdr:row>82</xdr:row>
      <xdr:rowOff>19459</xdr:rowOff>
    </xdr:to>
    <xdr:sp macro="" textlink="">
      <xdr:nvSpPr>
        <xdr:cNvPr id="219" name="楕円 218">
          <a:extLst>
            <a:ext uri="{FF2B5EF4-FFF2-40B4-BE49-F238E27FC236}">
              <a16:creationId xmlns:a16="http://schemas.microsoft.com/office/drawing/2014/main" id="{75AD263A-48B8-463A-87C0-6C7B61ED7665}"/>
            </a:ext>
          </a:extLst>
        </xdr:cNvPr>
        <xdr:cNvSpPr/>
      </xdr:nvSpPr>
      <xdr:spPr>
        <a:xfrm>
          <a:off x="40640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29636</xdr:rowOff>
    </xdr:from>
    <xdr:ext cx="736600" cy="259045"/>
    <xdr:sp macro="" textlink="">
      <xdr:nvSpPr>
        <xdr:cNvPr id="220" name="テキスト ボックス 219">
          <a:extLst>
            <a:ext uri="{FF2B5EF4-FFF2-40B4-BE49-F238E27FC236}">
              <a16:creationId xmlns:a16="http://schemas.microsoft.com/office/drawing/2014/main" id="{A363600C-C5DA-497A-8D25-681379F8C2C8}"/>
            </a:ext>
          </a:extLst>
        </xdr:cNvPr>
        <xdr:cNvSpPr txBox="1"/>
      </xdr:nvSpPr>
      <xdr:spPr>
        <a:xfrm>
          <a:off x="3733800" y="137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63196</xdr:rowOff>
    </xdr:from>
    <xdr:to>
      <xdr:col>15</xdr:col>
      <xdr:colOff>133350</xdr:colOff>
      <xdr:row>81</xdr:row>
      <xdr:rowOff>164796</xdr:rowOff>
    </xdr:to>
    <xdr:sp macro="" textlink="">
      <xdr:nvSpPr>
        <xdr:cNvPr id="221" name="楕円 220">
          <a:extLst>
            <a:ext uri="{FF2B5EF4-FFF2-40B4-BE49-F238E27FC236}">
              <a16:creationId xmlns:a16="http://schemas.microsoft.com/office/drawing/2014/main" id="{88ABC90A-2A51-4C82-B14E-63CED9A248B2}"/>
            </a:ext>
          </a:extLst>
        </xdr:cNvPr>
        <xdr:cNvSpPr/>
      </xdr:nvSpPr>
      <xdr:spPr>
        <a:xfrm>
          <a:off x="3175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3523</xdr:rowOff>
    </xdr:from>
    <xdr:ext cx="762000" cy="259045"/>
    <xdr:sp macro="" textlink="">
      <xdr:nvSpPr>
        <xdr:cNvPr id="222" name="テキスト ボックス 221">
          <a:extLst>
            <a:ext uri="{FF2B5EF4-FFF2-40B4-BE49-F238E27FC236}">
              <a16:creationId xmlns:a16="http://schemas.microsoft.com/office/drawing/2014/main" id="{06DD16B5-A1E2-4874-A13D-8FB3667372C4}"/>
            </a:ext>
          </a:extLst>
        </xdr:cNvPr>
        <xdr:cNvSpPr txBox="1"/>
      </xdr:nvSpPr>
      <xdr:spPr>
        <a:xfrm>
          <a:off x="2844800" y="137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168196</xdr:rowOff>
    </xdr:from>
    <xdr:to>
      <xdr:col>11</xdr:col>
      <xdr:colOff>82550</xdr:colOff>
      <xdr:row>81</xdr:row>
      <xdr:rowOff>98346</xdr:rowOff>
    </xdr:to>
    <xdr:sp macro="" textlink="">
      <xdr:nvSpPr>
        <xdr:cNvPr id="223" name="楕円 222">
          <a:extLst>
            <a:ext uri="{FF2B5EF4-FFF2-40B4-BE49-F238E27FC236}">
              <a16:creationId xmlns:a16="http://schemas.microsoft.com/office/drawing/2014/main" id="{C6469847-B508-4231-8598-991643733C8B}"/>
            </a:ext>
          </a:extLst>
        </xdr:cNvPr>
        <xdr:cNvSpPr/>
      </xdr:nvSpPr>
      <xdr:spPr>
        <a:xfrm>
          <a:off x="2286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108523</xdr:rowOff>
    </xdr:from>
    <xdr:ext cx="762000" cy="259045"/>
    <xdr:sp macro="" textlink="">
      <xdr:nvSpPr>
        <xdr:cNvPr id="224" name="テキスト ボックス 223">
          <a:extLst>
            <a:ext uri="{FF2B5EF4-FFF2-40B4-BE49-F238E27FC236}">
              <a16:creationId xmlns:a16="http://schemas.microsoft.com/office/drawing/2014/main" id="{005DF7B4-66BF-43F2-856F-FE8E33996F63}"/>
            </a:ext>
          </a:extLst>
        </xdr:cNvPr>
        <xdr:cNvSpPr txBox="1"/>
      </xdr:nvSpPr>
      <xdr:spPr>
        <a:xfrm>
          <a:off x="1955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145590</xdr:rowOff>
    </xdr:from>
    <xdr:to>
      <xdr:col>7</xdr:col>
      <xdr:colOff>31750</xdr:colOff>
      <xdr:row>81</xdr:row>
      <xdr:rowOff>75740</xdr:rowOff>
    </xdr:to>
    <xdr:sp macro="" textlink="">
      <xdr:nvSpPr>
        <xdr:cNvPr id="225" name="楕円 224">
          <a:extLst>
            <a:ext uri="{FF2B5EF4-FFF2-40B4-BE49-F238E27FC236}">
              <a16:creationId xmlns:a16="http://schemas.microsoft.com/office/drawing/2014/main" id="{A4AC1BEE-0B37-4634-99DF-71AEBCB777F5}"/>
            </a:ext>
          </a:extLst>
        </xdr:cNvPr>
        <xdr:cNvSpPr/>
      </xdr:nvSpPr>
      <xdr:spPr>
        <a:xfrm>
          <a:off x="1397000" y="138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85917</xdr:rowOff>
    </xdr:from>
    <xdr:ext cx="762000" cy="259045"/>
    <xdr:sp macro="" textlink="">
      <xdr:nvSpPr>
        <xdr:cNvPr id="226" name="テキスト ボックス 225">
          <a:extLst>
            <a:ext uri="{FF2B5EF4-FFF2-40B4-BE49-F238E27FC236}">
              <a16:creationId xmlns:a16="http://schemas.microsoft.com/office/drawing/2014/main" id="{53A99DAB-E90A-4860-98A5-082B66E642D6}"/>
            </a:ext>
          </a:extLst>
        </xdr:cNvPr>
        <xdr:cNvSpPr txBox="1"/>
      </xdr:nvSpPr>
      <xdr:spPr>
        <a:xfrm>
          <a:off x="1066800" y="136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35ED263-6712-490F-BB46-AF8EB86CFF8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141713DD-F8EE-4D56-BDAB-318DE213DA5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D06EACB-119E-4D0A-A223-473D2F5521F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3A00D55B-5277-483A-B4DA-56444AE7A0D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3F1CBEF-51EA-4B04-B1DD-2D53878E8B1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0F4396F-5880-4687-A4F7-A7B7D114E9D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B1CDF4FC-EDDB-4BA8-BA77-C19655E539C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8D8568C5-C11C-407E-ABCA-7EDAA10AFC7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4B9489D8-69B0-4F72-92EF-1DDD6584EAA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DAD031E-0131-4CAF-87A8-9711E719543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E62675FB-1C8A-4382-9699-5666D33F9DC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77F700D8-99B3-4FA9-B172-59F778534BC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265043F-6093-4667-88B7-478BC279558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類似団体と比較し、若干数値が高い状況にある。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970AAC33-FA0B-484F-A58C-AD5C33BDBC3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E3A4C9E3-3FAF-4EC1-9FAA-FBDD8EFA14E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BE3BF0DF-611E-4B7C-BC17-2D380D6AF2C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D23F942-93A8-44B5-BBDF-B8EB8473CBF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23E52BD4-75ED-437A-9AB9-184A39A748D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33C78D2-9F37-4534-A067-0F1CCD8400A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33C865D-9B35-4371-B276-7237C217512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F8E5577-D21E-489D-82DE-9643FAC6C7B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25AB914-28E6-4D6C-95BB-F204E26AD2B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2CAE69B2-ECB0-4849-9F16-4C79D6E62F1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390909D1-347B-4807-B3CC-62931903DE9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110B205A-337B-4232-BFD3-9C34BA60BC5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73A8B25B-8333-43EC-B503-A2530183FC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C08226A-53F5-44B4-9855-6005BDD0D83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65FDBD4-90B7-4B85-9D53-25091457341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EE39F7B8-ABB5-44B7-BC94-A11654A8A6B7}"/>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205E2939-EA39-4BE0-BD20-3D09BE25E127}"/>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A8897E1E-8190-49D5-A49B-DB11549B79FF}"/>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26F4DEA5-BC8E-4189-8DC9-22229A1EB823}"/>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7DD56A01-4CBE-4204-8B81-B5FD81A17D08}"/>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101600</xdr:rowOff>
    </xdr:to>
    <xdr:cxnSp macro="">
      <xdr:nvCxnSpPr>
        <xdr:cNvPr id="260" name="直線コネクタ 259">
          <a:extLst>
            <a:ext uri="{FF2B5EF4-FFF2-40B4-BE49-F238E27FC236}">
              <a16:creationId xmlns:a16="http://schemas.microsoft.com/office/drawing/2014/main" id="{5B8E766E-A592-4C2E-A02A-7D2C4570D011}"/>
            </a:ext>
          </a:extLst>
        </xdr:cNvPr>
        <xdr:cNvCxnSpPr/>
      </xdr:nvCxnSpPr>
      <xdr:spPr>
        <a:xfrm flipV="1">
          <a:off x="16179800" y="147792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B0A2C9B9-7C69-48FF-84DD-E5E464E00004}"/>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16F304F4-51F2-4728-8A5C-F0C024B91C42}"/>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B811E1B9-33EA-4200-B9DD-7F71D72AC8A7}"/>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A7BE77AB-CA6D-48A3-90E2-07D0D9C9099B}"/>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F69EDBBD-7189-4BE7-A239-CBC1BB8D36AE}"/>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890E6B92-6FAA-48EE-AA42-5F17EDB4E1A9}"/>
            </a:ext>
          </a:extLst>
        </xdr:cNvPr>
        <xdr:cNvCxnSpPr/>
      </xdr:nvCxnSpPr>
      <xdr:spPr>
        <a:xfrm>
          <a:off x="14401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C72E57FB-F91A-4E98-8BFC-B96303064658}"/>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3310F0C5-CCF4-4B14-9F22-6045B8E28332}"/>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9" name="直線コネクタ 268">
          <a:extLst>
            <a:ext uri="{FF2B5EF4-FFF2-40B4-BE49-F238E27FC236}">
              <a16:creationId xmlns:a16="http://schemas.microsoft.com/office/drawing/2014/main" id="{CAED67B5-7972-4BAF-AE4E-BA6159C67396}"/>
            </a:ext>
          </a:extLst>
        </xdr:cNvPr>
        <xdr:cNvCxnSpPr/>
      </xdr:nvCxnSpPr>
      <xdr:spPr>
        <a:xfrm flipV="1">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BB442C13-26EA-4F03-9EE1-5E216B164548}"/>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A704A2A0-10F0-405E-88F4-91D2D27AB01D}"/>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B3CF595A-280A-441A-812C-CA46D5A4C757}"/>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2B21499B-A92E-4EBB-AA35-CE3D0F42089C}"/>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A5A268D-3371-4CE1-97E3-1E99D37807B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6D5A58D-CDDD-4678-BCAD-3AC4CB3C2A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40E6F15-D1A5-4056-BEBB-B3481B03225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3C0284F-357B-4E02-A923-FB7CFD81847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1E15AAE0-8BA8-45EC-B8FC-643B8E3DF56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9" name="楕円 278">
          <a:extLst>
            <a:ext uri="{FF2B5EF4-FFF2-40B4-BE49-F238E27FC236}">
              <a16:creationId xmlns:a16="http://schemas.microsoft.com/office/drawing/2014/main" id="{ACC59100-8289-45F7-AACB-83518A0E5B3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80" name="給与水準   （国との比較）該当値テキスト">
          <a:extLst>
            <a:ext uri="{FF2B5EF4-FFF2-40B4-BE49-F238E27FC236}">
              <a16:creationId xmlns:a16="http://schemas.microsoft.com/office/drawing/2014/main" id="{6C1DC8A3-BA72-46B1-9F3A-0D75EDC37DF9}"/>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a:extLst>
            <a:ext uri="{FF2B5EF4-FFF2-40B4-BE49-F238E27FC236}">
              <a16:creationId xmlns:a16="http://schemas.microsoft.com/office/drawing/2014/main" id="{4B532435-D143-4CEA-B145-2E47445EC18E}"/>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a:extLst>
            <a:ext uri="{FF2B5EF4-FFF2-40B4-BE49-F238E27FC236}">
              <a16:creationId xmlns:a16="http://schemas.microsoft.com/office/drawing/2014/main" id="{58E14FD5-FD60-4E30-AC3C-82F76C9BD86E}"/>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BC8B09D-83C8-4555-9163-A4421CCDCA41}"/>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637F741E-C8DA-4FA7-81CC-BD270DF64BEC}"/>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7F337D82-27C2-4E24-AE84-AC8F90650752}"/>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4D3903F4-3D05-4246-AEC7-1776AAC99F87}"/>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64AC2FF1-85DC-4250-B37D-7FD8C5A05381}"/>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4BB46553-3AD6-4F46-AD2A-20C7624E8ED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17D72AA-7BBF-4C34-B807-A5DBF94C684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25F5B202-F24A-48A2-99CF-90EF3041927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D67BF308-0601-416F-B842-D8EDE7170C8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2375E1F-8492-4D12-921A-AB57771A6A1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6A357F8C-7765-4B87-B4A6-E281CAD4B19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B550E0A-1F6F-4FE4-81EE-7101CDB31B4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A8D0E548-4258-46FC-B168-8048BD79969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DF5276E-E2C4-41E7-8D70-0A1093D42D2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16089A8-4A89-40A5-88C6-7AD3BC42EE9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79942936-1B1C-4A98-9B7F-A3AA5E80630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7D389A61-BC17-426B-8589-C19448175DB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8C6CDE2-8EC8-4AC5-B11C-A9DCE28F56A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9355A135-8ABE-4882-B951-A5560016840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類似団体と比較し、ほぼ平均的である。</a:t>
          </a:r>
          <a:endParaRPr lang="ja-JP" altLang="ja-JP" sz="1400">
            <a:effectLst/>
          </a:endParaRPr>
        </a:p>
        <a:p>
          <a:r>
            <a:rPr lang="ja-JP" altLang="ja-JP" sz="11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D5388E0-4DB0-454A-BF62-6AEE591029F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63B488F-2095-4371-9EDE-812D16FFEF2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C8AFCDC1-C621-4620-A0D4-D9EC109F53B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8D05DEC2-5DC8-4E1E-B71D-F8ED9B63029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8AB75D67-3390-453A-A5B9-E6733C8BB12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F75991A7-4148-4BB8-A934-A79BB007C10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4110ACED-A709-470B-8AFD-2802B6CEF33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46B103E4-6607-4287-BD12-5986C3024B2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FC542EFE-B993-4AAA-99B3-E4D70D91E2A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DBD96B9B-05D9-4BDF-B915-989F8D88701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10D75F90-9151-436E-8CFA-F402493E03B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97F57FB0-3036-42DA-96E9-6D230B4BF66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BD70CE6F-EC1D-4228-9E3C-F45D9273164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E47B2E3D-1D7B-48AC-A56E-43514AB4868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88B509BF-3C68-4C1E-9DF7-E05EF302669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7B844787-C634-49BE-A318-15255C0EB56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6263A890-07D1-4B9B-B2AC-E0357F44CEC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AA6C664E-84A2-4F5C-8704-FE0F9AA4E1F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A816C85B-2571-4597-8F7C-40734F11ADB9}"/>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1ADAB066-09B4-436A-A3C3-6E9A5CD2FA27}"/>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177B4F80-E056-4E4D-A1E1-10EF59A241CB}"/>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73BFFA8C-7109-4829-8AFD-620AA9A57E75}"/>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C34BE096-E758-4898-86F0-AEEDD63F8461}"/>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80312</xdr:rowOff>
    </xdr:to>
    <xdr:cxnSp macro="">
      <xdr:nvCxnSpPr>
        <xdr:cNvPr id="325" name="直線コネクタ 324">
          <a:extLst>
            <a:ext uri="{FF2B5EF4-FFF2-40B4-BE49-F238E27FC236}">
              <a16:creationId xmlns:a16="http://schemas.microsoft.com/office/drawing/2014/main" id="{2B139368-3315-48B3-A6FD-F43FC2D01CED}"/>
            </a:ext>
          </a:extLst>
        </xdr:cNvPr>
        <xdr:cNvCxnSpPr/>
      </xdr:nvCxnSpPr>
      <xdr:spPr>
        <a:xfrm>
          <a:off x="16179800" y="10499695"/>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CD0F7149-004A-4274-94B3-ABD6F1542C14}"/>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67213CB0-AC8B-42E0-ACC6-8A17BD1A7F5F}"/>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41245</xdr:rowOff>
    </xdr:to>
    <xdr:cxnSp macro="">
      <xdr:nvCxnSpPr>
        <xdr:cNvPr id="328" name="直線コネクタ 327">
          <a:extLst>
            <a:ext uri="{FF2B5EF4-FFF2-40B4-BE49-F238E27FC236}">
              <a16:creationId xmlns:a16="http://schemas.microsoft.com/office/drawing/2014/main" id="{D59B4064-B119-4830-A857-0F8A48C89890}"/>
            </a:ext>
          </a:extLst>
        </xdr:cNvPr>
        <xdr:cNvCxnSpPr/>
      </xdr:nvCxnSpPr>
      <xdr:spPr>
        <a:xfrm>
          <a:off x="15290800" y="1048475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ADB3F721-7482-4C8A-BC3A-2B0D6057F5CE}"/>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20BC534A-A365-4EC7-8758-E309E370D4C7}"/>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28605</xdr:rowOff>
    </xdr:to>
    <xdr:cxnSp macro="">
      <xdr:nvCxnSpPr>
        <xdr:cNvPr id="331" name="直線コネクタ 330">
          <a:extLst>
            <a:ext uri="{FF2B5EF4-FFF2-40B4-BE49-F238E27FC236}">
              <a16:creationId xmlns:a16="http://schemas.microsoft.com/office/drawing/2014/main" id="{B5C56B2E-DEEB-452D-95A4-C46F22E06CD8}"/>
            </a:ext>
          </a:extLst>
        </xdr:cNvPr>
        <xdr:cNvCxnSpPr/>
      </xdr:nvCxnSpPr>
      <xdr:spPr>
        <a:xfrm flipV="1">
          <a:off x="14401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B96F33FD-B3E2-4C69-BE53-9585AECEB5CB}"/>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90B2D2E5-2916-4458-86F3-83F5B40BB9C5}"/>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28605</xdr:rowOff>
    </xdr:to>
    <xdr:cxnSp macro="">
      <xdr:nvCxnSpPr>
        <xdr:cNvPr id="334" name="直線コネクタ 333">
          <a:extLst>
            <a:ext uri="{FF2B5EF4-FFF2-40B4-BE49-F238E27FC236}">
              <a16:creationId xmlns:a16="http://schemas.microsoft.com/office/drawing/2014/main" id="{81091924-2571-4EF0-B4E4-45C11B74E423}"/>
            </a:ext>
          </a:extLst>
        </xdr:cNvPr>
        <xdr:cNvCxnSpPr/>
      </xdr:nvCxnSpPr>
      <xdr:spPr>
        <a:xfrm>
          <a:off x="13512800" y="104744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F5045E4C-12A9-4CEE-A3B9-AA4704597CEB}"/>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94508FA1-EA85-409E-8D0C-5C858E966AB4}"/>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A4AB4F6C-AFE7-4C5F-A503-2E29461334D7}"/>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B0B9217C-6D78-474B-A756-275C646759D2}"/>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D97B208-9D3A-477B-B129-5D3F795153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0159B0F-73C6-441F-A9CF-BE65B70EA15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5C77C48-BF3E-4DBF-A1D0-47FEDAEC0FA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CE8D346-BD6E-4E74-AD36-4A564A9ED77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844F0F86-4D55-4DD5-98C7-A196F5D743D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29512</xdr:rowOff>
    </xdr:from>
    <xdr:to>
      <xdr:col>81</xdr:col>
      <xdr:colOff>95250</xdr:colOff>
      <xdr:row>61</xdr:row>
      <xdr:rowOff>131112</xdr:rowOff>
    </xdr:to>
    <xdr:sp macro="" textlink="">
      <xdr:nvSpPr>
        <xdr:cNvPr id="344" name="楕円 343">
          <a:extLst>
            <a:ext uri="{FF2B5EF4-FFF2-40B4-BE49-F238E27FC236}">
              <a16:creationId xmlns:a16="http://schemas.microsoft.com/office/drawing/2014/main" id="{06B42861-983B-43DE-B56E-C5E307447DED}"/>
            </a:ext>
          </a:extLst>
        </xdr:cNvPr>
        <xdr:cNvSpPr/>
      </xdr:nvSpPr>
      <xdr:spPr>
        <a:xfrm>
          <a:off x="169672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1589</xdr:rowOff>
    </xdr:from>
    <xdr:ext cx="762000" cy="259045"/>
    <xdr:sp macro="" textlink="">
      <xdr:nvSpPr>
        <xdr:cNvPr id="345" name="定員管理の状況該当値テキスト">
          <a:extLst>
            <a:ext uri="{FF2B5EF4-FFF2-40B4-BE49-F238E27FC236}">
              <a16:creationId xmlns:a16="http://schemas.microsoft.com/office/drawing/2014/main" id="{19B5190C-221C-4C97-B5BC-5A4E35C4ACA5}"/>
            </a:ext>
          </a:extLst>
        </xdr:cNvPr>
        <xdr:cNvSpPr txBox="1"/>
      </xdr:nvSpPr>
      <xdr:spPr>
        <a:xfrm>
          <a:off x="17106900" y="104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6" name="楕円 345">
          <a:extLst>
            <a:ext uri="{FF2B5EF4-FFF2-40B4-BE49-F238E27FC236}">
              <a16:creationId xmlns:a16="http://schemas.microsoft.com/office/drawing/2014/main" id="{6BD0CDFB-D611-4A2C-9A40-0F5DA3B76670}"/>
            </a:ext>
          </a:extLst>
        </xdr:cNvPr>
        <xdr:cNvSpPr/>
      </xdr:nvSpPr>
      <xdr:spPr>
        <a:xfrm>
          <a:off x="16129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76822</xdr:rowOff>
    </xdr:from>
    <xdr:ext cx="736600" cy="259045"/>
    <xdr:sp macro="" textlink="">
      <xdr:nvSpPr>
        <xdr:cNvPr id="347" name="テキスト ボックス 346">
          <a:extLst>
            <a:ext uri="{FF2B5EF4-FFF2-40B4-BE49-F238E27FC236}">
              <a16:creationId xmlns:a16="http://schemas.microsoft.com/office/drawing/2014/main" id="{5D0FF148-C654-422E-A438-CE3C994DEEDB}"/>
            </a:ext>
          </a:extLst>
        </xdr:cNvPr>
        <xdr:cNvSpPr txBox="1"/>
      </xdr:nvSpPr>
      <xdr:spPr>
        <a:xfrm>
          <a:off x="15798800" y="105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8" name="楕円 347">
          <a:extLst>
            <a:ext uri="{FF2B5EF4-FFF2-40B4-BE49-F238E27FC236}">
              <a16:creationId xmlns:a16="http://schemas.microsoft.com/office/drawing/2014/main" id="{62AB5635-A034-4365-A6E5-763FE7FD4062}"/>
            </a:ext>
          </a:extLst>
        </xdr:cNvPr>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61884</xdr:rowOff>
    </xdr:from>
    <xdr:ext cx="762000" cy="259045"/>
    <xdr:sp macro="" textlink="">
      <xdr:nvSpPr>
        <xdr:cNvPr id="349" name="テキスト ボックス 348">
          <a:extLst>
            <a:ext uri="{FF2B5EF4-FFF2-40B4-BE49-F238E27FC236}">
              <a16:creationId xmlns:a16="http://schemas.microsoft.com/office/drawing/2014/main" id="{E16EBDF9-F360-4054-86AA-F6883DE24B2D}"/>
            </a:ext>
          </a:extLst>
        </xdr:cNvPr>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149255</xdr:rowOff>
    </xdr:from>
    <xdr:to>
      <xdr:col>68</xdr:col>
      <xdr:colOff>203200</xdr:colOff>
      <xdr:row>61</xdr:row>
      <xdr:rowOff>79405</xdr:rowOff>
    </xdr:to>
    <xdr:sp macro="" textlink="">
      <xdr:nvSpPr>
        <xdr:cNvPr id="350" name="楕円 349">
          <a:extLst>
            <a:ext uri="{FF2B5EF4-FFF2-40B4-BE49-F238E27FC236}">
              <a16:creationId xmlns:a16="http://schemas.microsoft.com/office/drawing/2014/main" id="{56846673-F352-4568-9239-28AE246A361D}"/>
            </a:ext>
          </a:extLst>
        </xdr:cNvPr>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64182</xdr:rowOff>
    </xdr:from>
    <xdr:ext cx="762000" cy="259045"/>
    <xdr:sp macro="" textlink="">
      <xdr:nvSpPr>
        <xdr:cNvPr id="351" name="テキスト ボックス 350">
          <a:extLst>
            <a:ext uri="{FF2B5EF4-FFF2-40B4-BE49-F238E27FC236}">
              <a16:creationId xmlns:a16="http://schemas.microsoft.com/office/drawing/2014/main" id="{A6768F86-2615-4DB9-930F-01E2813F2767}"/>
            </a:ext>
          </a:extLst>
        </xdr:cNvPr>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52" name="楕円 351">
          <a:extLst>
            <a:ext uri="{FF2B5EF4-FFF2-40B4-BE49-F238E27FC236}">
              <a16:creationId xmlns:a16="http://schemas.microsoft.com/office/drawing/2014/main" id="{ECCFAC55-2512-4FFC-A85A-2E69DEC1175C}"/>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51543</xdr:rowOff>
    </xdr:from>
    <xdr:ext cx="762000" cy="259045"/>
    <xdr:sp macro="" textlink="">
      <xdr:nvSpPr>
        <xdr:cNvPr id="353" name="テキスト ボックス 352">
          <a:extLst>
            <a:ext uri="{FF2B5EF4-FFF2-40B4-BE49-F238E27FC236}">
              <a16:creationId xmlns:a16="http://schemas.microsoft.com/office/drawing/2014/main" id="{E2085206-5554-48AF-BA28-E625CC266E49}"/>
            </a:ext>
          </a:extLst>
        </xdr:cNvPr>
        <xdr:cNvSpPr txBox="1"/>
      </xdr:nvSpPr>
      <xdr:spPr>
        <a:xfrm>
          <a:off x="13131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2E7064F8-0F68-4D7E-9874-921795AD796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34FA8D80-76E5-47D6-A3E2-0AAFCA570A5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D31E86E7-D0BD-4128-9390-683B65816F6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2C1F11F5-6FE9-4D69-B349-20C5937D94F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36630FC-D07E-4F07-B353-7D405C1D3E9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A58DAD4-CA38-4F0E-9EE4-7303BD15D56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2A450E34-2E68-4E14-9D14-71D207C643F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ED181E78-8A8A-4194-8D1C-E5F05C7E61D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FD532333-2E0C-470E-8D6F-65BCE86F52D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AB860BC3-D762-4956-BBEF-8C9174944D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88166EAF-E45B-42FA-8A29-D5DB0BCC8E1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B4279B5D-0FC2-4AAF-AA85-D44B4359819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239D8031-065E-4FEC-BD08-322A2749E40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ja-JP" altLang="ja-JP" sz="1400">
            <a:effectLst/>
          </a:endParaRPr>
        </a:p>
        <a:p>
          <a:r>
            <a:rPr lang="ja-JP" altLang="ja-JP" sz="1100">
              <a:solidFill>
                <a:schemeClr val="dk1"/>
              </a:solidFill>
              <a:effectLst/>
              <a:latin typeface="+mn-lt"/>
              <a:ea typeface="+mn-ea"/>
              <a:cs typeface="+mn-cs"/>
            </a:rPr>
            <a:t>地方債の発行抑制に努めなければならないが、保育園建築や旧郷土美術館改修などにより多額の借入が発生する予定である。一方、旧地域整備事業債や臨時地方道整備事業債が順次償還を終えるので、地方債残高は減少に向かう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D636268F-6AFB-4645-99DF-A8A24CFF104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CC07A6E-E911-4185-B077-642C17E44C4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B50754CA-6C48-4ABE-8BC5-7126E86BC90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13E13617-0D00-447E-BE42-8C24D6459F4F}"/>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983537B7-D33C-4024-8850-549A98CA711D}"/>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BD58B8C1-B633-41C2-AD19-EFAEC209FE47}"/>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F1AB97DF-48E3-4E8B-AB64-8BB796F53A9E}"/>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1963AC89-13BB-4F92-B74D-2F6087E66CD6}"/>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5D111469-2793-44ED-BE15-F0C2A9A550DD}"/>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6646458F-C117-4C2C-A4DF-572BAA54A98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B0ECB904-D58B-41FD-85E8-998438B584D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5C0C485D-47D4-4CF3-AB45-8A912C1178BF}"/>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4D53B4D2-8740-492B-B9B5-43A71706E0B9}"/>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15A7C561-58E0-45E3-94A2-15D621A70D6E}"/>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626BBDC3-87F6-4B8A-842E-7DB0232B73D3}"/>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89BA0F1F-1A35-4189-83C1-5950869954A2}"/>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F6A3E0A-C4A3-4CD6-BC0C-EBBFC87C2D66}"/>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764F09FD-F207-4DB1-9A80-305C335A6A2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53CB9694-18B8-4502-BCC2-2E7C94B9106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A100B3BF-1015-41BC-A399-6C25415B4923}"/>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D74AFE5F-3993-4CCA-9853-2BED55D23CD3}"/>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E27099A1-268F-47E3-BEEC-0B00E6D18D7A}"/>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345F076D-EA0A-470C-A262-11F62117ED69}"/>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4E008C24-16EC-4333-94DB-174FC890177E}"/>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75142</xdr:rowOff>
    </xdr:to>
    <xdr:cxnSp macro="">
      <xdr:nvCxnSpPr>
        <xdr:cNvPr id="391" name="直線コネクタ 390">
          <a:extLst>
            <a:ext uri="{FF2B5EF4-FFF2-40B4-BE49-F238E27FC236}">
              <a16:creationId xmlns:a16="http://schemas.microsoft.com/office/drawing/2014/main" id="{13AE7205-98E7-4CEC-BC7F-BF148693380E}"/>
            </a:ext>
          </a:extLst>
        </xdr:cNvPr>
        <xdr:cNvCxnSpPr/>
      </xdr:nvCxnSpPr>
      <xdr:spPr>
        <a:xfrm flipV="1">
          <a:off x="16179800" y="73871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01FF4E-4713-4085-AD22-02EAF3BFEE25}"/>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B2AF343B-0E01-4F13-BC53-9817283350F1}"/>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65088</xdr:rowOff>
    </xdr:from>
    <xdr:to>
      <xdr:col>77</xdr:col>
      <xdr:colOff>44450</xdr:colOff>
      <xdr:row>43</xdr:row>
      <xdr:rowOff>75142</xdr:rowOff>
    </xdr:to>
    <xdr:cxnSp macro="">
      <xdr:nvCxnSpPr>
        <xdr:cNvPr id="394" name="直線コネクタ 393">
          <a:extLst>
            <a:ext uri="{FF2B5EF4-FFF2-40B4-BE49-F238E27FC236}">
              <a16:creationId xmlns:a16="http://schemas.microsoft.com/office/drawing/2014/main" id="{9BA74391-F91D-4188-AEBE-8D64574460B3}"/>
            </a:ext>
          </a:extLst>
        </xdr:cNvPr>
        <xdr:cNvCxnSpPr/>
      </xdr:nvCxnSpPr>
      <xdr:spPr>
        <a:xfrm>
          <a:off x="15290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E85FC8D8-0A41-4B03-B980-B9CFB990F961}"/>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85D296EA-DD82-49B9-B75B-04901939294E}"/>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65088</xdr:rowOff>
    </xdr:to>
    <xdr:cxnSp macro="">
      <xdr:nvCxnSpPr>
        <xdr:cNvPr id="397" name="直線コネクタ 396">
          <a:extLst>
            <a:ext uri="{FF2B5EF4-FFF2-40B4-BE49-F238E27FC236}">
              <a16:creationId xmlns:a16="http://schemas.microsoft.com/office/drawing/2014/main" id="{C17A3FD5-10E8-4C9D-AD8D-805EE4E1F084}"/>
            </a:ext>
          </a:extLst>
        </xdr:cNvPr>
        <xdr:cNvCxnSpPr/>
      </xdr:nvCxnSpPr>
      <xdr:spPr>
        <a:xfrm>
          <a:off x="14401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899FDC15-9B38-45BD-8818-F5A0F0F76BFB}"/>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3489E16B-70AB-45A2-9C0C-29D32A331ACA}"/>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65088</xdr:rowOff>
    </xdr:from>
    <xdr:to>
      <xdr:col>68</xdr:col>
      <xdr:colOff>152400</xdr:colOff>
      <xdr:row>43</xdr:row>
      <xdr:rowOff>85196</xdr:rowOff>
    </xdr:to>
    <xdr:cxnSp macro="">
      <xdr:nvCxnSpPr>
        <xdr:cNvPr id="400" name="直線コネクタ 399">
          <a:extLst>
            <a:ext uri="{FF2B5EF4-FFF2-40B4-BE49-F238E27FC236}">
              <a16:creationId xmlns:a16="http://schemas.microsoft.com/office/drawing/2014/main" id="{84B36BF4-5628-486C-9BF6-F5532BBB2D9C}"/>
            </a:ext>
          </a:extLst>
        </xdr:cNvPr>
        <xdr:cNvCxnSpPr/>
      </xdr:nvCxnSpPr>
      <xdr:spPr>
        <a:xfrm flipV="1">
          <a:off x="13512800" y="74374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72DB5A61-8825-4D23-A3CC-35BA7F47A2CD}"/>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27083C70-B32F-4B72-B73D-9A1A218BDB95}"/>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3A05CA6A-01E8-426D-A241-7C90F6BF2829}"/>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7974B02A-D26C-4033-8D96-AF616BFFC699}"/>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C231674-EBD2-4D89-9E7D-89E766D28CC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E1E09DA0-BAB3-4D29-B049-4F92508873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D0C503E7-71AD-43C4-928F-24C6DB6A707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504CA8F8-6C75-48CE-B6FB-A37A0C28A06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A4580F43-0B07-4F3A-8D3D-2D06C5F065F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10" name="楕円 409">
          <a:extLst>
            <a:ext uri="{FF2B5EF4-FFF2-40B4-BE49-F238E27FC236}">
              <a16:creationId xmlns:a16="http://schemas.microsoft.com/office/drawing/2014/main" id="{0245062A-1631-4E9F-B0D2-1406AC1CFE1B}"/>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11" name="公債費負担の状況該当値テキスト">
          <a:extLst>
            <a:ext uri="{FF2B5EF4-FFF2-40B4-BE49-F238E27FC236}">
              <a16:creationId xmlns:a16="http://schemas.microsoft.com/office/drawing/2014/main" id="{FEB5195F-2B96-4113-A261-F30F092D07CB}"/>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12" name="楕円 411">
          <a:extLst>
            <a:ext uri="{FF2B5EF4-FFF2-40B4-BE49-F238E27FC236}">
              <a16:creationId xmlns:a16="http://schemas.microsoft.com/office/drawing/2014/main" id="{EBCD1256-A057-4FE0-A136-D97BB452FFE8}"/>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13" name="テキスト ボックス 412">
          <a:extLst>
            <a:ext uri="{FF2B5EF4-FFF2-40B4-BE49-F238E27FC236}">
              <a16:creationId xmlns:a16="http://schemas.microsoft.com/office/drawing/2014/main" id="{A10FED57-58EF-459F-BA7A-658EE86AE61B}"/>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14288</xdr:rowOff>
    </xdr:from>
    <xdr:to>
      <xdr:col>73</xdr:col>
      <xdr:colOff>44450</xdr:colOff>
      <xdr:row>43</xdr:row>
      <xdr:rowOff>115888</xdr:rowOff>
    </xdr:to>
    <xdr:sp macro="" textlink="">
      <xdr:nvSpPr>
        <xdr:cNvPr id="414" name="楕円 413">
          <a:extLst>
            <a:ext uri="{FF2B5EF4-FFF2-40B4-BE49-F238E27FC236}">
              <a16:creationId xmlns:a16="http://schemas.microsoft.com/office/drawing/2014/main" id="{70B49540-FD17-4935-9454-CFD3CA42BEF9}"/>
            </a:ext>
          </a:extLst>
        </xdr:cNvPr>
        <xdr:cNvSpPr/>
      </xdr:nvSpPr>
      <xdr:spPr>
        <a:xfrm>
          <a:off x="15240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100665</xdr:rowOff>
    </xdr:from>
    <xdr:ext cx="762000" cy="259045"/>
    <xdr:sp macro="" textlink="">
      <xdr:nvSpPr>
        <xdr:cNvPr id="415" name="テキスト ボックス 414">
          <a:extLst>
            <a:ext uri="{FF2B5EF4-FFF2-40B4-BE49-F238E27FC236}">
              <a16:creationId xmlns:a16="http://schemas.microsoft.com/office/drawing/2014/main" id="{95E2E2F0-982D-4DBE-8CBA-00CCC5EDA2E2}"/>
            </a:ext>
          </a:extLst>
        </xdr:cNvPr>
        <xdr:cNvSpPr txBox="1"/>
      </xdr:nvSpPr>
      <xdr:spPr>
        <a:xfrm>
          <a:off x="14909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14288</xdr:rowOff>
    </xdr:from>
    <xdr:to>
      <xdr:col>68</xdr:col>
      <xdr:colOff>203200</xdr:colOff>
      <xdr:row>43</xdr:row>
      <xdr:rowOff>115888</xdr:rowOff>
    </xdr:to>
    <xdr:sp macro="" textlink="">
      <xdr:nvSpPr>
        <xdr:cNvPr id="416" name="楕円 415">
          <a:extLst>
            <a:ext uri="{FF2B5EF4-FFF2-40B4-BE49-F238E27FC236}">
              <a16:creationId xmlns:a16="http://schemas.microsoft.com/office/drawing/2014/main" id="{4D899597-48F6-41B1-92BB-C71EC2659B79}"/>
            </a:ext>
          </a:extLst>
        </xdr:cNvPr>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100665</xdr:rowOff>
    </xdr:from>
    <xdr:ext cx="762000" cy="259045"/>
    <xdr:sp macro="" textlink="">
      <xdr:nvSpPr>
        <xdr:cNvPr id="417" name="テキスト ボックス 416">
          <a:extLst>
            <a:ext uri="{FF2B5EF4-FFF2-40B4-BE49-F238E27FC236}">
              <a16:creationId xmlns:a16="http://schemas.microsoft.com/office/drawing/2014/main" id="{86C81542-3D38-411C-B98B-4B631C84C908}"/>
            </a:ext>
          </a:extLst>
        </xdr:cNvPr>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34396</xdr:rowOff>
    </xdr:from>
    <xdr:to>
      <xdr:col>64</xdr:col>
      <xdr:colOff>152400</xdr:colOff>
      <xdr:row>43</xdr:row>
      <xdr:rowOff>135996</xdr:rowOff>
    </xdr:to>
    <xdr:sp macro="" textlink="">
      <xdr:nvSpPr>
        <xdr:cNvPr id="418" name="楕円 417">
          <a:extLst>
            <a:ext uri="{FF2B5EF4-FFF2-40B4-BE49-F238E27FC236}">
              <a16:creationId xmlns:a16="http://schemas.microsoft.com/office/drawing/2014/main" id="{885C278C-E7B4-4ECF-B247-977FAF78E4F9}"/>
            </a:ext>
          </a:extLst>
        </xdr:cNvPr>
        <xdr:cNvSpPr/>
      </xdr:nvSpPr>
      <xdr:spPr>
        <a:xfrm>
          <a:off x="13462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120773</xdr:rowOff>
    </xdr:from>
    <xdr:ext cx="762000" cy="259045"/>
    <xdr:sp macro="" textlink="">
      <xdr:nvSpPr>
        <xdr:cNvPr id="419" name="テキスト ボックス 418">
          <a:extLst>
            <a:ext uri="{FF2B5EF4-FFF2-40B4-BE49-F238E27FC236}">
              <a16:creationId xmlns:a16="http://schemas.microsoft.com/office/drawing/2014/main" id="{BE5DF0C1-CB33-41C4-BD1A-BD7E434C6664}"/>
            </a:ext>
          </a:extLst>
        </xdr:cNvPr>
        <xdr:cNvSpPr txBox="1"/>
      </xdr:nvSpPr>
      <xdr:spPr>
        <a:xfrm>
          <a:off x="13131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7D13F5C9-CA06-4146-BD05-8E83A2E901A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AAEBAFFB-2627-4BE6-8330-1B61AF3E1C6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CAC84C56-8D12-43E9-B25A-CC32951F43E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3C4E8B0-6281-480E-8D87-59BB9CC9A38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E1314C3D-8116-4BD9-BF09-773BF9FE3B5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8875D2BC-8880-4035-82DA-A32008DC989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3C116A4F-5C96-48EA-A487-4CF5C88E4C3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338F3E02-7D4B-4BD2-B597-C2BB3BD1229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CB0DC1DA-1902-40D5-9855-8016B44FBD9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E787359E-2362-4506-99C7-DEFB01FEBCF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81B6746-5421-4D73-99B9-5C8FF5A9871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48D24F3E-AAAE-4C79-AA14-AF7DEEE9698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FEA9B836-6EF4-49AE-A199-B68430C46D8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数値は近年改善傾向にあるものの、依然として平均より高い数値にある。</a:t>
          </a:r>
          <a:endParaRPr lang="ja-JP" altLang="ja-JP" sz="1400">
            <a:effectLst/>
          </a:endParaRPr>
        </a:p>
        <a:p>
          <a:r>
            <a:rPr lang="ja-JP" altLang="ja-JP" sz="1100">
              <a:solidFill>
                <a:schemeClr val="dk1"/>
              </a:solidFill>
              <a:effectLst/>
              <a:latin typeface="+mn-lt"/>
              <a:ea typeface="+mn-ea"/>
              <a:cs typeface="+mn-cs"/>
            </a:rPr>
            <a:t>財政調整基金を中心とした充当可能基金残高（３８．３億円）は微増で推移している。また地方債残高（５８．４億円）や下水道事業等公営企業債に係る繰入見込額（３３．４億円）も微減している。</a:t>
          </a:r>
          <a:endParaRPr lang="ja-JP" altLang="ja-JP" sz="1400">
            <a:effectLst/>
          </a:endParaRPr>
        </a:p>
        <a:p>
          <a:r>
            <a:rPr lang="ja-JP" altLang="ja-JP" sz="1100">
              <a:solidFill>
                <a:schemeClr val="dk1"/>
              </a:solidFill>
              <a:effectLst/>
              <a:latin typeface="+mn-lt"/>
              <a:ea typeface="+mn-ea"/>
              <a:cs typeface="+mn-cs"/>
            </a:rPr>
            <a:t>今後も財政調整基金の積み増しを計画的に行うことや地方債の償還により、さらに改善へと向かうよう努める。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736F2BD3-9574-4DBC-BD22-71F5B38D64B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70A65E24-6739-469C-92B3-A9FEE3AFB76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99590B-F92E-49A7-BA0F-8B61FBC4F16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D1FBAE3C-9F40-4D66-971F-56811C9B56D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F1A203D6-A636-409B-A3D5-C9C29D05F28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C51D335C-9953-457A-AFA4-36194259D70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FDCE2F6-DB8C-4D62-A160-A61E52C06D3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62635B5-9509-4B78-80DE-3ACFF01E272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9413A2D0-7BE3-4C5A-8D94-99BAE0B3883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F0CBF7D6-1FF2-47FE-B170-6F314B9707B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321F2FD-6153-4F43-8067-AC3AB76D02D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4BA31D4D-3D9D-4138-AD74-DC71BCCE911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9B7332AF-1F6B-4D4A-B68B-507E4CE2A42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950F7F90-125A-4C4F-B70E-5479E22D68A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321F62AA-3D99-4B03-8F55-6B8730DD49A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6B299F34-F66B-4BFD-81FE-5A3BE482A69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2A93C2B6-7980-45FB-9FF4-634406E8B56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1A1EC9FB-1D05-4F7E-942E-E4A54DD3777C}"/>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D29D86F0-0E55-4AED-8F8C-4B95FF90D63D}"/>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446BD090-AB4A-445B-8DB8-3D3FD1CD64AC}"/>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91D585D0-C90F-4D3F-9F8A-EA9B1D9E0523}"/>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AF743F8F-3B76-4862-96DA-2510BAC9655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118594</xdr:rowOff>
    </xdr:from>
    <xdr:to>
      <xdr:col>81</xdr:col>
      <xdr:colOff>44450</xdr:colOff>
      <xdr:row>15</xdr:row>
      <xdr:rowOff>86179</xdr:rowOff>
    </xdr:to>
    <xdr:cxnSp macro="">
      <xdr:nvCxnSpPr>
        <xdr:cNvPr id="455" name="直線コネクタ 454">
          <a:extLst>
            <a:ext uri="{FF2B5EF4-FFF2-40B4-BE49-F238E27FC236}">
              <a16:creationId xmlns:a16="http://schemas.microsoft.com/office/drawing/2014/main" id="{B5025C45-38EC-4ABA-BB64-FB6A05275F84}"/>
            </a:ext>
          </a:extLst>
        </xdr:cNvPr>
        <xdr:cNvCxnSpPr/>
      </xdr:nvCxnSpPr>
      <xdr:spPr>
        <a:xfrm flipV="1">
          <a:off x="16179800" y="2518894"/>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935E4928-2F73-4AC8-A2F0-DFEF0188D94F}"/>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A8799A3D-9547-49D9-8EF4-5A285B05811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86179</xdr:rowOff>
    </xdr:from>
    <xdr:to>
      <xdr:col>77</xdr:col>
      <xdr:colOff>44450</xdr:colOff>
      <xdr:row>16</xdr:row>
      <xdr:rowOff>168668</xdr:rowOff>
    </xdr:to>
    <xdr:cxnSp macro="">
      <xdr:nvCxnSpPr>
        <xdr:cNvPr id="458" name="直線コネクタ 457">
          <a:extLst>
            <a:ext uri="{FF2B5EF4-FFF2-40B4-BE49-F238E27FC236}">
              <a16:creationId xmlns:a16="http://schemas.microsoft.com/office/drawing/2014/main" id="{1CBC814B-5448-4AAC-92DD-94F24583DBDE}"/>
            </a:ext>
          </a:extLst>
        </xdr:cNvPr>
        <xdr:cNvCxnSpPr/>
      </xdr:nvCxnSpPr>
      <xdr:spPr>
        <a:xfrm flipV="1">
          <a:off x="15290800" y="2657929"/>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3D3334D9-D07A-4FAF-9CB3-477B82E23306}"/>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90981BC-5C1C-422D-A4A5-6624B9D993AA}"/>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168668</xdr:rowOff>
    </xdr:from>
    <xdr:to>
      <xdr:col>72</xdr:col>
      <xdr:colOff>203200</xdr:colOff>
      <xdr:row>18</xdr:row>
      <xdr:rowOff>118775</xdr:rowOff>
    </xdr:to>
    <xdr:cxnSp macro="">
      <xdr:nvCxnSpPr>
        <xdr:cNvPr id="461" name="直線コネクタ 460">
          <a:extLst>
            <a:ext uri="{FF2B5EF4-FFF2-40B4-BE49-F238E27FC236}">
              <a16:creationId xmlns:a16="http://schemas.microsoft.com/office/drawing/2014/main" id="{C0A338A3-2DD2-41DA-BC8F-FB4789A1E27B}"/>
            </a:ext>
          </a:extLst>
        </xdr:cNvPr>
        <xdr:cNvCxnSpPr/>
      </xdr:nvCxnSpPr>
      <xdr:spPr>
        <a:xfrm flipV="1">
          <a:off x="14401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B1522F4F-12D1-40D8-9CAB-C6139B8398A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FD3565FF-BD02-4FBA-9554-78CF24084CF5}"/>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118775</xdr:rowOff>
    </xdr:from>
    <xdr:to>
      <xdr:col>68</xdr:col>
      <xdr:colOff>152400</xdr:colOff>
      <xdr:row>19</xdr:row>
      <xdr:rowOff>84062</xdr:rowOff>
    </xdr:to>
    <xdr:cxnSp macro="">
      <xdr:nvCxnSpPr>
        <xdr:cNvPr id="464" name="直線コネクタ 463">
          <a:extLst>
            <a:ext uri="{FF2B5EF4-FFF2-40B4-BE49-F238E27FC236}">
              <a16:creationId xmlns:a16="http://schemas.microsoft.com/office/drawing/2014/main" id="{D891A271-EFDF-41F1-89D3-922605675BFC}"/>
            </a:ext>
          </a:extLst>
        </xdr:cNvPr>
        <xdr:cNvCxnSpPr/>
      </xdr:nvCxnSpPr>
      <xdr:spPr>
        <a:xfrm flipV="1">
          <a:off x="13512800" y="32048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93BBCA4E-F0B5-4C71-8B5A-1F83D484D907}"/>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98EA60B1-7651-41BE-9595-6B2E66F2936B}"/>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C525FB93-B346-4B8B-B459-FEBD1C181C57}"/>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55A3BB41-DBC1-4D51-B418-945ABC6E0FF3}"/>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1AAA57D2-38F9-4F86-BB4F-9FDFB7D35BA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7D343105-F240-496C-AC3C-4E257AFDD9B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4E932A53-C41D-4D25-B8EE-1331E50DB4E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C9BE7FD2-8551-4AB6-AC74-3F821246736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7A4D25AE-D8DB-4E46-8316-CEC87E723CA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67794</xdr:rowOff>
    </xdr:from>
    <xdr:to>
      <xdr:col>81</xdr:col>
      <xdr:colOff>95250</xdr:colOff>
      <xdr:row>14</xdr:row>
      <xdr:rowOff>169394</xdr:rowOff>
    </xdr:to>
    <xdr:sp macro="" textlink="">
      <xdr:nvSpPr>
        <xdr:cNvPr id="474" name="楕円 473">
          <a:extLst>
            <a:ext uri="{FF2B5EF4-FFF2-40B4-BE49-F238E27FC236}">
              <a16:creationId xmlns:a16="http://schemas.microsoft.com/office/drawing/2014/main" id="{D374E8CE-FEF5-4424-8E4C-9F81252877CA}"/>
            </a:ext>
          </a:extLst>
        </xdr:cNvPr>
        <xdr:cNvSpPr/>
      </xdr:nvSpPr>
      <xdr:spPr>
        <a:xfrm>
          <a:off x="169672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39871</xdr:rowOff>
    </xdr:from>
    <xdr:ext cx="762000" cy="259045"/>
    <xdr:sp macro="" textlink="">
      <xdr:nvSpPr>
        <xdr:cNvPr id="475" name="将来負担の状況該当値テキスト">
          <a:extLst>
            <a:ext uri="{FF2B5EF4-FFF2-40B4-BE49-F238E27FC236}">
              <a16:creationId xmlns:a16="http://schemas.microsoft.com/office/drawing/2014/main" id="{27F905FD-E042-4AC0-B712-73BACB7BF4B5}"/>
            </a:ext>
          </a:extLst>
        </xdr:cNvPr>
        <xdr:cNvSpPr txBox="1"/>
      </xdr:nvSpPr>
      <xdr:spPr>
        <a:xfrm>
          <a:off x="17106900" y="244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35379</xdr:rowOff>
    </xdr:from>
    <xdr:to>
      <xdr:col>77</xdr:col>
      <xdr:colOff>95250</xdr:colOff>
      <xdr:row>15</xdr:row>
      <xdr:rowOff>136979</xdr:rowOff>
    </xdr:to>
    <xdr:sp macro="" textlink="">
      <xdr:nvSpPr>
        <xdr:cNvPr id="476" name="楕円 475">
          <a:extLst>
            <a:ext uri="{FF2B5EF4-FFF2-40B4-BE49-F238E27FC236}">
              <a16:creationId xmlns:a16="http://schemas.microsoft.com/office/drawing/2014/main" id="{3E82B406-976A-4EEB-87AE-0A914655D6B4}"/>
            </a:ext>
          </a:extLst>
        </xdr:cNvPr>
        <xdr:cNvSpPr/>
      </xdr:nvSpPr>
      <xdr:spPr>
        <a:xfrm>
          <a:off x="16129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121756</xdr:rowOff>
    </xdr:from>
    <xdr:ext cx="736600" cy="259045"/>
    <xdr:sp macro="" textlink="">
      <xdr:nvSpPr>
        <xdr:cNvPr id="477" name="テキスト ボックス 476">
          <a:extLst>
            <a:ext uri="{FF2B5EF4-FFF2-40B4-BE49-F238E27FC236}">
              <a16:creationId xmlns:a16="http://schemas.microsoft.com/office/drawing/2014/main" id="{B336D59C-BC3F-4DA7-81D7-A7E47C83D756}"/>
            </a:ext>
          </a:extLst>
        </xdr:cNvPr>
        <xdr:cNvSpPr txBox="1"/>
      </xdr:nvSpPr>
      <xdr:spPr>
        <a:xfrm>
          <a:off x="15798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78" name="楕円 477">
          <a:extLst>
            <a:ext uri="{FF2B5EF4-FFF2-40B4-BE49-F238E27FC236}">
              <a16:creationId xmlns:a16="http://schemas.microsoft.com/office/drawing/2014/main" id="{DBECAF18-2856-49FE-99A6-D15C7FA06C0F}"/>
            </a:ext>
          </a:extLst>
        </xdr:cNvPr>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79" name="テキスト ボックス 478">
          <a:extLst>
            <a:ext uri="{FF2B5EF4-FFF2-40B4-BE49-F238E27FC236}">
              <a16:creationId xmlns:a16="http://schemas.microsoft.com/office/drawing/2014/main" id="{D776874B-9C61-45F1-B784-62869CC3AFEC}"/>
            </a:ext>
          </a:extLst>
        </xdr:cNvPr>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67975</xdr:rowOff>
    </xdr:from>
    <xdr:to>
      <xdr:col>68</xdr:col>
      <xdr:colOff>203200</xdr:colOff>
      <xdr:row>18</xdr:row>
      <xdr:rowOff>169575</xdr:rowOff>
    </xdr:to>
    <xdr:sp macro="" textlink="">
      <xdr:nvSpPr>
        <xdr:cNvPr id="480" name="楕円 479">
          <a:extLst>
            <a:ext uri="{FF2B5EF4-FFF2-40B4-BE49-F238E27FC236}">
              <a16:creationId xmlns:a16="http://schemas.microsoft.com/office/drawing/2014/main" id="{3C462F5A-2B05-4A47-AB39-05F8E1E184E2}"/>
            </a:ext>
          </a:extLst>
        </xdr:cNvPr>
        <xdr:cNvSpPr/>
      </xdr:nvSpPr>
      <xdr:spPr>
        <a:xfrm>
          <a:off x="14351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154352</xdr:rowOff>
    </xdr:from>
    <xdr:ext cx="762000" cy="259045"/>
    <xdr:sp macro="" textlink="">
      <xdr:nvSpPr>
        <xdr:cNvPr id="481" name="テキスト ボックス 480">
          <a:extLst>
            <a:ext uri="{FF2B5EF4-FFF2-40B4-BE49-F238E27FC236}">
              <a16:creationId xmlns:a16="http://schemas.microsoft.com/office/drawing/2014/main" id="{7E4F0A02-1019-431F-A5FC-C32A0848F133}"/>
            </a:ext>
          </a:extLst>
        </xdr:cNvPr>
        <xdr:cNvSpPr txBox="1"/>
      </xdr:nvSpPr>
      <xdr:spPr>
        <a:xfrm>
          <a:off x="14020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33262</xdr:rowOff>
    </xdr:from>
    <xdr:to>
      <xdr:col>64</xdr:col>
      <xdr:colOff>152400</xdr:colOff>
      <xdr:row>19</xdr:row>
      <xdr:rowOff>134862</xdr:rowOff>
    </xdr:to>
    <xdr:sp macro="" textlink="">
      <xdr:nvSpPr>
        <xdr:cNvPr id="482" name="楕円 481">
          <a:extLst>
            <a:ext uri="{FF2B5EF4-FFF2-40B4-BE49-F238E27FC236}">
              <a16:creationId xmlns:a16="http://schemas.microsoft.com/office/drawing/2014/main" id="{DDF7ABF2-8881-494A-8D12-FED38D2903F7}"/>
            </a:ext>
          </a:extLst>
        </xdr:cNvPr>
        <xdr:cNvSpPr/>
      </xdr:nvSpPr>
      <xdr:spPr>
        <a:xfrm>
          <a:off x="13462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119639</xdr:rowOff>
    </xdr:from>
    <xdr:ext cx="762000" cy="259045"/>
    <xdr:sp macro="" textlink="">
      <xdr:nvSpPr>
        <xdr:cNvPr id="483" name="テキスト ボックス 482">
          <a:extLst>
            <a:ext uri="{FF2B5EF4-FFF2-40B4-BE49-F238E27FC236}">
              <a16:creationId xmlns:a16="http://schemas.microsoft.com/office/drawing/2014/main" id="{6FF9A092-4DFF-4118-824A-367E6057E0EE}"/>
            </a:ext>
          </a:extLst>
        </xdr:cNvPr>
        <xdr:cNvSpPr txBox="1"/>
      </xdr:nvSpPr>
      <xdr:spPr>
        <a:xfrm>
          <a:off x="13131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類似団体平均、県平均とも下回っている。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年度については、会計年度任用職員の人件費</a:t>
          </a:r>
          <a:r>
            <a:rPr lang="ja-JP" altLang="en-US" sz="1200">
              <a:solidFill>
                <a:sysClr val="windowText" lastClr="000000"/>
              </a:solidFill>
              <a:effectLst/>
              <a:latin typeface="+mn-lt"/>
              <a:ea typeface="+mn-ea"/>
              <a:cs typeface="+mn-cs"/>
            </a:rPr>
            <a:t>の</a:t>
          </a:r>
          <a:r>
            <a:rPr lang="ja-JP" altLang="ja-JP" sz="1200">
              <a:solidFill>
                <a:sysClr val="windowText" lastClr="000000"/>
              </a:solidFill>
              <a:effectLst/>
              <a:latin typeface="+mn-lt"/>
              <a:ea typeface="+mn-ea"/>
              <a:cs typeface="+mn-cs"/>
            </a:rPr>
            <a:t>増加</a:t>
          </a:r>
          <a:r>
            <a:rPr lang="ja-JP" altLang="en-US" sz="1200">
              <a:solidFill>
                <a:sysClr val="windowText" lastClr="000000"/>
              </a:solidFill>
              <a:effectLst/>
              <a:latin typeface="+mn-lt"/>
              <a:ea typeface="+mn-ea"/>
              <a:cs typeface="+mn-cs"/>
            </a:rPr>
            <a:t>などにより１．１ポイント増加した。</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類似団体の平均と比較し、下回っているが、長期的には事務の見直しによる抑制を図らなければならない。</a:t>
          </a:r>
          <a:endParaRPr lang="ja-JP" altLang="ja-JP" sz="1200">
            <a:solidFill>
              <a:sysClr val="windowText" lastClr="000000"/>
            </a:solidFill>
            <a:effectLst/>
          </a:endParaRPr>
        </a:p>
        <a:p>
          <a:pPr eaLnBrk="1" fontAlgn="auto" latinLnBrk="0" hangingPunct="1"/>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年度については、</a:t>
          </a:r>
          <a:r>
            <a:rPr lang="ja-JP" altLang="en-US" sz="1200">
              <a:solidFill>
                <a:sysClr val="windowText" lastClr="000000"/>
              </a:solidFill>
              <a:effectLst/>
              <a:latin typeface="+mn-lt"/>
              <a:ea typeface="+mn-ea"/>
              <a:cs typeface="+mn-cs"/>
            </a:rPr>
            <a:t>学校給食公会計化が始まったことが</a:t>
          </a:r>
          <a:r>
            <a:rPr lang="ja-JP" altLang="ja-JP" sz="1200">
              <a:solidFill>
                <a:sysClr val="windowText" lastClr="000000"/>
              </a:solidFill>
              <a:effectLst/>
              <a:latin typeface="+mn-lt"/>
              <a:ea typeface="+mn-ea"/>
              <a:cs typeface="+mn-cs"/>
            </a:rPr>
            <a:t>物件費を</a:t>
          </a:r>
          <a:r>
            <a:rPr lang="ja-JP" altLang="en-US" sz="1200">
              <a:solidFill>
                <a:sysClr val="windowText" lastClr="000000"/>
              </a:solidFill>
              <a:effectLst/>
              <a:latin typeface="+mn-lt"/>
              <a:ea typeface="+mn-ea"/>
              <a:cs typeface="+mn-cs"/>
            </a:rPr>
            <a:t>押し上げる</a:t>
          </a:r>
          <a:r>
            <a:rPr lang="ja-JP" altLang="ja-JP" sz="1200">
              <a:solidFill>
                <a:sysClr val="windowText" lastClr="000000"/>
              </a:solidFill>
              <a:effectLst/>
              <a:latin typeface="+mn-lt"/>
              <a:ea typeface="+mn-ea"/>
              <a:cs typeface="+mn-cs"/>
            </a:rPr>
            <a:t>要因となった。</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29845</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014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14</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0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15</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07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64770</xdr:rowOff>
    </xdr:from>
    <xdr:to>
      <xdr:col>74</xdr:col>
      <xdr:colOff>31750</xdr:colOff>
      <xdr:row>14</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類似団体の平均と比較し上回っているが、これは平成</a:t>
          </a:r>
          <a:r>
            <a:rPr lang="en-US" altLang="ja-JP" sz="1200">
              <a:solidFill>
                <a:sysClr val="windowText" lastClr="000000"/>
              </a:solidFill>
              <a:effectLst/>
              <a:latin typeface="+mn-lt"/>
              <a:ea typeface="+mn-ea"/>
              <a:cs typeface="+mn-cs"/>
            </a:rPr>
            <a:t>29</a:t>
          </a:r>
          <a:r>
            <a:rPr lang="ja-JP" altLang="ja-JP" sz="1200">
              <a:solidFill>
                <a:sysClr val="windowText" lastClr="000000"/>
              </a:solidFill>
              <a:effectLst/>
              <a:latin typeface="+mn-lt"/>
              <a:ea typeface="+mn-ea"/>
              <a:cs typeface="+mn-cs"/>
            </a:rPr>
            <a:t>年度から医療費無料化の対象を高校生まで拡充（</a:t>
          </a:r>
          <a:r>
            <a:rPr lang="en-US" altLang="ja-JP" sz="1200">
              <a:solidFill>
                <a:sysClr val="windowText" lastClr="000000"/>
              </a:solidFill>
              <a:effectLst/>
              <a:latin typeface="+mn-lt"/>
              <a:ea typeface="+mn-ea"/>
              <a:cs typeface="+mn-cs"/>
            </a:rPr>
            <a:t>H29</a:t>
          </a:r>
          <a:r>
            <a:rPr lang="ja-JP" altLang="ja-JP" sz="1200">
              <a:solidFill>
                <a:sysClr val="windowText" lastClr="000000"/>
              </a:solidFill>
              <a:effectLst/>
              <a:latin typeface="+mn-lt"/>
              <a:ea typeface="+mn-ea"/>
              <a:cs typeface="+mn-cs"/>
            </a:rPr>
            <a:t>は入院のみ）したことなどが影響し、全体として伸びているものと思われる。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年度については、前年度と比較して０．</a:t>
          </a:r>
          <a:r>
            <a:rPr lang="ja-JP" altLang="en-US" sz="1200">
              <a:solidFill>
                <a:sysClr val="windowText" lastClr="000000"/>
              </a:solidFill>
              <a:effectLst/>
              <a:latin typeface="+mn-lt"/>
              <a:ea typeface="+mn-ea"/>
              <a:cs typeface="+mn-cs"/>
            </a:rPr>
            <a:t>１</a:t>
          </a:r>
          <a:r>
            <a:rPr lang="ja-JP" altLang="ja-JP" sz="1200">
              <a:solidFill>
                <a:sysClr val="windowText" lastClr="000000"/>
              </a:solidFill>
              <a:effectLst/>
              <a:latin typeface="+mn-lt"/>
              <a:ea typeface="+mn-ea"/>
              <a:cs typeface="+mn-cs"/>
            </a:rPr>
            <a:t>ポイント</a:t>
          </a:r>
          <a:r>
            <a:rPr lang="ja-JP" altLang="en-US" sz="1200">
              <a:solidFill>
                <a:sysClr val="windowText" lastClr="000000"/>
              </a:solidFill>
              <a:effectLst/>
              <a:latin typeface="+mn-lt"/>
              <a:ea typeface="+mn-ea"/>
              <a:cs typeface="+mn-cs"/>
            </a:rPr>
            <a:t>増加</a:t>
          </a:r>
          <a:r>
            <a:rPr lang="ja-JP" altLang="ja-JP" sz="1200">
              <a:solidFill>
                <a:sysClr val="windowText" lastClr="000000"/>
              </a:solidFill>
              <a:effectLst/>
              <a:latin typeface="+mn-lt"/>
              <a:ea typeface="+mn-ea"/>
              <a:cs typeface="+mn-cs"/>
            </a:rPr>
            <a:t>している。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60</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類似団体平均、県平均とも下回っている。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平成２６年度の下水道事業の法適化により繰出金から補助金となったことから、数値が下がっており、そこからは横ばいが続いている</a:t>
          </a:r>
          <a:r>
            <a:rPr lang="ja-JP" altLang="en-US" sz="120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54</xdr:row>
      <xdr:rowOff>117475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281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54</xdr:row>
      <xdr:rowOff>136525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28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136525</xdr:rowOff>
    </xdr:from>
    <xdr:to>
      <xdr:col>73</xdr:col>
      <xdr:colOff>180975</xdr:colOff>
      <xdr:row>55</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94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23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66675</xdr:rowOff>
    </xdr:from>
    <xdr:to>
      <xdr:col>82</xdr:col>
      <xdr:colOff>158750</xdr:colOff>
      <xdr:row>54</xdr:row>
      <xdr:rowOff>168275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83202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85725</xdr:rowOff>
    </xdr:from>
    <xdr:to>
      <xdr:col>74</xdr:col>
      <xdr:colOff>31750</xdr:colOff>
      <xdr:row>55</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26052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142875</xdr:rowOff>
    </xdr:from>
    <xdr:to>
      <xdr:col>69</xdr:col>
      <xdr:colOff>142875</xdr:colOff>
      <xdr:row>55</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83202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下水道事業の法適化により、平成２６年度から大幅に上昇し、類似団体平均を上回るようになった。</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a:t>
          </a:r>
          <a:r>
            <a:rPr lang="ja-JP" altLang="en-US" sz="1200">
              <a:solidFill>
                <a:sysClr val="windowText" lastClr="000000"/>
              </a:solidFill>
              <a:effectLst/>
              <a:latin typeface="+mn-lt"/>
              <a:ea typeface="+mn-ea"/>
              <a:cs typeface="+mn-cs"/>
            </a:rPr>
            <a:t>については、エネルギー価格高騰緊急対策支援金や水道事業補助金の増のため、０．９ポイント増加した。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111760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134620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77470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0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33037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78757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類似団体の平均と比較し上回ることが多く、借入金の抑制を図らなければならない。勝間田保育園建築</a:t>
          </a:r>
          <a:r>
            <a:rPr lang="ja-JP" altLang="en-US" sz="1200">
              <a:solidFill>
                <a:sysClr val="windowText" lastClr="000000"/>
              </a:solidFill>
              <a:effectLst/>
              <a:latin typeface="+mn-lt"/>
              <a:ea typeface="+mn-ea"/>
              <a:cs typeface="+mn-cs"/>
            </a:rPr>
            <a:t>本体工事</a:t>
          </a:r>
          <a:r>
            <a:rPr lang="ja-JP" altLang="ja-JP" sz="1200">
              <a:solidFill>
                <a:sysClr val="windowText" lastClr="000000"/>
              </a:solidFill>
              <a:effectLst/>
              <a:latin typeface="+mn-lt"/>
              <a:ea typeface="+mn-ea"/>
              <a:cs typeface="+mn-cs"/>
            </a:rPr>
            <a:t>の元金償還が令和９年度から始まる予定だが、旧地域整備事業債や臨時地方道整備事業債が順次償還を終えるので、令和８年度までは公債費は減少していく見込みである。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120142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年度は、類似団体平均を下回る割合となっている。</a:t>
          </a:r>
          <a:endParaRPr lang="ja-JP" altLang="ja-JP" sz="1200">
            <a:solidFill>
              <a:sysClr val="windowText" lastClr="000000"/>
            </a:solidFill>
            <a:effectLst/>
          </a:endParaRPr>
        </a:p>
        <a:p>
          <a:pPr eaLnBrk="1" fontAlgn="auto" latinLnBrk="0" hangingPunct="1"/>
          <a:r>
            <a:rPr lang="ja-JP" altLang="ja-JP" sz="1200">
              <a:solidFill>
                <a:sysClr val="windowText" lastClr="000000"/>
              </a:solidFill>
              <a:effectLst/>
              <a:latin typeface="+mn-lt"/>
              <a:ea typeface="+mn-ea"/>
              <a:cs typeface="+mn-cs"/>
            </a:rPr>
            <a:t>人件費の総額抑制と物件費の削減の具体策を実施し、削減に努める。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75</xdr:row>
      <xdr:rowOff>124714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3657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75</xdr:row>
      <xdr:rowOff>56134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365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76</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06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48781</xdr:rowOff>
    </xdr:from>
    <xdr:to>
      <xdr:col>29</xdr:col>
      <xdr:colOff>127000</xdr:colOff>
      <xdr:row>17</xdr:row>
      <xdr:rowOff>72494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1056"/>
          <a:ext cx="64770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33558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5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72494</xdr:rowOff>
    </xdr:from>
    <xdr:to>
      <xdr:col>26</xdr:col>
      <xdr:colOff>50800</xdr:colOff>
      <xdr:row>17</xdr:row>
      <xdr:rowOff>120698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4769"/>
          <a:ext cx="698500" cy="4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120698</xdr:rowOff>
    </xdr:from>
    <xdr:to>
      <xdr:col>22</xdr:col>
      <xdr:colOff>114300</xdr:colOff>
      <xdr:row>18</xdr:row>
      <xdr:rowOff>51768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2973"/>
          <a:ext cx="698500" cy="10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51768</xdr:rowOff>
    </xdr:from>
    <xdr:to>
      <xdr:col>18</xdr:col>
      <xdr:colOff>177800</xdr:colOff>
      <xdr:row>18</xdr:row>
      <xdr:rowOff>63922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54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169431</xdr:rowOff>
    </xdr:from>
    <xdr:to>
      <xdr:col>29</xdr:col>
      <xdr:colOff>177800</xdr:colOff>
      <xdr:row>17</xdr:row>
      <xdr:rowOff>99581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21694</xdr:rowOff>
    </xdr:from>
    <xdr:to>
      <xdr:col>26</xdr:col>
      <xdr:colOff>101600</xdr:colOff>
      <xdr:row>17</xdr:row>
      <xdr:rowOff>123294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108071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69898</xdr:rowOff>
    </xdr:from>
    <xdr:to>
      <xdr:col>22</xdr:col>
      <xdr:colOff>165100</xdr:colOff>
      <xdr:row>18</xdr:row>
      <xdr:rowOff>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156275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968</xdr:rowOff>
    </xdr:from>
    <xdr:to>
      <xdr:col>19</xdr:col>
      <xdr:colOff>38100</xdr:colOff>
      <xdr:row>18</xdr:row>
      <xdr:rowOff>102568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13122</xdr:rowOff>
    </xdr:from>
    <xdr:to>
      <xdr:col>15</xdr:col>
      <xdr:colOff>101600</xdr:colOff>
      <xdr:row>18</xdr:row>
      <xdr:rowOff>114722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127362</xdr:rowOff>
    </xdr:from>
    <xdr:to>
      <xdr:col>29</xdr:col>
      <xdr:colOff>127000</xdr:colOff>
      <xdr:row>35</xdr:row>
      <xdr:rowOff>145707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37712"/>
          <a:ext cx="647700" cy="1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127362</xdr:rowOff>
    </xdr:from>
    <xdr:to>
      <xdr:col>26</xdr:col>
      <xdr:colOff>50800</xdr:colOff>
      <xdr:row>35</xdr:row>
      <xdr:rowOff>136449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7712"/>
          <a:ext cx="6985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136449</xdr:rowOff>
    </xdr:from>
    <xdr:to>
      <xdr:col>22</xdr:col>
      <xdr:colOff>114300</xdr:colOff>
      <xdr:row>35</xdr:row>
      <xdr:rowOff>150317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46799"/>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150317</xdr:rowOff>
    </xdr:from>
    <xdr:to>
      <xdr:col>18</xdr:col>
      <xdr:colOff>177800</xdr:colOff>
      <xdr:row>35</xdr:row>
      <xdr:rowOff>245738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0667"/>
          <a:ext cx="698500" cy="9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94907</xdr:rowOff>
    </xdr:from>
    <xdr:to>
      <xdr:col>29</xdr:col>
      <xdr:colOff>177800</xdr:colOff>
      <xdr:row>35</xdr:row>
      <xdr:rowOff>196507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282884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76562</xdr:rowOff>
    </xdr:from>
    <xdr:to>
      <xdr:col>26</xdr:col>
      <xdr:colOff>101600</xdr:colOff>
      <xdr:row>35</xdr:row>
      <xdr:rowOff>178162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188339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85649</xdr:rowOff>
    </xdr:from>
    <xdr:to>
      <xdr:col>22</xdr:col>
      <xdr:colOff>165100</xdr:colOff>
      <xdr:row>35</xdr:row>
      <xdr:rowOff>187249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99517</xdr:rowOff>
    </xdr:from>
    <xdr:to>
      <xdr:col>19</xdr:col>
      <xdr:colOff>38100</xdr:colOff>
      <xdr:row>35</xdr:row>
      <xdr:rowOff>201117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211294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194938</xdr:rowOff>
    </xdr:from>
    <xdr:to>
      <xdr:col>15</xdr:col>
      <xdr:colOff>101600</xdr:colOff>
      <xdr:row>35</xdr:row>
      <xdr:rowOff>296538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306715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54648</xdr:rowOff>
    </xdr:from>
    <xdr:to>
      <xdr:col>24</xdr:col>
      <xdr:colOff>63500</xdr:colOff>
      <xdr:row>35</xdr:row>
      <xdr:rowOff>96952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5398"/>
          <a:ext cx="8382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96952</xdr:rowOff>
    </xdr:from>
    <xdr:to>
      <xdr:col>19</xdr:col>
      <xdr:colOff>177800</xdr:colOff>
      <xdr:row>36</xdr:row>
      <xdr:rowOff>10579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7702"/>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xdr:rowOff>
    </xdr:from>
    <xdr:to>
      <xdr:col>15</xdr:col>
      <xdr:colOff>50800</xdr:colOff>
      <xdr:row>38</xdr:row>
      <xdr:rowOff>5182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5182</xdr:rowOff>
    </xdr:from>
    <xdr:to>
      <xdr:col>10</xdr:col>
      <xdr:colOff>114300</xdr:colOff>
      <xdr:row>38</xdr:row>
      <xdr:rowOff>6782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02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3848</xdr:rowOff>
    </xdr:from>
    <xdr:to>
      <xdr:col>24</xdr:col>
      <xdr:colOff>114300</xdr:colOff>
      <xdr:row>35</xdr:row>
      <xdr:rowOff>105448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26725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46152</xdr:rowOff>
    </xdr:from>
    <xdr:to>
      <xdr:col>20</xdr:col>
      <xdr:colOff>38100</xdr:colOff>
      <xdr:row>35</xdr:row>
      <xdr:rowOff>147752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164279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131229</xdr:rowOff>
    </xdr:from>
    <xdr:to>
      <xdr:col>15</xdr:col>
      <xdr:colOff>101600</xdr:colOff>
      <xdr:row>36</xdr:row>
      <xdr:rowOff>61379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77906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125831</xdr:rowOff>
    </xdr:from>
    <xdr:to>
      <xdr:col>10</xdr:col>
      <xdr:colOff>165100</xdr:colOff>
      <xdr:row>38</xdr:row>
      <xdr:rowOff>55981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47109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127432</xdr:rowOff>
    </xdr:from>
    <xdr:to>
      <xdr:col>6</xdr:col>
      <xdr:colOff>38100</xdr:colOff>
      <xdr:row>38</xdr:row>
      <xdr:rowOff>57582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48709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71787</xdr:rowOff>
    </xdr:from>
    <xdr:to>
      <xdr:col>24</xdr:col>
      <xdr:colOff>63500</xdr:colOff>
      <xdr:row>57</xdr:row>
      <xdr:rowOff>102933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4437"/>
          <a:ext cx="8382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102933</xdr:rowOff>
    </xdr:from>
    <xdr:to>
      <xdr:col>19</xdr:col>
      <xdr:colOff>177800</xdr:colOff>
      <xdr:row>57</xdr:row>
      <xdr:rowOff>105254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5583"/>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77784</xdr:rowOff>
    </xdr:from>
    <xdr:to>
      <xdr:col>15</xdr:col>
      <xdr:colOff>50800</xdr:colOff>
      <xdr:row>57</xdr:row>
      <xdr:rowOff>105254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5043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77784</xdr:rowOff>
    </xdr:from>
    <xdr:to>
      <xdr:col>10</xdr:col>
      <xdr:colOff>114300</xdr:colOff>
      <xdr:row>57</xdr:row>
      <xdr:rowOff>105601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0434"/>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20987</xdr:rowOff>
    </xdr:from>
    <xdr:to>
      <xdr:col>24</xdr:col>
      <xdr:colOff>114300</xdr:colOff>
      <xdr:row>57</xdr:row>
      <xdr:rowOff>122587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107364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52133</xdr:rowOff>
    </xdr:from>
    <xdr:to>
      <xdr:col>20</xdr:col>
      <xdr:colOff>38100</xdr:colOff>
      <xdr:row>57</xdr:row>
      <xdr:rowOff>153733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144860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54454</xdr:rowOff>
    </xdr:from>
    <xdr:to>
      <xdr:col>15</xdr:col>
      <xdr:colOff>101600</xdr:colOff>
      <xdr:row>57</xdr:row>
      <xdr:rowOff>156054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26984</xdr:rowOff>
    </xdr:from>
    <xdr:to>
      <xdr:col>10</xdr:col>
      <xdr:colOff>165100</xdr:colOff>
      <xdr:row>57</xdr:row>
      <xdr:rowOff>128584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119711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54801</xdr:rowOff>
    </xdr:from>
    <xdr:to>
      <xdr:col>6</xdr:col>
      <xdr:colOff>38100</xdr:colOff>
      <xdr:row>57</xdr:row>
      <xdr:rowOff>156401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56490</xdr:rowOff>
    </xdr:from>
    <xdr:to>
      <xdr:col>24</xdr:col>
      <xdr:colOff>63500</xdr:colOff>
      <xdr:row>78</xdr:row>
      <xdr:rowOff>107108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2959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107108</xdr:rowOff>
    </xdr:from>
    <xdr:to>
      <xdr:col>19</xdr:col>
      <xdr:colOff>177800</xdr:colOff>
      <xdr:row>78</xdr:row>
      <xdr:rowOff>130459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0208"/>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130459</xdr:rowOff>
    </xdr:from>
    <xdr:to>
      <xdr:col>15</xdr:col>
      <xdr:colOff>50800</xdr:colOff>
      <xdr:row>78</xdr:row>
      <xdr:rowOff>145644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3559"/>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128597</xdr:rowOff>
    </xdr:from>
    <xdr:to>
      <xdr:col>10</xdr:col>
      <xdr:colOff>114300</xdr:colOff>
      <xdr:row>78</xdr:row>
      <xdr:rowOff>145644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1697"/>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5690</xdr:rowOff>
    </xdr:from>
    <xdr:to>
      <xdr:col>24</xdr:col>
      <xdr:colOff>114300</xdr:colOff>
      <xdr:row>78</xdr:row>
      <xdr:rowOff>107290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56308</xdr:rowOff>
    </xdr:from>
    <xdr:to>
      <xdr:col>20</xdr:col>
      <xdr:colOff>38100</xdr:colOff>
      <xdr:row>78</xdr:row>
      <xdr:rowOff>157908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79659</xdr:rowOff>
    </xdr:from>
    <xdr:to>
      <xdr:col>15</xdr:col>
      <xdr:colOff>101600</xdr:colOff>
      <xdr:row>79</xdr:row>
      <xdr:rowOff>9809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94844</xdr:rowOff>
    </xdr:from>
    <xdr:to>
      <xdr:col>10</xdr:col>
      <xdr:colOff>165100</xdr:colOff>
      <xdr:row>79</xdr:row>
      <xdr:rowOff>24994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16121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77797</xdr:rowOff>
    </xdr:from>
    <xdr:to>
      <xdr:col>6</xdr:col>
      <xdr:colOff>38100</xdr:colOff>
      <xdr:row>79</xdr:row>
      <xdr:rowOff>7947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97703</xdr:rowOff>
    </xdr:from>
    <xdr:to>
      <xdr:col>24</xdr:col>
      <xdr:colOff>63500</xdr:colOff>
      <xdr:row>95</xdr:row>
      <xdr:rowOff>162968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14003"/>
          <a:ext cx="838200" cy="2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97703</xdr:rowOff>
    </xdr:from>
    <xdr:to>
      <xdr:col>19</xdr:col>
      <xdr:colOff>177800</xdr:colOff>
      <xdr:row>97</xdr:row>
      <xdr:rowOff>12207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14003"/>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89898</xdr:rowOff>
    </xdr:from>
    <xdr:to>
      <xdr:col>15</xdr:col>
      <xdr:colOff>50800</xdr:colOff>
      <xdr:row>97</xdr:row>
      <xdr:rowOff>12207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49098"/>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89898</xdr:rowOff>
    </xdr:from>
    <xdr:to>
      <xdr:col>10</xdr:col>
      <xdr:colOff>114300</xdr:colOff>
      <xdr:row>97</xdr:row>
      <xdr:rowOff>11880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9098"/>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112168</xdr:rowOff>
    </xdr:from>
    <xdr:to>
      <xdr:col>24</xdr:col>
      <xdr:colOff>114300</xdr:colOff>
      <xdr:row>96</xdr:row>
      <xdr:rowOff>42318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135045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46903</xdr:rowOff>
    </xdr:from>
    <xdr:to>
      <xdr:col>20</xdr:col>
      <xdr:colOff>38100</xdr:colOff>
      <xdr:row>94</xdr:row>
      <xdr:rowOff>148503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165030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132857</xdr:rowOff>
    </xdr:from>
    <xdr:to>
      <xdr:col>15</xdr:col>
      <xdr:colOff>101600</xdr:colOff>
      <xdr:row>97</xdr:row>
      <xdr:rowOff>63007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79534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39098</xdr:rowOff>
    </xdr:from>
    <xdr:to>
      <xdr:col>10</xdr:col>
      <xdr:colOff>165100</xdr:colOff>
      <xdr:row>96</xdr:row>
      <xdr:rowOff>140698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157225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132530</xdr:rowOff>
    </xdr:from>
    <xdr:to>
      <xdr:col>6</xdr:col>
      <xdr:colOff>38100</xdr:colOff>
      <xdr:row>97</xdr:row>
      <xdr:rowOff>62680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79207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91040</xdr:rowOff>
    </xdr:from>
    <xdr:to>
      <xdr:col>55</xdr:col>
      <xdr:colOff>0</xdr:colOff>
      <xdr:row>35</xdr:row>
      <xdr:rowOff>130538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1790"/>
          <a:ext cx="838200" cy="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169295</xdr:rowOff>
    </xdr:from>
    <xdr:to>
      <xdr:col>50</xdr:col>
      <xdr:colOff>114300</xdr:colOff>
      <xdr:row>35</xdr:row>
      <xdr:rowOff>130538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55695"/>
          <a:ext cx="889000" cy="4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169295</xdr:rowOff>
    </xdr:from>
    <xdr:to>
      <xdr:col>45</xdr:col>
      <xdr:colOff>177800</xdr:colOff>
      <xdr:row>36</xdr:row>
      <xdr:rowOff>18711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55695"/>
          <a:ext cx="889000" cy="5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4063</xdr:rowOff>
    </xdr:from>
    <xdr:to>
      <xdr:col>41</xdr:col>
      <xdr:colOff>50800</xdr:colOff>
      <xdr:row>36</xdr:row>
      <xdr:rowOff>18711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76263"/>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40240</xdr:rowOff>
    </xdr:from>
    <xdr:to>
      <xdr:col>55</xdr:col>
      <xdr:colOff>50800</xdr:colOff>
      <xdr:row>35</xdr:row>
      <xdr:rowOff>141840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63117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79738</xdr:rowOff>
    </xdr:from>
    <xdr:to>
      <xdr:col>50</xdr:col>
      <xdr:colOff>165100</xdr:colOff>
      <xdr:row>36</xdr:row>
      <xdr:rowOff>9888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118495</xdr:rowOff>
    </xdr:from>
    <xdr:to>
      <xdr:col>46</xdr:col>
      <xdr:colOff>38100</xdr:colOff>
      <xdr:row>33</xdr:row>
      <xdr:rowOff>48645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65172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139361</xdr:rowOff>
    </xdr:from>
    <xdr:to>
      <xdr:col>41</xdr:col>
      <xdr:colOff>101600</xdr:colOff>
      <xdr:row>36</xdr:row>
      <xdr:rowOff>69511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86038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124713</xdr:rowOff>
    </xdr:from>
    <xdr:to>
      <xdr:col>36</xdr:col>
      <xdr:colOff>165100</xdr:colOff>
      <xdr:row>36</xdr:row>
      <xdr:rowOff>54863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71390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88503</xdr:rowOff>
    </xdr:from>
    <xdr:to>
      <xdr:col>55</xdr:col>
      <xdr:colOff>0</xdr:colOff>
      <xdr:row>58</xdr:row>
      <xdr:rowOff>100887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32603"/>
          <a:ext cx="8382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157854</xdr:rowOff>
    </xdr:from>
    <xdr:to>
      <xdr:col>50</xdr:col>
      <xdr:colOff>114300</xdr:colOff>
      <xdr:row>58</xdr:row>
      <xdr:rowOff>88503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0504"/>
          <a:ext cx="889000" cy="10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157854</xdr:rowOff>
    </xdr:from>
    <xdr:to>
      <xdr:col>45</xdr:col>
      <xdr:colOff>177800</xdr:colOff>
      <xdr:row>57</xdr:row>
      <xdr:rowOff>168866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30504"/>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168866</xdr:rowOff>
    </xdr:from>
    <xdr:to>
      <xdr:col>41</xdr:col>
      <xdr:colOff>50800</xdr:colOff>
      <xdr:row>58</xdr:row>
      <xdr:rowOff>98356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41516"/>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50087</xdr:rowOff>
    </xdr:from>
    <xdr:to>
      <xdr:col>55</xdr:col>
      <xdr:colOff>50800</xdr:colOff>
      <xdr:row>58</xdr:row>
      <xdr:rowOff>151687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37703</xdr:rowOff>
    </xdr:from>
    <xdr:to>
      <xdr:col>50</xdr:col>
      <xdr:colOff>165100</xdr:colOff>
      <xdr:row>58</xdr:row>
      <xdr:rowOff>139303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130430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107054</xdr:rowOff>
    </xdr:from>
    <xdr:to>
      <xdr:col>46</xdr:col>
      <xdr:colOff>38100</xdr:colOff>
      <xdr:row>58</xdr:row>
      <xdr:rowOff>37204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118066</xdr:rowOff>
    </xdr:from>
    <xdr:to>
      <xdr:col>41</xdr:col>
      <xdr:colOff>101600</xdr:colOff>
      <xdr:row>58</xdr:row>
      <xdr:rowOff>48216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39343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47556</xdr:rowOff>
    </xdr:from>
    <xdr:to>
      <xdr:col>36</xdr:col>
      <xdr:colOff>165100</xdr:colOff>
      <xdr:row>58</xdr:row>
      <xdr:rowOff>149156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140283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116342</xdr:rowOff>
    </xdr:from>
    <xdr:to>
      <xdr:col>55</xdr:col>
      <xdr:colOff>0</xdr:colOff>
      <xdr:row>78</xdr:row>
      <xdr:rowOff>137286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89442"/>
          <a:ext cx="8382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116342</xdr:rowOff>
    </xdr:from>
    <xdr:to>
      <xdr:col>50</xdr:col>
      <xdr:colOff>114300</xdr:colOff>
      <xdr:row>78</xdr:row>
      <xdr:rowOff>134305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9442"/>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134305</xdr:rowOff>
    </xdr:from>
    <xdr:to>
      <xdr:col>45</xdr:col>
      <xdr:colOff>177800</xdr:colOff>
      <xdr:row>78</xdr:row>
      <xdr:rowOff>136934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0740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117731</xdr:rowOff>
    </xdr:from>
    <xdr:to>
      <xdr:col>41</xdr:col>
      <xdr:colOff>50800</xdr:colOff>
      <xdr:row>78</xdr:row>
      <xdr:rowOff>136934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083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86486</xdr:rowOff>
    </xdr:from>
    <xdr:to>
      <xdr:col>55</xdr:col>
      <xdr:colOff>50800</xdr:colOff>
      <xdr:row>79</xdr:row>
      <xdr:rowOff>16636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1413</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65542</xdr:rowOff>
    </xdr:from>
    <xdr:to>
      <xdr:col>50</xdr:col>
      <xdr:colOff>165100</xdr:colOff>
      <xdr:row>78</xdr:row>
      <xdr:rowOff>167142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83505</xdr:rowOff>
    </xdr:from>
    <xdr:to>
      <xdr:col>46</xdr:col>
      <xdr:colOff>38100</xdr:colOff>
      <xdr:row>79</xdr:row>
      <xdr:rowOff>13655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86134</xdr:rowOff>
    </xdr:from>
    <xdr:to>
      <xdr:col>41</xdr:col>
      <xdr:colOff>101600</xdr:colOff>
      <xdr:row>79</xdr:row>
      <xdr:rowOff>16284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7411</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66931</xdr:rowOff>
    </xdr:from>
    <xdr:to>
      <xdr:col>36</xdr:col>
      <xdr:colOff>165100</xdr:colOff>
      <xdr:row>78</xdr:row>
      <xdr:rowOff>168531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159658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92632</xdr:rowOff>
    </xdr:from>
    <xdr:to>
      <xdr:col>55</xdr:col>
      <xdr:colOff>0</xdr:colOff>
      <xdr:row>97</xdr:row>
      <xdr:rowOff>106347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2328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112063</xdr:rowOff>
    </xdr:from>
    <xdr:to>
      <xdr:col>50</xdr:col>
      <xdr:colOff>114300</xdr:colOff>
      <xdr:row>97</xdr:row>
      <xdr:rowOff>106347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71263"/>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112063</xdr:rowOff>
    </xdr:from>
    <xdr:to>
      <xdr:col>45</xdr:col>
      <xdr:colOff>177800</xdr:colOff>
      <xdr:row>96</xdr:row>
      <xdr:rowOff>123008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71263"/>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123008</xdr:rowOff>
    </xdr:from>
    <xdr:to>
      <xdr:col>41</xdr:col>
      <xdr:colOff>50800</xdr:colOff>
      <xdr:row>97</xdr:row>
      <xdr:rowOff>120690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82208"/>
          <a:ext cx="8890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41832</xdr:rowOff>
    </xdr:from>
    <xdr:to>
      <xdr:col>55</xdr:col>
      <xdr:colOff>50800</xdr:colOff>
      <xdr:row>97</xdr:row>
      <xdr:rowOff>143432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20259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55547</xdr:rowOff>
    </xdr:from>
    <xdr:to>
      <xdr:col>50</xdr:col>
      <xdr:colOff>165100</xdr:colOff>
      <xdr:row>97</xdr:row>
      <xdr:rowOff>157147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61263</xdr:rowOff>
    </xdr:from>
    <xdr:to>
      <xdr:col>46</xdr:col>
      <xdr:colOff>38100</xdr:colOff>
      <xdr:row>96</xdr:row>
      <xdr:rowOff>162863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72208</xdr:rowOff>
    </xdr:from>
    <xdr:to>
      <xdr:col>41</xdr:col>
      <xdr:colOff>101600</xdr:colOff>
      <xdr:row>97</xdr:row>
      <xdr:rowOff>2358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69890</xdr:rowOff>
    </xdr:from>
    <xdr:to>
      <xdr:col>36</xdr:col>
      <xdr:colOff>165100</xdr:colOff>
      <xdr:row>98</xdr:row>
      <xdr:rowOff>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96641</xdr:rowOff>
    </xdr:from>
    <xdr:to>
      <xdr:col>85</xdr:col>
      <xdr:colOff>127000</xdr:colOff>
      <xdr:row>39</xdr:row>
      <xdr:rowOff>98650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3191"/>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96641</xdr:rowOff>
    </xdr:from>
    <xdr:to>
      <xdr:col>81</xdr:col>
      <xdr:colOff>50800</xdr:colOff>
      <xdr:row>39</xdr:row>
      <xdr:rowOff>98865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83191"/>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65346</xdr:rowOff>
    </xdr:from>
    <xdr:to>
      <xdr:col>76</xdr:col>
      <xdr:colOff>114300</xdr:colOff>
      <xdr:row>39</xdr:row>
      <xdr:rowOff>98865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1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57669</xdr:rowOff>
    </xdr:from>
    <xdr:to>
      <xdr:col>71</xdr:col>
      <xdr:colOff>177800</xdr:colOff>
      <xdr:row>39</xdr:row>
      <xdr:rowOff>65346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4421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47850</xdr:rowOff>
    </xdr:from>
    <xdr:to>
      <xdr:col>85</xdr:col>
      <xdr:colOff>177800</xdr:colOff>
      <xdr:row>39</xdr:row>
      <xdr:rowOff>149450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45841</xdr:rowOff>
    </xdr:from>
    <xdr:to>
      <xdr:col>81</xdr:col>
      <xdr:colOff>101600</xdr:colOff>
      <xdr:row>39</xdr:row>
      <xdr:rowOff>147441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138568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5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48065</xdr:rowOff>
    </xdr:from>
    <xdr:to>
      <xdr:col>76</xdr:col>
      <xdr:colOff>165100</xdr:colOff>
      <xdr:row>39</xdr:row>
      <xdr:rowOff>149665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140792</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14546</xdr:rowOff>
    </xdr:from>
    <xdr:to>
      <xdr:col>72</xdr:col>
      <xdr:colOff>38100</xdr:colOff>
      <xdr:row>39</xdr:row>
      <xdr:rowOff>116146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107273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6869</xdr:rowOff>
    </xdr:from>
    <xdr:to>
      <xdr:col>67</xdr:col>
      <xdr:colOff>101600</xdr:colOff>
      <xdr:row>39</xdr:row>
      <xdr:rowOff>108469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124996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114021</xdr:rowOff>
    </xdr:from>
    <xdr:to>
      <xdr:col>85</xdr:col>
      <xdr:colOff>127000</xdr:colOff>
      <xdr:row>76</xdr:row>
      <xdr:rowOff>117999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44221"/>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117999</xdr:rowOff>
    </xdr:from>
    <xdr:to>
      <xdr:col>81</xdr:col>
      <xdr:colOff>50800</xdr:colOff>
      <xdr:row>76</xdr:row>
      <xdr:rowOff>121617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48199"/>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108237</xdr:rowOff>
    </xdr:from>
    <xdr:to>
      <xdr:col>76</xdr:col>
      <xdr:colOff>114300</xdr:colOff>
      <xdr:row>76</xdr:row>
      <xdr:rowOff>121617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38437"/>
          <a:ext cx="889000" cy="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108237</xdr:rowOff>
    </xdr:from>
    <xdr:to>
      <xdr:col>71</xdr:col>
      <xdr:colOff>177800</xdr:colOff>
      <xdr:row>76</xdr:row>
      <xdr:rowOff>116939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38437"/>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63221</xdr:rowOff>
    </xdr:from>
    <xdr:to>
      <xdr:col>85</xdr:col>
      <xdr:colOff>177800</xdr:colOff>
      <xdr:row>76</xdr:row>
      <xdr:rowOff>164821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41648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67199</xdr:rowOff>
    </xdr:from>
    <xdr:to>
      <xdr:col>81</xdr:col>
      <xdr:colOff>101600</xdr:colOff>
      <xdr:row>76</xdr:row>
      <xdr:rowOff>168799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159926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70817</xdr:rowOff>
    </xdr:from>
    <xdr:to>
      <xdr:col>76</xdr:col>
      <xdr:colOff>165100</xdr:colOff>
      <xdr:row>77</xdr:row>
      <xdr:rowOff>967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163544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57437</xdr:rowOff>
    </xdr:from>
    <xdr:to>
      <xdr:col>72</xdr:col>
      <xdr:colOff>38100</xdr:colOff>
      <xdr:row>76</xdr:row>
      <xdr:rowOff>159037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150164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8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66139</xdr:rowOff>
    </xdr:from>
    <xdr:to>
      <xdr:col>67</xdr:col>
      <xdr:colOff>101600</xdr:colOff>
      <xdr:row>76</xdr:row>
      <xdr:rowOff>167739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12816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8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116904</xdr:rowOff>
    </xdr:from>
    <xdr:to>
      <xdr:col>85</xdr:col>
      <xdr:colOff>127000</xdr:colOff>
      <xdr:row>98</xdr:row>
      <xdr:rowOff>19639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47554"/>
          <a:ext cx="8382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116904</xdr:rowOff>
    </xdr:from>
    <xdr:to>
      <xdr:col>81</xdr:col>
      <xdr:colOff>50800</xdr:colOff>
      <xdr:row>98</xdr:row>
      <xdr:rowOff>4638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4755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4638</xdr:rowOff>
    </xdr:from>
    <xdr:to>
      <xdr:col>76</xdr:col>
      <xdr:colOff>114300</xdr:colOff>
      <xdr:row>98</xdr:row>
      <xdr:rowOff>54606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6738"/>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54606</xdr:rowOff>
    </xdr:from>
    <xdr:to>
      <xdr:col>71</xdr:col>
      <xdr:colOff>177800</xdr:colOff>
      <xdr:row>98</xdr:row>
      <xdr:rowOff>105319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56706"/>
          <a:ext cx="889000" cy="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140289</xdr:rowOff>
    </xdr:from>
    <xdr:to>
      <xdr:col>85</xdr:col>
      <xdr:colOff>177800</xdr:colOff>
      <xdr:row>98</xdr:row>
      <xdr:rowOff>70439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55216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66104</xdr:rowOff>
    </xdr:from>
    <xdr:to>
      <xdr:col>81</xdr:col>
      <xdr:colOff>101600</xdr:colOff>
      <xdr:row>97</xdr:row>
      <xdr:rowOff>167704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158831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125288</xdr:rowOff>
    </xdr:from>
    <xdr:to>
      <xdr:col>76</xdr:col>
      <xdr:colOff>165100</xdr:colOff>
      <xdr:row>98</xdr:row>
      <xdr:rowOff>55438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46565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3806</xdr:rowOff>
    </xdr:from>
    <xdr:to>
      <xdr:col>72</xdr:col>
      <xdr:colOff>38100</xdr:colOff>
      <xdr:row>98</xdr:row>
      <xdr:rowOff>105406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96533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54519</xdr:rowOff>
    </xdr:from>
    <xdr:to>
      <xdr:col>67</xdr:col>
      <xdr:colOff>101600</xdr:colOff>
      <xdr:row>98</xdr:row>
      <xdr:rowOff>156119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147246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93363</xdr:rowOff>
    </xdr:from>
    <xdr:to>
      <xdr:col>116</xdr:col>
      <xdr:colOff>63500</xdr:colOff>
      <xdr:row>38</xdr:row>
      <xdr:rowOff>99421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0846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96997</xdr:rowOff>
    </xdr:from>
    <xdr:to>
      <xdr:col>111</xdr:col>
      <xdr:colOff>177800</xdr:colOff>
      <xdr:row>38</xdr:row>
      <xdr:rowOff>99421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12097"/>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96997</xdr:rowOff>
    </xdr:from>
    <xdr:to>
      <xdr:col>107</xdr:col>
      <xdr:colOff>50800</xdr:colOff>
      <xdr:row>38</xdr:row>
      <xdr:rowOff>101821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12097"/>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92357</xdr:rowOff>
    </xdr:from>
    <xdr:to>
      <xdr:col>102</xdr:col>
      <xdr:colOff>114300</xdr:colOff>
      <xdr:row>38</xdr:row>
      <xdr:rowOff>101821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0745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42563</xdr:rowOff>
    </xdr:from>
    <xdr:to>
      <xdr:col>116</xdr:col>
      <xdr:colOff>114300</xdr:colOff>
      <xdr:row>38</xdr:row>
      <xdr:rowOff>144163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48621</xdr:rowOff>
    </xdr:from>
    <xdr:to>
      <xdr:col>112</xdr:col>
      <xdr:colOff>38100</xdr:colOff>
      <xdr:row>38</xdr:row>
      <xdr:rowOff>150221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141348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46197</xdr:rowOff>
    </xdr:from>
    <xdr:to>
      <xdr:col>107</xdr:col>
      <xdr:colOff>101600</xdr:colOff>
      <xdr:row>38</xdr:row>
      <xdr:rowOff>147797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138924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51021</xdr:rowOff>
    </xdr:from>
    <xdr:to>
      <xdr:col>102</xdr:col>
      <xdr:colOff>165100</xdr:colOff>
      <xdr:row>38</xdr:row>
      <xdr:rowOff>152621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143748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41557</xdr:rowOff>
    </xdr:from>
    <xdr:to>
      <xdr:col>98</xdr:col>
      <xdr:colOff>38100</xdr:colOff>
      <xdr:row>38</xdr:row>
      <xdr:rowOff>143157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134284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25247</xdr:rowOff>
    </xdr:from>
    <xdr:to>
      <xdr:col>116</xdr:col>
      <xdr:colOff>63500</xdr:colOff>
      <xdr:row>59</xdr:row>
      <xdr:rowOff>25362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4079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25362</xdr:rowOff>
    </xdr:from>
    <xdr:to>
      <xdr:col>111</xdr:col>
      <xdr:colOff>177800</xdr:colOff>
      <xdr:row>59</xdr:row>
      <xdr:rowOff>25591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409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25553</xdr:rowOff>
    </xdr:from>
    <xdr:to>
      <xdr:col>107</xdr:col>
      <xdr:colOff>50800</xdr:colOff>
      <xdr:row>59</xdr:row>
      <xdr:rowOff>25591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25553</xdr:rowOff>
    </xdr:from>
    <xdr:to>
      <xdr:col>102</xdr:col>
      <xdr:colOff>114300</xdr:colOff>
      <xdr:row>59</xdr:row>
      <xdr:rowOff>25591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145897</xdr:rowOff>
    </xdr:from>
    <xdr:to>
      <xdr:col>116</xdr:col>
      <xdr:colOff>114300</xdr:colOff>
      <xdr:row>59</xdr:row>
      <xdr:rowOff>76047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60824</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146012</xdr:rowOff>
    </xdr:from>
    <xdr:to>
      <xdr:col>112</xdr:col>
      <xdr:colOff>38100</xdr:colOff>
      <xdr:row>59</xdr:row>
      <xdr:rowOff>76162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67289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8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146241</xdr:rowOff>
    </xdr:from>
    <xdr:to>
      <xdr:col>107</xdr:col>
      <xdr:colOff>101600</xdr:colOff>
      <xdr:row>59</xdr:row>
      <xdr:rowOff>76391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67518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146203</xdr:rowOff>
    </xdr:from>
    <xdr:to>
      <xdr:col>102</xdr:col>
      <xdr:colOff>165100</xdr:colOff>
      <xdr:row>59</xdr:row>
      <xdr:rowOff>76353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67480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146241</xdr:rowOff>
    </xdr:from>
    <xdr:to>
      <xdr:col>98</xdr:col>
      <xdr:colOff>38100</xdr:colOff>
      <xdr:row>59</xdr:row>
      <xdr:rowOff>76391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67518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57159</xdr:rowOff>
    </xdr:from>
    <xdr:to>
      <xdr:col>116</xdr:col>
      <xdr:colOff>63500</xdr:colOff>
      <xdr:row>77</xdr:row>
      <xdr:rowOff>61781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58809"/>
          <a:ext cx="8382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57159</xdr:rowOff>
    </xdr:from>
    <xdr:to>
      <xdr:col>111</xdr:col>
      <xdr:colOff>177800</xdr:colOff>
      <xdr:row>77</xdr:row>
      <xdr:rowOff>67038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58809"/>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34886</xdr:rowOff>
    </xdr:from>
    <xdr:to>
      <xdr:col>107</xdr:col>
      <xdr:colOff>50800</xdr:colOff>
      <xdr:row>77</xdr:row>
      <xdr:rowOff>67038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236536"/>
          <a:ext cx="8890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34886</xdr:rowOff>
    </xdr:from>
    <xdr:to>
      <xdr:col>102</xdr:col>
      <xdr:colOff>114300</xdr:colOff>
      <xdr:row>77</xdr:row>
      <xdr:rowOff>67560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3653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10981</xdr:rowOff>
    </xdr:from>
    <xdr:to>
      <xdr:col>116</xdr:col>
      <xdr:colOff>114300</xdr:colOff>
      <xdr:row>77</xdr:row>
      <xdr:rowOff>112581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160858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6359</xdr:rowOff>
    </xdr:from>
    <xdr:to>
      <xdr:col>112</xdr:col>
      <xdr:colOff>38100</xdr:colOff>
      <xdr:row>77</xdr:row>
      <xdr:rowOff>107959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99086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16238</xdr:rowOff>
    </xdr:from>
    <xdr:to>
      <xdr:col>107</xdr:col>
      <xdr:colOff>101600</xdr:colOff>
      <xdr:row>77</xdr:row>
      <xdr:rowOff>117838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108965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155536</xdr:rowOff>
    </xdr:from>
    <xdr:to>
      <xdr:col>102</xdr:col>
      <xdr:colOff>165100</xdr:colOff>
      <xdr:row>77</xdr:row>
      <xdr:rowOff>85686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76813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16760</xdr:rowOff>
    </xdr:from>
    <xdr:to>
      <xdr:col>98</xdr:col>
      <xdr:colOff>38100</xdr:colOff>
      <xdr:row>77</xdr:row>
      <xdr:rowOff>118360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109487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４</a:t>
          </a:r>
          <a:r>
            <a:rPr kumimoji="1" lang="ja-JP" altLang="ja-JP" sz="1200">
              <a:solidFill>
                <a:sysClr val="windowText" lastClr="000000"/>
              </a:solidFill>
              <a:effectLst/>
              <a:latin typeface="+mn-lt"/>
              <a:ea typeface="+mn-ea"/>
              <a:cs typeface="+mn-cs"/>
            </a:rPr>
            <a:t>年度の住民一人当たりの歳出額は</a:t>
          </a:r>
          <a:r>
            <a:rPr kumimoji="1" lang="ja-JP" altLang="en-US" sz="1200">
              <a:solidFill>
                <a:sysClr val="windowText" lastClr="000000"/>
              </a:solidFill>
              <a:effectLst/>
              <a:latin typeface="+mn-lt"/>
              <a:ea typeface="+mn-ea"/>
              <a:cs typeface="+mn-cs"/>
            </a:rPr>
            <a:t>５８６，１７７</a:t>
          </a:r>
          <a:r>
            <a:rPr kumimoji="1" lang="ja-JP" altLang="ja-JP" sz="1200">
              <a:solidFill>
                <a:sysClr val="windowText" lastClr="000000"/>
              </a:solidFill>
              <a:effectLst/>
              <a:latin typeface="+mn-lt"/>
              <a:ea typeface="+mn-ea"/>
              <a:cs typeface="+mn-cs"/>
            </a:rPr>
            <a:t>円で前年度に比べて</a:t>
          </a:r>
          <a:r>
            <a:rPr kumimoji="1" lang="ja-JP" altLang="en-US" sz="1200">
              <a:solidFill>
                <a:sysClr val="windowText" lastClr="000000"/>
              </a:solidFill>
              <a:effectLst/>
              <a:latin typeface="+mn-lt"/>
              <a:ea typeface="+mn-ea"/>
              <a:cs typeface="+mn-cs"/>
            </a:rPr>
            <a:t>１２，９２７</a:t>
          </a:r>
          <a:r>
            <a:rPr kumimoji="1" lang="ja-JP" altLang="ja-JP" sz="1200">
              <a:solidFill>
                <a:sysClr val="windowText" lastClr="000000"/>
              </a:solidFill>
              <a:effectLst/>
              <a:latin typeface="+mn-lt"/>
              <a:ea typeface="+mn-ea"/>
              <a:cs typeface="+mn-cs"/>
            </a:rPr>
            <a:t>円、前々年度に比べて</a:t>
          </a:r>
          <a:r>
            <a:rPr kumimoji="1" lang="ja-JP" altLang="en-US" sz="1200">
              <a:solidFill>
                <a:sysClr val="windowText" lastClr="000000"/>
              </a:solidFill>
              <a:effectLst/>
              <a:latin typeface="+mn-lt"/>
              <a:ea typeface="+mn-ea"/>
              <a:cs typeface="+mn-cs"/>
            </a:rPr>
            <a:t>９９，３２２</a:t>
          </a:r>
          <a:r>
            <a:rPr kumimoji="1" lang="ja-JP" altLang="ja-JP" sz="1200">
              <a:solidFill>
                <a:sysClr val="windowText" lastClr="000000"/>
              </a:solidFill>
              <a:effectLst/>
              <a:latin typeface="+mn-lt"/>
              <a:ea typeface="+mn-ea"/>
              <a:cs typeface="+mn-cs"/>
            </a:rPr>
            <a:t>円</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している。令和２年度は特別定額給付金などの新型コロナウイルス対策経費により大きく増加していた。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主な構成項目である人件費は、住民一人当たり</a:t>
          </a:r>
          <a:r>
            <a:rPr kumimoji="1" lang="ja-JP" altLang="en-US" sz="1200">
              <a:solidFill>
                <a:sysClr val="windowText" lastClr="000000"/>
              </a:solidFill>
              <a:effectLst/>
              <a:latin typeface="+mn-lt"/>
              <a:ea typeface="+mn-ea"/>
              <a:cs typeface="+mn-cs"/>
            </a:rPr>
            <a:t>１１３，１９７</a:t>
          </a:r>
          <a:r>
            <a:rPr kumimoji="1" lang="ja-JP" altLang="ja-JP" sz="1200">
              <a:solidFill>
                <a:sysClr val="windowText" lastClr="000000"/>
              </a:solidFill>
              <a:effectLst/>
              <a:latin typeface="+mn-lt"/>
              <a:ea typeface="+mn-ea"/>
              <a:cs typeface="+mn-cs"/>
            </a:rPr>
            <a:t>円となっており、会計年度任用職員の人件費の伸びが大きく類似団体平均を上回っ</a:t>
          </a:r>
          <a:r>
            <a:rPr kumimoji="1" lang="ja-JP" altLang="en-US" sz="1200">
              <a:solidFill>
                <a:sysClr val="windowText" lastClr="000000"/>
              </a:solidFill>
              <a:effectLst/>
              <a:latin typeface="+mn-lt"/>
              <a:ea typeface="+mn-ea"/>
              <a:cs typeface="+mn-cs"/>
            </a:rPr>
            <a:t>ている</a:t>
          </a:r>
          <a:r>
            <a:rPr kumimoji="1" lang="ja-JP" altLang="ja-JP" sz="1200">
              <a:solidFill>
                <a:sysClr val="windowText" lastClr="000000"/>
              </a:solidFill>
              <a:effectLst/>
              <a:latin typeface="+mn-lt"/>
              <a:ea typeface="+mn-ea"/>
              <a:cs typeface="+mn-cs"/>
            </a:rPr>
            <a:t>。今後も非常勤職員を含めた採用数のバランスを考慮し、人件費の抑制に努める。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普通建設事業費は、住民一人当たり</a:t>
          </a:r>
          <a:r>
            <a:rPr kumimoji="1" lang="ja-JP" altLang="en-US" sz="1200">
              <a:solidFill>
                <a:sysClr val="windowText" lastClr="000000"/>
              </a:solidFill>
              <a:effectLst/>
              <a:latin typeface="+mn-lt"/>
              <a:ea typeface="+mn-ea"/>
              <a:cs typeface="+mn-cs"/>
            </a:rPr>
            <a:t>５１，８８５</a:t>
          </a:r>
          <a:r>
            <a:rPr kumimoji="1" lang="ja-JP" altLang="ja-JP" sz="1200">
              <a:solidFill>
                <a:sysClr val="windowText" lastClr="000000"/>
              </a:solidFill>
              <a:effectLst/>
              <a:latin typeface="+mn-lt"/>
              <a:ea typeface="+mn-ea"/>
              <a:cs typeface="+mn-cs"/>
            </a:rPr>
            <a:t>円となっており前年度に比べて</a:t>
          </a:r>
          <a:r>
            <a:rPr kumimoji="1" lang="ja-JP" altLang="en-US" sz="1200">
              <a:solidFill>
                <a:sysClr val="windowText" lastClr="000000"/>
              </a:solidFill>
              <a:effectLst/>
              <a:latin typeface="+mn-lt"/>
              <a:ea typeface="+mn-ea"/>
              <a:cs typeface="+mn-cs"/>
            </a:rPr>
            <a:t>３，７９２</a:t>
          </a:r>
          <a:r>
            <a:rPr kumimoji="1" lang="ja-JP" altLang="ja-JP" sz="1200">
              <a:solidFill>
                <a:sysClr val="windowText" lastClr="000000"/>
              </a:solidFill>
              <a:effectLst/>
              <a:latin typeface="+mn-lt"/>
              <a:ea typeface="+mn-ea"/>
              <a:cs typeface="+mn-cs"/>
            </a:rPr>
            <a:t>円減少した。これは、</a:t>
          </a:r>
          <a:r>
            <a:rPr kumimoji="1" lang="ja-JP" altLang="en-US" sz="1200">
              <a:solidFill>
                <a:sysClr val="windowText" lastClr="000000"/>
              </a:solidFill>
              <a:effectLst/>
              <a:latin typeface="+mn-lt"/>
              <a:ea typeface="+mn-ea"/>
              <a:cs typeface="+mn-cs"/>
            </a:rPr>
            <a:t>道路改良費や</a:t>
          </a:r>
          <a:r>
            <a:rPr kumimoji="1" lang="ja-JP" altLang="ja-JP" sz="1200">
              <a:solidFill>
                <a:sysClr val="windowText" lastClr="000000"/>
              </a:solidFill>
              <a:effectLst/>
              <a:latin typeface="+mn-lt"/>
              <a:ea typeface="+mn-ea"/>
              <a:cs typeface="+mn-cs"/>
            </a:rPr>
            <a:t>勝間田保育園建設</a:t>
          </a:r>
          <a:r>
            <a:rPr kumimoji="1" lang="ja-JP" altLang="en-US" sz="1200">
              <a:solidFill>
                <a:sysClr val="windowText" lastClr="000000"/>
              </a:solidFill>
              <a:effectLst/>
              <a:latin typeface="+mn-lt"/>
              <a:ea typeface="+mn-ea"/>
              <a:cs typeface="+mn-cs"/>
            </a:rPr>
            <a:t>（一部５年度へ繰越）が減少したことなど</a:t>
          </a:r>
          <a:r>
            <a:rPr kumimoji="1" lang="ja-JP" altLang="ja-JP" sz="1200">
              <a:solidFill>
                <a:sysClr val="windowText" lastClr="000000"/>
              </a:solidFill>
              <a:effectLst/>
              <a:latin typeface="+mn-lt"/>
              <a:ea typeface="+mn-ea"/>
              <a:cs typeface="+mn-cs"/>
            </a:rPr>
            <a:t>による。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これまで整備を行ってきた公共施設やインフラの老朽化が課題となっており、公共施設等総合管理計画により取り組むことが必要と考える。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998DD5-3134-4E17-AB6B-C72B7B1BE4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A817A2B-DF29-4016-A304-BE029DC8391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1099203-D52D-4122-BDC4-7035F41BC89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E660F05-9F94-4AD7-90DD-EB881E610EA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5BA3BB-B2AD-40A9-8D4F-080EDB5BA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7D8EA4-14F0-4424-8104-5E0E2DCB82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B096A3-3283-48C3-87FE-48503E58E1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7EF289-5D1E-489A-936F-66A6AE24A3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9BBCE7-BA28-4C1A-95DA-665CD5BC5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15B5F10-16FB-47BB-813D-A6E70DF22DB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91E7D1-AD34-415E-BCF7-1B3AF034F6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705D52-4E43-4B84-8801-8FABAF5D6F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FF1EAE-F8E0-4E0B-955D-50AD65698D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E0EA1D-5179-4658-98D6-0DEE4C65CB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B33E22-2BE5-4493-B536-270CC24C87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688E34D-FB94-4B80-AFB0-5002CB25240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2F7AFF3-F2A1-4FEE-B0A2-A31FB918BE7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41AEAFA-48FF-4D03-BBE7-315C5CCE6DA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7FADBA1-8618-401C-80A7-E3D256E6DE9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5BCAB5-1D20-4F56-9707-594B621E1A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62F21A8-136C-4D29-83DE-FF4D2E5F255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301C2CB-CF76-46EA-9875-5D71F45489A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9A46D4E-9EB7-484E-8A96-F0366B58F59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8B8640F-AB49-4F08-98E7-964007950B3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7BD0E4-238A-4993-8048-A3D4627F22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329F949-F1F0-49B5-8A15-F5EEFC30C28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549250-F8F4-4EAC-AD9A-C1C03633CE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45885E9-E817-40BB-9397-62336075FF5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01E54D6-81F5-4740-9CDC-045A22377E6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75DE503-37E8-4486-84B7-82F313C723F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A596451-4202-41CB-BF4D-60D1F771991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6D3AD8B-21D2-480A-84E9-BA4ED731F34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5521833-B639-41FC-A560-0BC6490A99A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7F25A0A-09F6-4D5B-B45D-9BD0F6BBC23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6FF160D-58D8-4937-93B3-6D13474299C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CB1EF64-075C-4929-87CA-13C754F5C93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508D6B7-6A7C-4D55-A7AE-E4EBD6BA250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CE56F7B-EBC0-48B1-9AD6-BF49BDBEAE2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614CED6-47CC-4616-B338-017E62A14B8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4827C97-0A19-489A-A786-88ED8FD3EF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5D4D669-993B-492E-A0F9-6A778DCD5B7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F5848EEC-75A4-483E-A071-52E0F58390E1}"/>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CC281602-4BA3-4E03-8D56-9FC4E9DB8325}"/>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263C50C-7701-4D05-90D2-EB6B53BCF537}"/>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513E812A-B3A0-49A2-B60B-B49D64EB953D}"/>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24DAE885-3947-40A2-A76A-9FA1A9BC3C3F}"/>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E0CD97A5-BE3A-4612-B11B-C90A45A962C7}"/>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606445E-7D6A-4BF4-B06A-38E67259719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3D09E533-E6F0-41CB-8F37-10F178A8A645}"/>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928B21B0-EBDF-4B78-9ED7-A9A3430FD8E9}"/>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C0289D8E-C06B-4FAD-B1B4-0CFBC8721A9F}"/>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B4F5827C-57B1-454D-95D8-F469285D66A9}"/>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1567344C-85B7-40A4-98E1-E58372D662C6}"/>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FA3EF36-5B6C-47C6-8155-6E2DF0F47C4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2E99442C-4DA8-42EF-AADB-EFD7227CF74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1F107105-9378-4078-8A5E-14AD2D0038B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85F659C0-ACD7-48C1-A96E-ABBB7267F24F}"/>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91CBFFAA-6592-46A2-B179-A79A0E608DB2}"/>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FA67F627-B8CE-4834-932B-879F4D2A6BD1}"/>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B81AEBAB-E9DF-424B-9375-1DD158BAADF7}"/>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EDDB4634-9653-419F-9F5A-A8F82A0A3CDE}"/>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125331</xdr:rowOff>
    </xdr:from>
    <xdr:to>
      <xdr:col>24</xdr:col>
      <xdr:colOff>63500</xdr:colOff>
      <xdr:row>37</xdr:row>
      <xdr:rowOff>6949</xdr:rowOff>
    </xdr:to>
    <xdr:cxnSp macro="">
      <xdr:nvCxnSpPr>
        <xdr:cNvPr id="63" name="直線コネクタ 62">
          <a:extLst>
            <a:ext uri="{FF2B5EF4-FFF2-40B4-BE49-F238E27FC236}">
              <a16:creationId xmlns:a16="http://schemas.microsoft.com/office/drawing/2014/main" id="{CE2B2B99-0344-49DE-AEBF-424D29EE4AA1}"/>
            </a:ext>
          </a:extLst>
        </xdr:cNvPr>
        <xdr:cNvCxnSpPr/>
      </xdr:nvCxnSpPr>
      <xdr:spPr>
        <a:xfrm>
          <a:off x="3797300" y="6297531"/>
          <a:ext cx="8382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3323D818-B94C-4C0D-AE1A-4EFD91275FEA}"/>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CB1E8C9E-7E75-463E-B87A-CD3B603F6A3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125331</xdr:rowOff>
    </xdr:from>
    <xdr:to>
      <xdr:col>19</xdr:col>
      <xdr:colOff>177800</xdr:colOff>
      <xdr:row>36</xdr:row>
      <xdr:rowOff>151130</xdr:rowOff>
    </xdr:to>
    <xdr:cxnSp macro="">
      <xdr:nvCxnSpPr>
        <xdr:cNvPr id="66" name="直線コネクタ 65">
          <a:extLst>
            <a:ext uri="{FF2B5EF4-FFF2-40B4-BE49-F238E27FC236}">
              <a16:creationId xmlns:a16="http://schemas.microsoft.com/office/drawing/2014/main" id="{4ED6965B-0D6C-4344-806D-CB8BD0B48DB4}"/>
            </a:ext>
          </a:extLst>
        </xdr:cNvPr>
        <xdr:cNvCxnSpPr/>
      </xdr:nvCxnSpPr>
      <xdr:spPr>
        <a:xfrm flipV="1">
          <a:off x="2908300" y="62975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142370C7-ABCC-4F20-8E17-9806D380743B}"/>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1831A6D7-495D-4D7A-B28D-F3953E914EF9}"/>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122229</xdr:rowOff>
    </xdr:from>
    <xdr:to>
      <xdr:col>15</xdr:col>
      <xdr:colOff>50800</xdr:colOff>
      <xdr:row>36</xdr:row>
      <xdr:rowOff>151130</xdr:rowOff>
    </xdr:to>
    <xdr:cxnSp macro="">
      <xdr:nvCxnSpPr>
        <xdr:cNvPr id="69" name="直線コネクタ 68">
          <a:extLst>
            <a:ext uri="{FF2B5EF4-FFF2-40B4-BE49-F238E27FC236}">
              <a16:creationId xmlns:a16="http://schemas.microsoft.com/office/drawing/2014/main" id="{140B1EAC-2511-4D22-8297-20A76201FEF1}"/>
            </a:ext>
          </a:extLst>
        </xdr:cNvPr>
        <xdr:cNvCxnSpPr/>
      </xdr:nvCxnSpPr>
      <xdr:spPr>
        <a:xfrm>
          <a:off x="2019300" y="6294429"/>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634C1BB9-FBC6-4AF2-93B7-936AFA1F3767}"/>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A3227EB6-CE94-4286-8201-C80C88EB6468}"/>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122229</xdr:rowOff>
    </xdr:from>
    <xdr:to>
      <xdr:col>10</xdr:col>
      <xdr:colOff>114300</xdr:colOff>
      <xdr:row>37</xdr:row>
      <xdr:rowOff>4989</xdr:rowOff>
    </xdr:to>
    <xdr:cxnSp macro="">
      <xdr:nvCxnSpPr>
        <xdr:cNvPr id="72" name="直線コネクタ 71">
          <a:extLst>
            <a:ext uri="{FF2B5EF4-FFF2-40B4-BE49-F238E27FC236}">
              <a16:creationId xmlns:a16="http://schemas.microsoft.com/office/drawing/2014/main" id="{9924C2BF-47CE-43B5-B6C2-706AD4F37311}"/>
            </a:ext>
          </a:extLst>
        </xdr:cNvPr>
        <xdr:cNvCxnSpPr/>
      </xdr:nvCxnSpPr>
      <xdr:spPr>
        <a:xfrm flipV="1">
          <a:off x="1130300" y="629442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9103861E-F0D7-453E-857A-815886E29E37}"/>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C61DF6E7-08FB-44FA-B1A8-6015104308D3}"/>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B530766B-11EC-4FD7-BC01-0A72C7296BEA}"/>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E58B4F74-3C27-48D0-AE1B-6835E0D67FC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667C496-8AA2-4D80-9926-84162C1E9BE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E931935-F981-47C6-84EA-0010C6C33F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6C1DCBF-4839-4506-95BB-B856E372AA0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E1A3F35-E3A1-407B-9E2A-942E829B542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D11ECB1-6732-4E79-9E1F-B5F5E704EED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127599</xdr:rowOff>
    </xdr:from>
    <xdr:to>
      <xdr:col>24</xdr:col>
      <xdr:colOff>114300</xdr:colOff>
      <xdr:row>37</xdr:row>
      <xdr:rowOff>57749</xdr:rowOff>
    </xdr:to>
    <xdr:sp macro="" textlink="">
      <xdr:nvSpPr>
        <xdr:cNvPr id="82" name="楕円 81">
          <a:extLst>
            <a:ext uri="{FF2B5EF4-FFF2-40B4-BE49-F238E27FC236}">
              <a16:creationId xmlns:a16="http://schemas.microsoft.com/office/drawing/2014/main" id="{38246B7F-20DF-4B8E-9514-4A5A457E158F}"/>
            </a:ext>
          </a:extLst>
        </xdr:cNvPr>
        <xdr:cNvSpPr/>
      </xdr:nvSpPr>
      <xdr:spPr>
        <a:xfrm>
          <a:off x="4584700" y="62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106026</xdr:rowOff>
    </xdr:from>
    <xdr:ext cx="469744" cy="259045"/>
    <xdr:sp macro="" textlink="">
      <xdr:nvSpPr>
        <xdr:cNvPr id="83" name="議会費該当値テキスト">
          <a:extLst>
            <a:ext uri="{FF2B5EF4-FFF2-40B4-BE49-F238E27FC236}">
              <a16:creationId xmlns:a16="http://schemas.microsoft.com/office/drawing/2014/main" id="{70CC41C1-1076-45ED-8C98-B6FAB9BF56FE}"/>
            </a:ext>
          </a:extLst>
        </xdr:cNvPr>
        <xdr:cNvSpPr txBox="1"/>
      </xdr:nvSpPr>
      <xdr:spPr>
        <a:xfrm>
          <a:off x="4686300" y="627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74531</xdr:rowOff>
    </xdr:from>
    <xdr:to>
      <xdr:col>20</xdr:col>
      <xdr:colOff>38100</xdr:colOff>
      <xdr:row>37</xdr:row>
      <xdr:rowOff>4681</xdr:rowOff>
    </xdr:to>
    <xdr:sp macro="" textlink="">
      <xdr:nvSpPr>
        <xdr:cNvPr id="84" name="楕円 83">
          <a:extLst>
            <a:ext uri="{FF2B5EF4-FFF2-40B4-BE49-F238E27FC236}">
              <a16:creationId xmlns:a16="http://schemas.microsoft.com/office/drawing/2014/main" id="{0C609228-F6FB-4824-B575-4287F162AB1D}"/>
            </a:ext>
          </a:extLst>
        </xdr:cNvPr>
        <xdr:cNvSpPr/>
      </xdr:nvSpPr>
      <xdr:spPr>
        <a:xfrm>
          <a:off x="3746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21208</xdr:rowOff>
    </xdr:from>
    <xdr:ext cx="469744" cy="259045"/>
    <xdr:sp macro="" textlink="">
      <xdr:nvSpPr>
        <xdr:cNvPr id="85" name="テキスト ボックス 84">
          <a:extLst>
            <a:ext uri="{FF2B5EF4-FFF2-40B4-BE49-F238E27FC236}">
              <a16:creationId xmlns:a16="http://schemas.microsoft.com/office/drawing/2014/main" id="{FBB2F69E-3C6D-4497-813F-1F0A4E1CE4F2}"/>
            </a:ext>
          </a:extLst>
        </xdr:cNvPr>
        <xdr:cNvSpPr txBox="1"/>
      </xdr:nvSpPr>
      <xdr:spPr>
        <a:xfrm>
          <a:off x="3562428" y="602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100330</xdr:rowOff>
    </xdr:from>
    <xdr:to>
      <xdr:col>15</xdr:col>
      <xdr:colOff>101600</xdr:colOff>
      <xdr:row>37</xdr:row>
      <xdr:rowOff>30480</xdr:rowOff>
    </xdr:to>
    <xdr:sp macro="" textlink="">
      <xdr:nvSpPr>
        <xdr:cNvPr id="86" name="楕円 85">
          <a:extLst>
            <a:ext uri="{FF2B5EF4-FFF2-40B4-BE49-F238E27FC236}">
              <a16:creationId xmlns:a16="http://schemas.microsoft.com/office/drawing/2014/main" id="{C9F503BB-348E-45F5-80D8-1D9702761E7F}"/>
            </a:ext>
          </a:extLst>
        </xdr:cNvPr>
        <xdr:cNvSpPr/>
      </xdr:nvSpPr>
      <xdr:spPr>
        <a:xfrm>
          <a:off x="2857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47007</xdr:rowOff>
    </xdr:from>
    <xdr:ext cx="469744" cy="259045"/>
    <xdr:sp macro="" textlink="">
      <xdr:nvSpPr>
        <xdr:cNvPr id="87" name="テキスト ボックス 86">
          <a:extLst>
            <a:ext uri="{FF2B5EF4-FFF2-40B4-BE49-F238E27FC236}">
              <a16:creationId xmlns:a16="http://schemas.microsoft.com/office/drawing/2014/main" id="{CF56CB5F-BE38-412C-8D24-8D004579AF12}"/>
            </a:ext>
          </a:extLst>
        </xdr:cNvPr>
        <xdr:cNvSpPr txBox="1"/>
      </xdr:nvSpPr>
      <xdr:spPr>
        <a:xfrm>
          <a:off x="2673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71429</xdr:rowOff>
    </xdr:from>
    <xdr:to>
      <xdr:col>10</xdr:col>
      <xdr:colOff>165100</xdr:colOff>
      <xdr:row>37</xdr:row>
      <xdr:rowOff>1579</xdr:rowOff>
    </xdr:to>
    <xdr:sp macro="" textlink="">
      <xdr:nvSpPr>
        <xdr:cNvPr id="88" name="楕円 87">
          <a:extLst>
            <a:ext uri="{FF2B5EF4-FFF2-40B4-BE49-F238E27FC236}">
              <a16:creationId xmlns:a16="http://schemas.microsoft.com/office/drawing/2014/main" id="{2BC6DE03-7807-43DF-9251-6FBDAAD4226F}"/>
            </a:ext>
          </a:extLst>
        </xdr:cNvPr>
        <xdr:cNvSpPr/>
      </xdr:nvSpPr>
      <xdr:spPr>
        <a:xfrm>
          <a:off x="1968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18106</xdr:rowOff>
    </xdr:from>
    <xdr:ext cx="469744" cy="259045"/>
    <xdr:sp macro="" textlink="">
      <xdr:nvSpPr>
        <xdr:cNvPr id="89" name="テキスト ボックス 88">
          <a:extLst>
            <a:ext uri="{FF2B5EF4-FFF2-40B4-BE49-F238E27FC236}">
              <a16:creationId xmlns:a16="http://schemas.microsoft.com/office/drawing/2014/main" id="{8B4FA013-184A-4E20-B4D3-6E50D1E2FE52}"/>
            </a:ext>
          </a:extLst>
        </xdr:cNvPr>
        <xdr:cNvSpPr txBox="1"/>
      </xdr:nvSpPr>
      <xdr:spPr>
        <a:xfrm>
          <a:off x="1784428" y="601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125639</xdr:rowOff>
    </xdr:from>
    <xdr:to>
      <xdr:col>6</xdr:col>
      <xdr:colOff>38100</xdr:colOff>
      <xdr:row>37</xdr:row>
      <xdr:rowOff>55789</xdr:rowOff>
    </xdr:to>
    <xdr:sp macro="" textlink="">
      <xdr:nvSpPr>
        <xdr:cNvPr id="90" name="楕円 89">
          <a:extLst>
            <a:ext uri="{FF2B5EF4-FFF2-40B4-BE49-F238E27FC236}">
              <a16:creationId xmlns:a16="http://schemas.microsoft.com/office/drawing/2014/main" id="{99A472DF-9F4B-4EF0-8E63-88BA180AC41A}"/>
            </a:ext>
          </a:extLst>
        </xdr:cNvPr>
        <xdr:cNvSpPr/>
      </xdr:nvSpPr>
      <xdr:spPr>
        <a:xfrm>
          <a:off x="10795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46916</xdr:rowOff>
    </xdr:from>
    <xdr:ext cx="469744" cy="259045"/>
    <xdr:sp macro="" textlink="">
      <xdr:nvSpPr>
        <xdr:cNvPr id="91" name="テキスト ボックス 90">
          <a:extLst>
            <a:ext uri="{FF2B5EF4-FFF2-40B4-BE49-F238E27FC236}">
              <a16:creationId xmlns:a16="http://schemas.microsoft.com/office/drawing/2014/main" id="{094CEA53-5376-472D-8CF8-5AEAD4AFB462}"/>
            </a:ext>
          </a:extLst>
        </xdr:cNvPr>
        <xdr:cNvSpPr txBox="1"/>
      </xdr:nvSpPr>
      <xdr:spPr>
        <a:xfrm>
          <a:off x="895428" y="63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469D753C-2966-4A78-9E54-E6FEA531B76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641105A-8FDA-472A-A276-D253F723001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F8314FD-7A8A-42D5-B214-1C4E1C01EC9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A72BDF9C-3641-4106-B241-3ADA5D89120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8D6F901-526D-4B2B-9F16-B35115D215B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7AC3275-01E7-4E24-8B08-8B86AFAEC19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E51D420-BEBD-4CB1-91CE-EC7CCC37395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18D0F19-14B8-4943-A669-8C02ABE80A2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AB28A11-3CAE-47B2-AE9D-54AE026A707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278CE24-1F92-4057-A9E1-9941C008CAA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31BB36D-4D92-4B07-8673-1AF64F9D23F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8F79D026-20F2-45BC-AFE1-3BEF3E593E43}"/>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B85553D-CF8C-4142-BB8F-25ED2656C2A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9B22DE5-7F1D-4B2E-9BE9-738BFDF94C94}"/>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A563EB1F-4533-4230-AB7F-4371B62830B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89D7BD28-4169-42FF-9776-833A400FC7B1}"/>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200AB6B-F55E-46E4-B92B-F417AACA214A}"/>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20B1D26F-8F80-4E6F-9AF3-BA614642765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C99A1564-2CC9-4BC5-B2CA-89C4EE3721D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58AC8864-559B-4E71-A5F1-CED8E07AB1B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104C8FE-E1FE-414C-AC0C-ABC51D6B4BF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B33FE599-1186-4D3A-9046-D69583B296F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1DE17C3C-7715-4B7C-BB59-3A4B4E1AB62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98D830E-54EE-4E20-8191-2A001F41C039}"/>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6734642C-4C8B-48CA-9476-FC8AA53625F9}"/>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766895D0-12EA-4091-B663-30060AC227C2}"/>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27018001-5A2C-4B4A-8522-128EDB0EEF0C}"/>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D6A88CFC-CFAD-48D5-B15F-0499F19D8263}"/>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27884</xdr:rowOff>
    </xdr:from>
    <xdr:to>
      <xdr:col>24</xdr:col>
      <xdr:colOff>63500</xdr:colOff>
      <xdr:row>57</xdr:row>
      <xdr:rowOff>69897</xdr:rowOff>
    </xdr:to>
    <xdr:cxnSp macro="">
      <xdr:nvCxnSpPr>
        <xdr:cNvPr id="120" name="直線コネクタ 119">
          <a:extLst>
            <a:ext uri="{FF2B5EF4-FFF2-40B4-BE49-F238E27FC236}">
              <a16:creationId xmlns:a16="http://schemas.microsoft.com/office/drawing/2014/main" id="{1B550C3A-8308-4FCC-91CF-BC3BDC6AF65C}"/>
            </a:ext>
          </a:extLst>
        </xdr:cNvPr>
        <xdr:cNvCxnSpPr/>
      </xdr:nvCxnSpPr>
      <xdr:spPr>
        <a:xfrm>
          <a:off x="3797300" y="9800534"/>
          <a:ext cx="8382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D28A8182-1C27-4A6A-968A-13AAE6BB2CCD}"/>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51B67BCC-4C16-4C6D-80D0-183FA4186EE1}"/>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164557</xdr:rowOff>
    </xdr:from>
    <xdr:to>
      <xdr:col>19</xdr:col>
      <xdr:colOff>177800</xdr:colOff>
      <xdr:row>57</xdr:row>
      <xdr:rowOff>27884</xdr:rowOff>
    </xdr:to>
    <xdr:cxnSp macro="">
      <xdr:nvCxnSpPr>
        <xdr:cNvPr id="123" name="直線コネクタ 122">
          <a:extLst>
            <a:ext uri="{FF2B5EF4-FFF2-40B4-BE49-F238E27FC236}">
              <a16:creationId xmlns:a16="http://schemas.microsoft.com/office/drawing/2014/main" id="{F279D380-4D12-4AD2-AEE4-FF7C7499829F}"/>
            </a:ext>
          </a:extLst>
        </xdr:cNvPr>
        <xdr:cNvCxnSpPr/>
      </xdr:nvCxnSpPr>
      <xdr:spPr>
        <a:xfrm>
          <a:off x="2908300" y="9422857"/>
          <a:ext cx="8890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AE5779B2-DAC8-4140-8EF8-14DDF5C1FA5D}"/>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FB4DC7E4-6760-479F-A72B-0280DE98B2CD}"/>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164557</xdr:rowOff>
    </xdr:from>
    <xdr:to>
      <xdr:col>15</xdr:col>
      <xdr:colOff>50800</xdr:colOff>
      <xdr:row>57</xdr:row>
      <xdr:rowOff>106591</xdr:rowOff>
    </xdr:to>
    <xdr:cxnSp macro="">
      <xdr:nvCxnSpPr>
        <xdr:cNvPr id="126" name="直線コネクタ 125">
          <a:extLst>
            <a:ext uri="{FF2B5EF4-FFF2-40B4-BE49-F238E27FC236}">
              <a16:creationId xmlns:a16="http://schemas.microsoft.com/office/drawing/2014/main" id="{F37DCCDD-C574-4918-A5F8-01C020914171}"/>
            </a:ext>
          </a:extLst>
        </xdr:cNvPr>
        <xdr:cNvCxnSpPr/>
      </xdr:nvCxnSpPr>
      <xdr:spPr>
        <a:xfrm flipV="1">
          <a:off x="2019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8266CBDB-D515-4836-9FDA-D1A57B4A0625}"/>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94732F4D-9707-4D25-A921-E8BF6727D37F}"/>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106591</xdr:rowOff>
    </xdr:from>
    <xdr:to>
      <xdr:col>10</xdr:col>
      <xdr:colOff>114300</xdr:colOff>
      <xdr:row>57</xdr:row>
      <xdr:rowOff>147423</xdr:rowOff>
    </xdr:to>
    <xdr:cxnSp macro="">
      <xdr:nvCxnSpPr>
        <xdr:cNvPr id="129" name="直線コネクタ 128">
          <a:extLst>
            <a:ext uri="{FF2B5EF4-FFF2-40B4-BE49-F238E27FC236}">
              <a16:creationId xmlns:a16="http://schemas.microsoft.com/office/drawing/2014/main" id="{978BBDED-2A7E-457D-8488-342F67686E15}"/>
            </a:ext>
          </a:extLst>
        </xdr:cNvPr>
        <xdr:cNvCxnSpPr/>
      </xdr:nvCxnSpPr>
      <xdr:spPr>
        <a:xfrm flipV="1">
          <a:off x="1130300" y="9879241"/>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E86FA1B-D726-47F9-8CA0-066AA6F3C2FA}"/>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D0173AC-42D9-4E3A-8212-27254B1DF819}"/>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9838283B-CF6A-407B-8972-A231DF699593}"/>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A17FF8DF-9C53-427E-8235-8C3695236FBB}"/>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A1F5387-AFE0-4C3A-B0D2-0465824B1C5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823CF60-F734-4688-892C-0A67FB1DA16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FA3ED8F-7803-4EBB-8523-DE205718CC2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8CCB14D-4A1B-4873-A973-8DCE93AD884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3E3EC54-5452-4A27-90DD-DBC966E26A7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19097</xdr:rowOff>
    </xdr:from>
    <xdr:to>
      <xdr:col>24</xdr:col>
      <xdr:colOff>114300</xdr:colOff>
      <xdr:row>57</xdr:row>
      <xdr:rowOff>120697</xdr:rowOff>
    </xdr:to>
    <xdr:sp macro="" textlink="">
      <xdr:nvSpPr>
        <xdr:cNvPr id="139" name="楕円 138">
          <a:extLst>
            <a:ext uri="{FF2B5EF4-FFF2-40B4-BE49-F238E27FC236}">
              <a16:creationId xmlns:a16="http://schemas.microsoft.com/office/drawing/2014/main" id="{38C9C330-08D0-4315-AD91-BA313D2936B6}"/>
            </a:ext>
          </a:extLst>
        </xdr:cNvPr>
        <xdr:cNvSpPr/>
      </xdr:nvSpPr>
      <xdr:spPr>
        <a:xfrm>
          <a:off x="4584700" y="97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105474</xdr:rowOff>
    </xdr:from>
    <xdr:ext cx="534377" cy="259045"/>
    <xdr:sp macro="" textlink="">
      <xdr:nvSpPr>
        <xdr:cNvPr id="140" name="総務費該当値テキスト">
          <a:extLst>
            <a:ext uri="{FF2B5EF4-FFF2-40B4-BE49-F238E27FC236}">
              <a16:creationId xmlns:a16="http://schemas.microsoft.com/office/drawing/2014/main" id="{548A8FDA-2008-4F80-A2F0-11B02B2348E1}"/>
            </a:ext>
          </a:extLst>
        </xdr:cNvPr>
        <xdr:cNvSpPr txBox="1"/>
      </xdr:nvSpPr>
      <xdr:spPr>
        <a:xfrm>
          <a:off x="4686300" y="97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148534</xdr:rowOff>
    </xdr:from>
    <xdr:to>
      <xdr:col>20</xdr:col>
      <xdr:colOff>38100</xdr:colOff>
      <xdr:row>57</xdr:row>
      <xdr:rowOff>78684</xdr:rowOff>
    </xdr:to>
    <xdr:sp macro="" textlink="">
      <xdr:nvSpPr>
        <xdr:cNvPr id="141" name="楕円 140">
          <a:extLst>
            <a:ext uri="{FF2B5EF4-FFF2-40B4-BE49-F238E27FC236}">
              <a16:creationId xmlns:a16="http://schemas.microsoft.com/office/drawing/2014/main" id="{57E0861B-D356-4DED-9A4A-FEE2D3BD231A}"/>
            </a:ext>
          </a:extLst>
        </xdr:cNvPr>
        <xdr:cNvSpPr/>
      </xdr:nvSpPr>
      <xdr:spPr>
        <a:xfrm>
          <a:off x="37465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69811</xdr:rowOff>
    </xdr:from>
    <xdr:ext cx="534377" cy="259045"/>
    <xdr:sp macro="" textlink="">
      <xdr:nvSpPr>
        <xdr:cNvPr id="142" name="テキスト ボックス 141">
          <a:extLst>
            <a:ext uri="{FF2B5EF4-FFF2-40B4-BE49-F238E27FC236}">
              <a16:creationId xmlns:a16="http://schemas.microsoft.com/office/drawing/2014/main" id="{0FEC1866-AF21-47D6-9962-4324A943AC25}"/>
            </a:ext>
          </a:extLst>
        </xdr:cNvPr>
        <xdr:cNvSpPr txBox="1"/>
      </xdr:nvSpPr>
      <xdr:spPr>
        <a:xfrm>
          <a:off x="3530111" y="9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113757</xdr:rowOff>
    </xdr:from>
    <xdr:to>
      <xdr:col>15</xdr:col>
      <xdr:colOff>101600</xdr:colOff>
      <xdr:row>55</xdr:row>
      <xdr:rowOff>43907</xdr:rowOff>
    </xdr:to>
    <xdr:sp macro="" textlink="">
      <xdr:nvSpPr>
        <xdr:cNvPr id="143" name="楕円 142">
          <a:extLst>
            <a:ext uri="{FF2B5EF4-FFF2-40B4-BE49-F238E27FC236}">
              <a16:creationId xmlns:a16="http://schemas.microsoft.com/office/drawing/2014/main" id="{E3D8B888-C9F7-4A90-8B94-B401742E1B6E}"/>
            </a:ext>
          </a:extLst>
        </xdr:cNvPr>
        <xdr:cNvSpPr/>
      </xdr:nvSpPr>
      <xdr:spPr>
        <a:xfrm>
          <a:off x="2857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35034</xdr:rowOff>
    </xdr:from>
    <xdr:ext cx="599010" cy="259045"/>
    <xdr:sp macro="" textlink="">
      <xdr:nvSpPr>
        <xdr:cNvPr id="144" name="テキスト ボックス 143">
          <a:extLst>
            <a:ext uri="{FF2B5EF4-FFF2-40B4-BE49-F238E27FC236}">
              <a16:creationId xmlns:a16="http://schemas.microsoft.com/office/drawing/2014/main" id="{D5DB9E0D-AA91-4EC0-BCB3-E50769C1725F}"/>
            </a:ext>
          </a:extLst>
        </xdr:cNvPr>
        <xdr:cNvSpPr txBox="1"/>
      </xdr:nvSpPr>
      <xdr:spPr>
        <a:xfrm>
          <a:off x="2608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55791</xdr:rowOff>
    </xdr:from>
    <xdr:to>
      <xdr:col>10</xdr:col>
      <xdr:colOff>165100</xdr:colOff>
      <xdr:row>57</xdr:row>
      <xdr:rowOff>157391</xdr:rowOff>
    </xdr:to>
    <xdr:sp macro="" textlink="">
      <xdr:nvSpPr>
        <xdr:cNvPr id="145" name="楕円 144">
          <a:extLst>
            <a:ext uri="{FF2B5EF4-FFF2-40B4-BE49-F238E27FC236}">
              <a16:creationId xmlns:a16="http://schemas.microsoft.com/office/drawing/2014/main" id="{448704E1-5BD1-4AEC-8540-87B6431295D9}"/>
            </a:ext>
          </a:extLst>
        </xdr:cNvPr>
        <xdr:cNvSpPr/>
      </xdr:nvSpPr>
      <xdr:spPr>
        <a:xfrm>
          <a:off x="1968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148518</xdr:rowOff>
    </xdr:from>
    <xdr:ext cx="534377" cy="259045"/>
    <xdr:sp macro="" textlink="">
      <xdr:nvSpPr>
        <xdr:cNvPr id="146" name="テキスト ボックス 145">
          <a:extLst>
            <a:ext uri="{FF2B5EF4-FFF2-40B4-BE49-F238E27FC236}">
              <a16:creationId xmlns:a16="http://schemas.microsoft.com/office/drawing/2014/main" id="{B5933450-122B-4CA4-8D68-AC1DC9279C7A}"/>
            </a:ext>
          </a:extLst>
        </xdr:cNvPr>
        <xdr:cNvSpPr txBox="1"/>
      </xdr:nvSpPr>
      <xdr:spPr>
        <a:xfrm>
          <a:off x="1752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96623</xdr:rowOff>
    </xdr:from>
    <xdr:to>
      <xdr:col>6</xdr:col>
      <xdr:colOff>38100</xdr:colOff>
      <xdr:row>58</xdr:row>
      <xdr:rowOff>26773</xdr:rowOff>
    </xdr:to>
    <xdr:sp macro="" textlink="">
      <xdr:nvSpPr>
        <xdr:cNvPr id="147" name="楕円 146">
          <a:extLst>
            <a:ext uri="{FF2B5EF4-FFF2-40B4-BE49-F238E27FC236}">
              <a16:creationId xmlns:a16="http://schemas.microsoft.com/office/drawing/2014/main" id="{C68CA946-9B12-4EDE-AD3C-51F8A71D39B2}"/>
            </a:ext>
          </a:extLst>
        </xdr:cNvPr>
        <xdr:cNvSpPr/>
      </xdr:nvSpPr>
      <xdr:spPr>
        <a:xfrm>
          <a:off x="1079500" y="9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17900</xdr:rowOff>
    </xdr:from>
    <xdr:ext cx="534377" cy="259045"/>
    <xdr:sp macro="" textlink="">
      <xdr:nvSpPr>
        <xdr:cNvPr id="148" name="テキスト ボックス 147">
          <a:extLst>
            <a:ext uri="{FF2B5EF4-FFF2-40B4-BE49-F238E27FC236}">
              <a16:creationId xmlns:a16="http://schemas.microsoft.com/office/drawing/2014/main" id="{E3179081-EEB8-48F7-8735-3BB41913EB16}"/>
            </a:ext>
          </a:extLst>
        </xdr:cNvPr>
        <xdr:cNvSpPr txBox="1"/>
      </xdr:nvSpPr>
      <xdr:spPr>
        <a:xfrm>
          <a:off x="863111" y="99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D5BF853E-221D-426D-AF3B-4D23F89EF5C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7AFFAC3-23DC-458F-843E-51E52B0FE0A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C54B2DB-1277-4983-BEFA-BB08EBEFB52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386BECCB-3BBA-484A-8364-8C47710F1FA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ECD9FED6-5A11-400C-A19B-99E32C4BED3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1B9FE18D-25AC-4F8F-9232-78412824D83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82F6A295-A6B2-40C4-AFE2-27F0FCB57BA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DC31A872-443B-4D66-845B-83E27E86B8A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8364B985-2B51-4F0D-990A-46CACBCF839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C68F593-8F92-447B-8BB3-C96E4CAB772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2D2DD466-D9D9-4512-963C-6623CBCBE01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64A75E10-6EC7-4672-B461-6F5AB94E734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68D29C47-EE07-448E-A30A-4F9D92523F2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F97CA902-0BD5-4EA5-92D1-F99C55D04A9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F6F05E47-CB2E-4444-9BDC-E2381A4ED326}"/>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67ECDF4-D0F8-41AF-B1AB-5B560D19555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C657DDD6-D4CD-48DF-89A5-C54FBD22A3B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81C1BE09-4C0D-441D-AC54-A25E34AEB294}"/>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C17CF8EB-3885-4A11-94EB-1AD13DE9B0A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337C3193-0C0B-42CC-A8C2-F7B4BF49620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2ABB130-3D72-4E17-854D-EC85F1E45D5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73A9F92E-D58A-4D0A-A714-AE04A90A0FB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53A271F-054B-47B3-A098-29AD60C24A2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EC5DF9DF-B204-426E-AC20-2D730F40743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ABA26AB6-6631-4B59-9A33-9162713E6022}"/>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2A4057D2-4FB9-4FBA-BB6F-6DFD5FBB4173}"/>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BDDAD2CF-9D91-4D3F-8CE8-CFF29DC46E83}"/>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F140699D-DD04-432B-B576-690B5B96C4FE}"/>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3DB8BE75-7367-4963-AAA3-E78B0781E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128359</xdr:rowOff>
    </xdr:from>
    <xdr:to>
      <xdr:col>24</xdr:col>
      <xdr:colOff>63500</xdr:colOff>
      <xdr:row>74</xdr:row>
      <xdr:rowOff>151994</xdr:rowOff>
    </xdr:to>
    <xdr:cxnSp macro="">
      <xdr:nvCxnSpPr>
        <xdr:cNvPr id="178" name="直線コネクタ 177">
          <a:extLst>
            <a:ext uri="{FF2B5EF4-FFF2-40B4-BE49-F238E27FC236}">
              <a16:creationId xmlns:a16="http://schemas.microsoft.com/office/drawing/2014/main" id="{DA467A87-1B2E-428A-B6DF-D6FE2609B0E9}"/>
            </a:ext>
          </a:extLst>
        </xdr:cNvPr>
        <xdr:cNvCxnSpPr/>
      </xdr:nvCxnSpPr>
      <xdr:spPr>
        <a:xfrm>
          <a:off x="3797300" y="12644209"/>
          <a:ext cx="838200" cy="19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1A766D21-6658-4A93-BA58-9A6C5B3798E5}"/>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9BD26FA9-BDDF-4326-9135-8DC329357BDD}"/>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128359</xdr:rowOff>
    </xdr:from>
    <xdr:to>
      <xdr:col>19</xdr:col>
      <xdr:colOff>177800</xdr:colOff>
      <xdr:row>76</xdr:row>
      <xdr:rowOff>86030</xdr:rowOff>
    </xdr:to>
    <xdr:cxnSp macro="">
      <xdr:nvCxnSpPr>
        <xdr:cNvPr id="181" name="直線コネクタ 180">
          <a:extLst>
            <a:ext uri="{FF2B5EF4-FFF2-40B4-BE49-F238E27FC236}">
              <a16:creationId xmlns:a16="http://schemas.microsoft.com/office/drawing/2014/main" id="{35213D2D-B0C6-4902-9D51-B4220948FE7B}"/>
            </a:ext>
          </a:extLst>
        </xdr:cNvPr>
        <xdr:cNvCxnSpPr/>
      </xdr:nvCxnSpPr>
      <xdr:spPr>
        <a:xfrm flipV="1">
          <a:off x="2908300" y="12644209"/>
          <a:ext cx="889000" cy="4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D916739C-E7CD-499D-BF25-683F5169E1D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732C604D-4A9A-4187-ADC0-E6E9DA3C2891}"/>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72898</xdr:rowOff>
    </xdr:from>
    <xdr:to>
      <xdr:col>15</xdr:col>
      <xdr:colOff>50800</xdr:colOff>
      <xdr:row>76</xdr:row>
      <xdr:rowOff>86030</xdr:rowOff>
    </xdr:to>
    <xdr:cxnSp macro="">
      <xdr:nvCxnSpPr>
        <xdr:cNvPr id="184" name="直線コネクタ 183">
          <a:extLst>
            <a:ext uri="{FF2B5EF4-FFF2-40B4-BE49-F238E27FC236}">
              <a16:creationId xmlns:a16="http://schemas.microsoft.com/office/drawing/2014/main" id="{BDC00CC6-5DCB-4EB8-AE77-1376F482ECC1}"/>
            </a:ext>
          </a:extLst>
        </xdr:cNvPr>
        <xdr:cNvCxnSpPr/>
      </xdr:nvCxnSpPr>
      <xdr:spPr>
        <a:xfrm>
          <a:off x="2019300" y="12588748"/>
          <a:ext cx="889000" cy="5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70BF652B-38AA-47F9-9DDE-647639748A3A}"/>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1AD348B5-3141-42CA-99E2-F21BA1624D89}"/>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72898</xdr:rowOff>
    </xdr:from>
    <xdr:to>
      <xdr:col>10</xdr:col>
      <xdr:colOff>114300</xdr:colOff>
      <xdr:row>75</xdr:row>
      <xdr:rowOff>118872</xdr:rowOff>
    </xdr:to>
    <xdr:cxnSp macro="">
      <xdr:nvCxnSpPr>
        <xdr:cNvPr id="187" name="直線コネクタ 186">
          <a:extLst>
            <a:ext uri="{FF2B5EF4-FFF2-40B4-BE49-F238E27FC236}">
              <a16:creationId xmlns:a16="http://schemas.microsoft.com/office/drawing/2014/main" id="{BD2862DC-5A0E-4979-9424-D5A356006010}"/>
            </a:ext>
          </a:extLst>
        </xdr:cNvPr>
        <xdr:cNvCxnSpPr/>
      </xdr:nvCxnSpPr>
      <xdr:spPr>
        <a:xfrm flipV="1">
          <a:off x="1130300" y="12588748"/>
          <a:ext cx="889000" cy="38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D8BA786D-6104-4481-8877-4881822167B5}"/>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a:extLst>
            <a:ext uri="{FF2B5EF4-FFF2-40B4-BE49-F238E27FC236}">
              <a16:creationId xmlns:a16="http://schemas.microsoft.com/office/drawing/2014/main" id="{B94A705A-483E-42F7-AD30-9ABE5C6FE38E}"/>
            </a:ext>
          </a:extLst>
        </xdr:cNvPr>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89EB2EE7-E50E-489C-9021-39F54441892E}"/>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a:extLst>
            <a:ext uri="{FF2B5EF4-FFF2-40B4-BE49-F238E27FC236}">
              <a16:creationId xmlns:a16="http://schemas.microsoft.com/office/drawing/2014/main" id="{6F9C22CD-3123-45B4-AEC0-9BFB40107E51}"/>
            </a:ext>
          </a:extLst>
        </xdr:cNvPr>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2D84C16-3EA1-4591-A193-B85B87C3B8A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A1E7B67-8EA0-4687-81EE-A484049325F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1A43F46-9111-4240-A85B-FF45AA4507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7572BB68-98FE-4DBA-A2BE-5F5DFD4038F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9A2F911-D292-4886-8672-0EBCD629BFD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101194</xdr:rowOff>
    </xdr:from>
    <xdr:to>
      <xdr:col>24</xdr:col>
      <xdr:colOff>114300</xdr:colOff>
      <xdr:row>75</xdr:row>
      <xdr:rowOff>31344</xdr:rowOff>
    </xdr:to>
    <xdr:sp macro="" textlink="">
      <xdr:nvSpPr>
        <xdr:cNvPr id="197" name="楕円 196">
          <a:extLst>
            <a:ext uri="{FF2B5EF4-FFF2-40B4-BE49-F238E27FC236}">
              <a16:creationId xmlns:a16="http://schemas.microsoft.com/office/drawing/2014/main" id="{CE9E0560-0C41-40D2-BEAF-C77D3C4F90AF}"/>
            </a:ext>
          </a:extLst>
        </xdr:cNvPr>
        <xdr:cNvSpPr/>
      </xdr:nvSpPr>
      <xdr:spPr>
        <a:xfrm>
          <a:off x="45847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124071</xdr:rowOff>
    </xdr:from>
    <xdr:ext cx="599010" cy="259045"/>
    <xdr:sp macro="" textlink="">
      <xdr:nvSpPr>
        <xdr:cNvPr id="198" name="民生費該当値テキスト">
          <a:extLst>
            <a:ext uri="{FF2B5EF4-FFF2-40B4-BE49-F238E27FC236}">
              <a16:creationId xmlns:a16="http://schemas.microsoft.com/office/drawing/2014/main" id="{D19CA30A-F750-473C-BD59-3000A9C5A00B}"/>
            </a:ext>
          </a:extLst>
        </xdr:cNvPr>
        <xdr:cNvSpPr txBox="1"/>
      </xdr:nvSpPr>
      <xdr:spPr>
        <a:xfrm>
          <a:off x="4686300" y="1263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77559</xdr:rowOff>
    </xdr:from>
    <xdr:to>
      <xdr:col>20</xdr:col>
      <xdr:colOff>38100</xdr:colOff>
      <xdr:row>74</xdr:row>
      <xdr:rowOff>7709</xdr:rowOff>
    </xdr:to>
    <xdr:sp macro="" textlink="">
      <xdr:nvSpPr>
        <xdr:cNvPr id="199" name="楕円 198">
          <a:extLst>
            <a:ext uri="{FF2B5EF4-FFF2-40B4-BE49-F238E27FC236}">
              <a16:creationId xmlns:a16="http://schemas.microsoft.com/office/drawing/2014/main" id="{344F4139-8E73-4B44-8FDF-FA84A775300F}"/>
            </a:ext>
          </a:extLst>
        </xdr:cNvPr>
        <xdr:cNvSpPr/>
      </xdr:nvSpPr>
      <xdr:spPr>
        <a:xfrm>
          <a:off x="3746500" y="125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24236</xdr:rowOff>
    </xdr:from>
    <xdr:ext cx="599010" cy="259045"/>
    <xdr:sp macro="" textlink="">
      <xdr:nvSpPr>
        <xdr:cNvPr id="200" name="テキスト ボックス 199">
          <a:extLst>
            <a:ext uri="{FF2B5EF4-FFF2-40B4-BE49-F238E27FC236}">
              <a16:creationId xmlns:a16="http://schemas.microsoft.com/office/drawing/2014/main" id="{A5FC8E96-188F-465A-A7E2-1D8BF3F0EA63}"/>
            </a:ext>
          </a:extLst>
        </xdr:cNvPr>
        <xdr:cNvSpPr txBox="1"/>
      </xdr:nvSpPr>
      <xdr:spPr>
        <a:xfrm>
          <a:off x="3497795" y="123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35230</xdr:rowOff>
    </xdr:from>
    <xdr:to>
      <xdr:col>15</xdr:col>
      <xdr:colOff>101600</xdr:colOff>
      <xdr:row>76</xdr:row>
      <xdr:rowOff>136830</xdr:rowOff>
    </xdr:to>
    <xdr:sp macro="" textlink="">
      <xdr:nvSpPr>
        <xdr:cNvPr id="201" name="楕円 200">
          <a:extLst>
            <a:ext uri="{FF2B5EF4-FFF2-40B4-BE49-F238E27FC236}">
              <a16:creationId xmlns:a16="http://schemas.microsoft.com/office/drawing/2014/main" id="{CF1BB09A-1C1A-4A0A-9090-0062AC329D61}"/>
            </a:ext>
          </a:extLst>
        </xdr:cNvPr>
        <xdr:cNvSpPr/>
      </xdr:nvSpPr>
      <xdr:spPr>
        <a:xfrm>
          <a:off x="2857500" y="13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153357</xdr:rowOff>
    </xdr:from>
    <xdr:ext cx="599010" cy="259045"/>
    <xdr:sp macro="" textlink="">
      <xdr:nvSpPr>
        <xdr:cNvPr id="202" name="テキスト ボックス 201">
          <a:extLst>
            <a:ext uri="{FF2B5EF4-FFF2-40B4-BE49-F238E27FC236}">
              <a16:creationId xmlns:a16="http://schemas.microsoft.com/office/drawing/2014/main" id="{2894D38D-279F-40B9-B74B-F833099A6EC4}"/>
            </a:ext>
          </a:extLst>
        </xdr:cNvPr>
        <xdr:cNvSpPr txBox="1"/>
      </xdr:nvSpPr>
      <xdr:spPr>
        <a:xfrm>
          <a:off x="2608795" y="1284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22098</xdr:rowOff>
    </xdr:from>
    <xdr:to>
      <xdr:col>10</xdr:col>
      <xdr:colOff>165100</xdr:colOff>
      <xdr:row>73</xdr:row>
      <xdr:rowOff>123698</xdr:rowOff>
    </xdr:to>
    <xdr:sp macro="" textlink="">
      <xdr:nvSpPr>
        <xdr:cNvPr id="203" name="楕円 202">
          <a:extLst>
            <a:ext uri="{FF2B5EF4-FFF2-40B4-BE49-F238E27FC236}">
              <a16:creationId xmlns:a16="http://schemas.microsoft.com/office/drawing/2014/main" id="{794BAB2F-94E6-45D5-871B-F4DC639CD06A}"/>
            </a:ext>
          </a:extLst>
        </xdr:cNvPr>
        <xdr:cNvSpPr/>
      </xdr:nvSpPr>
      <xdr:spPr>
        <a:xfrm>
          <a:off x="1968500" y="125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140225</xdr:rowOff>
    </xdr:from>
    <xdr:ext cx="599010" cy="259045"/>
    <xdr:sp macro="" textlink="">
      <xdr:nvSpPr>
        <xdr:cNvPr id="204" name="テキスト ボックス 203">
          <a:extLst>
            <a:ext uri="{FF2B5EF4-FFF2-40B4-BE49-F238E27FC236}">
              <a16:creationId xmlns:a16="http://schemas.microsoft.com/office/drawing/2014/main" id="{7427EB49-EB5F-4EBA-A730-E76646453AA0}"/>
            </a:ext>
          </a:extLst>
        </xdr:cNvPr>
        <xdr:cNvSpPr txBox="1"/>
      </xdr:nvSpPr>
      <xdr:spPr>
        <a:xfrm>
          <a:off x="1719795" y="123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68072</xdr:rowOff>
    </xdr:from>
    <xdr:to>
      <xdr:col>6</xdr:col>
      <xdr:colOff>38100</xdr:colOff>
      <xdr:row>75</xdr:row>
      <xdr:rowOff>169672</xdr:rowOff>
    </xdr:to>
    <xdr:sp macro="" textlink="">
      <xdr:nvSpPr>
        <xdr:cNvPr id="205" name="楕円 204">
          <a:extLst>
            <a:ext uri="{FF2B5EF4-FFF2-40B4-BE49-F238E27FC236}">
              <a16:creationId xmlns:a16="http://schemas.microsoft.com/office/drawing/2014/main" id="{4B0C7E87-7D88-4437-807F-7687E71FC8A8}"/>
            </a:ext>
          </a:extLst>
        </xdr:cNvPr>
        <xdr:cNvSpPr/>
      </xdr:nvSpPr>
      <xdr:spPr>
        <a:xfrm>
          <a:off x="1079500" y="129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14749</xdr:rowOff>
    </xdr:from>
    <xdr:ext cx="599010" cy="259045"/>
    <xdr:sp macro="" textlink="">
      <xdr:nvSpPr>
        <xdr:cNvPr id="206" name="テキスト ボックス 205">
          <a:extLst>
            <a:ext uri="{FF2B5EF4-FFF2-40B4-BE49-F238E27FC236}">
              <a16:creationId xmlns:a16="http://schemas.microsoft.com/office/drawing/2014/main" id="{B1251143-E2C1-437F-92FF-F5073BC96A31}"/>
            </a:ext>
          </a:extLst>
        </xdr:cNvPr>
        <xdr:cNvSpPr txBox="1"/>
      </xdr:nvSpPr>
      <xdr:spPr>
        <a:xfrm>
          <a:off x="830795" y="127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E2056AC-6D72-4773-A84E-A05A8B6716B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71111F3-BD7A-4AC4-B8F7-699D74F73FC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DE4EB7D-53FB-4F59-B916-C1AC4C81E92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4048D282-8267-4D0D-96D6-1A04C9BA94D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5E8EF89-3592-4D33-8B5E-AF90A0FCDED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66EDF7F3-3BF2-49FA-889B-183953C1E03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E9C9F08-679E-4D74-BFC7-AAE456EC0AE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C0F2A396-02B6-4391-B98B-E98F3877611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D726823-825C-49FE-B539-750A6858C1F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623F2F8-1D87-4EBE-BDDE-D38B5833C62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9F1E19DB-2F06-4E5A-A2A6-EB255CC3D98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857FCD1E-4BDE-4217-A996-205061373BB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CEBC3F02-E056-44F0-8D94-B1D21B68F3C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175F5F7-F878-400A-AEF5-72CC514A4CF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FD46D815-5D93-4091-B2CE-9AAE4AA3822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58F40365-4CC2-4315-9C0F-B754E25C5B8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BC7CEA99-E874-4A20-B2A2-D24F1148B8F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C89064CD-CCBF-4AD1-B3CC-D78C6B0A767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4A97BAD9-3808-4FC1-91D0-D2162C13E28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6B099D59-35E6-49E1-A44D-B9FDB0B6E79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7F5B97CA-AD0E-4AB3-A135-6C057F4BFEC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E74A5A41-E7BC-4166-AABD-D3671DA9061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8FF74C8C-2AF6-4C41-9AEE-A0C80199C9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2B3265D8-81B9-4A81-8DF5-22F1BB9843E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BFC053BC-DF37-499B-8DBD-2BCA8BF515F9}"/>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7BE1DB50-DE5D-4CF4-BA6E-ED494CE47B09}"/>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2EFB1513-2510-4072-BA6E-BC2B9C0035FC}"/>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9A6CF5D1-11F9-4C93-8305-B0A55C75F417}"/>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E795DBE6-DAB7-4F5D-B281-C8890FCD23D9}"/>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xdr:rowOff>
    </xdr:from>
    <xdr:to>
      <xdr:col>24</xdr:col>
      <xdr:colOff>63500</xdr:colOff>
      <xdr:row>97</xdr:row>
      <xdr:rowOff>47295</xdr:rowOff>
    </xdr:to>
    <xdr:cxnSp macro="">
      <xdr:nvCxnSpPr>
        <xdr:cNvPr id="236" name="直線コネクタ 235">
          <a:extLst>
            <a:ext uri="{FF2B5EF4-FFF2-40B4-BE49-F238E27FC236}">
              <a16:creationId xmlns:a16="http://schemas.microsoft.com/office/drawing/2014/main" id="{402A959B-7DB2-4274-A473-23BD66CF2DF0}"/>
            </a:ext>
          </a:extLst>
        </xdr:cNvPr>
        <xdr:cNvCxnSpPr/>
      </xdr:nvCxnSpPr>
      <xdr:spPr>
        <a:xfrm flipV="1">
          <a:off x="3797300" y="16630714"/>
          <a:ext cx="8382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885FEF98-B6FD-41EE-9E2B-3C48A6DB1FCD}"/>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A97E40B5-BD86-479A-9676-61A1FC205F24}"/>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47295</xdr:rowOff>
    </xdr:from>
    <xdr:to>
      <xdr:col>19</xdr:col>
      <xdr:colOff>177800</xdr:colOff>
      <xdr:row>98</xdr:row>
      <xdr:rowOff>62942</xdr:rowOff>
    </xdr:to>
    <xdr:cxnSp macro="">
      <xdr:nvCxnSpPr>
        <xdr:cNvPr id="239" name="直線コネクタ 238">
          <a:extLst>
            <a:ext uri="{FF2B5EF4-FFF2-40B4-BE49-F238E27FC236}">
              <a16:creationId xmlns:a16="http://schemas.microsoft.com/office/drawing/2014/main" id="{462BC563-2B1D-4595-8A40-A22C18F27BF0}"/>
            </a:ext>
          </a:extLst>
        </xdr:cNvPr>
        <xdr:cNvCxnSpPr/>
      </xdr:nvCxnSpPr>
      <xdr:spPr>
        <a:xfrm flipV="1">
          <a:off x="2908300" y="16677945"/>
          <a:ext cx="889000" cy="1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C5C18E7-81C4-48EB-9053-DDBE81C4B06B}"/>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60F7C023-2E3F-433B-9CB1-5B18E4EC2FEA}"/>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62942</xdr:rowOff>
    </xdr:from>
    <xdr:to>
      <xdr:col>15</xdr:col>
      <xdr:colOff>50800</xdr:colOff>
      <xdr:row>98</xdr:row>
      <xdr:rowOff>130518</xdr:rowOff>
    </xdr:to>
    <xdr:cxnSp macro="">
      <xdr:nvCxnSpPr>
        <xdr:cNvPr id="242" name="直線コネクタ 241">
          <a:extLst>
            <a:ext uri="{FF2B5EF4-FFF2-40B4-BE49-F238E27FC236}">
              <a16:creationId xmlns:a16="http://schemas.microsoft.com/office/drawing/2014/main" id="{5B890609-C59C-40A6-8112-F98C539F2250}"/>
            </a:ext>
          </a:extLst>
        </xdr:cNvPr>
        <xdr:cNvCxnSpPr/>
      </xdr:nvCxnSpPr>
      <xdr:spPr>
        <a:xfrm flipV="1">
          <a:off x="2019300" y="16865042"/>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5FC16DC0-88B1-4F25-A680-4027041424BD}"/>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C455FF4E-4DCF-438E-B487-40DE2A9ABA93}"/>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118935</xdr:rowOff>
    </xdr:from>
    <xdr:to>
      <xdr:col>10</xdr:col>
      <xdr:colOff>114300</xdr:colOff>
      <xdr:row>98</xdr:row>
      <xdr:rowOff>130518</xdr:rowOff>
    </xdr:to>
    <xdr:cxnSp macro="">
      <xdr:nvCxnSpPr>
        <xdr:cNvPr id="245" name="直線コネクタ 244">
          <a:extLst>
            <a:ext uri="{FF2B5EF4-FFF2-40B4-BE49-F238E27FC236}">
              <a16:creationId xmlns:a16="http://schemas.microsoft.com/office/drawing/2014/main" id="{302CAFB9-D79A-47B8-838F-A7239D2D64CB}"/>
            </a:ext>
          </a:extLst>
        </xdr:cNvPr>
        <xdr:cNvCxnSpPr/>
      </xdr:nvCxnSpPr>
      <xdr:spPr>
        <a:xfrm>
          <a:off x="1130300" y="1692103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64CAF6A1-4ED1-4E41-9175-091BEBA44909}"/>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2ECB2D26-23C0-4CB5-9BE2-C81B57F541D3}"/>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48533AD2-126A-4EAC-9A7E-75AF0C4A1314}"/>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C51D75B0-3DCE-43C1-AC2C-0136CA7CB1DF}"/>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2C547A4-4BD8-4F93-85DB-1CABF156D85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BC6967F-D68F-4AD6-8C57-F5436C59207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DDC48FF-C682-4626-86E1-8C8AE463183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2CA340E-DE0B-4F61-B1D2-D17FF43D48F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A39DD19-02A7-4B69-A989-21DE87466E4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120714</xdr:rowOff>
    </xdr:from>
    <xdr:to>
      <xdr:col>24</xdr:col>
      <xdr:colOff>114300</xdr:colOff>
      <xdr:row>97</xdr:row>
      <xdr:rowOff>50864</xdr:rowOff>
    </xdr:to>
    <xdr:sp macro="" textlink="">
      <xdr:nvSpPr>
        <xdr:cNvPr id="255" name="楕円 254">
          <a:extLst>
            <a:ext uri="{FF2B5EF4-FFF2-40B4-BE49-F238E27FC236}">
              <a16:creationId xmlns:a16="http://schemas.microsoft.com/office/drawing/2014/main" id="{BAAF7D69-7F30-4C87-9233-B0EF04AC4E62}"/>
            </a:ext>
          </a:extLst>
        </xdr:cNvPr>
        <xdr:cNvSpPr/>
      </xdr:nvSpPr>
      <xdr:spPr>
        <a:xfrm>
          <a:off x="4584700" y="16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99141</xdr:rowOff>
    </xdr:from>
    <xdr:ext cx="534377" cy="259045"/>
    <xdr:sp macro="" textlink="">
      <xdr:nvSpPr>
        <xdr:cNvPr id="256" name="衛生費該当値テキスト">
          <a:extLst>
            <a:ext uri="{FF2B5EF4-FFF2-40B4-BE49-F238E27FC236}">
              <a16:creationId xmlns:a16="http://schemas.microsoft.com/office/drawing/2014/main" id="{01761F2D-EA7C-4282-A7C2-A4CE58D4704D}"/>
            </a:ext>
          </a:extLst>
        </xdr:cNvPr>
        <xdr:cNvSpPr txBox="1"/>
      </xdr:nvSpPr>
      <xdr:spPr>
        <a:xfrm>
          <a:off x="4686300" y="165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167945</xdr:rowOff>
    </xdr:from>
    <xdr:to>
      <xdr:col>20</xdr:col>
      <xdr:colOff>38100</xdr:colOff>
      <xdr:row>97</xdr:row>
      <xdr:rowOff>98095</xdr:rowOff>
    </xdr:to>
    <xdr:sp macro="" textlink="">
      <xdr:nvSpPr>
        <xdr:cNvPr id="257" name="楕円 256">
          <a:extLst>
            <a:ext uri="{FF2B5EF4-FFF2-40B4-BE49-F238E27FC236}">
              <a16:creationId xmlns:a16="http://schemas.microsoft.com/office/drawing/2014/main" id="{DA63F50C-2D4B-4A6B-A46C-85C20E86DF01}"/>
            </a:ext>
          </a:extLst>
        </xdr:cNvPr>
        <xdr:cNvSpPr/>
      </xdr:nvSpPr>
      <xdr:spPr>
        <a:xfrm>
          <a:off x="3746500" y="166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89222</xdr:rowOff>
    </xdr:from>
    <xdr:ext cx="534377" cy="259045"/>
    <xdr:sp macro="" textlink="">
      <xdr:nvSpPr>
        <xdr:cNvPr id="258" name="テキスト ボックス 257">
          <a:extLst>
            <a:ext uri="{FF2B5EF4-FFF2-40B4-BE49-F238E27FC236}">
              <a16:creationId xmlns:a16="http://schemas.microsoft.com/office/drawing/2014/main" id="{9117195C-DFF4-4701-A0C7-597DAF250799}"/>
            </a:ext>
          </a:extLst>
        </xdr:cNvPr>
        <xdr:cNvSpPr txBox="1"/>
      </xdr:nvSpPr>
      <xdr:spPr>
        <a:xfrm>
          <a:off x="3530111" y="167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12142</xdr:rowOff>
    </xdr:from>
    <xdr:to>
      <xdr:col>15</xdr:col>
      <xdr:colOff>101600</xdr:colOff>
      <xdr:row>98</xdr:row>
      <xdr:rowOff>113742</xdr:rowOff>
    </xdr:to>
    <xdr:sp macro="" textlink="">
      <xdr:nvSpPr>
        <xdr:cNvPr id="259" name="楕円 258">
          <a:extLst>
            <a:ext uri="{FF2B5EF4-FFF2-40B4-BE49-F238E27FC236}">
              <a16:creationId xmlns:a16="http://schemas.microsoft.com/office/drawing/2014/main" id="{966C57F9-1CE6-476B-A89D-60DAFF49E368}"/>
            </a:ext>
          </a:extLst>
        </xdr:cNvPr>
        <xdr:cNvSpPr/>
      </xdr:nvSpPr>
      <xdr:spPr>
        <a:xfrm>
          <a:off x="2857500" y="168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104869</xdr:rowOff>
    </xdr:from>
    <xdr:ext cx="534377" cy="259045"/>
    <xdr:sp macro="" textlink="">
      <xdr:nvSpPr>
        <xdr:cNvPr id="260" name="テキスト ボックス 259">
          <a:extLst>
            <a:ext uri="{FF2B5EF4-FFF2-40B4-BE49-F238E27FC236}">
              <a16:creationId xmlns:a16="http://schemas.microsoft.com/office/drawing/2014/main" id="{E407F351-F778-434E-9F80-7FF60AB4722A}"/>
            </a:ext>
          </a:extLst>
        </xdr:cNvPr>
        <xdr:cNvSpPr txBox="1"/>
      </xdr:nvSpPr>
      <xdr:spPr>
        <a:xfrm>
          <a:off x="2641111" y="16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79718</xdr:rowOff>
    </xdr:from>
    <xdr:to>
      <xdr:col>10</xdr:col>
      <xdr:colOff>165100</xdr:colOff>
      <xdr:row>99</xdr:row>
      <xdr:rowOff>9868</xdr:rowOff>
    </xdr:to>
    <xdr:sp macro="" textlink="">
      <xdr:nvSpPr>
        <xdr:cNvPr id="261" name="楕円 260">
          <a:extLst>
            <a:ext uri="{FF2B5EF4-FFF2-40B4-BE49-F238E27FC236}">
              <a16:creationId xmlns:a16="http://schemas.microsoft.com/office/drawing/2014/main" id="{714C734A-526C-44DF-B645-B208156F67EE}"/>
            </a:ext>
          </a:extLst>
        </xdr:cNvPr>
        <xdr:cNvSpPr/>
      </xdr:nvSpPr>
      <xdr:spPr>
        <a:xfrm>
          <a:off x="1968500" y="168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995</xdr:rowOff>
    </xdr:from>
    <xdr:ext cx="534377" cy="259045"/>
    <xdr:sp macro="" textlink="">
      <xdr:nvSpPr>
        <xdr:cNvPr id="262" name="テキスト ボックス 261">
          <a:extLst>
            <a:ext uri="{FF2B5EF4-FFF2-40B4-BE49-F238E27FC236}">
              <a16:creationId xmlns:a16="http://schemas.microsoft.com/office/drawing/2014/main" id="{7E145846-F578-440A-B3B1-B39551547F72}"/>
            </a:ext>
          </a:extLst>
        </xdr:cNvPr>
        <xdr:cNvSpPr txBox="1"/>
      </xdr:nvSpPr>
      <xdr:spPr>
        <a:xfrm>
          <a:off x="1752111" y="169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68135</xdr:rowOff>
    </xdr:from>
    <xdr:to>
      <xdr:col>6</xdr:col>
      <xdr:colOff>38100</xdr:colOff>
      <xdr:row>98</xdr:row>
      <xdr:rowOff>169735</xdr:rowOff>
    </xdr:to>
    <xdr:sp macro="" textlink="">
      <xdr:nvSpPr>
        <xdr:cNvPr id="263" name="楕円 262">
          <a:extLst>
            <a:ext uri="{FF2B5EF4-FFF2-40B4-BE49-F238E27FC236}">
              <a16:creationId xmlns:a16="http://schemas.microsoft.com/office/drawing/2014/main" id="{6970CDD0-DB2B-4F8A-9935-C16E636C437F}"/>
            </a:ext>
          </a:extLst>
        </xdr:cNvPr>
        <xdr:cNvSpPr/>
      </xdr:nvSpPr>
      <xdr:spPr>
        <a:xfrm>
          <a:off x="1079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160862</xdr:rowOff>
    </xdr:from>
    <xdr:ext cx="534377" cy="259045"/>
    <xdr:sp macro="" textlink="">
      <xdr:nvSpPr>
        <xdr:cNvPr id="264" name="テキスト ボックス 263">
          <a:extLst>
            <a:ext uri="{FF2B5EF4-FFF2-40B4-BE49-F238E27FC236}">
              <a16:creationId xmlns:a16="http://schemas.microsoft.com/office/drawing/2014/main" id="{9CF567AD-23D9-4969-8654-CC4E3B11A9C6}"/>
            </a:ext>
          </a:extLst>
        </xdr:cNvPr>
        <xdr:cNvSpPr txBox="1"/>
      </xdr:nvSpPr>
      <xdr:spPr>
        <a:xfrm>
          <a:off x="863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86978D9-5978-460D-8783-38C71DADDFB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915F57C5-7B21-4F1C-A2CB-C0F01F35885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95B7B77F-4016-45F5-A7F8-4F3FAEF97C3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320E0F12-6F0D-4048-B032-142F8A53AA8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9139EAA1-3C90-43A6-B422-1BDE45238EB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F65F9268-34A7-4E30-926A-BB55C83D37F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2F1C26B-5245-4ADB-8C20-548ED3D4FC7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42F5EB7-2F52-444F-B470-61EC751B116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928750A-02E2-4C39-9DA1-515C0976D35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8A7E396F-E36E-416B-88DC-247A8BF3E9E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945F658A-9D2A-4583-9AF7-6A82982EBAC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253534AC-E1AA-4313-9494-6BCE2B35D6B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209799EE-03CF-412E-9F2C-C812E39131A9}"/>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DB8C92AE-D3B2-480A-BC03-04C5146E0A1A}"/>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39306EBC-B832-4CA1-9910-E2A63C99AF1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FD8BB17E-01E4-4AC9-9456-75F7DB5CC6CB}"/>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62C6FF39-99E7-4E62-B8EF-F7FFA2C4DAE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6A54CDA4-A114-4E29-8213-EF94008F256E}"/>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2A732CB6-2BB3-4F68-986E-47C2231C66E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DAE223BD-C2B9-43D5-9293-C431E387436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7ABDF0D8-98BA-464E-BA53-696A2B264A9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29F54A46-6324-447D-89FE-DFE540032816}"/>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E8917088-D021-4486-82E7-D184AB226382}"/>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129B129C-A89E-40C3-BEA2-2A6FAD8257E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C28793C-F24E-4B03-A402-0CD1213F49D5}"/>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39B6DC56-F409-41AF-A251-1640064BCD38}"/>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80721</xdr:rowOff>
    </xdr:from>
    <xdr:to>
      <xdr:col>55</xdr:col>
      <xdr:colOff>0</xdr:colOff>
      <xdr:row>37</xdr:row>
      <xdr:rowOff>82093</xdr:rowOff>
    </xdr:to>
    <xdr:cxnSp macro="">
      <xdr:nvCxnSpPr>
        <xdr:cNvPr id="291" name="直線コネクタ 290">
          <a:extLst>
            <a:ext uri="{FF2B5EF4-FFF2-40B4-BE49-F238E27FC236}">
              <a16:creationId xmlns:a16="http://schemas.microsoft.com/office/drawing/2014/main" id="{6704B9BB-E627-40C1-8A10-72B15D30A860}"/>
            </a:ext>
          </a:extLst>
        </xdr:cNvPr>
        <xdr:cNvCxnSpPr/>
      </xdr:nvCxnSpPr>
      <xdr:spPr>
        <a:xfrm flipV="1">
          <a:off x="9639300" y="642437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C9816EDF-9B16-4524-A6B0-41B850F6F86C}"/>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D68723E5-CED0-49EE-B6CF-0BE2B2F4218A}"/>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82093</xdr:rowOff>
    </xdr:from>
    <xdr:to>
      <xdr:col>50</xdr:col>
      <xdr:colOff>114300</xdr:colOff>
      <xdr:row>37</xdr:row>
      <xdr:rowOff>84836</xdr:rowOff>
    </xdr:to>
    <xdr:cxnSp macro="">
      <xdr:nvCxnSpPr>
        <xdr:cNvPr id="294" name="直線コネクタ 293">
          <a:extLst>
            <a:ext uri="{FF2B5EF4-FFF2-40B4-BE49-F238E27FC236}">
              <a16:creationId xmlns:a16="http://schemas.microsoft.com/office/drawing/2014/main" id="{8EF52B4C-E7DB-4FD3-90B8-C50687827ACB}"/>
            </a:ext>
          </a:extLst>
        </xdr:cNvPr>
        <xdr:cNvCxnSpPr/>
      </xdr:nvCxnSpPr>
      <xdr:spPr>
        <a:xfrm flipV="1">
          <a:off x="8750300" y="64257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AA08BA2-3EA9-4B75-A1B3-9AB916C963FA}"/>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B4F0651D-8293-4908-857D-ECAE6ECFFB7E}"/>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84379</xdr:rowOff>
    </xdr:from>
    <xdr:to>
      <xdr:col>45</xdr:col>
      <xdr:colOff>177800</xdr:colOff>
      <xdr:row>37</xdr:row>
      <xdr:rowOff>84836</xdr:rowOff>
    </xdr:to>
    <xdr:cxnSp macro="">
      <xdr:nvCxnSpPr>
        <xdr:cNvPr id="297" name="直線コネクタ 296">
          <a:extLst>
            <a:ext uri="{FF2B5EF4-FFF2-40B4-BE49-F238E27FC236}">
              <a16:creationId xmlns:a16="http://schemas.microsoft.com/office/drawing/2014/main" id="{388B3742-4664-41DD-8C06-CCF190867EB9}"/>
            </a:ext>
          </a:extLst>
        </xdr:cNvPr>
        <xdr:cNvCxnSpPr/>
      </xdr:nvCxnSpPr>
      <xdr:spPr>
        <a:xfrm>
          <a:off x="7861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EBCC8D6D-7D16-4991-8416-EFC0CDBD1002}"/>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AA309E72-99E7-4526-B4EF-0DAAE0AFA768}"/>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84379</xdr:rowOff>
    </xdr:from>
    <xdr:to>
      <xdr:col>41</xdr:col>
      <xdr:colOff>50800</xdr:colOff>
      <xdr:row>37</xdr:row>
      <xdr:rowOff>84836</xdr:rowOff>
    </xdr:to>
    <xdr:cxnSp macro="">
      <xdr:nvCxnSpPr>
        <xdr:cNvPr id="300" name="直線コネクタ 299">
          <a:extLst>
            <a:ext uri="{FF2B5EF4-FFF2-40B4-BE49-F238E27FC236}">
              <a16:creationId xmlns:a16="http://schemas.microsoft.com/office/drawing/2014/main" id="{F8624B87-BBB4-478F-A639-5E27D421C32C}"/>
            </a:ext>
          </a:extLst>
        </xdr:cNvPr>
        <xdr:cNvCxnSpPr/>
      </xdr:nvCxnSpPr>
      <xdr:spPr>
        <a:xfrm flipV="1">
          <a:off x="6972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7AE04070-AFA0-42DF-8F50-009A25EC00BF}"/>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3C47D322-E661-495A-A016-B3676682CDFE}"/>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DD77CF18-9AFA-4729-AA82-C2121A576B3A}"/>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C6A116F6-4425-4949-8536-0A9F02D5C628}"/>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75C110E-268D-45E1-84E9-2CEA917FAAD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8B99FE4-36BD-4359-8FFD-E3EF219341E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4B04A75-E987-48A7-A49E-7238CE78D86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AC4A0FC-0590-42E6-AAF6-9DE4FF59C44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BE54F6E-7504-44AD-BA9E-FF8C484C02F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29921</xdr:rowOff>
    </xdr:from>
    <xdr:to>
      <xdr:col>55</xdr:col>
      <xdr:colOff>50800</xdr:colOff>
      <xdr:row>37</xdr:row>
      <xdr:rowOff>131521</xdr:rowOff>
    </xdr:to>
    <xdr:sp macro="" textlink="">
      <xdr:nvSpPr>
        <xdr:cNvPr id="310" name="楕円 309">
          <a:extLst>
            <a:ext uri="{FF2B5EF4-FFF2-40B4-BE49-F238E27FC236}">
              <a16:creationId xmlns:a16="http://schemas.microsoft.com/office/drawing/2014/main" id="{758D955E-C1BD-4258-9DB3-17E68B4E13FD}"/>
            </a:ext>
          </a:extLst>
        </xdr:cNvPr>
        <xdr:cNvSpPr/>
      </xdr:nvSpPr>
      <xdr:spPr>
        <a:xfrm>
          <a:off x="104267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52798</xdr:rowOff>
    </xdr:from>
    <xdr:ext cx="378565" cy="259045"/>
    <xdr:sp macro="" textlink="">
      <xdr:nvSpPr>
        <xdr:cNvPr id="311" name="労働費該当値テキスト">
          <a:extLst>
            <a:ext uri="{FF2B5EF4-FFF2-40B4-BE49-F238E27FC236}">
              <a16:creationId xmlns:a16="http://schemas.microsoft.com/office/drawing/2014/main" id="{7C9DAEF2-E2C4-44C7-891F-7F852BDB976F}"/>
            </a:ext>
          </a:extLst>
        </xdr:cNvPr>
        <xdr:cNvSpPr txBox="1"/>
      </xdr:nvSpPr>
      <xdr:spPr>
        <a:xfrm>
          <a:off x="10528300" y="622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31293</xdr:rowOff>
    </xdr:from>
    <xdr:to>
      <xdr:col>50</xdr:col>
      <xdr:colOff>165100</xdr:colOff>
      <xdr:row>37</xdr:row>
      <xdr:rowOff>132893</xdr:rowOff>
    </xdr:to>
    <xdr:sp macro="" textlink="">
      <xdr:nvSpPr>
        <xdr:cNvPr id="312" name="楕円 311">
          <a:extLst>
            <a:ext uri="{FF2B5EF4-FFF2-40B4-BE49-F238E27FC236}">
              <a16:creationId xmlns:a16="http://schemas.microsoft.com/office/drawing/2014/main" id="{D5621D9C-EBA4-4B6A-A0D1-A831B4D3E6F3}"/>
            </a:ext>
          </a:extLst>
        </xdr:cNvPr>
        <xdr:cNvSpPr/>
      </xdr:nvSpPr>
      <xdr:spPr>
        <a:xfrm>
          <a:off x="958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149420</xdr:rowOff>
    </xdr:from>
    <xdr:ext cx="378565" cy="259045"/>
    <xdr:sp macro="" textlink="">
      <xdr:nvSpPr>
        <xdr:cNvPr id="313" name="テキスト ボックス 312">
          <a:extLst>
            <a:ext uri="{FF2B5EF4-FFF2-40B4-BE49-F238E27FC236}">
              <a16:creationId xmlns:a16="http://schemas.microsoft.com/office/drawing/2014/main" id="{94639C55-9855-4E4E-A0F4-B8D37ED42244}"/>
            </a:ext>
          </a:extLst>
        </xdr:cNvPr>
        <xdr:cNvSpPr txBox="1"/>
      </xdr:nvSpPr>
      <xdr:spPr>
        <a:xfrm>
          <a:off x="9450017" y="615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4" name="楕円 313">
          <a:extLst>
            <a:ext uri="{FF2B5EF4-FFF2-40B4-BE49-F238E27FC236}">
              <a16:creationId xmlns:a16="http://schemas.microsoft.com/office/drawing/2014/main" id="{4883E518-CA4B-41F8-A281-754399FBEC49}"/>
            </a:ext>
          </a:extLst>
        </xdr:cNvPr>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126763</xdr:rowOff>
    </xdr:from>
    <xdr:ext cx="378565" cy="259045"/>
    <xdr:sp macro="" textlink="">
      <xdr:nvSpPr>
        <xdr:cNvPr id="315" name="テキスト ボックス 314">
          <a:extLst>
            <a:ext uri="{FF2B5EF4-FFF2-40B4-BE49-F238E27FC236}">
              <a16:creationId xmlns:a16="http://schemas.microsoft.com/office/drawing/2014/main" id="{0FD6515E-BAF1-4E0C-9DFE-89EC82F4F445}"/>
            </a:ext>
          </a:extLst>
        </xdr:cNvPr>
        <xdr:cNvSpPr txBox="1"/>
      </xdr:nvSpPr>
      <xdr:spPr>
        <a:xfrm>
          <a:off x="8561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33579</xdr:rowOff>
    </xdr:from>
    <xdr:to>
      <xdr:col>41</xdr:col>
      <xdr:colOff>101600</xdr:colOff>
      <xdr:row>37</xdr:row>
      <xdr:rowOff>135179</xdr:rowOff>
    </xdr:to>
    <xdr:sp macro="" textlink="">
      <xdr:nvSpPr>
        <xdr:cNvPr id="316" name="楕円 315">
          <a:extLst>
            <a:ext uri="{FF2B5EF4-FFF2-40B4-BE49-F238E27FC236}">
              <a16:creationId xmlns:a16="http://schemas.microsoft.com/office/drawing/2014/main" id="{94011D65-822A-457C-9FC2-F9F449BF37B5}"/>
            </a:ext>
          </a:extLst>
        </xdr:cNvPr>
        <xdr:cNvSpPr/>
      </xdr:nvSpPr>
      <xdr:spPr>
        <a:xfrm>
          <a:off x="7810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126306</xdr:rowOff>
    </xdr:from>
    <xdr:ext cx="378565" cy="259045"/>
    <xdr:sp macro="" textlink="">
      <xdr:nvSpPr>
        <xdr:cNvPr id="317" name="テキスト ボックス 316">
          <a:extLst>
            <a:ext uri="{FF2B5EF4-FFF2-40B4-BE49-F238E27FC236}">
              <a16:creationId xmlns:a16="http://schemas.microsoft.com/office/drawing/2014/main" id="{BA559DE3-660E-4900-BF46-24B45C5F0AEF}"/>
            </a:ext>
          </a:extLst>
        </xdr:cNvPr>
        <xdr:cNvSpPr txBox="1"/>
      </xdr:nvSpPr>
      <xdr:spPr>
        <a:xfrm>
          <a:off x="7672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8" name="楕円 317">
          <a:extLst>
            <a:ext uri="{FF2B5EF4-FFF2-40B4-BE49-F238E27FC236}">
              <a16:creationId xmlns:a16="http://schemas.microsoft.com/office/drawing/2014/main" id="{B4B31B78-247C-4A88-A0CF-C2EAF7AE7257}"/>
            </a:ext>
          </a:extLst>
        </xdr:cNvPr>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126763</xdr:rowOff>
    </xdr:from>
    <xdr:ext cx="378565" cy="259045"/>
    <xdr:sp macro="" textlink="">
      <xdr:nvSpPr>
        <xdr:cNvPr id="319" name="テキスト ボックス 318">
          <a:extLst>
            <a:ext uri="{FF2B5EF4-FFF2-40B4-BE49-F238E27FC236}">
              <a16:creationId xmlns:a16="http://schemas.microsoft.com/office/drawing/2014/main" id="{9FDAAA1A-106F-4AF7-8CDC-3F91FF4F7D87}"/>
            </a:ext>
          </a:extLst>
        </xdr:cNvPr>
        <xdr:cNvSpPr txBox="1"/>
      </xdr:nvSpPr>
      <xdr:spPr>
        <a:xfrm>
          <a:off x="6783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45B4DD30-B8BF-43DB-A4F6-41C4DA71178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744BB34-B3C4-4DFC-8C1E-98A33DBC230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286FC3E1-89FC-4614-9A61-E2640FE70A7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855425BA-6849-4717-8EFC-49DFF5BE881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ECE32036-990B-4888-8707-7BE5A3F069C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4A6ADFD7-1487-4F4E-B614-E7EACE039F7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36BA351-814D-46C9-A923-9E518706EC1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AF872D2-765B-43C8-8275-E9432571ABB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3DBABA9A-E941-4D38-AE39-D5F70915B01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746AFFA2-F63C-4095-AC88-7B2EC84A931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21C3C64C-966C-414A-94E2-C29B058BB2B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95AE49F8-7D60-4421-85BA-D3E93EF12AD7}"/>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A1163E68-DAFC-456C-89EF-AC048F6E0DDE}"/>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97FBF7BB-0862-4305-A7A2-AA440525535C}"/>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CA431577-428A-45AB-A6D0-B046A0C2A97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788EBC8F-D508-4ABB-AD43-FDB932790DD8}"/>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EF4CC907-C926-4096-981F-C9DC5A94602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E4385D2D-B9BB-47B7-9978-FE40BA13DDE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29A0F9D5-2F4A-4D98-81DA-35AAE6037C6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FBB6FF6E-051A-41F6-8B39-ED73D79C29A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86A1EFF-9D98-4FB4-BB06-5199AAFA73D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5396889F-100C-41EC-AACD-0B25BE0256C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93A94C8B-E950-48E1-AF59-DC89C6854E0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D77BFA8C-97C7-4C0E-A0C7-50C09EA2EDEF}"/>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68D6E6CD-4D31-4C95-BDF5-D0727C561B99}"/>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6203A6B6-5F0A-4919-8116-F1688A739008}"/>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55985F05-A8CF-4785-A793-224AB80211B1}"/>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8688BE17-9FF9-4BAA-92B5-F0A240C0813A}"/>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4216</xdr:rowOff>
    </xdr:from>
    <xdr:to>
      <xdr:col>55</xdr:col>
      <xdr:colOff>0</xdr:colOff>
      <xdr:row>58</xdr:row>
      <xdr:rowOff>6076</xdr:rowOff>
    </xdr:to>
    <xdr:cxnSp macro="">
      <xdr:nvCxnSpPr>
        <xdr:cNvPr id="348" name="直線コネクタ 347">
          <a:extLst>
            <a:ext uri="{FF2B5EF4-FFF2-40B4-BE49-F238E27FC236}">
              <a16:creationId xmlns:a16="http://schemas.microsoft.com/office/drawing/2014/main" id="{5455D669-9F8B-42C0-8711-61A21E686065}"/>
            </a:ext>
          </a:extLst>
        </xdr:cNvPr>
        <xdr:cNvCxnSpPr/>
      </xdr:nvCxnSpPr>
      <xdr:spPr>
        <a:xfrm>
          <a:off x="9639300" y="9948316"/>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502C1557-02C7-48D1-B85C-48ADF1CB1EA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57C2C7A3-FDA3-4802-BF28-978F39171283}"/>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4216</xdr:rowOff>
    </xdr:from>
    <xdr:to>
      <xdr:col>50</xdr:col>
      <xdr:colOff>114300</xdr:colOff>
      <xdr:row>58</xdr:row>
      <xdr:rowOff>71501</xdr:rowOff>
    </xdr:to>
    <xdr:cxnSp macro="">
      <xdr:nvCxnSpPr>
        <xdr:cNvPr id="351" name="直線コネクタ 350">
          <a:extLst>
            <a:ext uri="{FF2B5EF4-FFF2-40B4-BE49-F238E27FC236}">
              <a16:creationId xmlns:a16="http://schemas.microsoft.com/office/drawing/2014/main" id="{17B71A26-3B11-42EA-8143-CA17AE478CDF}"/>
            </a:ext>
          </a:extLst>
        </xdr:cNvPr>
        <xdr:cNvCxnSpPr/>
      </xdr:nvCxnSpPr>
      <xdr:spPr>
        <a:xfrm flipV="1">
          <a:off x="8750300" y="9948316"/>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6825EC03-3403-46BD-9764-E079C32185A5}"/>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FA78F1D-00EF-4DD4-8F62-7F3F4C64241B}"/>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55628</xdr:rowOff>
    </xdr:from>
    <xdr:to>
      <xdr:col>45</xdr:col>
      <xdr:colOff>177800</xdr:colOff>
      <xdr:row>58</xdr:row>
      <xdr:rowOff>71501</xdr:rowOff>
    </xdr:to>
    <xdr:cxnSp macro="">
      <xdr:nvCxnSpPr>
        <xdr:cNvPr id="354" name="直線コネクタ 353">
          <a:extLst>
            <a:ext uri="{FF2B5EF4-FFF2-40B4-BE49-F238E27FC236}">
              <a16:creationId xmlns:a16="http://schemas.microsoft.com/office/drawing/2014/main" id="{AF2EF13F-6B91-4721-80E9-1BA33F91779F}"/>
            </a:ext>
          </a:extLst>
        </xdr:cNvPr>
        <xdr:cNvCxnSpPr/>
      </xdr:nvCxnSpPr>
      <xdr:spPr>
        <a:xfrm>
          <a:off x="7861300" y="9999728"/>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225F8B9A-90D3-41B0-A947-D99462CCFFFB}"/>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C419CE3A-F471-4CBA-809D-954091159095}"/>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42873</xdr:rowOff>
    </xdr:from>
    <xdr:to>
      <xdr:col>41</xdr:col>
      <xdr:colOff>50800</xdr:colOff>
      <xdr:row>58</xdr:row>
      <xdr:rowOff>55628</xdr:rowOff>
    </xdr:to>
    <xdr:cxnSp macro="">
      <xdr:nvCxnSpPr>
        <xdr:cNvPr id="357" name="直線コネクタ 356">
          <a:extLst>
            <a:ext uri="{FF2B5EF4-FFF2-40B4-BE49-F238E27FC236}">
              <a16:creationId xmlns:a16="http://schemas.microsoft.com/office/drawing/2014/main" id="{3D302735-F16B-4F9A-B717-11EE1230FE99}"/>
            </a:ext>
          </a:extLst>
        </xdr:cNvPr>
        <xdr:cNvCxnSpPr/>
      </xdr:nvCxnSpPr>
      <xdr:spPr>
        <a:xfrm>
          <a:off x="6972300" y="998697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1912C99A-A216-48A7-946E-6C7F5B21C0C7}"/>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B2886762-A3AB-4A48-98C4-8B9B9038503C}"/>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E307D0F5-D38E-40EA-83DA-AA77A2A2C4E5}"/>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10262D1C-25A1-4D75-AB29-1DDF8DC50256}"/>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D51C20F-11EE-4540-A256-0A1F04389B8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ECE2302-958E-4EA9-90F9-2826FA4CE64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8ACCF54-156B-4415-8EAC-1645F5D225F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89D0CE9-9BAA-42D0-AAFF-1C9848D4A74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BA53811C-FEB8-4D52-8E4E-3C72A64E774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126726</xdr:rowOff>
    </xdr:from>
    <xdr:to>
      <xdr:col>55</xdr:col>
      <xdr:colOff>50800</xdr:colOff>
      <xdr:row>58</xdr:row>
      <xdr:rowOff>56876</xdr:rowOff>
    </xdr:to>
    <xdr:sp macro="" textlink="">
      <xdr:nvSpPr>
        <xdr:cNvPr id="367" name="楕円 366">
          <a:extLst>
            <a:ext uri="{FF2B5EF4-FFF2-40B4-BE49-F238E27FC236}">
              <a16:creationId xmlns:a16="http://schemas.microsoft.com/office/drawing/2014/main" id="{D9586E12-696D-4C88-BAA4-F207044AA4F9}"/>
            </a:ext>
          </a:extLst>
        </xdr:cNvPr>
        <xdr:cNvSpPr/>
      </xdr:nvSpPr>
      <xdr:spPr>
        <a:xfrm>
          <a:off x="10426700" y="98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41653</xdr:rowOff>
    </xdr:from>
    <xdr:ext cx="534377" cy="259045"/>
    <xdr:sp macro="" textlink="">
      <xdr:nvSpPr>
        <xdr:cNvPr id="368" name="農林水産業費該当値テキスト">
          <a:extLst>
            <a:ext uri="{FF2B5EF4-FFF2-40B4-BE49-F238E27FC236}">
              <a16:creationId xmlns:a16="http://schemas.microsoft.com/office/drawing/2014/main" id="{22BB698E-EE97-4A38-8DFC-83F5E11DB6FD}"/>
            </a:ext>
          </a:extLst>
        </xdr:cNvPr>
        <xdr:cNvSpPr txBox="1"/>
      </xdr:nvSpPr>
      <xdr:spPr>
        <a:xfrm>
          <a:off x="10528300" y="98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124866</xdr:rowOff>
    </xdr:from>
    <xdr:to>
      <xdr:col>50</xdr:col>
      <xdr:colOff>165100</xdr:colOff>
      <xdr:row>58</xdr:row>
      <xdr:rowOff>55016</xdr:rowOff>
    </xdr:to>
    <xdr:sp macro="" textlink="">
      <xdr:nvSpPr>
        <xdr:cNvPr id="369" name="楕円 368">
          <a:extLst>
            <a:ext uri="{FF2B5EF4-FFF2-40B4-BE49-F238E27FC236}">
              <a16:creationId xmlns:a16="http://schemas.microsoft.com/office/drawing/2014/main" id="{C62D7BD2-7A9B-48EE-B84F-6BD1C0889ADA}"/>
            </a:ext>
          </a:extLst>
        </xdr:cNvPr>
        <xdr:cNvSpPr/>
      </xdr:nvSpPr>
      <xdr:spPr>
        <a:xfrm>
          <a:off x="9588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46143</xdr:rowOff>
    </xdr:from>
    <xdr:ext cx="534377" cy="259045"/>
    <xdr:sp macro="" textlink="">
      <xdr:nvSpPr>
        <xdr:cNvPr id="370" name="テキスト ボックス 369">
          <a:extLst>
            <a:ext uri="{FF2B5EF4-FFF2-40B4-BE49-F238E27FC236}">
              <a16:creationId xmlns:a16="http://schemas.microsoft.com/office/drawing/2014/main" id="{C87D694D-EFF4-4DC3-9CF8-FA6F6435FA79}"/>
            </a:ext>
          </a:extLst>
        </xdr:cNvPr>
        <xdr:cNvSpPr txBox="1"/>
      </xdr:nvSpPr>
      <xdr:spPr>
        <a:xfrm>
          <a:off x="9372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20701</xdr:rowOff>
    </xdr:from>
    <xdr:to>
      <xdr:col>46</xdr:col>
      <xdr:colOff>38100</xdr:colOff>
      <xdr:row>58</xdr:row>
      <xdr:rowOff>122301</xdr:rowOff>
    </xdr:to>
    <xdr:sp macro="" textlink="">
      <xdr:nvSpPr>
        <xdr:cNvPr id="371" name="楕円 370">
          <a:extLst>
            <a:ext uri="{FF2B5EF4-FFF2-40B4-BE49-F238E27FC236}">
              <a16:creationId xmlns:a16="http://schemas.microsoft.com/office/drawing/2014/main" id="{4804A19F-735B-4711-8AC7-D514964035A7}"/>
            </a:ext>
          </a:extLst>
        </xdr:cNvPr>
        <xdr:cNvSpPr/>
      </xdr:nvSpPr>
      <xdr:spPr>
        <a:xfrm>
          <a:off x="86995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113428</xdr:rowOff>
    </xdr:from>
    <xdr:ext cx="534377" cy="259045"/>
    <xdr:sp macro="" textlink="">
      <xdr:nvSpPr>
        <xdr:cNvPr id="372" name="テキスト ボックス 371">
          <a:extLst>
            <a:ext uri="{FF2B5EF4-FFF2-40B4-BE49-F238E27FC236}">
              <a16:creationId xmlns:a16="http://schemas.microsoft.com/office/drawing/2014/main" id="{005280BA-E00B-4935-97DB-1B4053405D45}"/>
            </a:ext>
          </a:extLst>
        </xdr:cNvPr>
        <xdr:cNvSpPr txBox="1"/>
      </xdr:nvSpPr>
      <xdr:spPr>
        <a:xfrm>
          <a:off x="8483111" y="100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4828</xdr:rowOff>
    </xdr:from>
    <xdr:to>
      <xdr:col>41</xdr:col>
      <xdr:colOff>101600</xdr:colOff>
      <xdr:row>58</xdr:row>
      <xdr:rowOff>106428</xdr:rowOff>
    </xdr:to>
    <xdr:sp macro="" textlink="">
      <xdr:nvSpPr>
        <xdr:cNvPr id="373" name="楕円 372">
          <a:extLst>
            <a:ext uri="{FF2B5EF4-FFF2-40B4-BE49-F238E27FC236}">
              <a16:creationId xmlns:a16="http://schemas.microsoft.com/office/drawing/2014/main" id="{C61EFB72-32E2-493D-8D88-599913B43B76}"/>
            </a:ext>
          </a:extLst>
        </xdr:cNvPr>
        <xdr:cNvSpPr/>
      </xdr:nvSpPr>
      <xdr:spPr>
        <a:xfrm>
          <a:off x="7810500" y="9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97555</xdr:rowOff>
    </xdr:from>
    <xdr:ext cx="534377" cy="259045"/>
    <xdr:sp macro="" textlink="">
      <xdr:nvSpPr>
        <xdr:cNvPr id="374" name="テキスト ボックス 373">
          <a:extLst>
            <a:ext uri="{FF2B5EF4-FFF2-40B4-BE49-F238E27FC236}">
              <a16:creationId xmlns:a16="http://schemas.microsoft.com/office/drawing/2014/main" id="{50D320AE-2B07-433B-AA9E-5D2CD4C2D901}"/>
            </a:ext>
          </a:extLst>
        </xdr:cNvPr>
        <xdr:cNvSpPr txBox="1"/>
      </xdr:nvSpPr>
      <xdr:spPr>
        <a:xfrm>
          <a:off x="7594111" y="100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163523</xdr:rowOff>
    </xdr:from>
    <xdr:to>
      <xdr:col>36</xdr:col>
      <xdr:colOff>165100</xdr:colOff>
      <xdr:row>58</xdr:row>
      <xdr:rowOff>93673</xdr:rowOff>
    </xdr:to>
    <xdr:sp macro="" textlink="">
      <xdr:nvSpPr>
        <xdr:cNvPr id="375" name="楕円 374">
          <a:extLst>
            <a:ext uri="{FF2B5EF4-FFF2-40B4-BE49-F238E27FC236}">
              <a16:creationId xmlns:a16="http://schemas.microsoft.com/office/drawing/2014/main" id="{462A2BF1-B055-447D-880C-881134DCC48E}"/>
            </a:ext>
          </a:extLst>
        </xdr:cNvPr>
        <xdr:cNvSpPr/>
      </xdr:nvSpPr>
      <xdr:spPr>
        <a:xfrm>
          <a:off x="6921500" y="99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84800</xdr:rowOff>
    </xdr:from>
    <xdr:ext cx="534377" cy="259045"/>
    <xdr:sp macro="" textlink="">
      <xdr:nvSpPr>
        <xdr:cNvPr id="376" name="テキスト ボックス 375">
          <a:extLst>
            <a:ext uri="{FF2B5EF4-FFF2-40B4-BE49-F238E27FC236}">
              <a16:creationId xmlns:a16="http://schemas.microsoft.com/office/drawing/2014/main" id="{0A9EF375-4A4E-4189-9B16-BC7C0F1C2425}"/>
            </a:ext>
          </a:extLst>
        </xdr:cNvPr>
        <xdr:cNvSpPr txBox="1"/>
      </xdr:nvSpPr>
      <xdr:spPr>
        <a:xfrm>
          <a:off x="6705111" y="100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F6148195-D37F-48BD-9AAD-9BF884B131C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C42352F0-E3B8-4A3F-9359-36062FFBDA2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B0965B35-8F9D-46E8-A1E0-F0C5090FB40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18F78D1-3AD3-4793-AECF-58B464FD993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3DD0CC1E-8AD7-40A6-8AF2-1CB4B63630E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95B48B18-F96E-422B-A889-C0DFD308FBC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622D2A30-6341-442E-A3AC-1F5092486AA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190439B4-5846-4EDA-AD18-EE01756A656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F647D360-8DE7-4FA2-ACC5-E930DC9F57A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BA9074A9-DC93-4DD4-A952-D5D4FA62955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23103B2A-EC6D-4DD7-8BFB-8557418FFF6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A0870EB3-4051-4D68-B335-C62391DE2E3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AD91728-1276-480E-84A6-4781957AF3A8}"/>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62AA104F-339E-4650-9187-BDA8048AD31A}"/>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2BF2D187-33B8-4C0E-B4A4-CC8C24338F9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C931E8F9-BEB4-457F-B76C-B64D0C63093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B3908936-71D2-431D-B740-575FDADB24F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C4282687-7D72-4759-A57F-D398ED3DFD4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92AEA594-8925-45B2-9532-A001EA34D95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90FFA04-D475-4F4D-913F-8C73749E193F}"/>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40AE75C7-118C-496C-BD51-184339FDD1E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E3EA0967-D7AA-49BB-91E5-0EAE3AB2620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3DE7EC06-9434-4329-9298-14885BEB90F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6396B660-0BC0-4C3A-8AE5-4FBFD0CD208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F43E40A9-3031-46EA-88DA-14C619381E7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F15BC88-5460-471B-9036-7FFC3F1AC1D7}"/>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F07F06B-34FA-42FD-BCC0-DA25551DFB9B}"/>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A23C2D1C-292E-46C8-B3E1-7DB1CBD6F28B}"/>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182E6620-9D39-4AB2-9E8B-26930EFFDDB3}"/>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D88CE455-6090-4B08-AB57-46B20E512969}"/>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26870</xdr:rowOff>
    </xdr:from>
    <xdr:to>
      <xdr:col>55</xdr:col>
      <xdr:colOff>0</xdr:colOff>
      <xdr:row>78</xdr:row>
      <xdr:rowOff>71382</xdr:rowOff>
    </xdr:to>
    <xdr:cxnSp macro="">
      <xdr:nvCxnSpPr>
        <xdr:cNvPr id="407" name="直線コネクタ 406">
          <a:extLst>
            <a:ext uri="{FF2B5EF4-FFF2-40B4-BE49-F238E27FC236}">
              <a16:creationId xmlns:a16="http://schemas.microsoft.com/office/drawing/2014/main" id="{D9BAAD18-1EEF-4AAA-A11E-64E61C3DC0EA}"/>
            </a:ext>
          </a:extLst>
        </xdr:cNvPr>
        <xdr:cNvCxnSpPr/>
      </xdr:nvCxnSpPr>
      <xdr:spPr>
        <a:xfrm flipV="1">
          <a:off x="9639300" y="13399970"/>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E97A35B9-456F-4A12-8E33-22F940495B16}"/>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5C8A31A7-3DF3-44F9-A5E2-ADAC673AF61C}"/>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78550</xdr:rowOff>
    </xdr:from>
    <xdr:to>
      <xdr:col>50</xdr:col>
      <xdr:colOff>114300</xdr:colOff>
      <xdr:row>78</xdr:row>
      <xdr:rowOff>71382</xdr:rowOff>
    </xdr:to>
    <xdr:cxnSp macro="">
      <xdr:nvCxnSpPr>
        <xdr:cNvPr id="410" name="直線コネクタ 409">
          <a:extLst>
            <a:ext uri="{FF2B5EF4-FFF2-40B4-BE49-F238E27FC236}">
              <a16:creationId xmlns:a16="http://schemas.microsoft.com/office/drawing/2014/main" id="{899689B7-71B3-4A17-9241-588F408105DF}"/>
            </a:ext>
          </a:extLst>
        </xdr:cNvPr>
        <xdr:cNvCxnSpPr/>
      </xdr:nvCxnSpPr>
      <xdr:spPr>
        <a:xfrm>
          <a:off x="8750300" y="13280200"/>
          <a:ext cx="889000" cy="1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671F0596-2A3D-42A7-8E74-48E768FE48B5}"/>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BB0A2FF4-F8F1-4EA0-A922-555C9E23332F}"/>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78550</xdr:rowOff>
    </xdr:from>
    <xdr:to>
      <xdr:col>45</xdr:col>
      <xdr:colOff>177800</xdr:colOff>
      <xdr:row>79</xdr:row>
      <xdr:rowOff>52195</xdr:rowOff>
    </xdr:to>
    <xdr:cxnSp macro="">
      <xdr:nvCxnSpPr>
        <xdr:cNvPr id="413" name="直線コネクタ 412">
          <a:extLst>
            <a:ext uri="{FF2B5EF4-FFF2-40B4-BE49-F238E27FC236}">
              <a16:creationId xmlns:a16="http://schemas.microsoft.com/office/drawing/2014/main" id="{FB8C631A-DF37-41B3-B248-27B413460930}"/>
            </a:ext>
          </a:extLst>
        </xdr:cNvPr>
        <xdr:cNvCxnSpPr/>
      </xdr:nvCxnSpPr>
      <xdr:spPr>
        <a:xfrm flipV="1">
          <a:off x="7861300" y="13280200"/>
          <a:ext cx="889000" cy="3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6B577E3A-893D-4F7E-95F4-2D0570AB1B23}"/>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CC74BEFE-0958-4846-B217-3981E6FB3E06}"/>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31817</xdr:rowOff>
    </xdr:from>
    <xdr:to>
      <xdr:col>41</xdr:col>
      <xdr:colOff>50800</xdr:colOff>
      <xdr:row>79</xdr:row>
      <xdr:rowOff>52195</xdr:rowOff>
    </xdr:to>
    <xdr:cxnSp macro="">
      <xdr:nvCxnSpPr>
        <xdr:cNvPr id="416" name="直線コネクタ 415">
          <a:extLst>
            <a:ext uri="{FF2B5EF4-FFF2-40B4-BE49-F238E27FC236}">
              <a16:creationId xmlns:a16="http://schemas.microsoft.com/office/drawing/2014/main" id="{0A0F4370-D07C-403D-95D3-D19558B7BA1B}"/>
            </a:ext>
          </a:extLst>
        </xdr:cNvPr>
        <xdr:cNvCxnSpPr/>
      </xdr:nvCxnSpPr>
      <xdr:spPr>
        <a:xfrm>
          <a:off x="6972300" y="13576367"/>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E6D3B223-60AF-4C08-B51E-EFA55042547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3D7EA091-47BB-43F1-8A80-D2F2F316F61E}"/>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20EF0E45-3D6F-439C-BC83-DA1463AEC243}"/>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B170B36C-6D8D-40CA-9C06-10B8CBE6309C}"/>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BA8D649-7F73-4DC8-BD70-95F6C47632C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846D7D2-AD2F-452B-BFAE-21B1E631941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A14DB26-DC06-4C63-AE09-91F24C067AC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EB30E4A-E685-4937-9E85-09B78E3C0D0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48180D6-63EA-432E-AAE8-13374D91E47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147520</xdr:rowOff>
    </xdr:from>
    <xdr:to>
      <xdr:col>55</xdr:col>
      <xdr:colOff>50800</xdr:colOff>
      <xdr:row>78</xdr:row>
      <xdr:rowOff>77670</xdr:rowOff>
    </xdr:to>
    <xdr:sp macro="" textlink="">
      <xdr:nvSpPr>
        <xdr:cNvPr id="426" name="楕円 425">
          <a:extLst>
            <a:ext uri="{FF2B5EF4-FFF2-40B4-BE49-F238E27FC236}">
              <a16:creationId xmlns:a16="http://schemas.microsoft.com/office/drawing/2014/main" id="{98175931-45DC-4C4F-AE5C-43AE96D0EF45}"/>
            </a:ext>
          </a:extLst>
        </xdr:cNvPr>
        <xdr:cNvSpPr/>
      </xdr:nvSpPr>
      <xdr:spPr>
        <a:xfrm>
          <a:off x="10426700" y="133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62447</xdr:rowOff>
    </xdr:from>
    <xdr:ext cx="534377" cy="259045"/>
    <xdr:sp macro="" textlink="">
      <xdr:nvSpPr>
        <xdr:cNvPr id="427" name="商工費該当値テキスト">
          <a:extLst>
            <a:ext uri="{FF2B5EF4-FFF2-40B4-BE49-F238E27FC236}">
              <a16:creationId xmlns:a16="http://schemas.microsoft.com/office/drawing/2014/main" id="{2B5D3638-B5DE-45A1-AF06-8A84BB8741C9}"/>
            </a:ext>
          </a:extLst>
        </xdr:cNvPr>
        <xdr:cNvSpPr txBox="1"/>
      </xdr:nvSpPr>
      <xdr:spPr>
        <a:xfrm>
          <a:off x="10528300" y="132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20582</xdr:rowOff>
    </xdr:from>
    <xdr:to>
      <xdr:col>50</xdr:col>
      <xdr:colOff>165100</xdr:colOff>
      <xdr:row>78</xdr:row>
      <xdr:rowOff>122182</xdr:rowOff>
    </xdr:to>
    <xdr:sp macro="" textlink="">
      <xdr:nvSpPr>
        <xdr:cNvPr id="428" name="楕円 427">
          <a:extLst>
            <a:ext uri="{FF2B5EF4-FFF2-40B4-BE49-F238E27FC236}">
              <a16:creationId xmlns:a16="http://schemas.microsoft.com/office/drawing/2014/main" id="{F0F7CA17-A113-4EEA-9E67-61749951387E}"/>
            </a:ext>
          </a:extLst>
        </xdr:cNvPr>
        <xdr:cNvSpPr/>
      </xdr:nvSpPr>
      <xdr:spPr>
        <a:xfrm>
          <a:off x="9588500" y="133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113309</xdr:rowOff>
    </xdr:from>
    <xdr:ext cx="534377" cy="259045"/>
    <xdr:sp macro="" textlink="">
      <xdr:nvSpPr>
        <xdr:cNvPr id="429" name="テキスト ボックス 428">
          <a:extLst>
            <a:ext uri="{FF2B5EF4-FFF2-40B4-BE49-F238E27FC236}">
              <a16:creationId xmlns:a16="http://schemas.microsoft.com/office/drawing/2014/main" id="{217C1B9D-F567-49B6-B409-A3A8CD58E676}"/>
            </a:ext>
          </a:extLst>
        </xdr:cNvPr>
        <xdr:cNvSpPr txBox="1"/>
      </xdr:nvSpPr>
      <xdr:spPr>
        <a:xfrm>
          <a:off x="9372111" y="134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27750</xdr:rowOff>
    </xdr:from>
    <xdr:to>
      <xdr:col>46</xdr:col>
      <xdr:colOff>38100</xdr:colOff>
      <xdr:row>77</xdr:row>
      <xdr:rowOff>129350</xdr:rowOff>
    </xdr:to>
    <xdr:sp macro="" textlink="">
      <xdr:nvSpPr>
        <xdr:cNvPr id="430" name="楕円 429">
          <a:extLst>
            <a:ext uri="{FF2B5EF4-FFF2-40B4-BE49-F238E27FC236}">
              <a16:creationId xmlns:a16="http://schemas.microsoft.com/office/drawing/2014/main" id="{FAE364D3-B96A-46AD-B1F8-9F24E593F0B7}"/>
            </a:ext>
          </a:extLst>
        </xdr:cNvPr>
        <xdr:cNvSpPr/>
      </xdr:nvSpPr>
      <xdr:spPr>
        <a:xfrm>
          <a:off x="8699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120477</xdr:rowOff>
    </xdr:from>
    <xdr:ext cx="534377" cy="259045"/>
    <xdr:sp macro="" textlink="">
      <xdr:nvSpPr>
        <xdr:cNvPr id="431" name="テキスト ボックス 430">
          <a:extLst>
            <a:ext uri="{FF2B5EF4-FFF2-40B4-BE49-F238E27FC236}">
              <a16:creationId xmlns:a16="http://schemas.microsoft.com/office/drawing/2014/main" id="{283CAAF8-4808-45D7-B49C-9BC109D79AE5}"/>
            </a:ext>
          </a:extLst>
        </xdr:cNvPr>
        <xdr:cNvSpPr txBox="1"/>
      </xdr:nvSpPr>
      <xdr:spPr>
        <a:xfrm>
          <a:off x="8483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1395</xdr:rowOff>
    </xdr:from>
    <xdr:to>
      <xdr:col>41</xdr:col>
      <xdr:colOff>101600</xdr:colOff>
      <xdr:row>79</xdr:row>
      <xdr:rowOff>102995</xdr:rowOff>
    </xdr:to>
    <xdr:sp macro="" textlink="">
      <xdr:nvSpPr>
        <xdr:cNvPr id="432" name="楕円 431">
          <a:extLst>
            <a:ext uri="{FF2B5EF4-FFF2-40B4-BE49-F238E27FC236}">
              <a16:creationId xmlns:a16="http://schemas.microsoft.com/office/drawing/2014/main" id="{551D56CE-66CD-422C-960C-F4BFB7B3FEA3}"/>
            </a:ext>
          </a:extLst>
        </xdr:cNvPr>
        <xdr:cNvSpPr/>
      </xdr:nvSpPr>
      <xdr:spPr>
        <a:xfrm>
          <a:off x="7810500" y="13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94122</xdr:rowOff>
    </xdr:from>
    <xdr:ext cx="469744" cy="259045"/>
    <xdr:sp macro="" textlink="">
      <xdr:nvSpPr>
        <xdr:cNvPr id="433" name="テキスト ボックス 432">
          <a:extLst>
            <a:ext uri="{FF2B5EF4-FFF2-40B4-BE49-F238E27FC236}">
              <a16:creationId xmlns:a16="http://schemas.microsoft.com/office/drawing/2014/main" id="{E0960063-360B-4B22-9F26-D5A46BACD65E}"/>
            </a:ext>
          </a:extLst>
        </xdr:cNvPr>
        <xdr:cNvSpPr txBox="1"/>
      </xdr:nvSpPr>
      <xdr:spPr>
        <a:xfrm>
          <a:off x="7626428" y="136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152467</xdr:rowOff>
    </xdr:from>
    <xdr:to>
      <xdr:col>36</xdr:col>
      <xdr:colOff>165100</xdr:colOff>
      <xdr:row>79</xdr:row>
      <xdr:rowOff>82617</xdr:rowOff>
    </xdr:to>
    <xdr:sp macro="" textlink="">
      <xdr:nvSpPr>
        <xdr:cNvPr id="434" name="楕円 433">
          <a:extLst>
            <a:ext uri="{FF2B5EF4-FFF2-40B4-BE49-F238E27FC236}">
              <a16:creationId xmlns:a16="http://schemas.microsoft.com/office/drawing/2014/main" id="{682AE4FE-3FF4-45FA-B7C2-BE2A15E6AE30}"/>
            </a:ext>
          </a:extLst>
        </xdr:cNvPr>
        <xdr:cNvSpPr/>
      </xdr:nvSpPr>
      <xdr:spPr>
        <a:xfrm>
          <a:off x="6921500" y="135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73744</xdr:rowOff>
    </xdr:from>
    <xdr:ext cx="469744" cy="259045"/>
    <xdr:sp macro="" textlink="">
      <xdr:nvSpPr>
        <xdr:cNvPr id="435" name="テキスト ボックス 434">
          <a:extLst>
            <a:ext uri="{FF2B5EF4-FFF2-40B4-BE49-F238E27FC236}">
              <a16:creationId xmlns:a16="http://schemas.microsoft.com/office/drawing/2014/main" id="{2AC413AC-991A-4D98-8D58-9D6620FB3FC9}"/>
            </a:ext>
          </a:extLst>
        </xdr:cNvPr>
        <xdr:cNvSpPr txBox="1"/>
      </xdr:nvSpPr>
      <xdr:spPr>
        <a:xfrm>
          <a:off x="6737428" y="13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785FB8-3AB2-451B-809E-8207622249E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9CEF6C0-36D1-41D6-9F30-A8BEEFB73AA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F0148CF9-DD3B-42CD-9F75-069C38CC5E8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65F0059C-E4D8-411C-B13D-3AE9F2C848A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55EC0E1D-58CC-4DFC-8029-FFB53D687CA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A8991F52-D153-474F-B0B5-48A67A0017A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8489E261-92CD-44F8-8636-0C16E0C3521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8BFC75A4-5800-49F4-BBAE-DC5FE47544F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B5807CA8-FEF3-4923-844C-E317E74182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F5D49DA2-B12F-4F20-ADCB-6912A79B314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C99D306-0993-4C50-98ED-7CF17FD3641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89436DA7-D6A2-4EFC-A6FF-B95A33BD858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68AC3C0C-7D77-4DC6-A8EC-7275B0703F4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2C661353-182C-4FCE-86E9-7D7CB49C0D67}"/>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CAA0E23F-5CEF-4A6A-B637-22EEA950ABC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1922C85C-8852-4FE0-AA54-2C84D9F4A8C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AFCF05CA-D4A5-42C3-9992-33F74E84B80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F5862067-18DB-4EDE-AE49-9E30D1A7D4EA}"/>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67EC942B-CD80-41BA-8971-66122BC497C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C16E66D1-98D7-42C7-8771-6C2C07AAD85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D1034C49-1171-4A23-8110-8FB2F77AE31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5CAAA618-313D-4CBC-8004-3F6CEBCE949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D7C2D0E0-2F29-44C5-84DB-A7924E181E9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22A35107-50A4-44FD-B248-9C04E50925D8}"/>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12D1718-0AE1-4237-B40E-696F1D0C3582}"/>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81E80E3C-74B7-4108-8DEA-621B7F28D9DB}"/>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C51F34F3-2DDC-4208-92E5-BC45AD2BE303}"/>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AEDCF530-E7F8-4EE5-B9C6-E9956D0A314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84035</xdr:rowOff>
    </xdr:from>
    <xdr:to>
      <xdr:col>55</xdr:col>
      <xdr:colOff>0</xdr:colOff>
      <xdr:row>97</xdr:row>
      <xdr:rowOff>96072</xdr:rowOff>
    </xdr:to>
    <xdr:cxnSp macro="">
      <xdr:nvCxnSpPr>
        <xdr:cNvPr id="464" name="直線コネクタ 463">
          <a:extLst>
            <a:ext uri="{FF2B5EF4-FFF2-40B4-BE49-F238E27FC236}">
              <a16:creationId xmlns:a16="http://schemas.microsoft.com/office/drawing/2014/main" id="{5942A7D8-79FC-4A79-935E-BE48EC86213E}"/>
            </a:ext>
          </a:extLst>
        </xdr:cNvPr>
        <xdr:cNvCxnSpPr/>
      </xdr:nvCxnSpPr>
      <xdr:spPr>
        <a:xfrm>
          <a:off x="9639300" y="16714685"/>
          <a:ext cx="8382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978ECC96-D221-4D02-89ED-9AA6AC8FB335}"/>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F9C59A1B-A7AE-44FB-90A9-7A13F1AF76C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146208</xdr:rowOff>
    </xdr:from>
    <xdr:to>
      <xdr:col>50</xdr:col>
      <xdr:colOff>114300</xdr:colOff>
      <xdr:row>97</xdr:row>
      <xdr:rowOff>84035</xdr:rowOff>
    </xdr:to>
    <xdr:cxnSp macro="">
      <xdr:nvCxnSpPr>
        <xdr:cNvPr id="467" name="直線コネクタ 466">
          <a:extLst>
            <a:ext uri="{FF2B5EF4-FFF2-40B4-BE49-F238E27FC236}">
              <a16:creationId xmlns:a16="http://schemas.microsoft.com/office/drawing/2014/main" id="{B84A608C-E02D-4965-9D5F-4DF70CE4FD77}"/>
            </a:ext>
          </a:extLst>
        </xdr:cNvPr>
        <xdr:cNvCxnSpPr/>
      </xdr:nvCxnSpPr>
      <xdr:spPr>
        <a:xfrm>
          <a:off x="8750300" y="16605408"/>
          <a:ext cx="8890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3466CE0-89FF-4EC5-A936-7DFA266B619E}"/>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FC176354-7258-4681-9D12-2F58220524D7}"/>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146208</xdr:rowOff>
    </xdr:from>
    <xdr:to>
      <xdr:col>45</xdr:col>
      <xdr:colOff>177800</xdr:colOff>
      <xdr:row>97</xdr:row>
      <xdr:rowOff>86677</xdr:rowOff>
    </xdr:to>
    <xdr:cxnSp macro="">
      <xdr:nvCxnSpPr>
        <xdr:cNvPr id="470" name="直線コネクタ 469">
          <a:extLst>
            <a:ext uri="{FF2B5EF4-FFF2-40B4-BE49-F238E27FC236}">
              <a16:creationId xmlns:a16="http://schemas.microsoft.com/office/drawing/2014/main" id="{40173176-558A-4B53-B29E-62ACED50BC2E}"/>
            </a:ext>
          </a:extLst>
        </xdr:cNvPr>
        <xdr:cNvCxnSpPr/>
      </xdr:nvCxnSpPr>
      <xdr:spPr>
        <a:xfrm flipV="1">
          <a:off x="7861300" y="1660540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F2672C47-A5DB-44A1-B89A-2F916D6183F9}"/>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197D6B47-286D-48E5-A963-0042274963B1}"/>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86677</xdr:rowOff>
    </xdr:from>
    <xdr:to>
      <xdr:col>41</xdr:col>
      <xdr:colOff>50800</xdr:colOff>
      <xdr:row>97</xdr:row>
      <xdr:rowOff>145388</xdr:rowOff>
    </xdr:to>
    <xdr:cxnSp macro="">
      <xdr:nvCxnSpPr>
        <xdr:cNvPr id="473" name="直線コネクタ 472">
          <a:extLst>
            <a:ext uri="{FF2B5EF4-FFF2-40B4-BE49-F238E27FC236}">
              <a16:creationId xmlns:a16="http://schemas.microsoft.com/office/drawing/2014/main" id="{BB06E685-C20F-4548-84CB-5977329DC2BE}"/>
            </a:ext>
          </a:extLst>
        </xdr:cNvPr>
        <xdr:cNvCxnSpPr/>
      </xdr:nvCxnSpPr>
      <xdr:spPr>
        <a:xfrm flipV="1">
          <a:off x="6972300" y="16717327"/>
          <a:ext cx="889000" cy="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61BA5877-1114-4559-BD5B-B8FF9725B49B}"/>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617312C6-E44B-4715-B5F7-C395CF3FD7CE}"/>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39C4BA77-FD47-4E2B-AD27-496BB4E881DA}"/>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88EF01AB-83C6-4596-8861-F761490ADB2C}"/>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FB8CDDB-3B5B-44CC-9468-E13BCD68845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8EFAB86-ABFD-442E-A19D-0445BB6C486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D880F8A-B1DF-436D-9282-97C11832B7F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9D2002A-0927-45CE-91EC-36F3A58679B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75FBA1A9-539E-41C2-B6E1-E46A46F9BAA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45272</xdr:rowOff>
    </xdr:from>
    <xdr:to>
      <xdr:col>55</xdr:col>
      <xdr:colOff>50800</xdr:colOff>
      <xdr:row>97</xdr:row>
      <xdr:rowOff>146872</xdr:rowOff>
    </xdr:to>
    <xdr:sp macro="" textlink="">
      <xdr:nvSpPr>
        <xdr:cNvPr id="483" name="楕円 482">
          <a:extLst>
            <a:ext uri="{FF2B5EF4-FFF2-40B4-BE49-F238E27FC236}">
              <a16:creationId xmlns:a16="http://schemas.microsoft.com/office/drawing/2014/main" id="{1D8F1DA4-11B9-4D51-8619-065C252BECE4}"/>
            </a:ext>
          </a:extLst>
        </xdr:cNvPr>
        <xdr:cNvSpPr/>
      </xdr:nvSpPr>
      <xdr:spPr>
        <a:xfrm>
          <a:off x="10426700" y="166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23699</xdr:rowOff>
    </xdr:from>
    <xdr:ext cx="534377" cy="259045"/>
    <xdr:sp macro="" textlink="">
      <xdr:nvSpPr>
        <xdr:cNvPr id="484" name="土木費該当値テキスト">
          <a:extLst>
            <a:ext uri="{FF2B5EF4-FFF2-40B4-BE49-F238E27FC236}">
              <a16:creationId xmlns:a16="http://schemas.microsoft.com/office/drawing/2014/main" id="{ECB64A3E-73EC-4AFA-9217-D6B60358C650}"/>
            </a:ext>
          </a:extLst>
        </xdr:cNvPr>
        <xdr:cNvSpPr txBox="1"/>
      </xdr:nvSpPr>
      <xdr:spPr>
        <a:xfrm>
          <a:off x="10528300" y="166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33235</xdr:rowOff>
    </xdr:from>
    <xdr:to>
      <xdr:col>50</xdr:col>
      <xdr:colOff>165100</xdr:colOff>
      <xdr:row>97</xdr:row>
      <xdr:rowOff>134835</xdr:rowOff>
    </xdr:to>
    <xdr:sp macro="" textlink="">
      <xdr:nvSpPr>
        <xdr:cNvPr id="485" name="楕円 484">
          <a:extLst>
            <a:ext uri="{FF2B5EF4-FFF2-40B4-BE49-F238E27FC236}">
              <a16:creationId xmlns:a16="http://schemas.microsoft.com/office/drawing/2014/main" id="{642F8D97-79B8-4BB0-8131-6700963CF394}"/>
            </a:ext>
          </a:extLst>
        </xdr:cNvPr>
        <xdr:cNvSpPr/>
      </xdr:nvSpPr>
      <xdr:spPr>
        <a:xfrm>
          <a:off x="9588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151362</xdr:rowOff>
    </xdr:from>
    <xdr:ext cx="534377" cy="259045"/>
    <xdr:sp macro="" textlink="">
      <xdr:nvSpPr>
        <xdr:cNvPr id="486" name="テキスト ボックス 485">
          <a:extLst>
            <a:ext uri="{FF2B5EF4-FFF2-40B4-BE49-F238E27FC236}">
              <a16:creationId xmlns:a16="http://schemas.microsoft.com/office/drawing/2014/main" id="{A6270781-5926-4758-B892-57B930E9D0C7}"/>
            </a:ext>
          </a:extLst>
        </xdr:cNvPr>
        <xdr:cNvSpPr txBox="1"/>
      </xdr:nvSpPr>
      <xdr:spPr>
        <a:xfrm>
          <a:off x="9372111" y="164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95408</xdr:rowOff>
    </xdr:from>
    <xdr:to>
      <xdr:col>46</xdr:col>
      <xdr:colOff>38100</xdr:colOff>
      <xdr:row>97</xdr:row>
      <xdr:rowOff>25558</xdr:rowOff>
    </xdr:to>
    <xdr:sp macro="" textlink="">
      <xdr:nvSpPr>
        <xdr:cNvPr id="487" name="楕円 486">
          <a:extLst>
            <a:ext uri="{FF2B5EF4-FFF2-40B4-BE49-F238E27FC236}">
              <a16:creationId xmlns:a16="http://schemas.microsoft.com/office/drawing/2014/main" id="{C83DAF6B-5A6D-4DA8-AFBA-325DC129BB3B}"/>
            </a:ext>
          </a:extLst>
        </xdr:cNvPr>
        <xdr:cNvSpPr/>
      </xdr:nvSpPr>
      <xdr:spPr>
        <a:xfrm>
          <a:off x="8699500" y="165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42085</xdr:rowOff>
    </xdr:from>
    <xdr:ext cx="599010" cy="259045"/>
    <xdr:sp macro="" textlink="">
      <xdr:nvSpPr>
        <xdr:cNvPr id="488" name="テキスト ボックス 487">
          <a:extLst>
            <a:ext uri="{FF2B5EF4-FFF2-40B4-BE49-F238E27FC236}">
              <a16:creationId xmlns:a16="http://schemas.microsoft.com/office/drawing/2014/main" id="{DF1B56CE-58FA-4FD9-9182-0910B1E6D1F3}"/>
            </a:ext>
          </a:extLst>
        </xdr:cNvPr>
        <xdr:cNvSpPr txBox="1"/>
      </xdr:nvSpPr>
      <xdr:spPr>
        <a:xfrm>
          <a:off x="8450795" y="16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35877</xdr:rowOff>
    </xdr:from>
    <xdr:to>
      <xdr:col>41</xdr:col>
      <xdr:colOff>101600</xdr:colOff>
      <xdr:row>97</xdr:row>
      <xdr:rowOff>137477</xdr:rowOff>
    </xdr:to>
    <xdr:sp macro="" textlink="">
      <xdr:nvSpPr>
        <xdr:cNvPr id="489" name="楕円 488">
          <a:extLst>
            <a:ext uri="{FF2B5EF4-FFF2-40B4-BE49-F238E27FC236}">
              <a16:creationId xmlns:a16="http://schemas.microsoft.com/office/drawing/2014/main" id="{0283248F-6A4E-4398-AF44-947AD76D849D}"/>
            </a:ext>
          </a:extLst>
        </xdr:cNvPr>
        <xdr:cNvSpPr/>
      </xdr:nvSpPr>
      <xdr:spPr>
        <a:xfrm>
          <a:off x="7810500" y="166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154004</xdr:rowOff>
    </xdr:from>
    <xdr:ext cx="534377" cy="259045"/>
    <xdr:sp macro="" textlink="">
      <xdr:nvSpPr>
        <xdr:cNvPr id="490" name="テキスト ボックス 489">
          <a:extLst>
            <a:ext uri="{FF2B5EF4-FFF2-40B4-BE49-F238E27FC236}">
              <a16:creationId xmlns:a16="http://schemas.microsoft.com/office/drawing/2014/main" id="{FBDDFBE5-6645-49D3-B75C-43A14131FE00}"/>
            </a:ext>
          </a:extLst>
        </xdr:cNvPr>
        <xdr:cNvSpPr txBox="1"/>
      </xdr:nvSpPr>
      <xdr:spPr>
        <a:xfrm>
          <a:off x="7594111" y="164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94588</xdr:rowOff>
    </xdr:from>
    <xdr:to>
      <xdr:col>36</xdr:col>
      <xdr:colOff>165100</xdr:colOff>
      <xdr:row>98</xdr:row>
      <xdr:rowOff>24738</xdr:rowOff>
    </xdr:to>
    <xdr:sp macro="" textlink="">
      <xdr:nvSpPr>
        <xdr:cNvPr id="491" name="楕円 490">
          <a:extLst>
            <a:ext uri="{FF2B5EF4-FFF2-40B4-BE49-F238E27FC236}">
              <a16:creationId xmlns:a16="http://schemas.microsoft.com/office/drawing/2014/main" id="{25BCAEB5-678F-4C93-855C-93E3DE4545F0}"/>
            </a:ext>
          </a:extLst>
        </xdr:cNvPr>
        <xdr:cNvSpPr/>
      </xdr:nvSpPr>
      <xdr:spPr>
        <a:xfrm>
          <a:off x="6921500" y="167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15865</xdr:rowOff>
    </xdr:from>
    <xdr:ext cx="534377" cy="259045"/>
    <xdr:sp macro="" textlink="">
      <xdr:nvSpPr>
        <xdr:cNvPr id="492" name="テキスト ボックス 491">
          <a:extLst>
            <a:ext uri="{FF2B5EF4-FFF2-40B4-BE49-F238E27FC236}">
              <a16:creationId xmlns:a16="http://schemas.microsoft.com/office/drawing/2014/main" id="{CC48D16D-844A-447F-B4CC-97A7E3AE1A6C}"/>
            </a:ext>
          </a:extLst>
        </xdr:cNvPr>
        <xdr:cNvSpPr txBox="1"/>
      </xdr:nvSpPr>
      <xdr:spPr>
        <a:xfrm>
          <a:off x="6705111" y="168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E938E199-8060-460A-8D7C-CE1FAA25AA6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B64B578B-5830-4D4E-9A50-8598088CA74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ADDF696-8F6E-44FB-B922-D58E71B0FC2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98F9E05A-9693-480B-896A-A8925000E98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944A46DB-2735-4B6C-B20E-50C5C05167A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256E737-901B-42FF-8EE0-644F8575695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1FF504D2-7110-42BE-BBAF-0F8FF9B9A02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4D448283-D8FC-465C-8356-EA589CD98FE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1346E405-BEDD-4F89-8AAC-D3A3A9162D9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5CFAE59-C226-4EC3-AEAF-989E7F4B7E3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A99FEA92-DCD1-4C89-8E0C-B180EA9783ED}"/>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D20229E8-83D7-4B86-92F6-D2B19BA5607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BD2B9805-D871-4264-9E7C-0BDF1C4BE1FA}"/>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2B107E8C-B5AB-41C4-8048-E9B98680A7C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40C4D83C-8615-4460-BDCC-9C88F324561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B3321CC1-D6F7-4507-B711-1177654E1C8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D7D5133F-3BB1-486D-AC82-88B3DB5895E7}"/>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D659DBED-A3AB-4EC6-822C-43F49505A0F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117FCC78-0FA2-44D3-8DC8-CCDA439441FC}"/>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E8A1AD2C-1E48-4401-ACD5-267BD77F351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24813323-A3AD-45B7-8153-7F622B2A1CA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B57BCF19-7B7C-48C7-ACD2-A4A6CE18EA9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92836D32-C1ED-4019-843F-6D54691F593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35B13BE4-B3B5-4C78-BEB0-64BA276C89D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B18CEB-B661-4AD4-9455-73C2D0631BFE}"/>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2AAC719-C75F-4CC2-94A4-BDD12DFCE22C}"/>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F35E2C52-DD94-41FB-98E2-4EC1647223AB}"/>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BAD93D6F-118C-4356-B19C-A4177E8F34DB}"/>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64DAA964-B589-43D3-88DA-8EAEE3745615}"/>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90056</xdr:rowOff>
    </xdr:from>
    <xdr:to>
      <xdr:col>85</xdr:col>
      <xdr:colOff>127000</xdr:colOff>
      <xdr:row>39</xdr:row>
      <xdr:rowOff>98761</xdr:rowOff>
    </xdr:to>
    <xdr:cxnSp macro="">
      <xdr:nvCxnSpPr>
        <xdr:cNvPr id="522" name="直線コネクタ 521">
          <a:extLst>
            <a:ext uri="{FF2B5EF4-FFF2-40B4-BE49-F238E27FC236}">
              <a16:creationId xmlns:a16="http://schemas.microsoft.com/office/drawing/2014/main" id="{617F11EB-6AD9-4D4E-BBEC-6301C7FBA92D}"/>
            </a:ext>
          </a:extLst>
        </xdr:cNvPr>
        <xdr:cNvCxnSpPr/>
      </xdr:nvCxnSpPr>
      <xdr:spPr>
        <a:xfrm flipV="1">
          <a:off x="15481300" y="6776606"/>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ED3A7BA7-5BB1-4B40-B5DC-0DF7D4708134}"/>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250010CF-2215-4E00-95F1-3D6FCF3D96F7}"/>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65557</xdr:rowOff>
    </xdr:from>
    <xdr:to>
      <xdr:col>81</xdr:col>
      <xdr:colOff>50800</xdr:colOff>
      <xdr:row>39</xdr:row>
      <xdr:rowOff>98761</xdr:rowOff>
    </xdr:to>
    <xdr:cxnSp macro="">
      <xdr:nvCxnSpPr>
        <xdr:cNvPr id="525" name="直線コネクタ 524">
          <a:extLst>
            <a:ext uri="{FF2B5EF4-FFF2-40B4-BE49-F238E27FC236}">
              <a16:creationId xmlns:a16="http://schemas.microsoft.com/office/drawing/2014/main" id="{19D570A3-F000-43D0-A614-0A67BBE45524}"/>
            </a:ext>
          </a:extLst>
        </xdr:cNvPr>
        <xdr:cNvCxnSpPr/>
      </xdr:nvCxnSpPr>
      <xdr:spPr>
        <a:xfrm>
          <a:off x="14592300" y="6752107"/>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E5741E08-5F93-499C-B65D-C61EE544F955}"/>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F623C9F2-4E2B-496A-87F0-E6D561460C6D}"/>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65557</xdr:rowOff>
    </xdr:from>
    <xdr:to>
      <xdr:col>76</xdr:col>
      <xdr:colOff>114300</xdr:colOff>
      <xdr:row>39</xdr:row>
      <xdr:rowOff>71692</xdr:rowOff>
    </xdr:to>
    <xdr:cxnSp macro="">
      <xdr:nvCxnSpPr>
        <xdr:cNvPr id="528" name="直線コネクタ 527">
          <a:extLst>
            <a:ext uri="{FF2B5EF4-FFF2-40B4-BE49-F238E27FC236}">
              <a16:creationId xmlns:a16="http://schemas.microsoft.com/office/drawing/2014/main" id="{72842A9C-8063-4C8D-BC37-B63C9FDA33C1}"/>
            </a:ext>
          </a:extLst>
        </xdr:cNvPr>
        <xdr:cNvCxnSpPr/>
      </xdr:nvCxnSpPr>
      <xdr:spPr>
        <a:xfrm flipV="1">
          <a:off x="13703300" y="6752107"/>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1D58014B-9DBF-494E-AA91-50132B00F7FB}"/>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CFEBEE5E-577A-4088-A9B2-27D3C031F8E1}"/>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71692</xdr:rowOff>
    </xdr:from>
    <xdr:to>
      <xdr:col>71</xdr:col>
      <xdr:colOff>177800</xdr:colOff>
      <xdr:row>39</xdr:row>
      <xdr:rowOff>96628</xdr:rowOff>
    </xdr:to>
    <xdr:cxnSp macro="">
      <xdr:nvCxnSpPr>
        <xdr:cNvPr id="531" name="直線コネクタ 530">
          <a:extLst>
            <a:ext uri="{FF2B5EF4-FFF2-40B4-BE49-F238E27FC236}">
              <a16:creationId xmlns:a16="http://schemas.microsoft.com/office/drawing/2014/main" id="{6D89288D-4925-4E41-A3E6-B6EB308E9B6C}"/>
            </a:ext>
          </a:extLst>
        </xdr:cNvPr>
        <xdr:cNvCxnSpPr/>
      </xdr:nvCxnSpPr>
      <xdr:spPr>
        <a:xfrm flipV="1">
          <a:off x="12814300" y="6758242"/>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34ED7DCE-35A5-4F2F-A524-57CE17F845AD}"/>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DA1AD0B4-7722-4159-B489-32AE1827EB5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BD5C1610-1808-4FAB-A804-DF36C04A833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AC90D814-8911-4D1D-A255-376537F70761}"/>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0E4A658-E413-4A48-B532-B0206B874A8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B43901D-3A06-4D41-ABA1-CD4DCB6A8A1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95A8C33-9F45-4677-8834-3FDF6816A53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ADFF21E-4C73-4D01-A8AE-91EBD55791B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ACEE6E7-0387-4DDE-914E-375F50C644A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39256</xdr:rowOff>
    </xdr:from>
    <xdr:to>
      <xdr:col>85</xdr:col>
      <xdr:colOff>177800</xdr:colOff>
      <xdr:row>39</xdr:row>
      <xdr:rowOff>140856</xdr:rowOff>
    </xdr:to>
    <xdr:sp macro="" textlink="">
      <xdr:nvSpPr>
        <xdr:cNvPr id="541" name="楕円 540">
          <a:extLst>
            <a:ext uri="{FF2B5EF4-FFF2-40B4-BE49-F238E27FC236}">
              <a16:creationId xmlns:a16="http://schemas.microsoft.com/office/drawing/2014/main" id="{3B6F72F7-4DD0-46DC-8D22-DEB7A600A4DF}"/>
            </a:ext>
          </a:extLst>
        </xdr:cNvPr>
        <xdr:cNvSpPr/>
      </xdr:nvSpPr>
      <xdr:spPr>
        <a:xfrm>
          <a:off x="16268700" y="67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125633</xdr:rowOff>
    </xdr:from>
    <xdr:ext cx="534377" cy="259045"/>
    <xdr:sp macro="" textlink="">
      <xdr:nvSpPr>
        <xdr:cNvPr id="542" name="消防費該当値テキスト">
          <a:extLst>
            <a:ext uri="{FF2B5EF4-FFF2-40B4-BE49-F238E27FC236}">
              <a16:creationId xmlns:a16="http://schemas.microsoft.com/office/drawing/2014/main" id="{4099630F-470C-4BCC-BA30-FA73D199ACE2}"/>
            </a:ext>
          </a:extLst>
        </xdr:cNvPr>
        <xdr:cNvSpPr txBox="1"/>
      </xdr:nvSpPr>
      <xdr:spPr>
        <a:xfrm>
          <a:off x="16370300" y="66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47961</xdr:rowOff>
    </xdr:from>
    <xdr:to>
      <xdr:col>81</xdr:col>
      <xdr:colOff>101600</xdr:colOff>
      <xdr:row>39</xdr:row>
      <xdr:rowOff>149561</xdr:rowOff>
    </xdr:to>
    <xdr:sp macro="" textlink="">
      <xdr:nvSpPr>
        <xdr:cNvPr id="543" name="楕円 542">
          <a:extLst>
            <a:ext uri="{FF2B5EF4-FFF2-40B4-BE49-F238E27FC236}">
              <a16:creationId xmlns:a16="http://schemas.microsoft.com/office/drawing/2014/main" id="{E902927C-7B3E-4DA7-8DFA-07DD7A25A66D}"/>
            </a:ext>
          </a:extLst>
        </xdr:cNvPr>
        <xdr:cNvSpPr/>
      </xdr:nvSpPr>
      <xdr:spPr>
        <a:xfrm>
          <a:off x="15430500" y="67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140688</xdr:rowOff>
    </xdr:from>
    <xdr:ext cx="534377" cy="259045"/>
    <xdr:sp macro="" textlink="">
      <xdr:nvSpPr>
        <xdr:cNvPr id="544" name="テキスト ボックス 543">
          <a:extLst>
            <a:ext uri="{FF2B5EF4-FFF2-40B4-BE49-F238E27FC236}">
              <a16:creationId xmlns:a16="http://schemas.microsoft.com/office/drawing/2014/main" id="{A3B757B1-AEFD-4F1F-907B-EC0A61543EE6}"/>
            </a:ext>
          </a:extLst>
        </xdr:cNvPr>
        <xdr:cNvSpPr txBox="1"/>
      </xdr:nvSpPr>
      <xdr:spPr>
        <a:xfrm>
          <a:off x="15214111" y="68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14757</xdr:rowOff>
    </xdr:from>
    <xdr:to>
      <xdr:col>76</xdr:col>
      <xdr:colOff>165100</xdr:colOff>
      <xdr:row>39</xdr:row>
      <xdr:rowOff>116357</xdr:rowOff>
    </xdr:to>
    <xdr:sp macro="" textlink="">
      <xdr:nvSpPr>
        <xdr:cNvPr id="545" name="楕円 544">
          <a:extLst>
            <a:ext uri="{FF2B5EF4-FFF2-40B4-BE49-F238E27FC236}">
              <a16:creationId xmlns:a16="http://schemas.microsoft.com/office/drawing/2014/main" id="{044400BD-632F-44EC-96EB-C60DD6C1FB7C}"/>
            </a:ext>
          </a:extLst>
        </xdr:cNvPr>
        <xdr:cNvSpPr/>
      </xdr:nvSpPr>
      <xdr:spPr>
        <a:xfrm>
          <a:off x="14541500" y="6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107484</xdr:rowOff>
    </xdr:from>
    <xdr:ext cx="534377" cy="259045"/>
    <xdr:sp macro="" textlink="">
      <xdr:nvSpPr>
        <xdr:cNvPr id="546" name="テキスト ボックス 545">
          <a:extLst>
            <a:ext uri="{FF2B5EF4-FFF2-40B4-BE49-F238E27FC236}">
              <a16:creationId xmlns:a16="http://schemas.microsoft.com/office/drawing/2014/main" id="{26BD5ADD-0979-40D9-AB53-003569B71A0B}"/>
            </a:ext>
          </a:extLst>
        </xdr:cNvPr>
        <xdr:cNvSpPr txBox="1"/>
      </xdr:nvSpPr>
      <xdr:spPr>
        <a:xfrm>
          <a:off x="14325111" y="67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20892</xdr:rowOff>
    </xdr:from>
    <xdr:to>
      <xdr:col>72</xdr:col>
      <xdr:colOff>38100</xdr:colOff>
      <xdr:row>39</xdr:row>
      <xdr:rowOff>122492</xdr:rowOff>
    </xdr:to>
    <xdr:sp macro="" textlink="">
      <xdr:nvSpPr>
        <xdr:cNvPr id="547" name="楕円 546">
          <a:extLst>
            <a:ext uri="{FF2B5EF4-FFF2-40B4-BE49-F238E27FC236}">
              <a16:creationId xmlns:a16="http://schemas.microsoft.com/office/drawing/2014/main" id="{FF69847C-064F-49B9-B42A-6A887E7FD823}"/>
            </a:ext>
          </a:extLst>
        </xdr:cNvPr>
        <xdr:cNvSpPr/>
      </xdr:nvSpPr>
      <xdr:spPr>
        <a:xfrm>
          <a:off x="13652500" y="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113619</xdr:rowOff>
    </xdr:from>
    <xdr:ext cx="534377" cy="259045"/>
    <xdr:sp macro="" textlink="">
      <xdr:nvSpPr>
        <xdr:cNvPr id="548" name="テキスト ボックス 547">
          <a:extLst>
            <a:ext uri="{FF2B5EF4-FFF2-40B4-BE49-F238E27FC236}">
              <a16:creationId xmlns:a16="http://schemas.microsoft.com/office/drawing/2014/main" id="{62F01D97-16A8-4D99-99C3-8B55061CACCA}"/>
            </a:ext>
          </a:extLst>
        </xdr:cNvPr>
        <xdr:cNvSpPr txBox="1"/>
      </xdr:nvSpPr>
      <xdr:spPr>
        <a:xfrm>
          <a:off x="13436111"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45828</xdr:rowOff>
    </xdr:from>
    <xdr:to>
      <xdr:col>67</xdr:col>
      <xdr:colOff>101600</xdr:colOff>
      <xdr:row>39</xdr:row>
      <xdr:rowOff>147428</xdr:rowOff>
    </xdr:to>
    <xdr:sp macro="" textlink="">
      <xdr:nvSpPr>
        <xdr:cNvPr id="549" name="楕円 548">
          <a:extLst>
            <a:ext uri="{FF2B5EF4-FFF2-40B4-BE49-F238E27FC236}">
              <a16:creationId xmlns:a16="http://schemas.microsoft.com/office/drawing/2014/main" id="{09433F25-6B47-487F-8170-9B5AF6391B9E}"/>
            </a:ext>
          </a:extLst>
        </xdr:cNvPr>
        <xdr:cNvSpPr/>
      </xdr:nvSpPr>
      <xdr:spPr>
        <a:xfrm>
          <a:off x="12763500" y="67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138555</xdr:rowOff>
    </xdr:from>
    <xdr:ext cx="534377" cy="259045"/>
    <xdr:sp macro="" textlink="">
      <xdr:nvSpPr>
        <xdr:cNvPr id="550" name="テキスト ボックス 549">
          <a:extLst>
            <a:ext uri="{FF2B5EF4-FFF2-40B4-BE49-F238E27FC236}">
              <a16:creationId xmlns:a16="http://schemas.microsoft.com/office/drawing/2014/main" id="{2B5FDE2D-1DA0-4240-A419-6219570E8322}"/>
            </a:ext>
          </a:extLst>
        </xdr:cNvPr>
        <xdr:cNvSpPr txBox="1"/>
      </xdr:nvSpPr>
      <xdr:spPr>
        <a:xfrm>
          <a:off x="12547111" y="68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A96E0CF-CE93-4243-9B84-2CF558D66BE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ABA31032-D15F-4FBD-8B66-D859CDE8AC1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5E39199F-BD24-445D-8AED-376061D4B02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55E71A9A-3E08-4521-851A-9706F2F5436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DCFE3532-F1A1-4BDA-97E5-C9B59610C6F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20783577-F6E8-4CDA-9CCF-8E7421495D2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8A525CE7-703D-493D-936E-57C256C3C50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4E446EA8-DA32-4119-8854-878F7B9CBD0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F351729-06D3-4E4A-B758-A4A2AAC3B22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91727F7E-943B-4784-AC33-243D9A1153D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BDAB5F76-D1CC-42AA-8906-FD8671DB9EC5}"/>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BB943318-B252-4052-B9DE-AA0E0858A868}"/>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5D8656B5-18EF-4E85-A295-5443F2158F04}"/>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E8EF105F-2736-4153-BD05-9D911A09EDEF}"/>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1DD1A69E-059D-4061-B4CA-32AD785C4A39}"/>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270C9B59-145C-40FD-AB86-B5FA46EC23C9}"/>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6BA5D0E2-098F-454D-95D1-86ABC181D6D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449A227D-BFEB-4DAD-915F-5887980BB951}"/>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FFF171FF-E1EA-4A10-A285-26D98BBF86F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D447C558-21BB-46F4-A0FC-82BEEDFDC79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771FB3C8-0965-41C4-B5D6-D60C40A369B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D63FCDC4-F05E-4B4E-8657-600828C05B7C}"/>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388FCCCB-0542-45AA-95DC-F7E886FB0D2A}"/>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F5D346AE-09F5-44D0-A016-57D6202BCD52}"/>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69361EC3-A905-45EE-BB22-2929676FD875}"/>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9E9DC0C9-89CA-4C1A-8D7D-B2DB90FAB511}"/>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31262</xdr:rowOff>
    </xdr:from>
    <xdr:to>
      <xdr:col>85</xdr:col>
      <xdr:colOff>127000</xdr:colOff>
      <xdr:row>57</xdr:row>
      <xdr:rowOff>78701</xdr:rowOff>
    </xdr:to>
    <xdr:cxnSp macro="">
      <xdr:nvCxnSpPr>
        <xdr:cNvPr id="577" name="直線コネクタ 576">
          <a:extLst>
            <a:ext uri="{FF2B5EF4-FFF2-40B4-BE49-F238E27FC236}">
              <a16:creationId xmlns:a16="http://schemas.microsoft.com/office/drawing/2014/main" id="{43481C77-42FC-4977-AEEB-072CAF496C3B}"/>
            </a:ext>
          </a:extLst>
        </xdr:cNvPr>
        <xdr:cNvCxnSpPr/>
      </xdr:nvCxnSpPr>
      <xdr:spPr>
        <a:xfrm flipV="1">
          <a:off x="15481300" y="9803912"/>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AFB488C7-04DE-4599-9407-6238CA092755}"/>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C185F0A0-70CA-4482-8E91-4BC26AE0EBD3}"/>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38329</xdr:rowOff>
    </xdr:from>
    <xdr:to>
      <xdr:col>81</xdr:col>
      <xdr:colOff>50800</xdr:colOff>
      <xdr:row>57</xdr:row>
      <xdr:rowOff>78701</xdr:rowOff>
    </xdr:to>
    <xdr:cxnSp macro="">
      <xdr:nvCxnSpPr>
        <xdr:cNvPr id="580" name="直線コネクタ 579">
          <a:extLst>
            <a:ext uri="{FF2B5EF4-FFF2-40B4-BE49-F238E27FC236}">
              <a16:creationId xmlns:a16="http://schemas.microsoft.com/office/drawing/2014/main" id="{08914911-0CFC-4365-8850-0E8EDAEBB885}"/>
            </a:ext>
          </a:extLst>
        </xdr:cNvPr>
        <xdr:cNvCxnSpPr/>
      </xdr:nvCxnSpPr>
      <xdr:spPr>
        <a:xfrm>
          <a:off x="14592300" y="9810979"/>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227A52CF-7530-421F-BCCD-90611A513A9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700EC82E-98FF-4F6E-A0DB-1070ED790A64}"/>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38329</xdr:rowOff>
    </xdr:from>
    <xdr:to>
      <xdr:col>76</xdr:col>
      <xdr:colOff>114300</xdr:colOff>
      <xdr:row>57</xdr:row>
      <xdr:rowOff>99133</xdr:rowOff>
    </xdr:to>
    <xdr:cxnSp macro="">
      <xdr:nvCxnSpPr>
        <xdr:cNvPr id="583" name="直線コネクタ 582">
          <a:extLst>
            <a:ext uri="{FF2B5EF4-FFF2-40B4-BE49-F238E27FC236}">
              <a16:creationId xmlns:a16="http://schemas.microsoft.com/office/drawing/2014/main" id="{4205BBA7-353A-43C6-B3B7-F2F0B599380A}"/>
            </a:ext>
          </a:extLst>
        </xdr:cNvPr>
        <xdr:cNvCxnSpPr/>
      </xdr:nvCxnSpPr>
      <xdr:spPr>
        <a:xfrm flipV="1">
          <a:off x="13703300" y="9810979"/>
          <a:ext cx="889000" cy="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9E2BFC46-3A6B-4C2D-B029-DE9B8F127FB6}"/>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6E6AE85B-2F5F-471D-9BA6-F1D59109E329}"/>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92083</xdr:rowOff>
    </xdr:from>
    <xdr:to>
      <xdr:col>71</xdr:col>
      <xdr:colOff>177800</xdr:colOff>
      <xdr:row>57</xdr:row>
      <xdr:rowOff>99133</xdr:rowOff>
    </xdr:to>
    <xdr:cxnSp macro="">
      <xdr:nvCxnSpPr>
        <xdr:cNvPr id="586" name="直線コネクタ 585">
          <a:extLst>
            <a:ext uri="{FF2B5EF4-FFF2-40B4-BE49-F238E27FC236}">
              <a16:creationId xmlns:a16="http://schemas.microsoft.com/office/drawing/2014/main" id="{FB23A621-127E-4EF7-8B8A-00041DF13C0D}"/>
            </a:ext>
          </a:extLst>
        </xdr:cNvPr>
        <xdr:cNvCxnSpPr/>
      </xdr:nvCxnSpPr>
      <xdr:spPr>
        <a:xfrm>
          <a:off x="12814300" y="986473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F6CABFB0-E91A-401C-9A56-E4497DB159A7}"/>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F6C2C08C-884C-4D50-998E-083B374D7FC6}"/>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C60A7E8-5DD5-4C02-909E-C8CAB4827021}"/>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FC025082-C645-4CC4-89DA-2DB1B4634711}"/>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630B5DC-8996-458C-B81F-D24F615AC07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83A944B-5D4F-41FB-8D6F-53D1A8FC257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0DE9F81-FB7A-49D6-87AE-C0C9B193926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2A3FDDD-AD3E-4CE6-BCB8-48AA72CBD22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759F1C52-5726-41DC-B112-2BCCA6A54B6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151912</xdr:rowOff>
    </xdr:from>
    <xdr:to>
      <xdr:col>85</xdr:col>
      <xdr:colOff>177800</xdr:colOff>
      <xdr:row>57</xdr:row>
      <xdr:rowOff>82062</xdr:rowOff>
    </xdr:to>
    <xdr:sp macro="" textlink="">
      <xdr:nvSpPr>
        <xdr:cNvPr id="596" name="楕円 595">
          <a:extLst>
            <a:ext uri="{FF2B5EF4-FFF2-40B4-BE49-F238E27FC236}">
              <a16:creationId xmlns:a16="http://schemas.microsoft.com/office/drawing/2014/main" id="{BF9764A0-6EFA-4672-8FBF-E20E2F7630D8}"/>
            </a:ext>
          </a:extLst>
        </xdr:cNvPr>
        <xdr:cNvSpPr/>
      </xdr:nvSpPr>
      <xdr:spPr>
        <a:xfrm>
          <a:off x="16268700" y="9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72503</xdr:rowOff>
    </xdr:from>
    <xdr:ext cx="534377" cy="259045"/>
    <xdr:sp macro="" textlink="">
      <xdr:nvSpPr>
        <xdr:cNvPr id="597" name="教育費該当値テキスト">
          <a:extLst>
            <a:ext uri="{FF2B5EF4-FFF2-40B4-BE49-F238E27FC236}">
              <a16:creationId xmlns:a16="http://schemas.microsoft.com/office/drawing/2014/main" id="{023BFAA3-7F6F-47DE-B14E-E5E796CF14FB}"/>
            </a:ext>
          </a:extLst>
        </xdr:cNvPr>
        <xdr:cNvSpPr txBox="1"/>
      </xdr:nvSpPr>
      <xdr:spPr>
        <a:xfrm>
          <a:off x="16370300" y="96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27901</xdr:rowOff>
    </xdr:from>
    <xdr:to>
      <xdr:col>81</xdr:col>
      <xdr:colOff>101600</xdr:colOff>
      <xdr:row>57</xdr:row>
      <xdr:rowOff>129501</xdr:rowOff>
    </xdr:to>
    <xdr:sp macro="" textlink="">
      <xdr:nvSpPr>
        <xdr:cNvPr id="598" name="楕円 597">
          <a:extLst>
            <a:ext uri="{FF2B5EF4-FFF2-40B4-BE49-F238E27FC236}">
              <a16:creationId xmlns:a16="http://schemas.microsoft.com/office/drawing/2014/main" id="{DF422976-6A94-4234-9C24-A59D33914A68}"/>
            </a:ext>
          </a:extLst>
        </xdr:cNvPr>
        <xdr:cNvSpPr/>
      </xdr:nvSpPr>
      <xdr:spPr>
        <a:xfrm>
          <a:off x="15430500" y="9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120628</xdr:rowOff>
    </xdr:from>
    <xdr:ext cx="534377" cy="259045"/>
    <xdr:sp macro="" textlink="">
      <xdr:nvSpPr>
        <xdr:cNvPr id="599" name="テキスト ボックス 598">
          <a:extLst>
            <a:ext uri="{FF2B5EF4-FFF2-40B4-BE49-F238E27FC236}">
              <a16:creationId xmlns:a16="http://schemas.microsoft.com/office/drawing/2014/main" id="{62B97ED1-BD33-4D3B-9F2E-52C7AE551D94}"/>
            </a:ext>
          </a:extLst>
        </xdr:cNvPr>
        <xdr:cNvSpPr txBox="1"/>
      </xdr:nvSpPr>
      <xdr:spPr>
        <a:xfrm>
          <a:off x="15214111" y="98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158979</xdr:rowOff>
    </xdr:from>
    <xdr:to>
      <xdr:col>76</xdr:col>
      <xdr:colOff>165100</xdr:colOff>
      <xdr:row>57</xdr:row>
      <xdr:rowOff>89129</xdr:rowOff>
    </xdr:to>
    <xdr:sp macro="" textlink="">
      <xdr:nvSpPr>
        <xdr:cNvPr id="600" name="楕円 599">
          <a:extLst>
            <a:ext uri="{FF2B5EF4-FFF2-40B4-BE49-F238E27FC236}">
              <a16:creationId xmlns:a16="http://schemas.microsoft.com/office/drawing/2014/main" id="{6080A716-FC26-4881-881B-92FDBC12A398}"/>
            </a:ext>
          </a:extLst>
        </xdr:cNvPr>
        <xdr:cNvSpPr/>
      </xdr:nvSpPr>
      <xdr:spPr>
        <a:xfrm>
          <a:off x="14541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80256</xdr:rowOff>
    </xdr:from>
    <xdr:ext cx="534377" cy="259045"/>
    <xdr:sp macro="" textlink="">
      <xdr:nvSpPr>
        <xdr:cNvPr id="601" name="テキスト ボックス 600">
          <a:extLst>
            <a:ext uri="{FF2B5EF4-FFF2-40B4-BE49-F238E27FC236}">
              <a16:creationId xmlns:a16="http://schemas.microsoft.com/office/drawing/2014/main" id="{B67A9F3F-BE77-4A51-8C2C-A46AB6A3A0E2}"/>
            </a:ext>
          </a:extLst>
        </xdr:cNvPr>
        <xdr:cNvSpPr txBox="1"/>
      </xdr:nvSpPr>
      <xdr:spPr>
        <a:xfrm>
          <a:off x="14325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48333</xdr:rowOff>
    </xdr:from>
    <xdr:to>
      <xdr:col>72</xdr:col>
      <xdr:colOff>38100</xdr:colOff>
      <xdr:row>57</xdr:row>
      <xdr:rowOff>149933</xdr:rowOff>
    </xdr:to>
    <xdr:sp macro="" textlink="">
      <xdr:nvSpPr>
        <xdr:cNvPr id="602" name="楕円 601">
          <a:extLst>
            <a:ext uri="{FF2B5EF4-FFF2-40B4-BE49-F238E27FC236}">
              <a16:creationId xmlns:a16="http://schemas.microsoft.com/office/drawing/2014/main" id="{0AB3347C-3D5C-41E3-B9DE-286D52CA8DF1}"/>
            </a:ext>
          </a:extLst>
        </xdr:cNvPr>
        <xdr:cNvSpPr/>
      </xdr:nvSpPr>
      <xdr:spPr>
        <a:xfrm>
          <a:off x="13652500" y="9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141060</xdr:rowOff>
    </xdr:from>
    <xdr:ext cx="534377" cy="259045"/>
    <xdr:sp macro="" textlink="">
      <xdr:nvSpPr>
        <xdr:cNvPr id="603" name="テキスト ボックス 602">
          <a:extLst>
            <a:ext uri="{FF2B5EF4-FFF2-40B4-BE49-F238E27FC236}">
              <a16:creationId xmlns:a16="http://schemas.microsoft.com/office/drawing/2014/main" id="{14004A30-EA2E-47C8-8D72-BF5E68DF51E7}"/>
            </a:ext>
          </a:extLst>
        </xdr:cNvPr>
        <xdr:cNvSpPr txBox="1"/>
      </xdr:nvSpPr>
      <xdr:spPr>
        <a:xfrm>
          <a:off x="13436111" y="9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41283</xdr:rowOff>
    </xdr:from>
    <xdr:to>
      <xdr:col>67</xdr:col>
      <xdr:colOff>101600</xdr:colOff>
      <xdr:row>57</xdr:row>
      <xdr:rowOff>142883</xdr:rowOff>
    </xdr:to>
    <xdr:sp macro="" textlink="">
      <xdr:nvSpPr>
        <xdr:cNvPr id="604" name="楕円 603">
          <a:extLst>
            <a:ext uri="{FF2B5EF4-FFF2-40B4-BE49-F238E27FC236}">
              <a16:creationId xmlns:a16="http://schemas.microsoft.com/office/drawing/2014/main" id="{F4436560-32D7-46F6-A46A-D85BE829287A}"/>
            </a:ext>
          </a:extLst>
        </xdr:cNvPr>
        <xdr:cNvSpPr/>
      </xdr:nvSpPr>
      <xdr:spPr>
        <a:xfrm>
          <a:off x="12763500" y="98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134010</xdr:rowOff>
    </xdr:from>
    <xdr:ext cx="534377" cy="259045"/>
    <xdr:sp macro="" textlink="">
      <xdr:nvSpPr>
        <xdr:cNvPr id="605" name="テキスト ボックス 604">
          <a:extLst>
            <a:ext uri="{FF2B5EF4-FFF2-40B4-BE49-F238E27FC236}">
              <a16:creationId xmlns:a16="http://schemas.microsoft.com/office/drawing/2014/main" id="{CF6A8F3E-6ABC-4907-AEA7-047B15792A64}"/>
            </a:ext>
          </a:extLst>
        </xdr:cNvPr>
        <xdr:cNvSpPr txBox="1"/>
      </xdr:nvSpPr>
      <xdr:spPr>
        <a:xfrm>
          <a:off x="12547111" y="99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4AD081A8-7B24-4A11-B51C-3D9D0605E13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667F61EB-4759-491B-AD0F-E508B167F07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22D4CD-4A82-4783-B2D3-E2B9EDE7E2C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8D1DEAB2-4B6E-4E0E-AE15-7BA9D64C21B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5C25F195-29A3-4E39-830C-DDF8C14146F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86E6B15-AE53-4452-A826-F85235EDD44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FE2AC580-8E3A-4E9C-B9DF-B8FBFD68D4D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E90BE44C-F7A4-48FD-B389-57099F47A5F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93412151-9F28-449E-8168-72998A18695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9E1202FE-0B8C-452C-8558-37F9E273FA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65B967D8-4125-4638-9D80-CE797EA60454}"/>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374DE4CD-A7CA-46B5-AA5D-2A86C46C602E}"/>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C0E0E6AA-DF9C-4FF8-9C81-A9A8C323230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18848204-ECEA-445B-91E9-B5E8AA5157D4}"/>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1303D161-6786-4194-90F6-85D3C9909EA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55080A77-5A5E-4173-9439-F88DCCD6B414}"/>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7DC5E7C9-E9F1-4AEB-A967-49D4EFD92D2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C3AC9C89-DA99-41C9-8915-B9DB631162D8}"/>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C1EB0CC6-3911-4A0A-88E4-32DD8B30922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536E6D00-9BF4-4621-82E5-64D8A8EBF64C}"/>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B4658E36-B0E8-44B8-BF41-BA441964367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B89E0DC3-27D3-4625-BB9E-CB5C3CB8A56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3EAB777C-8366-4462-B29E-EC5528DAAAC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7A49F7EA-60BF-4747-BA92-C57B6AE5748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90BF9B3E-EEA1-4F8D-AC98-F860A8B4FEF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506D1359-EADB-4E9F-8B1A-C356585706AF}"/>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2B7162E7-D3B7-41DB-ACF4-FCF5E334B108}"/>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C36306E7-ACFD-4268-A6EC-46AE337C32CC}"/>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9891B9BC-D1A1-43C1-B219-A76BF2F702EA}"/>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28839B47-5317-4F85-A51E-99A359B535BE}"/>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96642</xdr:rowOff>
    </xdr:from>
    <xdr:to>
      <xdr:col>85</xdr:col>
      <xdr:colOff>127000</xdr:colOff>
      <xdr:row>79</xdr:row>
      <xdr:rowOff>98650</xdr:rowOff>
    </xdr:to>
    <xdr:cxnSp macro="">
      <xdr:nvCxnSpPr>
        <xdr:cNvPr id="636" name="直線コネクタ 635">
          <a:extLst>
            <a:ext uri="{FF2B5EF4-FFF2-40B4-BE49-F238E27FC236}">
              <a16:creationId xmlns:a16="http://schemas.microsoft.com/office/drawing/2014/main" id="{250C8A0A-6E6D-4007-98A1-E80A7EF00F0C}"/>
            </a:ext>
          </a:extLst>
        </xdr:cNvPr>
        <xdr:cNvCxnSpPr/>
      </xdr:nvCxnSpPr>
      <xdr:spPr>
        <a:xfrm>
          <a:off x="15481300" y="13641192"/>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F6C842DB-50C2-48F6-B830-75B9D8F44529}"/>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F2765AE2-214C-44F5-81D0-FD4C22C1F339}"/>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96642</xdr:rowOff>
    </xdr:from>
    <xdr:to>
      <xdr:col>81</xdr:col>
      <xdr:colOff>50800</xdr:colOff>
      <xdr:row>79</xdr:row>
      <xdr:rowOff>98865</xdr:rowOff>
    </xdr:to>
    <xdr:cxnSp macro="">
      <xdr:nvCxnSpPr>
        <xdr:cNvPr id="639" name="直線コネクタ 638">
          <a:extLst>
            <a:ext uri="{FF2B5EF4-FFF2-40B4-BE49-F238E27FC236}">
              <a16:creationId xmlns:a16="http://schemas.microsoft.com/office/drawing/2014/main" id="{3DDFDAFB-42A3-4EEF-9DA6-A42A62D62372}"/>
            </a:ext>
          </a:extLst>
        </xdr:cNvPr>
        <xdr:cNvCxnSpPr/>
      </xdr:nvCxnSpPr>
      <xdr:spPr>
        <a:xfrm flipV="1">
          <a:off x="14592300" y="13641192"/>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74F4FCEC-4062-44DB-A948-337EE445708F}"/>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4CB1F7A6-326B-4891-97FE-C5C78F621A61}"/>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65346</xdr:rowOff>
    </xdr:from>
    <xdr:to>
      <xdr:col>76</xdr:col>
      <xdr:colOff>114300</xdr:colOff>
      <xdr:row>79</xdr:row>
      <xdr:rowOff>98865</xdr:rowOff>
    </xdr:to>
    <xdr:cxnSp macro="">
      <xdr:nvCxnSpPr>
        <xdr:cNvPr id="642" name="直線コネクタ 641">
          <a:extLst>
            <a:ext uri="{FF2B5EF4-FFF2-40B4-BE49-F238E27FC236}">
              <a16:creationId xmlns:a16="http://schemas.microsoft.com/office/drawing/2014/main" id="{9993A7E9-75E9-4217-8EFB-2AA1F31320F1}"/>
            </a:ext>
          </a:extLst>
        </xdr:cNvPr>
        <xdr:cNvCxnSpPr/>
      </xdr:nvCxnSpPr>
      <xdr:spPr>
        <a:xfrm>
          <a:off x="13703300" y="13609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94145506-AD61-4321-B4BA-B38F785BE154}"/>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390CE9AC-3B74-4628-9541-B5A62AEE3F9F}"/>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57668</xdr:rowOff>
    </xdr:from>
    <xdr:to>
      <xdr:col>71</xdr:col>
      <xdr:colOff>177800</xdr:colOff>
      <xdr:row>79</xdr:row>
      <xdr:rowOff>65346</xdr:rowOff>
    </xdr:to>
    <xdr:cxnSp macro="">
      <xdr:nvCxnSpPr>
        <xdr:cNvPr id="645" name="直線コネクタ 644">
          <a:extLst>
            <a:ext uri="{FF2B5EF4-FFF2-40B4-BE49-F238E27FC236}">
              <a16:creationId xmlns:a16="http://schemas.microsoft.com/office/drawing/2014/main" id="{38BFF7A6-060E-4C4B-AFEE-044593CBD02E}"/>
            </a:ext>
          </a:extLst>
        </xdr:cNvPr>
        <xdr:cNvCxnSpPr/>
      </xdr:nvCxnSpPr>
      <xdr:spPr>
        <a:xfrm>
          <a:off x="12814300" y="13602218"/>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A01C86E8-F301-4866-85EE-3F5574EB4E3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3D923798-AAB3-4CC7-A5A2-53EF99FAA29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AD9964C2-8332-432B-8DF0-6324E1889849}"/>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a:extLst>
            <a:ext uri="{FF2B5EF4-FFF2-40B4-BE49-F238E27FC236}">
              <a16:creationId xmlns:a16="http://schemas.microsoft.com/office/drawing/2014/main" id="{3D8D6AAD-9CE6-4DD1-A2EC-AC9B27741241}"/>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6AD6B490-592E-4AA6-AF66-FED93396037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3177B83C-6D33-4508-9A71-C61FA3B1BA1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688A1E3-5FB0-486E-AD5E-A5F2A073AD7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D44137A-5640-4420-BDBB-4ADD5B3A77C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033322B-5988-4871-88B4-01780A6C798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47850</xdr:rowOff>
    </xdr:from>
    <xdr:to>
      <xdr:col>85</xdr:col>
      <xdr:colOff>177800</xdr:colOff>
      <xdr:row>79</xdr:row>
      <xdr:rowOff>149450</xdr:rowOff>
    </xdr:to>
    <xdr:sp macro="" textlink="">
      <xdr:nvSpPr>
        <xdr:cNvPr id="655" name="楕円 654">
          <a:extLst>
            <a:ext uri="{FF2B5EF4-FFF2-40B4-BE49-F238E27FC236}">
              <a16:creationId xmlns:a16="http://schemas.microsoft.com/office/drawing/2014/main" id="{EB8389A4-410D-4FE0-A7DC-340B68240A3A}"/>
            </a:ext>
          </a:extLst>
        </xdr:cNvPr>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13932" cy="259045"/>
    <xdr:sp macro="" textlink="">
      <xdr:nvSpPr>
        <xdr:cNvPr id="656" name="災害復旧費該当値テキスト">
          <a:extLst>
            <a:ext uri="{FF2B5EF4-FFF2-40B4-BE49-F238E27FC236}">
              <a16:creationId xmlns:a16="http://schemas.microsoft.com/office/drawing/2014/main" id="{67105A91-3564-4D97-A1FB-B4CFDBE50488}"/>
            </a:ext>
          </a:extLst>
        </xdr:cNvPr>
        <xdr:cNvSpPr txBox="1"/>
      </xdr:nvSpPr>
      <xdr:spPr>
        <a:xfrm>
          <a:off x="16370300" y="13538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45842</xdr:rowOff>
    </xdr:from>
    <xdr:to>
      <xdr:col>81</xdr:col>
      <xdr:colOff>101600</xdr:colOff>
      <xdr:row>79</xdr:row>
      <xdr:rowOff>147442</xdr:rowOff>
    </xdr:to>
    <xdr:sp macro="" textlink="">
      <xdr:nvSpPr>
        <xdr:cNvPr id="657" name="楕円 656">
          <a:extLst>
            <a:ext uri="{FF2B5EF4-FFF2-40B4-BE49-F238E27FC236}">
              <a16:creationId xmlns:a16="http://schemas.microsoft.com/office/drawing/2014/main" id="{1E618996-4580-45B0-B7FC-ABEDF43CDB91}"/>
            </a:ext>
          </a:extLst>
        </xdr:cNvPr>
        <xdr:cNvSpPr/>
      </xdr:nvSpPr>
      <xdr:spPr>
        <a:xfrm>
          <a:off x="15430500" y="135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138569</xdr:rowOff>
    </xdr:from>
    <xdr:ext cx="378565" cy="259045"/>
    <xdr:sp macro="" textlink="">
      <xdr:nvSpPr>
        <xdr:cNvPr id="658" name="テキスト ボックス 657">
          <a:extLst>
            <a:ext uri="{FF2B5EF4-FFF2-40B4-BE49-F238E27FC236}">
              <a16:creationId xmlns:a16="http://schemas.microsoft.com/office/drawing/2014/main" id="{D5AAB392-96DA-4A3D-85CF-858F63B164BA}"/>
            </a:ext>
          </a:extLst>
        </xdr:cNvPr>
        <xdr:cNvSpPr txBox="1"/>
      </xdr:nvSpPr>
      <xdr:spPr>
        <a:xfrm>
          <a:off x="15292017" y="13683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48065</xdr:rowOff>
    </xdr:from>
    <xdr:to>
      <xdr:col>76</xdr:col>
      <xdr:colOff>165100</xdr:colOff>
      <xdr:row>79</xdr:row>
      <xdr:rowOff>149665</xdr:rowOff>
    </xdr:to>
    <xdr:sp macro="" textlink="">
      <xdr:nvSpPr>
        <xdr:cNvPr id="659" name="楕円 658">
          <a:extLst>
            <a:ext uri="{FF2B5EF4-FFF2-40B4-BE49-F238E27FC236}">
              <a16:creationId xmlns:a16="http://schemas.microsoft.com/office/drawing/2014/main" id="{05EDBD0D-8EF9-4C1D-8E6C-187B617B4856}"/>
            </a:ext>
          </a:extLst>
        </xdr:cNvPr>
        <xdr:cNvSpPr/>
      </xdr:nvSpPr>
      <xdr:spPr>
        <a:xfrm>
          <a:off x="14541500" y="13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140792</xdr:rowOff>
    </xdr:from>
    <xdr:ext cx="249299" cy="259045"/>
    <xdr:sp macro="" textlink="">
      <xdr:nvSpPr>
        <xdr:cNvPr id="660" name="テキスト ボックス 659">
          <a:extLst>
            <a:ext uri="{FF2B5EF4-FFF2-40B4-BE49-F238E27FC236}">
              <a16:creationId xmlns:a16="http://schemas.microsoft.com/office/drawing/2014/main" id="{900C81FB-C8EF-4AD0-997D-3AAE5B78B740}"/>
            </a:ext>
          </a:extLst>
        </xdr:cNvPr>
        <xdr:cNvSpPr txBox="1"/>
      </xdr:nvSpPr>
      <xdr:spPr>
        <a:xfrm>
          <a:off x="14467650" y="13685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14546</xdr:rowOff>
    </xdr:from>
    <xdr:to>
      <xdr:col>72</xdr:col>
      <xdr:colOff>38100</xdr:colOff>
      <xdr:row>79</xdr:row>
      <xdr:rowOff>116146</xdr:rowOff>
    </xdr:to>
    <xdr:sp macro="" textlink="">
      <xdr:nvSpPr>
        <xdr:cNvPr id="661" name="楕円 660">
          <a:extLst>
            <a:ext uri="{FF2B5EF4-FFF2-40B4-BE49-F238E27FC236}">
              <a16:creationId xmlns:a16="http://schemas.microsoft.com/office/drawing/2014/main" id="{3A12633A-40AC-4ECB-9860-A848CA2678E1}"/>
            </a:ext>
          </a:extLst>
        </xdr:cNvPr>
        <xdr:cNvSpPr/>
      </xdr:nvSpPr>
      <xdr:spPr>
        <a:xfrm>
          <a:off x="13652500" y="135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107273</xdr:rowOff>
    </xdr:from>
    <xdr:ext cx="534377" cy="259045"/>
    <xdr:sp macro="" textlink="">
      <xdr:nvSpPr>
        <xdr:cNvPr id="662" name="テキスト ボックス 661">
          <a:extLst>
            <a:ext uri="{FF2B5EF4-FFF2-40B4-BE49-F238E27FC236}">
              <a16:creationId xmlns:a16="http://schemas.microsoft.com/office/drawing/2014/main" id="{6D25B79B-4A4D-4A29-8232-8D73E41CD1CF}"/>
            </a:ext>
          </a:extLst>
        </xdr:cNvPr>
        <xdr:cNvSpPr txBox="1"/>
      </xdr:nvSpPr>
      <xdr:spPr>
        <a:xfrm>
          <a:off x="13436111" y="136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6868</xdr:rowOff>
    </xdr:from>
    <xdr:to>
      <xdr:col>67</xdr:col>
      <xdr:colOff>101600</xdr:colOff>
      <xdr:row>79</xdr:row>
      <xdr:rowOff>108468</xdr:rowOff>
    </xdr:to>
    <xdr:sp macro="" textlink="">
      <xdr:nvSpPr>
        <xdr:cNvPr id="663" name="楕円 662">
          <a:extLst>
            <a:ext uri="{FF2B5EF4-FFF2-40B4-BE49-F238E27FC236}">
              <a16:creationId xmlns:a16="http://schemas.microsoft.com/office/drawing/2014/main" id="{F06740EB-1706-4D31-82F1-641A914952FF}"/>
            </a:ext>
          </a:extLst>
        </xdr:cNvPr>
        <xdr:cNvSpPr/>
      </xdr:nvSpPr>
      <xdr:spPr>
        <a:xfrm>
          <a:off x="12763500" y="135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124995</xdr:rowOff>
    </xdr:from>
    <xdr:ext cx="534377" cy="259045"/>
    <xdr:sp macro="" textlink="">
      <xdr:nvSpPr>
        <xdr:cNvPr id="664" name="テキスト ボックス 663">
          <a:extLst>
            <a:ext uri="{FF2B5EF4-FFF2-40B4-BE49-F238E27FC236}">
              <a16:creationId xmlns:a16="http://schemas.microsoft.com/office/drawing/2014/main" id="{F68A938E-2E6B-4B5D-A64C-451EFE4F021E}"/>
            </a:ext>
          </a:extLst>
        </xdr:cNvPr>
        <xdr:cNvSpPr txBox="1"/>
      </xdr:nvSpPr>
      <xdr:spPr>
        <a:xfrm>
          <a:off x="12547111" y="133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53E922FD-57F4-4F7E-ABFC-9D03DE22D8E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9AC0E56D-4422-433A-A142-0EE73EAC013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AE9BF29A-AD14-43B5-B4CE-7538B33BA07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CE6BF851-F194-427E-9677-6687AC1E9AD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6D45A6FF-CE09-4637-AB98-AC049DA55FB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D0A9C4F9-1A16-4761-8B7F-81CD550E62C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3C66FDAE-D911-47D7-923B-F3EB8887ADE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10AAEFDC-5BB1-4EB9-8B71-AD289294984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200BFA22-3B01-40BD-8694-2FA9486A8B5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581BA222-7754-4977-AC2C-7628BBD3110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E0253127-C00D-49D9-A8FB-01F8323D035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94B94D5F-E321-472D-9D76-3B61ABA65CD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1E2F5FF0-C26A-447F-BCDF-7D9E00426FE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5C4D2061-FA7D-426D-BCF7-426DE1EB89F8}"/>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9AD04BAF-C5D1-44A0-991A-7FCCE053F6B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73F332E6-AE4B-4A44-9706-B936BA623AB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3FA81954-2176-4163-8192-5CD8B9209AC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43BD3E16-57C6-45BE-B174-75D30191BB7E}"/>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81F0513D-9AB5-472E-8FD0-3EE0AABA48D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E3354569-E4F4-4219-924D-4EC9118C9F06}"/>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C8A6FF7A-8A70-49C8-8ECB-7F09FE9254F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24ABC953-32BE-4FC0-B68F-4682E159276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C4BDE12-C6D5-49AF-AC6B-20550ADDF0F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4C43FE51-F624-4E27-A1E1-1E8DB1FFCC8B}"/>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D8F0147E-6486-48E4-AFB5-9D8234C330AF}"/>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163DC3EB-A7BC-47A9-8902-32CE4103AF47}"/>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944FA145-FF76-4BFF-9036-FD294CF15B06}"/>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C25D8A7E-7C5C-4AEB-8C94-ECC35E83B758}"/>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114021</xdr:rowOff>
    </xdr:from>
    <xdr:to>
      <xdr:col>85</xdr:col>
      <xdr:colOff>127000</xdr:colOff>
      <xdr:row>96</xdr:row>
      <xdr:rowOff>117999</xdr:rowOff>
    </xdr:to>
    <xdr:cxnSp macro="">
      <xdr:nvCxnSpPr>
        <xdr:cNvPr id="693" name="直線コネクタ 692">
          <a:extLst>
            <a:ext uri="{FF2B5EF4-FFF2-40B4-BE49-F238E27FC236}">
              <a16:creationId xmlns:a16="http://schemas.microsoft.com/office/drawing/2014/main" id="{3B644A08-F704-4D29-92D8-C4EEF2B199D7}"/>
            </a:ext>
          </a:extLst>
        </xdr:cNvPr>
        <xdr:cNvCxnSpPr/>
      </xdr:nvCxnSpPr>
      <xdr:spPr>
        <a:xfrm flipV="1">
          <a:off x="15481300" y="16573221"/>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2AF14C2E-3643-44C6-83E1-33CBFB03A514}"/>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D2B44169-1D9C-4C11-9524-BAEACFDA8388}"/>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117999</xdr:rowOff>
    </xdr:from>
    <xdr:to>
      <xdr:col>81</xdr:col>
      <xdr:colOff>50800</xdr:colOff>
      <xdr:row>96</xdr:row>
      <xdr:rowOff>121617</xdr:rowOff>
    </xdr:to>
    <xdr:cxnSp macro="">
      <xdr:nvCxnSpPr>
        <xdr:cNvPr id="696" name="直線コネクタ 695">
          <a:extLst>
            <a:ext uri="{FF2B5EF4-FFF2-40B4-BE49-F238E27FC236}">
              <a16:creationId xmlns:a16="http://schemas.microsoft.com/office/drawing/2014/main" id="{62E548DF-1AC2-4172-B3E2-F63521B976D4}"/>
            </a:ext>
          </a:extLst>
        </xdr:cNvPr>
        <xdr:cNvCxnSpPr/>
      </xdr:nvCxnSpPr>
      <xdr:spPr>
        <a:xfrm flipV="1">
          <a:off x="14592300" y="16577199"/>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788071FA-DC78-4BB1-BBF2-1DC2B5C940CA}"/>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523BA426-209A-4A7B-A1DF-F2D47BE1EBEF}"/>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108237</xdr:rowOff>
    </xdr:from>
    <xdr:to>
      <xdr:col>76</xdr:col>
      <xdr:colOff>114300</xdr:colOff>
      <xdr:row>96</xdr:row>
      <xdr:rowOff>121617</xdr:rowOff>
    </xdr:to>
    <xdr:cxnSp macro="">
      <xdr:nvCxnSpPr>
        <xdr:cNvPr id="699" name="直線コネクタ 698">
          <a:extLst>
            <a:ext uri="{FF2B5EF4-FFF2-40B4-BE49-F238E27FC236}">
              <a16:creationId xmlns:a16="http://schemas.microsoft.com/office/drawing/2014/main" id="{181930D5-2C8D-4B5E-8997-FA631438D301}"/>
            </a:ext>
          </a:extLst>
        </xdr:cNvPr>
        <xdr:cNvCxnSpPr/>
      </xdr:nvCxnSpPr>
      <xdr:spPr>
        <a:xfrm>
          <a:off x="13703300" y="16567437"/>
          <a:ext cx="889000" cy="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E8A4F448-AAA3-46C6-845C-83DC5E981863}"/>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C322EAC0-C561-4DD5-8161-EDCE49973B7B}"/>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108237</xdr:rowOff>
    </xdr:from>
    <xdr:to>
      <xdr:col>71</xdr:col>
      <xdr:colOff>177800</xdr:colOff>
      <xdr:row>96</xdr:row>
      <xdr:rowOff>116939</xdr:rowOff>
    </xdr:to>
    <xdr:cxnSp macro="">
      <xdr:nvCxnSpPr>
        <xdr:cNvPr id="702" name="直線コネクタ 701">
          <a:extLst>
            <a:ext uri="{FF2B5EF4-FFF2-40B4-BE49-F238E27FC236}">
              <a16:creationId xmlns:a16="http://schemas.microsoft.com/office/drawing/2014/main" id="{F09D6501-DB6D-4096-889E-33E95CBB77CE}"/>
            </a:ext>
          </a:extLst>
        </xdr:cNvPr>
        <xdr:cNvCxnSpPr/>
      </xdr:nvCxnSpPr>
      <xdr:spPr>
        <a:xfrm flipV="1">
          <a:off x="12814300" y="16567437"/>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31C1BEC1-599F-446C-A8A4-F886BE519219}"/>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3E0855BA-8283-407A-B972-3C2948E66DBA}"/>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93E54D1D-3F41-4CA8-A246-96C9B5DF161A}"/>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FD54C8D0-ECDC-4053-8AFD-99CC73ADE09C}"/>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210B3A7-D5B8-4401-BAC6-CC375CE69B3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38D7BE4-6396-4447-B9CE-819E9BDE5CB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D0C7335F-7012-4B87-A505-A03D644A93A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DB8706D0-7B16-4B14-AF28-A4CAC87F2EA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A0068F35-B51C-48B4-98A3-947F0BEABC0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63221</xdr:rowOff>
    </xdr:from>
    <xdr:to>
      <xdr:col>85</xdr:col>
      <xdr:colOff>177800</xdr:colOff>
      <xdr:row>96</xdr:row>
      <xdr:rowOff>164821</xdr:rowOff>
    </xdr:to>
    <xdr:sp macro="" textlink="">
      <xdr:nvSpPr>
        <xdr:cNvPr id="712" name="楕円 711">
          <a:extLst>
            <a:ext uri="{FF2B5EF4-FFF2-40B4-BE49-F238E27FC236}">
              <a16:creationId xmlns:a16="http://schemas.microsoft.com/office/drawing/2014/main" id="{D8CA02AF-B3D7-4624-BBAC-64301C3A44B8}"/>
            </a:ext>
          </a:extLst>
        </xdr:cNvPr>
        <xdr:cNvSpPr/>
      </xdr:nvSpPr>
      <xdr:spPr>
        <a:xfrm>
          <a:off x="16268700" y="165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41648</xdr:rowOff>
    </xdr:from>
    <xdr:ext cx="534377" cy="259045"/>
    <xdr:sp macro="" textlink="">
      <xdr:nvSpPr>
        <xdr:cNvPr id="713" name="公債費該当値テキスト">
          <a:extLst>
            <a:ext uri="{FF2B5EF4-FFF2-40B4-BE49-F238E27FC236}">
              <a16:creationId xmlns:a16="http://schemas.microsoft.com/office/drawing/2014/main" id="{9BE32E39-E0BA-4EBF-B66D-11EC860BBB2D}"/>
            </a:ext>
          </a:extLst>
        </xdr:cNvPr>
        <xdr:cNvSpPr txBox="1"/>
      </xdr:nvSpPr>
      <xdr:spPr>
        <a:xfrm>
          <a:off x="16370300" y="165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67199</xdr:rowOff>
    </xdr:from>
    <xdr:to>
      <xdr:col>81</xdr:col>
      <xdr:colOff>101600</xdr:colOff>
      <xdr:row>96</xdr:row>
      <xdr:rowOff>168799</xdr:rowOff>
    </xdr:to>
    <xdr:sp macro="" textlink="">
      <xdr:nvSpPr>
        <xdr:cNvPr id="714" name="楕円 713">
          <a:extLst>
            <a:ext uri="{FF2B5EF4-FFF2-40B4-BE49-F238E27FC236}">
              <a16:creationId xmlns:a16="http://schemas.microsoft.com/office/drawing/2014/main" id="{86FBE36D-92D2-4E0D-AC93-CF0FE3A9C449}"/>
            </a:ext>
          </a:extLst>
        </xdr:cNvPr>
        <xdr:cNvSpPr/>
      </xdr:nvSpPr>
      <xdr:spPr>
        <a:xfrm>
          <a:off x="15430500" y="16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159926</xdr:rowOff>
    </xdr:from>
    <xdr:ext cx="534377" cy="259045"/>
    <xdr:sp macro="" textlink="">
      <xdr:nvSpPr>
        <xdr:cNvPr id="715" name="テキスト ボックス 714">
          <a:extLst>
            <a:ext uri="{FF2B5EF4-FFF2-40B4-BE49-F238E27FC236}">
              <a16:creationId xmlns:a16="http://schemas.microsoft.com/office/drawing/2014/main" id="{4D95B0C1-F269-4D36-8B22-7D2EA75C70C6}"/>
            </a:ext>
          </a:extLst>
        </xdr:cNvPr>
        <xdr:cNvSpPr txBox="1"/>
      </xdr:nvSpPr>
      <xdr:spPr>
        <a:xfrm>
          <a:off x="15214111" y="166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70817</xdr:rowOff>
    </xdr:from>
    <xdr:to>
      <xdr:col>76</xdr:col>
      <xdr:colOff>165100</xdr:colOff>
      <xdr:row>97</xdr:row>
      <xdr:rowOff>967</xdr:rowOff>
    </xdr:to>
    <xdr:sp macro="" textlink="">
      <xdr:nvSpPr>
        <xdr:cNvPr id="716" name="楕円 715">
          <a:extLst>
            <a:ext uri="{FF2B5EF4-FFF2-40B4-BE49-F238E27FC236}">
              <a16:creationId xmlns:a16="http://schemas.microsoft.com/office/drawing/2014/main" id="{A2CF9266-CEEA-4822-BD6B-7581724B420D}"/>
            </a:ext>
          </a:extLst>
        </xdr:cNvPr>
        <xdr:cNvSpPr/>
      </xdr:nvSpPr>
      <xdr:spPr>
        <a:xfrm>
          <a:off x="14541500" y="165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163544</xdr:rowOff>
    </xdr:from>
    <xdr:ext cx="534377" cy="259045"/>
    <xdr:sp macro="" textlink="">
      <xdr:nvSpPr>
        <xdr:cNvPr id="717" name="テキスト ボックス 716">
          <a:extLst>
            <a:ext uri="{FF2B5EF4-FFF2-40B4-BE49-F238E27FC236}">
              <a16:creationId xmlns:a16="http://schemas.microsoft.com/office/drawing/2014/main" id="{416103D5-3844-4067-83C6-1904DA6142E4}"/>
            </a:ext>
          </a:extLst>
        </xdr:cNvPr>
        <xdr:cNvSpPr txBox="1"/>
      </xdr:nvSpPr>
      <xdr:spPr>
        <a:xfrm>
          <a:off x="14325111" y="166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57437</xdr:rowOff>
    </xdr:from>
    <xdr:to>
      <xdr:col>72</xdr:col>
      <xdr:colOff>38100</xdr:colOff>
      <xdr:row>96</xdr:row>
      <xdr:rowOff>159037</xdr:rowOff>
    </xdr:to>
    <xdr:sp macro="" textlink="">
      <xdr:nvSpPr>
        <xdr:cNvPr id="718" name="楕円 717">
          <a:extLst>
            <a:ext uri="{FF2B5EF4-FFF2-40B4-BE49-F238E27FC236}">
              <a16:creationId xmlns:a16="http://schemas.microsoft.com/office/drawing/2014/main" id="{A027F733-E9F5-4C07-9AFC-4F5B8F622623}"/>
            </a:ext>
          </a:extLst>
        </xdr:cNvPr>
        <xdr:cNvSpPr/>
      </xdr:nvSpPr>
      <xdr:spPr>
        <a:xfrm>
          <a:off x="13652500" y="165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150164</xdr:rowOff>
    </xdr:from>
    <xdr:ext cx="534377" cy="259045"/>
    <xdr:sp macro="" textlink="">
      <xdr:nvSpPr>
        <xdr:cNvPr id="719" name="テキスト ボックス 718">
          <a:extLst>
            <a:ext uri="{FF2B5EF4-FFF2-40B4-BE49-F238E27FC236}">
              <a16:creationId xmlns:a16="http://schemas.microsoft.com/office/drawing/2014/main" id="{42353F7C-4D55-4156-88FC-1DF1D24461C5}"/>
            </a:ext>
          </a:extLst>
        </xdr:cNvPr>
        <xdr:cNvSpPr txBox="1"/>
      </xdr:nvSpPr>
      <xdr:spPr>
        <a:xfrm>
          <a:off x="13436111" y="166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66139</xdr:rowOff>
    </xdr:from>
    <xdr:to>
      <xdr:col>67</xdr:col>
      <xdr:colOff>101600</xdr:colOff>
      <xdr:row>96</xdr:row>
      <xdr:rowOff>167739</xdr:rowOff>
    </xdr:to>
    <xdr:sp macro="" textlink="">
      <xdr:nvSpPr>
        <xdr:cNvPr id="720" name="楕円 719">
          <a:extLst>
            <a:ext uri="{FF2B5EF4-FFF2-40B4-BE49-F238E27FC236}">
              <a16:creationId xmlns:a16="http://schemas.microsoft.com/office/drawing/2014/main" id="{D4DAE791-BD30-42CA-8931-78F83444E2E1}"/>
            </a:ext>
          </a:extLst>
        </xdr:cNvPr>
        <xdr:cNvSpPr/>
      </xdr:nvSpPr>
      <xdr:spPr>
        <a:xfrm>
          <a:off x="12763500" y="1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12816</xdr:rowOff>
    </xdr:from>
    <xdr:ext cx="534377" cy="259045"/>
    <xdr:sp macro="" textlink="">
      <xdr:nvSpPr>
        <xdr:cNvPr id="721" name="テキスト ボックス 720">
          <a:extLst>
            <a:ext uri="{FF2B5EF4-FFF2-40B4-BE49-F238E27FC236}">
              <a16:creationId xmlns:a16="http://schemas.microsoft.com/office/drawing/2014/main" id="{0FD9B5B7-6B7C-4966-8036-C5273B509725}"/>
            </a:ext>
          </a:extLst>
        </xdr:cNvPr>
        <xdr:cNvSpPr txBox="1"/>
      </xdr:nvSpPr>
      <xdr:spPr>
        <a:xfrm>
          <a:off x="12547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9E5BDF50-EC3A-40C6-B53A-725D80BB00F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A73AC4D9-C615-4491-A13E-72D9F3973C8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8B35B647-B55F-4D1B-A4E4-ECB70617F3E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B05E6E70-136A-46DB-B311-C44FD9ABE4C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E89693A0-7CA3-4785-B020-CE5439E8049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E8F28D1D-D0CA-4DB1-9014-C3B10373381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53F0284A-B6D1-45BC-A548-90C815CFEDE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A6949B87-42E5-4A03-A3C6-3869A8FFACA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3E9A28B5-6264-4335-8CC9-79065889637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AE7EA86C-86C6-42BD-A192-800CE5FE863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9033FB9F-DFA2-4EF7-A291-8B95FC5570E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8E04C8A3-DB21-4991-8B65-B7C15877FCD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6A7DF251-60B4-421D-BB72-A41B1FD47AD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BD078A0F-5235-4BB1-8205-FBEBF9024BC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966965CE-4487-46D9-A429-6B3DC35D61A2}"/>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FF9E7679-F488-41A5-A388-446E0124EEC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9F24E051-2E4A-4AF5-9673-D9B490B4FF1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FC848EE5-A0B2-416F-BFFF-B2DCCF1470B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CA929C25-CC25-4C10-A993-52842DD700F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CD77CDA7-CDBB-4889-B212-22FA17C5957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9E21CDEA-484D-4436-A778-49E1E5D7FEF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DCFD80D3-14A9-45B0-A98A-C294055748AF}"/>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39D9C476-F59B-46B6-9C34-B4A7D962A401}"/>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CFCC915F-6B01-4BB4-B99A-2E6CE90CD11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7896DB0A-476C-44B8-AD9F-EB4763863C0E}"/>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988B617C-F84C-411D-BE03-0EC434DF7397}"/>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29549C54-3CB0-4014-BE79-1A1D7A097FE6}"/>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55C5F4DC-EA76-4569-909A-09F863D95D6C}"/>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23DEC7BF-5330-4269-9823-AFF340A251EC}"/>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A9AD8060-B2BC-4FFE-B3D0-C4C83F2A7A6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4C933A21-F6E2-45D2-A097-71B9E9D81548}"/>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DDD6ECDE-8758-4561-B96B-3B1F6D5E9E49}"/>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6BE28C09-681A-437B-BC89-589986FC312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16E490E0-3490-4E45-857F-86568EA06488}"/>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3369756B-8F50-449C-8E60-024028B7CB7B}"/>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92D5EF81-D05F-434C-B941-D708CCE6B342}"/>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3E2E2E4D-372A-4300-ADF5-780A82D10B23}"/>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744EB7CE-5773-45B1-8F6B-AD5FC491FF38}"/>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EE166CBE-956D-419D-BEC6-5DC43BADCA56}"/>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4461D3B6-2229-4844-B67E-8FD8CFD05074}"/>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EF4D33DC-088F-4F77-AB16-4287EB371A5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36813A8E-12F7-4C74-88DD-EC6FB5CD566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1208DD8-04BC-4FD4-B12B-0444D474915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7B70AD7-83BE-4782-B431-87437B85584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3A7A43ED-2A84-4384-BDAC-3EFE3AF9240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14204714-02EF-44F7-B027-6158751DB0C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93B443AD-6879-4E4D-8556-691559114621}"/>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BB29CC0C-6149-4FEA-BD39-B8882C602E4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1297A4CA-0894-48B4-96A3-08760DF4C667}"/>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3E8150FB-3A8B-41AA-8534-4CCF34DEF3A2}"/>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D48A8ECB-2D2C-4A81-9F3C-5240D833BD4B}"/>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61FA6404-D2BA-4C46-B8FA-31716CAF9A4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E83D36CA-F24C-44A4-AF63-9BA75F16480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72CBC3EB-7F5D-42DC-89C5-491CA8CD6DC1}"/>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3360DCB4-7702-4B94-9223-8FC4797D249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22B841B2-F580-438A-854A-0C122ECAA53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D1A9DBF9-0FF0-4EA7-A009-4CCEAF9A449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CC8E08ED-259C-4C9E-9D01-1A68110B329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41806A6D-6ADF-49FD-A41F-EA2777AD9BC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D59C0574-E300-40C6-B83F-094DDF12EA9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82C12E19-3B09-431C-89A5-73B586D4BB6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9C2CACE8-50A8-42A9-B08D-F4C7D91F26B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163879BB-BFD2-4CE5-8155-1B5158C92B2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C33CE94E-4B64-493D-83D6-5FEDD717E0D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69FBABD5-1D41-4033-9954-D804C20F5C8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327DA6D5-175A-4B06-AFAC-6FF85D86574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AB79E427-D519-4FC5-92C9-9D0754F8D10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6044E0DB-25AB-4BE4-BB61-3D701074F21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4249B9E9-AC19-4FA2-A7C8-50C95455CC8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DA0CBB54-F7D2-4B62-AA7C-FDB6C9F1C71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3217B4F-1D7F-47BE-AF7A-319C0D20362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17BA978-ECBB-415A-B6CF-8C7FE91733A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F8EF7C56-6BCA-4C63-A6C6-20B32577451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C7AB425F-CEE6-4389-B806-4394BF85CFC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11728E8-9563-406B-9AF1-9320F7C5792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DB5D7C5C-F068-42F9-814A-D0E350A4034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B9F1A6D2-8D85-4EDA-9026-C342F5F86A22}"/>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73A5D2FA-4F6A-42F4-928B-212542B44A0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FE9FD0CE-444A-456C-A76F-13A2686496F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E54BE978-A666-4DC0-9CED-C1BB142DA23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34C6BFB-8909-4EAD-BF3B-5A353E3B3CB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A58185F7-89D7-431A-A5A7-05114D96FE2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C67E3519-8D4D-4EFF-B3CF-A8F034F7C90A}"/>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398946FD-A636-4E96-AD9C-A4465872EBA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97614CAD-090D-486C-8D6D-1E772B575EC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F41129C5-954B-47DB-8A3C-3B7D956C4AD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44DD4332-C8BD-4C7A-84FD-9160F324B5B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A199524-9CCC-4E7B-A19E-21C72887DF3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A1FFF720-FBEA-469E-AF4B-0E1CF5B0F89E}"/>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8E5CA01-E4D5-4CA3-BD7A-272AB75B479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2DA6A4D-95A2-45E5-A305-D3892D6D184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BA8B34D-7BC7-4FC6-85F6-DF8BEE54653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8463BCD-9C67-4FCC-9E38-D71D462F57E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BBAAA83-35EA-4B1F-9403-970B6EF6596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3F2EDB10-EDEA-4F7E-BD9C-7DBEC999D88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551DE0BA-A4AF-41FE-9A1F-CA3F7AF3FF8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9C4FA429-5B90-41DA-9D17-0D32FBFD300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B3F38AF9-1F1B-4303-B4B2-A67F9DE98E2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E0F83C2F-BAEF-468C-83A7-CE4B1DE1BC6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AE8DA548-84D0-4F39-B3D9-8E812241389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D9722F67-03F4-49FE-BA0F-A662B61C5B9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B8FE28D-FB58-45AE-93D6-38BD9C9551D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5A9D8731-DDEA-4A9A-9296-0A59475AA6E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79CC9B16-59CE-499F-92B0-F2F2DDD42FE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9039D2D9-B1ED-44A6-8382-1BC16005EDE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7C541AAD-7CBB-4C4F-8616-4BC4DB042C2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2EAF8559-60E2-4E65-A797-CAD163C0C7A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歳出決算総額は、住民一人当たり５８６，１７７円となっている。全体的に類似団体平均と比較して概ね下回っている項目が多く、数値も総務費や民生費、商工費を除くとほぼ横ばいで推移している。</a:t>
          </a:r>
          <a:endParaRPr lang="ja-JP" altLang="ja-JP" sz="1400">
            <a:effectLst/>
          </a:endParaRPr>
        </a:p>
        <a:p>
          <a:r>
            <a:rPr kumimoji="1" lang="ja-JP" altLang="ja-JP" sz="1100">
              <a:solidFill>
                <a:schemeClr val="dk1"/>
              </a:solidFill>
              <a:effectLst/>
              <a:latin typeface="+mn-lt"/>
              <a:ea typeface="+mn-ea"/>
              <a:cs typeface="+mn-cs"/>
            </a:rPr>
            <a:t>前年度比較で見ると、総務費は住民一人当たり８３，３２１円となっており、基金積立金の減により減少することとなった。</a:t>
          </a:r>
          <a:endParaRPr lang="ja-JP" altLang="ja-JP" sz="1400">
            <a:effectLst/>
          </a:endParaRPr>
        </a:p>
        <a:p>
          <a:r>
            <a:rPr kumimoji="1" lang="ja-JP" altLang="ja-JP" sz="1100">
              <a:solidFill>
                <a:schemeClr val="dk1"/>
              </a:solidFill>
              <a:effectLst/>
              <a:latin typeface="+mn-lt"/>
              <a:ea typeface="+mn-ea"/>
              <a:cs typeface="+mn-cs"/>
            </a:rPr>
            <a:t>民生費は子育て世帯臨時特別給付金や勝間田保育園建設費の減により、住民一人当たり１７９，０３２円、前年度と比べて１５，３６１円減少した。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衛生費は令和３年度～４年度で実施している長尾山斎場火葬炉設備改修工事により、４年度は住民一人当たり６０，４９５円と例年に比べて大幅に増加することとなった。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mn-lt"/>
              <a:ea typeface="+mn-ea"/>
              <a:cs typeface="+mn-cs"/>
            </a:rPr>
            <a:t>財政調整基金については、地方自治法に定められる繰越金の１</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２以上の積み増しを目標に、年度による増減はあるが引き続き実施していく。</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実質収支額については、今後も黒字となる見込み。</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mn-lt"/>
              <a:ea typeface="+mn-ea"/>
              <a:cs typeface="+mn-cs"/>
            </a:rPr>
            <a:t>住宅新築資金等貸付事業特別会計については、毎年度、繰上充用が見込まれ、引き続き赤字見込みである。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水道事業会計については、岡山県広域水道企業団への参加により、割り当て水量の買い取り経費がかなり増加するなど、経営状況が悪化している。一般会計からの補助金支出により、高料金対策を実施し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下水道事業会計を含めその他の会計については、一般会計からの繰出金はあるものの、全体的には黒字が見込まれる。</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ysClr val="windowText" lastClr="000000"/>
              </a:solidFill>
              <a:effectLst/>
              <a:latin typeface="+mn-lt"/>
              <a:ea typeface="+mn-ea"/>
              <a:cs typeface="+mn-cs"/>
            </a:rPr>
            <a:t>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年度の実質公債費比率は１３．</a:t>
          </a:r>
          <a:r>
            <a:rPr lang="ja-JP" altLang="en-US" sz="1200">
              <a:solidFill>
                <a:sysClr val="windowText" lastClr="000000"/>
              </a:solidFill>
              <a:effectLst/>
              <a:latin typeface="+mn-lt"/>
              <a:ea typeface="+mn-ea"/>
              <a:cs typeface="+mn-cs"/>
            </a:rPr>
            <a:t>０</a:t>
          </a:r>
          <a:r>
            <a:rPr lang="ja-JP" altLang="ja-JP" sz="1200">
              <a:solidFill>
                <a:sysClr val="windowText" lastClr="000000"/>
              </a:solidFill>
              <a:effectLst/>
              <a:latin typeface="+mn-lt"/>
              <a:ea typeface="+mn-ea"/>
              <a:cs typeface="+mn-cs"/>
            </a:rPr>
            <a:t>で令和</a:t>
          </a:r>
          <a:r>
            <a:rPr lang="ja-JP" altLang="en-US" sz="1200">
              <a:solidFill>
                <a:sysClr val="windowText" lastClr="000000"/>
              </a:solidFill>
              <a:effectLst/>
              <a:latin typeface="+mn-lt"/>
              <a:ea typeface="+mn-ea"/>
              <a:cs typeface="+mn-cs"/>
            </a:rPr>
            <a:t>３</a:t>
          </a:r>
          <a:r>
            <a:rPr lang="ja-JP" altLang="ja-JP" sz="1200">
              <a:solidFill>
                <a:sysClr val="windowText" lastClr="000000"/>
              </a:solidFill>
              <a:effectLst/>
              <a:latin typeface="+mn-lt"/>
              <a:ea typeface="+mn-ea"/>
              <a:cs typeface="+mn-cs"/>
            </a:rPr>
            <a:t>年度から０．</a:t>
          </a:r>
          <a:r>
            <a:rPr lang="ja-JP" altLang="en-US" sz="1200">
              <a:solidFill>
                <a:sysClr val="windowText" lastClr="000000"/>
              </a:solidFill>
              <a:effectLst/>
              <a:latin typeface="+mn-lt"/>
              <a:ea typeface="+mn-ea"/>
              <a:cs typeface="+mn-cs"/>
            </a:rPr>
            <a:t>６</a:t>
          </a:r>
          <a:r>
            <a:rPr lang="ja-JP" altLang="ja-JP" sz="1200">
              <a:solidFill>
                <a:sysClr val="windowText" lastClr="000000"/>
              </a:solidFill>
              <a:effectLst/>
              <a:latin typeface="+mn-lt"/>
              <a:ea typeface="+mn-ea"/>
              <a:cs typeface="+mn-cs"/>
            </a:rPr>
            <a:t>ポイント</a:t>
          </a:r>
          <a:r>
            <a:rPr lang="ja-JP" altLang="en-US" sz="1200">
              <a:solidFill>
                <a:sysClr val="windowText" lastClr="000000"/>
              </a:solidFill>
              <a:effectLst/>
              <a:latin typeface="+mn-lt"/>
              <a:ea typeface="+mn-ea"/>
              <a:cs typeface="+mn-cs"/>
            </a:rPr>
            <a:t>改善</a:t>
          </a:r>
          <a:r>
            <a:rPr lang="ja-JP" altLang="ja-JP" sz="1200">
              <a:solidFill>
                <a:sysClr val="windowText" lastClr="000000"/>
              </a:solidFill>
              <a:effectLst/>
              <a:latin typeface="+mn-lt"/>
              <a:ea typeface="+mn-ea"/>
              <a:cs typeface="+mn-cs"/>
            </a:rPr>
            <a:t>した。</a:t>
          </a:r>
          <a:r>
            <a:rPr lang="ja-JP" altLang="en-US" sz="1200">
              <a:solidFill>
                <a:sysClr val="windowText" lastClr="000000"/>
              </a:solidFill>
              <a:effectLst/>
              <a:latin typeface="+mn-lt"/>
              <a:ea typeface="+mn-ea"/>
              <a:cs typeface="+mn-cs"/>
            </a:rPr>
            <a:t>今後</a:t>
          </a:r>
          <a:r>
            <a:rPr lang="ja-JP" altLang="ja-JP" sz="1200">
              <a:solidFill>
                <a:sysClr val="windowText" lastClr="000000"/>
              </a:solidFill>
              <a:effectLst/>
              <a:latin typeface="+mn-lt"/>
              <a:ea typeface="+mn-ea"/>
              <a:cs typeface="+mn-cs"/>
            </a:rPr>
            <a:t>、旧地域整備事業債や臨時地方道整備事業債、下水道事業債が順次償還を終えるので、元利償還金及び公営企業債の元利償還金に対する繰入金は減少に向かうと思われる。</a:t>
          </a:r>
          <a:endParaRPr lang="ja-JP" altLang="ja-JP" sz="12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該当なし</a:t>
          </a:r>
          <a:endParaRPr lang="ja-JP" altLang="ja-JP" sz="12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ysClr val="windowText" lastClr="000000"/>
              </a:solidFill>
              <a:effectLst/>
              <a:latin typeface="+mn-lt"/>
              <a:ea typeface="+mn-ea"/>
              <a:cs typeface="+mn-cs"/>
            </a:rPr>
            <a:t>将来負担比率は、令和</a:t>
          </a:r>
          <a:r>
            <a:rPr lang="ja-JP" altLang="en-US" sz="1200">
              <a:solidFill>
                <a:sysClr val="windowText" lastClr="000000"/>
              </a:solidFill>
              <a:effectLst/>
              <a:latin typeface="+mn-lt"/>
              <a:ea typeface="+mn-ea"/>
              <a:cs typeface="+mn-cs"/>
            </a:rPr>
            <a:t>３</a:t>
          </a:r>
          <a:r>
            <a:rPr lang="ja-JP" altLang="ja-JP" sz="1200">
              <a:solidFill>
                <a:sysClr val="windowText" lastClr="000000"/>
              </a:solidFill>
              <a:effectLst/>
              <a:latin typeface="+mn-lt"/>
              <a:ea typeface="+mn-ea"/>
              <a:cs typeface="+mn-cs"/>
            </a:rPr>
            <a:t>年度（</a:t>
          </a:r>
          <a:r>
            <a:rPr lang="ja-JP" altLang="en-US" sz="1200">
              <a:solidFill>
                <a:sysClr val="windowText" lastClr="000000"/>
              </a:solidFill>
              <a:effectLst/>
              <a:latin typeface="+mn-lt"/>
              <a:ea typeface="+mn-ea"/>
              <a:cs typeface="+mn-cs"/>
            </a:rPr>
            <a:t>３０．０</a:t>
          </a:r>
          <a:r>
            <a:rPr lang="ja-JP" altLang="ja-JP" sz="1200">
              <a:solidFill>
                <a:sysClr val="windowText" lastClr="000000"/>
              </a:solidFill>
              <a:effectLst/>
              <a:latin typeface="+mn-lt"/>
              <a:ea typeface="+mn-ea"/>
              <a:cs typeface="+mn-cs"/>
            </a:rPr>
            <a:t>）に比べ令和</a:t>
          </a:r>
          <a:r>
            <a:rPr lang="ja-JP" altLang="en-US" sz="1200">
              <a:solidFill>
                <a:sysClr val="windowText" lastClr="000000"/>
              </a:solidFill>
              <a:effectLst/>
              <a:latin typeface="+mn-lt"/>
              <a:ea typeface="+mn-ea"/>
              <a:cs typeface="+mn-cs"/>
            </a:rPr>
            <a:t>４</a:t>
          </a:r>
          <a:r>
            <a:rPr lang="ja-JP" altLang="ja-JP" sz="1200">
              <a:solidFill>
                <a:sysClr val="windowText" lastClr="000000"/>
              </a:solidFill>
              <a:effectLst/>
              <a:latin typeface="+mn-lt"/>
              <a:ea typeface="+mn-ea"/>
              <a:cs typeface="+mn-cs"/>
            </a:rPr>
            <a:t>年度（</a:t>
          </a:r>
          <a:r>
            <a:rPr lang="ja-JP" altLang="en-US" sz="1200">
              <a:solidFill>
                <a:sysClr val="windowText" lastClr="000000"/>
              </a:solidFill>
              <a:effectLst/>
              <a:latin typeface="+mn-lt"/>
              <a:ea typeface="+mn-ea"/>
              <a:cs typeface="+mn-cs"/>
            </a:rPr>
            <a:t>１７．９</a:t>
          </a:r>
          <a:r>
            <a:rPr lang="ja-JP" altLang="ja-JP" sz="1200">
              <a:solidFill>
                <a:sysClr val="windowText" lastClr="000000"/>
              </a:solidFill>
              <a:effectLst/>
              <a:latin typeface="+mn-lt"/>
              <a:ea typeface="+mn-ea"/>
              <a:cs typeface="+mn-cs"/>
            </a:rPr>
            <a:t>）は</a:t>
          </a:r>
          <a:r>
            <a:rPr lang="ja-JP" altLang="en-US" sz="1200">
              <a:solidFill>
                <a:sysClr val="windowText" lastClr="000000"/>
              </a:solidFill>
              <a:effectLst/>
              <a:latin typeface="+mn-lt"/>
              <a:ea typeface="+mn-ea"/>
              <a:cs typeface="+mn-cs"/>
            </a:rPr>
            <a:t>１２．１</a:t>
          </a:r>
          <a:r>
            <a:rPr lang="ja-JP" altLang="ja-JP" sz="1200">
              <a:solidFill>
                <a:sysClr val="windowText" lastClr="000000"/>
              </a:solidFill>
              <a:effectLst/>
              <a:latin typeface="+mn-lt"/>
              <a:ea typeface="+mn-ea"/>
              <a:cs typeface="+mn-cs"/>
            </a:rPr>
            <a:t>ポイントと大きく</a:t>
          </a:r>
          <a:r>
            <a:rPr lang="ja-JP" altLang="en-US" sz="1200">
              <a:solidFill>
                <a:sysClr val="windowText" lastClr="000000"/>
              </a:solidFill>
              <a:effectLst/>
              <a:latin typeface="+mn-lt"/>
              <a:ea typeface="+mn-ea"/>
              <a:cs typeface="+mn-cs"/>
            </a:rPr>
            <a:t>改善</a:t>
          </a:r>
          <a:r>
            <a:rPr lang="ja-JP" altLang="ja-JP" sz="1200">
              <a:solidFill>
                <a:sysClr val="windowText" lastClr="000000"/>
              </a:solidFill>
              <a:effectLst/>
              <a:latin typeface="+mn-lt"/>
              <a:ea typeface="+mn-ea"/>
              <a:cs typeface="+mn-cs"/>
            </a:rPr>
            <a:t>した。</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地方債残高や公営企業債等繰入見込額等が大きく減少したことが要因とみられる。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また、充当可能財源等では継続的に基金への積み増しを行うことができたことも改善の要因となっている。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今後も引き続き起債の償還や財政調整基金への積み増しを実施し、将来負担比率の改善に努めなければならない。</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財政調整基金（</a:t>
          </a:r>
          <a:r>
            <a:rPr kumimoji="1" lang="ja-JP" altLang="en-US" sz="1200">
              <a:solidFill>
                <a:sysClr val="windowText" lastClr="000000"/>
              </a:solidFill>
              <a:effectLst/>
              <a:latin typeface="+mn-lt"/>
              <a:ea typeface="+mn-ea"/>
              <a:cs typeface="+mn-cs"/>
            </a:rPr>
            <a:t>１２５，５４６</a:t>
          </a:r>
          <a:r>
            <a:rPr kumimoji="1" lang="ja-JP" altLang="ja-JP" sz="1200">
              <a:solidFill>
                <a:sysClr val="windowText" lastClr="000000"/>
              </a:solidFill>
              <a:effectLst/>
              <a:latin typeface="+mn-lt"/>
              <a:ea typeface="+mn-ea"/>
              <a:cs typeface="+mn-cs"/>
            </a:rPr>
            <a:t>千円）、</a:t>
          </a:r>
          <a:r>
            <a:rPr kumimoji="1" lang="ja-JP" altLang="en-US" sz="1200">
              <a:solidFill>
                <a:sysClr val="windowText" lastClr="000000"/>
              </a:solidFill>
              <a:effectLst/>
              <a:latin typeface="+mn-lt"/>
              <a:ea typeface="+mn-ea"/>
              <a:cs typeface="+mn-cs"/>
            </a:rPr>
            <a:t>特定目的基金</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１６０，９７７</a:t>
          </a:r>
          <a:r>
            <a:rPr kumimoji="1" lang="ja-JP" altLang="ja-JP" sz="1200">
              <a:solidFill>
                <a:sysClr val="windowText" lastClr="000000"/>
              </a:solidFill>
              <a:effectLst/>
              <a:latin typeface="+mn-lt"/>
              <a:ea typeface="+mn-ea"/>
              <a:cs typeface="+mn-cs"/>
            </a:rPr>
            <a:t>千円）を積み増しできたことによる。</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kumimoji="1" lang="ja-JP" altLang="en-US" sz="1200">
              <a:solidFill>
                <a:sysClr val="windowText" lastClr="000000"/>
              </a:solidFill>
              <a:effectLst/>
              <a:latin typeface="+mn-lt"/>
              <a:ea typeface="+mn-ea"/>
              <a:cs typeface="+mn-cs"/>
            </a:rPr>
            <a:t>令和４年度に創設した公共施設等整備基金へ積み増しを行い、今後想定される財政需要に備える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（基金の使途）</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公共施設等整備基金</a:t>
          </a:r>
          <a:r>
            <a:rPr kumimoji="1" lang="ja-JP" altLang="ja-JP" sz="1200">
              <a:solidFill>
                <a:sysClr val="windowText" lastClr="000000"/>
              </a:solidFill>
              <a:effectLst/>
              <a:latin typeface="+mn-lt"/>
              <a:ea typeface="+mn-ea"/>
              <a:cs typeface="+mn-cs"/>
            </a:rPr>
            <a:t>：</a:t>
          </a:r>
          <a:r>
            <a:rPr lang="ja-JP" altLang="en-US" sz="1200" b="0" i="0">
              <a:solidFill>
                <a:sysClr val="windowText" lastClr="000000"/>
              </a:solidFill>
              <a:effectLst/>
              <a:latin typeface="+mn-lt"/>
              <a:ea typeface="+mn-ea"/>
              <a:cs typeface="+mn-cs"/>
            </a:rPr>
            <a:t>公共施設等の整備、改修及び維持補修を行う財源に充てる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4</a:t>
          </a:r>
          <a:r>
            <a:rPr kumimoji="1" lang="ja-JP" altLang="en-US" sz="1200">
              <a:solidFill>
                <a:sysClr val="windowText" lastClr="000000"/>
              </a:solidFill>
              <a:effectLst/>
              <a:latin typeface="+mn-lt"/>
              <a:ea typeface="+mn-ea"/>
              <a:cs typeface="+mn-cs"/>
            </a:rPr>
            <a:t>年度創設）</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・地域福祉振興基金：高齢化社会の到来に備え、地域における福祉活動の促進、快適な生活環境の形成等を図る。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・ふるさと・水と土保全対策基金：土地改良施設やこれに関連する地域資源の多面的利活用を通じて地域住民活動の活性化を図り、</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地域の環境の保全や地域コミュニティの発展に資する。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・森林環境譲与税基金：森林整備及びその促進を行う。</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r>
            <a:rPr kumimoji="1" lang="ja-JP" altLang="ja-JP" sz="1200">
              <a:solidFill>
                <a:sysClr val="windowText" lastClr="000000"/>
              </a:solidFill>
              <a:effectLst/>
              <a:latin typeface="+mn-lt"/>
              <a:ea typeface="+mn-ea"/>
              <a:cs typeface="+mn-cs"/>
            </a:rPr>
            <a:t>・ふるさとづくり基金：明るく、豊かで、活力ある独創的、個性的な地域づくりを行う。</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a:t>
          </a:r>
          <a:r>
            <a:rPr lang="ja-JP" altLang="en-US" sz="1200" b="0" i="0">
              <a:solidFill>
                <a:sysClr val="windowText" lastClr="000000"/>
              </a:solidFill>
              <a:effectLst/>
              <a:latin typeface="+mn-lt"/>
              <a:ea typeface="+mn-ea"/>
              <a:cs typeface="+mn-cs"/>
            </a:rPr>
            <a:t>企業版ふるさと納税基金：</a:t>
          </a:r>
          <a:r>
            <a:rPr lang="ja-JP" altLang="ja-JP" sz="1200" b="0" i="0">
              <a:solidFill>
                <a:sysClr val="windowText" lastClr="000000"/>
              </a:solidFill>
              <a:effectLst/>
              <a:latin typeface="+mn-lt"/>
              <a:ea typeface="+mn-ea"/>
              <a:cs typeface="+mn-cs"/>
            </a:rPr>
            <a:t>法人からの寄附金</a:t>
          </a:r>
          <a:r>
            <a:rPr lang="ja-JP" altLang="en-US" sz="1200" b="0" i="0">
              <a:solidFill>
                <a:sysClr val="windowText" lastClr="000000"/>
              </a:solidFill>
              <a:effectLst/>
              <a:latin typeface="+mn-lt"/>
              <a:ea typeface="+mn-ea"/>
              <a:cs typeface="+mn-cs"/>
            </a:rPr>
            <a:t>を積み立て、まち・ひと・しごと創生寄附活用事業に活用する。</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年度創設）</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の新規積立（１５０，０００千円）及び</a:t>
          </a:r>
          <a:r>
            <a:rPr lang="ja-JP" altLang="ja-JP" sz="1200" b="0" i="0">
              <a:solidFill>
                <a:schemeClr val="dk1"/>
              </a:solidFill>
              <a:effectLst/>
              <a:latin typeface="+mn-lt"/>
              <a:ea typeface="+mn-ea"/>
              <a:cs typeface="+mn-cs"/>
            </a:rPr>
            <a:t>企業版ふるさと納税基金</a:t>
          </a:r>
          <a:r>
            <a:rPr lang="ja-JP" altLang="en-US" sz="1200" b="0" i="0">
              <a:solidFill>
                <a:schemeClr val="dk1"/>
              </a:solidFill>
              <a:effectLst/>
              <a:latin typeface="+mn-lt"/>
              <a:ea typeface="+mn-ea"/>
              <a:cs typeface="+mn-cs"/>
            </a:rPr>
            <a:t>の新規積立（１０，０００千円）</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への積立を重点的に行う</a:t>
          </a:r>
          <a:r>
            <a:rPr kumimoji="1" lang="ja-JP" altLang="en-US"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財政調整基金</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積み増し（１２５，５４６千円）</a:t>
          </a:r>
          <a:r>
            <a:rPr kumimoji="1" lang="ja-JP" altLang="en-US" sz="1200">
              <a:solidFill>
                <a:sysClr val="windowText" lastClr="000000"/>
              </a:solidFill>
              <a:effectLst/>
              <a:latin typeface="+mn-lt"/>
              <a:ea typeface="+mn-ea"/>
              <a:cs typeface="+mn-cs"/>
            </a:rPr>
            <a:t>及び取崩し（９０，０００千円）したことによる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lang="ja-JP" altLang="ja-JP" sz="1200">
              <a:solidFill>
                <a:sysClr val="windowText" lastClr="000000"/>
              </a:solidFill>
              <a:effectLst/>
              <a:latin typeface="+mn-lt"/>
              <a:ea typeface="+mn-ea"/>
              <a:cs typeface="+mn-cs"/>
            </a:rPr>
            <a:t>財政調整基金については、地方自治法に定められる繰越金の１</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２以上の積み増しを行い、適正な基金残高を目指していく。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en-US" sz="1200">
              <a:solidFill>
                <a:sysClr val="windowText" lastClr="000000"/>
              </a:solidFill>
              <a:effectLst/>
              <a:latin typeface="+mn-lt"/>
              <a:ea typeface="+mn-ea"/>
              <a:cs typeface="+mn-cs"/>
            </a:rPr>
            <a:t>利息分の積み増し（３千円）のみ</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必要に応じて取り崩すなど、計画的な運用を図っていく</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5EE07F-ACE5-41CF-B818-417CCEC83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D8E467-926B-406F-94F8-F7BC9CF3D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6313FF-37F7-4037-AD02-765F0283C4D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65B020-0B1E-462C-9240-B28B9B4187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DC2C135-B3B4-4411-8251-1361B3E060E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2B626C-BA19-4960-897D-1598CA9F77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667EFA8-EABC-4D4A-959A-E0A02CB2E8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9B6898-C474-4DAE-88BB-441CA5D13E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35A4A0-F30B-4A3B-A2AB-0074776F22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C33021-1093-41F5-B4CB-A11BA55B57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6BAB364-43AB-4269-8E9F-F42CA8F45C5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B50691-471F-412D-91EF-5238951A662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9D8938-9654-43B3-8468-F82388AC70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0341D75-C9E1-4E3D-9A0B-F1A8569A04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92739D9-4D8B-42CA-8DCA-0429BAC230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A220A1B-0CF0-4CB9-91FD-4BD8D41C7E9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B6BB2B6-E0D8-4067-9F53-F2EB2BCBE7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B8AC2A5-D6FC-467F-BBC5-C4AAAE8657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552083-E8F6-4158-975D-8908214C5C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CF70B9-AE56-4420-9EA8-E846A20F58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2E149C1-4F21-49FB-A9A1-F6F214910B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DEEB2A-93AB-4EFB-8FC4-FCD46298A7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C4E4699-CC91-4A10-BD20-E373DC8F2D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F69B42-A63F-494D-A869-9EAAD7E1316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5873E4-2B23-420B-BBE0-9B7B7BFA14A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D354D9-22F7-402D-ACF4-B88EDF79C2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27E283-76D1-40ED-A51E-696FF7EB9DF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A5835A-819F-4C17-9C48-D7FE56EA60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4F2974-B609-4886-91E0-2B3F1EA432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C71488F-23F9-4CD9-90EE-E6192BBC690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119E99-5871-40CD-87C3-F26ED60D7AA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8FAFD62-5B7D-433F-9450-84F27921582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9C0E15A-4452-44C2-9428-325BB573E12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C7C8CCC-5970-41D8-9D0D-75C68B1454E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BCD5B5C-3963-4716-96D7-AFD9E50256D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AB68C8D-54C4-488C-8B64-7DC8C9F897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77DD1D7-ECA6-4C50-B673-0C8E6BAEBAF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9DE93F5-4605-4BCC-A5E6-7B427D471F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F3CD9B6-903A-4430-A3B4-A3DCCA0C18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27EF044-66AB-42BC-B557-4F7E860D6C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67AC2D-E3F1-4148-B147-46963F046B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495A1C1-5626-4097-A483-FFEC2D961A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B8C2BE4-82CB-4456-8936-97E5DFF502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D355612-820F-4C48-8165-F25681317C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9E271A7-55D9-4D51-A9BF-56DE9EB46B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5F092E8-0E21-452F-8D6E-5943A2AAB4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9C0382-4E8E-49F0-A103-B4765A3B17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類似団体の平均値と比較すると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％で、やや高い数値となっている。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公共施設等総合管理計画、個別施設計画に基づき、公共施設の適正管理に取り組むことが必要である。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605C08-6A4C-4341-84CD-ED2A7C3A1C9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467A165-4660-449B-923D-D95679203E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8C46E00-F158-4B81-A3AB-D6ABF9B7C7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DE254E7-C31D-4282-B00E-E908482E0C3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3273267-B7AA-45C4-8647-B55E965B48A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8164066-DE74-4B6B-A527-FE82BCE56CD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E21F1A7-4EA6-40BB-84F5-46C7DD934D0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81C9B42-FC12-4DF8-9102-793C4129510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9BA3DA4-7933-47BE-A26D-FE12A6178FA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5D2DD40-8F4F-458F-8F0C-20C472D5739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6FFA83A-8A56-4515-8421-922DD4761B2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987D881-80E3-4BB5-9406-EC0DFCBDB54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2051BB6-EB30-478D-9E79-B5A88CA961D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8E70DE2-09E2-4277-9231-B5E1A5CD44D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0D8457E-F7B0-4DB3-8225-FBDDA6E7139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D9AAB6A-A088-40A3-9EB6-79A1770FD6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2D6417C-9E2F-4780-91DC-4D126DF388C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12CE453-25A6-42DB-B4AB-D3FD3E49A9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BCBD176C-FD76-4E89-ABC1-460CB33C6FC7}"/>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70D959E5-CCC6-48EC-B6FD-044342A07BFB}"/>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7DF98A15-819C-46DE-ADBE-20643BEF2978}"/>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489C01E3-7AF7-4325-853D-93AB5FD2B514}"/>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973E5FD2-0E5E-41AC-A683-FCA2B85E8372}"/>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2" name="有形固定資産減価償却率平均値テキスト">
          <a:extLst>
            <a:ext uri="{FF2B5EF4-FFF2-40B4-BE49-F238E27FC236}">
              <a16:creationId xmlns:a16="http://schemas.microsoft.com/office/drawing/2014/main" id="{AA5B38E6-0B32-4D7C-AC66-BAD5710261B9}"/>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F4A338E6-3B60-411F-83F6-7BD6D27968B4}"/>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B99A5D-A551-47D0-9300-C043BF9A6DA5}"/>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0104C7B6-2BFB-48FE-ACC2-A168B69F6833}"/>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7273A4C6-FCE5-44F0-A6AC-1EDE48FF5F0E}"/>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C873BFE4-E38B-4660-ABBC-4FEEAD8E3B91}"/>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473DD05-457A-4384-B716-EA10566D10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319C032-9CC3-4640-9354-DEBAD288C7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E50EAC3-9D99-47BB-A17D-A92D76DD55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E294A8F-072D-4D10-B4EF-C57511D4E1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2381B9-C2DE-4431-BD84-11CE5EDB1E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3" name="楕円 82">
          <a:extLst>
            <a:ext uri="{FF2B5EF4-FFF2-40B4-BE49-F238E27FC236}">
              <a16:creationId xmlns:a16="http://schemas.microsoft.com/office/drawing/2014/main" id="{F3BB4990-F957-453F-BE6A-8331B4B55569}"/>
            </a:ext>
          </a:extLst>
        </xdr:cNvPr>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4" name="有形固定資産減価償却率該当値テキスト">
          <a:extLst>
            <a:ext uri="{FF2B5EF4-FFF2-40B4-BE49-F238E27FC236}">
              <a16:creationId xmlns:a16="http://schemas.microsoft.com/office/drawing/2014/main" id="{4E592440-DF08-40EA-98A9-065FBD35F325}"/>
            </a:ext>
          </a:extLst>
        </xdr:cNvPr>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5" name="楕円 84">
          <a:extLst>
            <a:ext uri="{FF2B5EF4-FFF2-40B4-BE49-F238E27FC236}">
              <a16:creationId xmlns:a16="http://schemas.microsoft.com/office/drawing/2014/main" id="{BFD87C0A-BD9A-4008-8B77-A995C2562A1F}"/>
            </a:ext>
          </a:extLst>
        </xdr:cNvPr>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95341</xdr:rowOff>
    </xdr:to>
    <xdr:cxnSp macro="">
      <xdr:nvCxnSpPr>
        <xdr:cNvPr id="86" name="直線コネクタ 85">
          <a:extLst>
            <a:ext uri="{FF2B5EF4-FFF2-40B4-BE49-F238E27FC236}">
              <a16:creationId xmlns:a16="http://schemas.microsoft.com/office/drawing/2014/main" id="{FA16BC52-A32E-4EBA-93C7-0318623AC6E3}"/>
            </a:ext>
          </a:extLst>
        </xdr:cNvPr>
        <xdr:cNvCxnSpPr/>
      </xdr:nvCxnSpPr>
      <xdr:spPr>
        <a:xfrm>
          <a:off x="4051300" y="631008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a:extLst>
            <a:ext uri="{FF2B5EF4-FFF2-40B4-BE49-F238E27FC236}">
              <a16:creationId xmlns:a16="http://schemas.microsoft.com/office/drawing/2014/main" id="{F49264EB-B84E-43B9-988B-85CD4EB06498}"/>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52161</xdr:rowOff>
    </xdr:to>
    <xdr:cxnSp macro="">
      <xdr:nvCxnSpPr>
        <xdr:cNvPr id="88" name="直線コネクタ 87">
          <a:extLst>
            <a:ext uri="{FF2B5EF4-FFF2-40B4-BE49-F238E27FC236}">
              <a16:creationId xmlns:a16="http://schemas.microsoft.com/office/drawing/2014/main" id="{43A9BA6E-318C-4A6C-9DCC-7EC0A871961A}"/>
            </a:ext>
          </a:extLst>
        </xdr:cNvPr>
        <xdr:cNvCxnSpPr/>
      </xdr:nvCxnSpPr>
      <xdr:spPr>
        <a:xfrm>
          <a:off x="3289300" y="62514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9" name="楕円 88">
          <a:extLst>
            <a:ext uri="{FF2B5EF4-FFF2-40B4-BE49-F238E27FC236}">
              <a16:creationId xmlns:a16="http://schemas.microsoft.com/office/drawing/2014/main" id="{E09D5E9D-BAA8-4860-AD7D-0FD08CA5D7D7}"/>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165009</xdr:rowOff>
    </xdr:to>
    <xdr:cxnSp macro="">
      <xdr:nvCxnSpPr>
        <xdr:cNvPr id="90" name="直線コネクタ 89">
          <a:extLst>
            <a:ext uri="{FF2B5EF4-FFF2-40B4-BE49-F238E27FC236}">
              <a16:creationId xmlns:a16="http://schemas.microsoft.com/office/drawing/2014/main" id="{F38179B7-92B1-4744-BABC-5238C8F94CC1}"/>
            </a:ext>
          </a:extLst>
        </xdr:cNvPr>
        <xdr:cNvCxnSpPr/>
      </xdr:nvCxnSpPr>
      <xdr:spPr>
        <a:xfrm>
          <a:off x="2527300" y="6035584"/>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35832</xdr:rowOff>
    </xdr:from>
    <xdr:to>
      <xdr:col>7</xdr:col>
      <xdr:colOff>187325</xdr:colOff>
      <xdr:row>30</xdr:row>
      <xdr:rowOff>137432</xdr:rowOff>
    </xdr:to>
    <xdr:sp macro="" textlink="">
      <xdr:nvSpPr>
        <xdr:cNvPr id="91" name="楕円 90">
          <a:extLst>
            <a:ext uri="{FF2B5EF4-FFF2-40B4-BE49-F238E27FC236}">
              <a16:creationId xmlns:a16="http://schemas.microsoft.com/office/drawing/2014/main" id="{C131F801-7624-48FE-B596-169E04AD8979}"/>
            </a:ext>
          </a:extLst>
        </xdr:cNvPr>
        <xdr:cNvSpPr/>
      </xdr:nvSpPr>
      <xdr:spPr>
        <a:xfrm>
          <a:off x="1714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86632</xdr:rowOff>
    </xdr:from>
    <xdr:to>
      <xdr:col>11</xdr:col>
      <xdr:colOff>136525</xdr:colOff>
      <xdr:row>30</xdr:row>
      <xdr:rowOff>120559</xdr:rowOff>
    </xdr:to>
    <xdr:cxnSp macro="">
      <xdr:nvCxnSpPr>
        <xdr:cNvPr id="92" name="直線コネクタ 91">
          <a:extLst>
            <a:ext uri="{FF2B5EF4-FFF2-40B4-BE49-F238E27FC236}">
              <a16:creationId xmlns:a16="http://schemas.microsoft.com/office/drawing/2014/main" id="{20A1F959-9898-4665-BA0B-C9BA6D573DE3}"/>
            </a:ext>
          </a:extLst>
        </xdr:cNvPr>
        <xdr:cNvCxnSpPr/>
      </xdr:nvCxnSpPr>
      <xdr:spPr>
        <a:xfrm>
          <a:off x="1765300" y="600165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3" name="n_1aveValue有形固定資産減価償却率">
          <a:extLst>
            <a:ext uri="{FF2B5EF4-FFF2-40B4-BE49-F238E27FC236}">
              <a16:creationId xmlns:a16="http://schemas.microsoft.com/office/drawing/2014/main" id="{60326725-DBBC-4920-942F-8E2C3F7427A3}"/>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4" name="n_2aveValue有形固定資産減価償却率">
          <a:extLst>
            <a:ext uri="{FF2B5EF4-FFF2-40B4-BE49-F238E27FC236}">
              <a16:creationId xmlns:a16="http://schemas.microsoft.com/office/drawing/2014/main" id="{70233A83-7F95-4C09-8846-8628C1B182F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5" name="n_3aveValue有形固定資産減価償却率">
          <a:extLst>
            <a:ext uri="{FF2B5EF4-FFF2-40B4-BE49-F238E27FC236}">
              <a16:creationId xmlns:a16="http://schemas.microsoft.com/office/drawing/2014/main" id="{3F42306E-12A1-4DE9-9CE2-B8D01E043A9C}"/>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6" name="n_4aveValue有形固定資産減価償却率">
          <a:extLst>
            <a:ext uri="{FF2B5EF4-FFF2-40B4-BE49-F238E27FC236}">
              <a16:creationId xmlns:a16="http://schemas.microsoft.com/office/drawing/2014/main" id="{131506D8-2E1C-461D-BD8B-5C9655E6B58C}"/>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97" name="n_1mainValue有形固定資産減価償却率">
          <a:extLst>
            <a:ext uri="{FF2B5EF4-FFF2-40B4-BE49-F238E27FC236}">
              <a16:creationId xmlns:a16="http://schemas.microsoft.com/office/drawing/2014/main" id="{C6144B64-7B47-4F99-8756-1C9191B2BB97}"/>
            </a:ext>
          </a:extLst>
        </xdr:cNvPr>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a:extLst>
            <a:ext uri="{FF2B5EF4-FFF2-40B4-BE49-F238E27FC236}">
              <a16:creationId xmlns:a16="http://schemas.microsoft.com/office/drawing/2014/main" id="{6F59605F-4747-460A-97AE-D23BDE7D3972}"/>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16436</xdr:rowOff>
    </xdr:from>
    <xdr:ext cx="405111" cy="259045"/>
    <xdr:sp macro="" textlink="">
      <xdr:nvSpPr>
        <xdr:cNvPr id="99" name="n_3mainValue有形固定資産減価償却率">
          <a:extLst>
            <a:ext uri="{FF2B5EF4-FFF2-40B4-BE49-F238E27FC236}">
              <a16:creationId xmlns:a16="http://schemas.microsoft.com/office/drawing/2014/main" id="{520FC5DB-F755-4C54-BC20-8D01B684BCE3}"/>
            </a:ext>
          </a:extLst>
        </xdr:cNvPr>
        <xdr:cNvSpPr txBox="1"/>
      </xdr:nvSpPr>
      <xdr:spPr>
        <a:xfrm>
          <a:off x="2324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0" name="n_4mainValue有形固定資産減価償却率">
          <a:extLst>
            <a:ext uri="{FF2B5EF4-FFF2-40B4-BE49-F238E27FC236}">
              <a16:creationId xmlns:a16="http://schemas.microsoft.com/office/drawing/2014/main" id="{FD6298F0-863E-4F1A-94E5-D3CDABBD8877}"/>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65B8621-D414-40BC-942C-DAE1DFCD68B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A0313BC-6A37-4B17-A921-8F49B6BFCD8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E8D7E9A-7D88-4DF5-992E-BD61A0937B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24E20E7-E559-4AAC-A17A-0B0BEB760B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19A767C-6ABE-447E-9E73-B04F544F0A0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0F04D3A-617F-418C-892B-07FA11B67C9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AD71C20-E4DE-48C8-8750-3ECBBCF6851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F4E33EE-0C24-4194-8532-84C572197A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C0E3F27-35DF-4FB8-9B90-4D8E6C0D08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E07CCBD-4728-45FE-8E2F-F960329840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DBDC825-E908-4919-B8DB-BE1F19BEB0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28C8801-868B-462A-8268-89D6179819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89511C6-EF75-4EA7-AA0F-A17C8D3BA5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類似団体と比較すると、その平均値よりも低い数値となった。財政調整基金の積立て等、充当可能財源の増加もその要因の一つとなっている。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今後も地方債の発行に注視し、地方税、地方交付税等の財源確保に取り組み、人件費及び物件費等の抑制に努め、さらなる改善を図る必要がある。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04BE731-E5AA-4FC2-8459-24F5F0188B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1ABA91A-CFEC-4401-9852-0324892E78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79FEA5A-43A3-4BB7-A934-81627CE816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5101D67-20B4-4BAF-9848-1B5E960C509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6C74A0FA-27D9-457A-875E-A08D39C3D5A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E1BFED2-855F-42C1-8A2D-4D4561DFDAC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61E5AB4-1316-4A39-8E8A-EECE561FCF8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34D59FA-4B02-47EE-890A-EFBFC781D6A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BB8DDCA-724E-46EB-BC34-ACF218198BD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3AD3CEE-D191-4C8A-9293-8CD208E0464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E5EC104-A893-4D8D-8390-C3130D5A107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94706C9-3DC5-42AC-851A-ACD886A6111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421D0C3-DB52-402B-9287-7C18FB20BD5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6BAA955-35ED-44FD-B620-26B39050DD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9EA3A52-4E1C-43F5-A48B-9800D63F354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9" name="直線コネクタ 128">
          <a:extLst>
            <a:ext uri="{FF2B5EF4-FFF2-40B4-BE49-F238E27FC236}">
              <a16:creationId xmlns:a16="http://schemas.microsoft.com/office/drawing/2014/main" id="{33C3C9D0-B22E-42A2-907A-2BE0527E2337}"/>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0" name="債務償還比率最小値テキスト">
          <a:extLst>
            <a:ext uri="{FF2B5EF4-FFF2-40B4-BE49-F238E27FC236}">
              <a16:creationId xmlns:a16="http://schemas.microsoft.com/office/drawing/2014/main" id="{A02E2510-0820-4B0E-A83C-7C7CFAE72599}"/>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1" name="直線コネクタ 130">
          <a:extLst>
            <a:ext uri="{FF2B5EF4-FFF2-40B4-BE49-F238E27FC236}">
              <a16:creationId xmlns:a16="http://schemas.microsoft.com/office/drawing/2014/main" id="{09BCB04D-0A69-4B3B-B744-810A84348D94}"/>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A828D57-E9FC-4B8C-A63E-B0691753387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6005D6D-FE6B-48A3-BD3C-2D82C19BE31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4" name="債務償還比率平均値テキスト">
          <a:extLst>
            <a:ext uri="{FF2B5EF4-FFF2-40B4-BE49-F238E27FC236}">
              <a16:creationId xmlns:a16="http://schemas.microsoft.com/office/drawing/2014/main" id="{6401811B-300D-4B8D-9785-3A5459CE23B6}"/>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5" name="フローチャート: 判断 134">
          <a:extLst>
            <a:ext uri="{FF2B5EF4-FFF2-40B4-BE49-F238E27FC236}">
              <a16:creationId xmlns:a16="http://schemas.microsoft.com/office/drawing/2014/main" id="{964F125E-2F8C-4445-A730-EEE7F7DA32CB}"/>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6" name="フローチャート: 判断 135">
          <a:extLst>
            <a:ext uri="{FF2B5EF4-FFF2-40B4-BE49-F238E27FC236}">
              <a16:creationId xmlns:a16="http://schemas.microsoft.com/office/drawing/2014/main" id="{F13D2864-E39B-40CE-B12A-F0466A23DE5E}"/>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7" name="フローチャート: 判断 136">
          <a:extLst>
            <a:ext uri="{FF2B5EF4-FFF2-40B4-BE49-F238E27FC236}">
              <a16:creationId xmlns:a16="http://schemas.microsoft.com/office/drawing/2014/main" id="{869F220C-CE65-42D0-83AA-72FDCA889AA1}"/>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8" name="フローチャート: 判断 137">
          <a:extLst>
            <a:ext uri="{FF2B5EF4-FFF2-40B4-BE49-F238E27FC236}">
              <a16:creationId xmlns:a16="http://schemas.microsoft.com/office/drawing/2014/main" id="{F2A9E10D-2DBF-4A77-AC9C-E02326021423}"/>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9" name="フローチャート: 判断 138">
          <a:extLst>
            <a:ext uri="{FF2B5EF4-FFF2-40B4-BE49-F238E27FC236}">
              <a16:creationId xmlns:a16="http://schemas.microsoft.com/office/drawing/2014/main" id="{BC06DFB5-DF16-469E-8E10-2FFD5430E2A5}"/>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C121E16-DDD6-4E63-AC02-082F47112D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9A0BE4-A15D-4688-ACEA-D08537D728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56136B0-FA5A-4BBC-BDFC-AC176620B1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BD94F1-FD42-4BC4-8782-A4B430543A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8BB78B-6271-4F37-88C8-FDC5B2D66F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19357</xdr:rowOff>
    </xdr:from>
    <xdr:to>
      <xdr:col>76</xdr:col>
      <xdr:colOff>73025</xdr:colOff>
      <xdr:row>30</xdr:row>
      <xdr:rowOff>120957</xdr:rowOff>
    </xdr:to>
    <xdr:sp macro="" textlink="">
      <xdr:nvSpPr>
        <xdr:cNvPr id="145" name="楕円 144">
          <a:extLst>
            <a:ext uri="{FF2B5EF4-FFF2-40B4-BE49-F238E27FC236}">
              <a16:creationId xmlns:a16="http://schemas.microsoft.com/office/drawing/2014/main" id="{8A2E4353-6881-486A-9821-54E754F51D0F}"/>
            </a:ext>
          </a:extLst>
        </xdr:cNvPr>
        <xdr:cNvSpPr/>
      </xdr:nvSpPr>
      <xdr:spPr>
        <a:xfrm>
          <a:off x="14744700" y="59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42234</xdr:rowOff>
    </xdr:from>
    <xdr:ext cx="469744" cy="259045"/>
    <xdr:sp macro="" textlink="">
      <xdr:nvSpPr>
        <xdr:cNvPr id="146" name="債務償還比率該当値テキスト">
          <a:extLst>
            <a:ext uri="{FF2B5EF4-FFF2-40B4-BE49-F238E27FC236}">
              <a16:creationId xmlns:a16="http://schemas.microsoft.com/office/drawing/2014/main" id="{7EB81AE5-3E9E-47F3-A1EC-B637AAD4D647}"/>
            </a:ext>
          </a:extLst>
        </xdr:cNvPr>
        <xdr:cNvSpPr txBox="1"/>
      </xdr:nvSpPr>
      <xdr:spPr>
        <a:xfrm>
          <a:off x="14846300" y="578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170297</xdr:rowOff>
    </xdr:from>
    <xdr:to>
      <xdr:col>72</xdr:col>
      <xdr:colOff>123825</xdr:colOff>
      <xdr:row>30</xdr:row>
      <xdr:rowOff>100447</xdr:rowOff>
    </xdr:to>
    <xdr:sp macro="" textlink="">
      <xdr:nvSpPr>
        <xdr:cNvPr id="147" name="楕円 146">
          <a:extLst>
            <a:ext uri="{FF2B5EF4-FFF2-40B4-BE49-F238E27FC236}">
              <a16:creationId xmlns:a16="http://schemas.microsoft.com/office/drawing/2014/main" id="{71F0ADC5-8EDB-46C3-8E59-8021F4CD1703}"/>
            </a:ext>
          </a:extLst>
        </xdr:cNvPr>
        <xdr:cNvSpPr/>
      </xdr:nvSpPr>
      <xdr:spPr>
        <a:xfrm>
          <a:off x="14033500" y="5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49647</xdr:rowOff>
    </xdr:from>
    <xdr:to>
      <xdr:col>76</xdr:col>
      <xdr:colOff>22225</xdr:colOff>
      <xdr:row>30</xdr:row>
      <xdr:rowOff>70157</xdr:rowOff>
    </xdr:to>
    <xdr:cxnSp macro="">
      <xdr:nvCxnSpPr>
        <xdr:cNvPr id="148" name="直線コネクタ 147">
          <a:extLst>
            <a:ext uri="{FF2B5EF4-FFF2-40B4-BE49-F238E27FC236}">
              <a16:creationId xmlns:a16="http://schemas.microsoft.com/office/drawing/2014/main" id="{6C3B17D8-2E50-4A71-925E-F8C2464941C4}"/>
            </a:ext>
          </a:extLst>
        </xdr:cNvPr>
        <xdr:cNvCxnSpPr/>
      </xdr:nvCxnSpPr>
      <xdr:spPr>
        <a:xfrm>
          <a:off x="14084300" y="5964672"/>
          <a:ext cx="711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29443</xdr:rowOff>
    </xdr:from>
    <xdr:to>
      <xdr:col>68</xdr:col>
      <xdr:colOff>123825</xdr:colOff>
      <xdr:row>31</xdr:row>
      <xdr:rowOff>131043</xdr:rowOff>
    </xdr:to>
    <xdr:sp macro="" textlink="">
      <xdr:nvSpPr>
        <xdr:cNvPr id="149" name="楕円 148">
          <a:extLst>
            <a:ext uri="{FF2B5EF4-FFF2-40B4-BE49-F238E27FC236}">
              <a16:creationId xmlns:a16="http://schemas.microsoft.com/office/drawing/2014/main" id="{BBF59B24-30CC-4B88-BF80-1E0B185F86F3}"/>
            </a:ext>
          </a:extLst>
        </xdr:cNvPr>
        <xdr:cNvSpPr/>
      </xdr:nvSpPr>
      <xdr:spPr>
        <a:xfrm>
          <a:off x="132715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49647</xdr:rowOff>
    </xdr:from>
    <xdr:to>
      <xdr:col>72</xdr:col>
      <xdr:colOff>73025</xdr:colOff>
      <xdr:row>31</xdr:row>
      <xdr:rowOff>80243</xdr:rowOff>
    </xdr:to>
    <xdr:cxnSp macro="">
      <xdr:nvCxnSpPr>
        <xdr:cNvPr id="150" name="直線コネクタ 149">
          <a:extLst>
            <a:ext uri="{FF2B5EF4-FFF2-40B4-BE49-F238E27FC236}">
              <a16:creationId xmlns:a16="http://schemas.microsoft.com/office/drawing/2014/main" id="{51739659-965D-4C39-AB2D-4E7B7807C01E}"/>
            </a:ext>
          </a:extLst>
        </xdr:cNvPr>
        <xdr:cNvCxnSpPr/>
      </xdr:nvCxnSpPr>
      <xdr:spPr>
        <a:xfrm flipV="1">
          <a:off x="13322300" y="5964672"/>
          <a:ext cx="7620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101600</xdr:rowOff>
    </xdr:from>
    <xdr:to>
      <xdr:col>64</xdr:col>
      <xdr:colOff>123825</xdr:colOff>
      <xdr:row>33</xdr:row>
      <xdr:rowOff>31750</xdr:rowOff>
    </xdr:to>
    <xdr:sp macro="" textlink="">
      <xdr:nvSpPr>
        <xdr:cNvPr id="151" name="楕円 150">
          <a:extLst>
            <a:ext uri="{FF2B5EF4-FFF2-40B4-BE49-F238E27FC236}">
              <a16:creationId xmlns:a16="http://schemas.microsoft.com/office/drawing/2014/main" id="{8F27D0A3-CBB7-42E4-AFF2-1A06E2488159}"/>
            </a:ext>
          </a:extLst>
        </xdr:cNvPr>
        <xdr:cNvSpPr/>
      </xdr:nvSpPr>
      <xdr:spPr>
        <a:xfrm>
          <a:off x="1250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80243</xdr:rowOff>
    </xdr:from>
    <xdr:to>
      <xdr:col>68</xdr:col>
      <xdr:colOff>73025</xdr:colOff>
      <xdr:row>32</xdr:row>
      <xdr:rowOff>152400</xdr:rowOff>
    </xdr:to>
    <xdr:cxnSp macro="">
      <xdr:nvCxnSpPr>
        <xdr:cNvPr id="152" name="直線コネクタ 151">
          <a:extLst>
            <a:ext uri="{FF2B5EF4-FFF2-40B4-BE49-F238E27FC236}">
              <a16:creationId xmlns:a16="http://schemas.microsoft.com/office/drawing/2014/main" id="{C1A0CA08-FF3C-4729-9221-81355992314A}"/>
            </a:ext>
          </a:extLst>
        </xdr:cNvPr>
        <xdr:cNvCxnSpPr/>
      </xdr:nvCxnSpPr>
      <xdr:spPr>
        <a:xfrm flipV="1">
          <a:off x="12560300" y="6166718"/>
          <a:ext cx="7620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98901</xdr:rowOff>
    </xdr:from>
    <xdr:to>
      <xdr:col>60</xdr:col>
      <xdr:colOff>123825</xdr:colOff>
      <xdr:row>33</xdr:row>
      <xdr:rowOff>29051</xdr:rowOff>
    </xdr:to>
    <xdr:sp macro="" textlink="">
      <xdr:nvSpPr>
        <xdr:cNvPr id="153" name="楕円 152">
          <a:extLst>
            <a:ext uri="{FF2B5EF4-FFF2-40B4-BE49-F238E27FC236}">
              <a16:creationId xmlns:a16="http://schemas.microsoft.com/office/drawing/2014/main" id="{B00B5036-2F1E-47FF-885C-6F306AF6BE9E}"/>
            </a:ext>
          </a:extLst>
        </xdr:cNvPr>
        <xdr:cNvSpPr/>
      </xdr:nvSpPr>
      <xdr:spPr>
        <a:xfrm>
          <a:off x="11747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149701</xdr:rowOff>
    </xdr:from>
    <xdr:to>
      <xdr:col>64</xdr:col>
      <xdr:colOff>73025</xdr:colOff>
      <xdr:row>32</xdr:row>
      <xdr:rowOff>152400</xdr:rowOff>
    </xdr:to>
    <xdr:cxnSp macro="">
      <xdr:nvCxnSpPr>
        <xdr:cNvPr id="154" name="直線コネクタ 153">
          <a:extLst>
            <a:ext uri="{FF2B5EF4-FFF2-40B4-BE49-F238E27FC236}">
              <a16:creationId xmlns:a16="http://schemas.microsoft.com/office/drawing/2014/main" id="{61D512FB-8737-4FB8-B788-10944AA00D72}"/>
            </a:ext>
          </a:extLst>
        </xdr:cNvPr>
        <xdr:cNvCxnSpPr/>
      </xdr:nvCxnSpPr>
      <xdr:spPr>
        <a:xfrm>
          <a:off x="11798300" y="6407626"/>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5" name="n_1aveValue債務償還比率">
          <a:extLst>
            <a:ext uri="{FF2B5EF4-FFF2-40B4-BE49-F238E27FC236}">
              <a16:creationId xmlns:a16="http://schemas.microsoft.com/office/drawing/2014/main" id="{E2578F3D-C686-443F-A735-3C84F7D72240}"/>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56" name="n_2aveValue債務償還比率">
          <a:extLst>
            <a:ext uri="{FF2B5EF4-FFF2-40B4-BE49-F238E27FC236}">
              <a16:creationId xmlns:a16="http://schemas.microsoft.com/office/drawing/2014/main" id="{72ED31F7-FC24-41EC-8BCE-7275A76EAE03}"/>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7" name="n_3aveValue債務償還比率">
          <a:extLst>
            <a:ext uri="{FF2B5EF4-FFF2-40B4-BE49-F238E27FC236}">
              <a16:creationId xmlns:a16="http://schemas.microsoft.com/office/drawing/2014/main" id="{FE4506B3-7ADC-43E4-A807-3DD883D5EDC9}"/>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59053B79-3082-481A-AF29-6AA3F9280077}"/>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116974</xdr:rowOff>
    </xdr:from>
    <xdr:ext cx="469744" cy="259045"/>
    <xdr:sp macro="" textlink="">
      <xdr:nvSpPr>
        <xdr:cNvPr id="159" name="n_1mainValue債務償還比率">
          <a:extLst>
            <a:ext uri="{FF2B5EF4-FFF2-40B4-BE49-F238E27FC236}">
              <a16:creationId xmlns:a16="http://schemas.microsoft.com/office/drawing/2014/main" id="{C21817E8-37B9-4D12-A908-1FC58C95E929}"/>
            </a:ext>
          </a:extLst>
        </xdr:cNvPr>
        <xdr:cNvSpPr txBox="1"/>
      </xdr:nvSpPr>
      <xdr:spPr>
        <a:xfrm>
          <a:off x="13836727" y="568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147570</xdr:rowOff>
    </xdr:from>
    <xdr:ext cx="469744" cy="259045"/>
    <xdr:sp macro="" textlink="">
      <xdr:nvSpPr>
        <xdr:cNvPr id="160" name="n_2mainValue債務償還比率">
          <a:extLst>
            <a:ext uri="{FF2B5EF4-FFF2-40B4-BE49-F238E27FC236}">
              <a16:creationId xmlns:a16="http://schemas.microsoft.com/office/drawing/2014/main" id="{F1EB4827-E9EF-4588-92F5-D6107C074F6E}"/>
            </a:ext>
          </a:extLst>
        </xdr:cNvPr>
        <xdr:cNvSpPr txBox="1"/>
      </xdr:nvSpPr>
      <xdr:spPr>
        <a:xfrm>
          <a:off x="13087427" y="58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22877</xdr:rowOff>
    </xdr:from>
    <xdr:ext cx="469744" cy="259045"/>
    <xdr:sp macro="" textlink="">
      <xdr:nvSpPr>
        <xdr:cNvPr id="161" name="n_3mainValue債務償還比率">
          <a:extLst>
            <a:ext uri="{FF2B5EF4-FFF2-40B4-BE49-F238E27FC236}">
              <a16:creationId xmlns:a16="http://schemas.microsoft.com/office/drawing/2014/main" id="{E5A2B399-C543-461A-9905-D2790F1277EA}"/>
            </a:ext>
          </a:extLst>
        </xdr:cNvPr>
        <xdr:cNvSpPr txBox="1"/>
      </xdr:nvSpPr>
      <xdr:spPr>
        <a:xfrm>
          <a:off x="12325427"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20178</xdr:rowOff>
    </xdr:from>
    <xdr:ext cx="469744" cy="259045"/>
    <xdr:sp macro="" textlink="">
      <xdr:nvSpPr>
        <xdr:cNvPr id="162" name="n_4mainValue債務償還比率">
          <a:extLst>
            <a:ext uri="{FF2B5EF4-FFF2-40B4-BE49-F238E27FC236}">
              <a16:creationId xmlns:a16="http://schemas.microsoft.com/office/drawing/2014/main" id="{CECC0BD9-4101-4217-BA08-ADC4751470B6}"/>
            </a:ext>
          </a:extLst>
        </xdr:cNvPr>
        <xdr:cNvSpPr txBox="1"/>
      </xdr:nvSpPr>
      <xdr:spPr>
        <a:xfrm>
          <a:off x="11563427" y="64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36B6C3B-4C82-4B0E-8C1C-2D88C31154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8AC79F1-A383-4823-9E4C-27CC7D04489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D1A68F0-965A-46DE-869F-C702CA19EE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E2C50D8-E4BB-4151-8F6D-337ED1EE24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751A85D-635E-4EAF-9F83-57751B7FFF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50A1D41-66E0-4756-A539-8CA251E98D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2137A4-C05E-43B0-8299-62ADA8E83E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20F0D2-AE4E-4058-9B23-01137B10B1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AE5F68-A348-4C7B-A00D-D6BA2C3F4D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C012F0-3265-4138-B7F8-421C507256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DE868C-7DE9-4F1D-A361-30A0D8C84A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6989E2-5118-4C14-8A8B-437DB0DAF2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ED8DC6-3B16-40ED-B1F2-018F01D9BD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FA5260-EE7F-437F-A979-5DF5442C0B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758546-F7BF-4A34-9B56-EBD5B3E8CB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DDE251-088F-4F0D-B054-05271ACCC2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29B9CD-CA71-477C-8E5C-231D3E8211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DB3EB4-87FD-4534-80FD-E0CC1F1535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C846C2-4F1C-4CF7-98E4-CEB4BB9CC7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4D9E6F-DBA2-4C85-AD13-EBBDC176C6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A2CE4D-D111-4247-ACB1-D3D9A2F1C1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36872F-946E-4A2F-9204-68C991A1D6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E45F33-8A4B-45F6-8460-F261F5CBFC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5447E3-A2C9-4507-A438-DEC926F640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9EC4B3-1F22-4738-BD42-8F33BB2E67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FB029B-AE18-4C41-9E43-EB024339D3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57E03F-E042-45C6-A0DA-5ACB7753B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1235D1-8145-4CDA-9DE2-8979E6D5A5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F56727-A1EF-4606-AE12-E6262AD710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F370A-8F7C-4FA1-8CAC-FFA4D0D225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CC6EDC-296A-4D84-9372-89A3DC2759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AECD1E-DE3B-4876-8530-D7867B1174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5382EC-CF6C-4920-8C5B-93A405B3BB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60E516-38BC-4BF0-8953-544290F2D5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BC02BF-CD36-45F5-A8D4-BB06F8072B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22E434-5C04-4B20-B873-1DF52DBB78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BDD176-7F03-4335-A9A5-12F99A5BCD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D92E15-75BA-4A43-B4D4-3D5A5A145C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2A4465-82A3-4273-AFDE-7933C3D968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F40153-E1B9-4019-A61A-5D00DB235A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E7FC34-F1AC-4A6D-BC96-7781EDE0FF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00140D-E677-4AEB-A832-1E49B4B2DD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713540-97BB-42BF-B5AD-4F0987AFC7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94D65D-E1DE-43AD-B5DB-62F01F6505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185912-BC27-43CF-A530-0839EC57B6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6FE6BE-5BEA-4793-9D9E-44CC94B1E0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52BED6-C635-4ECF-BACE-AF9213D2C6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07694C-61FE-45BB-93FA-8C4E142C03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709B9C-0409-42FE-959E-342CB4DC8B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A4B798-C0AE-4283-8089-F8AA57A4831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F47F33-7090-42C0-95E2-95B035D23E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EBC845-1BD7-40D3-88C2-8B683E7D4F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7AC72C-5523-4951-9A90-A2529BCFA5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C4C0F4-27D3-4B7C-9996-D7EA76D0FB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D5C040-9FC6-4B86-B1A2-5FB3DF1312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6D8233-208F-479C-8E16-C6AE55C283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4854AA-078D-4DE4-8C32-78CB8C011E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9C73A6-BFD3-4ACA-B369-0835FA5231C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E0ADE5-8308-477A-9092-8BED38D5E8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8B90A8-3222-4502-811F-87291CDE7DF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645B6E-3D59-472C-BD68-7733663CF3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B28FEEB4-F851-4BBB-BA2B-6E8BABAFEA49}"/>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9D49147F-194D-4A9C-8592-F53F5A35ED31}"/>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4A9E5BF6-D859-4818-83B6-1D9BE7409C62}"/>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E13199A6-3806-4E44-8DCE-96A25863659B}"/>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6A521FD6-DCAF-4F9A-89F6-0937C2D6FC83}"/>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E0C5858-7165-44C0-8993-6BB69E917064}"/>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999945E-F462-4BCE-8AF1-46C5E4959CD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5F1C9DFF-9370-405C-8E40-4A4E135C5708}"/>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91B5447F-74E7-4538-AFCA-153BF9A2B93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C6CD1E0-A16F-4AC8-8CD7-3A6A0E42945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D4C0EEF4-8F9C-4E4C-92A4-57671A8AB17A}"/>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024643-EB71-472D-8369-CC258F9AF3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03A651-8322-4721-AA0E-CF9122D03A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1E4A14-88EC-4AAD-86E8-91DE5E0470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1C2219-5DD1-4EFB-895E-97915634D9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F4E39F-7B60-4CC4-999A-8F385B2D7A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D4311EBB-5962-4D0F-856D-C4B704266D63}"/>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1F6A3E5D-0733-4379-8E01-99A8C48678F8}"/>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CB70B298-E1C1-44F7-B10B-26DDDB2C269A}"/>
            </a:ext>
          </a:extLst>
        </xdr:cNvPr>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8D2E1909-B6CB-486A-9644-267E1C8E5654}"/>
            </a:ext>
          </a:extLst>
        </xdr:cNvPr>
        <xdr:cNvCxnSpPr/>
      </xdr:nvCxnSpPr>
      <xdr:spPr>
        <a:xfrm>
          <a:off x="3797300" y="650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46629344-59BD-4789-82CD-BF260AB54841}"/>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3D117301-AD0C-46D9-8212-1EA29B74BE1E}"/>
            </a:ext>
          </a:extLst>
        </xdr:cNvPr>
        <xdr:cNvCxnSpPr/>
      </xdr:nvCxnSpPr>
      <xdr:spPr>
        <a:xfrm>
          <a:off x="2908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87864F34-F408-458A-9C83-000E95F730C7}"/>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9D0B2FD7-F223-4E83-9978-0F2EAF40349B}"/>
            </a:ext>
          </a:extLst>
        </xdr:cNvPr>
        <xdr:cNvCxnSpPr/>
      </xdr:nvCxnSpPr>
      <xdr:spPr>
        <a:xfrm>
          <a:off x="2019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a:extLst>
            <a:ext uri="{FF2B5EF4-FFF2-40B4-BE49-F238E27FC236}">
              <a16:creationId xmlns:a16="http://schemas.microsoft.com/office/drawing/2014/main" id="{2EA62473-ECE9-4EB9-B170-14785B3CBE53}"/>
            </a:ext>
          </a:extLst>
        </xdr:cNvPr>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4D0678B6-20A0-42CC-B85C-04ABBCF93327}"/>
            </a:ext>
          </a:extLst>
        </xdr:cNvPr>
        <xdr:cNvCxnSpPr/>
      </xdr:nvCxnSpPr>
      <xdr:spPr>
        <a:xfrm>
          <a:off x="1130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BA1C98BD-B078-4473-88D2-959600D02BDB}"/>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7693439E-A7B6-43FC-AF4A-C88517EF429C}"/>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C71B1DF1-C038-4BFB-8BE8-2DAEC1F50AAC}"/>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397EF222-4D94-48C7-AE13-FE23E28F4665}"/>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6DC06ECF-D230-4141-AD78-47FA3AB19EEF}"/>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1155AAA9-D81D-4D78-A763-A8E112E35532}"/>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4411C2E9-1DFA-4F9F-A20C-B842A0CCE1C5}"/>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2EB222A4-B061-4519-BEB9-77919A8623B5}"/>
            </a:ext>
          </a:extLst>
        </xdr:cNvPr>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F076EB6-469D-43F3-80E1-C32D7231DC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97F0C4-9325-488D-AC15-D0B411431D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49FE8A6-8A2B-49D3-9616-6AD0DC50BE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634222-8888-459D-9E3E-61E1E477DA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44847C-8E0E-49E3-AF94-F8ACFE2A45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EB672BD-B72F-4A26-BEA5-289874B616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F942781-18A3-4AB9-BD55-01CC6768C2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818112-F81A-4FEC-AA72-C9EADC2E3D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8A76328-0F7F-420C-AF76-B0698F6DDF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28C12A1-4A9A-42E2-AAB5-26B6DF45CD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6F933E-CE42-4CEB-BB56-90B52D65AD1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3024C2C-00FD-4E2F-A4F7-8952B1A37D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9EB9359-F458-4E3A-8691-170F18152A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19E3B7F-C432-4436-A8D6-CC3475F9AA2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02EFEAE-7AB6-4278-BBE7-34C2FD47EFD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8A458DE-9A64-4A7B-8F54-B9C05B7C49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593749F-394D-4F14-87C5-FCD1AED474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E579FF4-811F-459D-A54F-8716A423C5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FEE8801-DC17-43B4-93A0-9BC60D871D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E9B9A83-DA3E-46C2-815E-F2EB319244D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DF6B87-5A2C-4A36-ABFA-2518DD95CA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FD5D90B-3BD6-435F-BC31-39592C45F2A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59E7599-A35C-4BB3-8E23-BC53083E1D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FD52D072-FF6B-4DF0-A106-4BED56796FAE}"/>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B6953D3F-8374-46CA-BE0A-30CFBC6D630D}"/>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429313C4-DFC7-4CF0-8526-A0B8B8AD266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DE4B1850-4033-40B1-91AB-C031F419B939}"/>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622EBFEF-0E2A-47AB-B762-58D10EB3A0F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EB796667-AA6E-41D3-983B-881C0029202E}"/>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FE7C980F-6DDE-4D23-BE95-8359E18D590E}"/>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DB9739FD-A81B-48E8-B1A7-213F172FE32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E431DD5A-84C5-4ABA-BB33-C29540839C48}"/>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419D26C7-E2B5-43D3-B5EB-BFC962767C73}"/>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C506B822-F74B-4D63-B2A8-B87A249AE661}"/>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1D8A94-D933-4E5E-B8DA-F02E3261C6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C25C3A-3AF9-419E-A15B-501689F8DF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D688CA-CB90-4273-8AFC-7A5543B586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270EC6-F212-46CC-94B5-6D2BB3FCCC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7FD0AC-EA62-41C7-B10A-BF0A6F370E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75216</xdr:rowOff>
    </xdr:from>
    <xdr:to>
      <xdr:col>55</xdr:col>
      <xdr:colOff>50800</xdr:colOff>
      <xdr:row>40</xdr:row>
      <xdr:rowOff>5366</xdr:rowOff>
    </xdr:to>
    <xdr:sp macro="" textlink="">
      <xdr:nvSpPr>
        <xdr:cNvPr id="130" name="楕円 129">
          <a:extLst>
            <a:ext uri="{FF2B5EF4-FFF2-40B4-BE49-F238E27FC236}">
              <a16:creationId xmlns:a16="http://schemas.microsoft.com/office/drawing/2014/main" id="{93A4532B-EB4A-495F-8078-383F2ABCF7E3}"/>
            </a:ext>
          </a:extLst>
        </xdr:cNvPr>
        <xdr:cNvSpPr/>
      </xdr:nvSpPr>
      <xdr:spPr>
        <a:xfrm>
          <a:off x="10426700" y="6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53643</xdr:rowOff>
    </xdr:from>
    <xdr:ext cx="534377" cy="259045"/>
    <xdr:sp macro="" textlink="">
      <xdr:nvSpPr>
        <xdr:cNvPr id="131" name="【道路】&#10;一人当たり延長該当値テキスト">
          <a:extLst>
            <a:ext uri="{FF2B5EF4-FFF2-40B4-BE49-F238E27FC236}">
              <a16:creationId xmlns:a16="http://schemas.microsoft.com/office/drawing/2014/main" id="{AE1E4807-F9AE-4558-8F68-FE62F65C55D8}"/>
            </a:ext>
          </a:extLst>
        </xdr:cNvPr>
        <xdr:cNvSpPr txBox="1"/>
      </xdr:nvSpPr>
      <xdr:spPr>
        <a:xfrm>
          <a:off x="10515600" y="67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74473</xdr:rowOff>
    </xdr:from>
    <xdr:to>
      <xdr:col>50</xdr:col>
      <xdr:colOff>165100</xdr:colOff>
      <xdr:row>39</xdr:row>
      <xdr:rowOff>4623</xdr:rowOff>
    </xdr:to>
    <xdr:sp macro="" textlink="">
      <xdr:nvSpPr>
        <xdr:cNvPr id="132" name="楕円 131">
          <a:extLst>
            <a:ext uri="{FF2B5EF4-FFF2-40B4-BE49-F238E27FC236}">
              <a16:creationId xmlns:a16="http://schemas.microsoft.com/office/drawing/2014/main" id="{3022554D-84AF-4F34-A447-667A3E1491CE}"/>
            </a:ext>
          </a:extLst>
        </xdr:cNvPr>
        <xdr:cNvSpPr/>
      </xdr:nvSpPr>
      <xdr:spPr>
        <a:xfrm>
          <a:off x="9588500" y="65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125273</xdr:rowOff>
    </xdr:from>
    <xdr:to>
      <xdr:col>55</xdr:col>
      <xdr:colOff>0</xdr:colOff>
      <xdr:row>39</xdr:row>
      <xdr:rowOff>126016</xdr:rowOff>
    </xdr:to>
    <xdr:cxnSp macro="">
      <xdr:nvCxnSpPr>
        <xdr:cNvPr id="133" name="直線コネクタ 132">
          <a:extLst>
            <a:ext uri="{FF2B5EF4-FFF2-40B4-BE49-F238E27FC236}">
              <a16:creationId xmlns:a16="http://schemas.microsoft.com/office/drawing/2014/main" id="{0A23E635-1FF6-4310-B778-87033487457D}"/>
            </a:ext>
          </a:extLst>
        </xdr:cNvPr>
        <xdr:cNvCxnSpPr/>
      </xdr:nvCxnSpPr>
      <xdr:spPr>
        <a:xfrm>
          <a:off x="9639300" y="6640373"/>
          <a:ext cx="838200" cy="1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81312</xdr:rowOff>
    </xdr:from>
    <xdr:to>
      <xdr:col>46</xdr:col>
      <xdr:colOff>38100</xdr:colOff>
      <xdr:row>39</xdr:row>
      <xdr:rowOff>11462</xdr:rowOff>
    </xdr:to>
    <xdr:sp macro="" textlink="">
      <xdr:nvSpPr>
        <xdr:cNvPr id="134" name="楕円 133">
          <a:extLst>
            <a:ext uri="{FF2B5EF4-FFF2-40B4-BE49-F238E27FC236}">
              <a16:creationId xmlns:a16="http://schemas.microsoft.com/office/drawing/2014/main" id="{47DC4D88-2EFA-48BB-845C-DDE9D8FD8D55}"/>
            </a:ext>
          </a:extLst>
        </xdr:cNvPr>
        <xdr:cNvSpPr/>
      </xdr:nvSpPr>
      <xdr:spPr>
        <a:xfrm>
          <a:off x="8699500" y="6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125273</xdr:rowOff>
    </xdr:from>
    <xdr:to>
      <xdr:col>50</xdr:col>
      <xdr:colOff>114300</xdr:colOff>
      <xdr:row>38</xdr:row>
      <xdr:rowOff>132112</xdr:rowOff>
    </xdr:to>
    <xdr:cxnSp macro="">
      <xdr:nvCxnSpPr>
        <xdr:cNvPr id="135" name="直線コネクタ 134">
          <a:extLst>
            <a:ext uri="{FF2B5EF4-FFF2-40B4-BE49-F238E27FC236}">
              <a16:creationId xmlns:a16="http://schemas.microsoft.com/office/drawing/2014/main" id="{A717B14F-C93C-4D22-90C2-A93A81C700FA}"/>
            </a:ext>
          </a:extLst>
        </xdr:cNvPr>
        <xdr:cNvCxnSpPr/>
      </xdr:nvCxnSpPr>
      <xdr:spPr>
        <a:xfrm flipV="1">
          <a:off x="8750300" y="6640373"/>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80455</xdr:rowOff>
    </xdr:from>
    <xdr:to>
      <xdr:col>41</xdr:col>
      <xdr:colOff>101600</xdr:colOff>
      <xdr:row>39</xdr:row>
      <xdr:rowOff>10605</xdr:rowOff>
    </xdr:to>
    <xdr:sp macro="" textlink="">
      <xdr:nvSpPr>
        <xdr:cNvPr id="136" name="楕円 135">
          <a:extLst>
            <a:ext uri="{FF2B5EF4-FFF2-40B4-BE49-F238E27FC236}">
              <a16:creationId xmlns:a16="http://schemas.microsoft.com/office/drawing/2014/main" id="{DEBC0A30-33E3-4A68-AA25-8954F7874D5E}"/>
            </a:ext>
          </a:extLst>
        </xdr:cNvPr>
        <xdr:cNvSpPr/>
      </xdr:nvSpPr>
      <xdr:spPr>
        <a:xfrm>
          <a:off x="7810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131255</xdr:rowOff>
    </xdr:from>
    <xdr:to>
      <xdr:col>45</xdr:col>
      <xdr:colOff>177800</xdr:colOff>
      <xdr:row>38</xdr:row>
      <xdr:rowOff>132112</xdr:rowOff>
    </xdr:to>
    <xdr:cxnSp macro="">
      <xdr:nvCxnSpPr>
        <xdr:cNvPr id="137" name="直線コネクタ 136">
          <a:extLst>
            <a:ext uri="{FF2B5EF4-FFF2-40B4-BE49-F238E27FC236}">
              <a16:creationId xmlns:a16="http://schemas.microsoft.com/office/drawing/2014/main" id="{B75A8B72-C547-4500-9572-3CFA6CB850C4}"/>
            </a:ext>
          </a:extLst>
        </xdr:cNvPr>
        <xdr:cNvCxnSpPr/>
      </xdr:nvCxnSpPr>
      <xdr:spPr>
        <a:xfrm>
          <a:off x="7861300" y="66463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81464</xdr:rowOff>
    </xdr:from>
    <xdr:to>
      <xdr:col>36</xdr:col>
      <xdr:colOff>165100</xdr:colOff>
      <xdr:row>39</xdr:row>
      <xdr:rowOff>11614</xdr:rowOff>
    </xdr:to>
    <xdr:sp macro="" textlink="">
      <xdr:nvSpPr>
        <xdr:cNvPr id="138" name="楕円 137">
          <a:extLst>
            <a:ext uri="{FF2B5EF4-FFF2-40B4-BE49-F238E27FC236}">
              <a16:creationId xmlns:a16="http://schemas.microsoft.com/office/drawing/2014/main" id="{E8BDCBD1-9D57-49CD-8129-FCDD434ADBE9}"/>
            </a:ext>
          </a:extLst>
        </xdr:cNvPr>
        <xdr:cNvSpPr/>
      </xdr:nvSpPr>
      <xdr:spPr>
        <a:xfrm>
          <a:off x="69215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131255</xdr:rowOff>
    </xdr:from>
    <xdr:to>
      <xdr:col>41</xdr:col>
      <xdr:colOff>50800</xdr:colOff>
      <xdr:row>38</xdr:row>
      <xdr:rowOff>132264</xdr:rowOff>
    </xdr:to>
    <xdr:cxnSp macro="">
      <xdr:nvCxnSpPr>
        <xdr:cNvPr id="139" name="直線コネクタ 138">
          <a:extLst>
            <a:ext uri="{FF2B5EF4-FFF2-40B4-BE49-F238E27FC236}">
              <a16:creationId xmlns:a16="http://schemas.microsoft.com/office/drawing/2014/main" id="{A7378618-C8E2-4913-B71D-32B002086100}"/>
            </a:ext>
          </a:extLst>
        </xdr:cNvPr>
        <xdr:cNvCxnSpPr/>
      </xdr:nvCxnSpPr>
      <xdr:spPr>
        <a:xfrm flipV="1">
          <a:off x="6972300" y="664635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278BDD0F-989C-456E-B4E8-2D8AC7208423}"/>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6BAEB54C-9ED0-478A-A95E-D973468BAE54}"/>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1D8685AD-710E-4B15-8488-5A35C4B82424}"/>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5A3F6E3E-F08A-4AF6-9B4C-7017D078A443}"/>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21150</xdr:rowOff>
    </xdr:from>
    <xdr:ext cx="534377" cy="259045"/>
    <xdr:sp macro="" textlink="">
      <xdr:nvSpPr>
        <xdr:cNvPr id="144" name="n_1mainValue【道路】&#10;一人当たり延長">
          <a:extLst>
            <a:ext uri="{FF2B5EF4-FFF2-40B4-BE49-F238E27FC236}">
              <a16:creationId xmlns:a16="http://schemas.microsoft.com/office/drawing/2014/main" id="{881FD328-41DE-4939-B3AC-E8EE7B973644}"/>
            </a:ext>
          </a:extLst>
        </xdr:cNvPr>
        <xdr:cNvSpPr txBox="1"/>
      </xdr:nvSpPr>
      <xdr:spPr>
        <a:xfrm>
          <a:off x="9359411" y="63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27989</xdr:rowOff>
    </xdr:from>
    <xdr:ext cx="534377" cy="259045"/>
    <xdr:sp macro="" textlink="">
      <xdr:nvSpPr>
        <xdr:cNvPr id="145" name="n_2mainValue【道路】&#10;一人当たり延長">
          <a:extLst>
            <a:ext uri="{FF2B5EF4-FFF2-40B4-BE49-F238E27FC236}">
              <a16:creationId xmlns:a16="http://schemas.microsoft.com/office/drawing/2014/main" id="{FF49382A-F975-4AD8-BB0B-9BCBB090640A}"/>
            </a:ext>
          </a:extLst>
        </xdr:cNvPr>
        <xdr:cNvSpPr txBox="1"/>
      </xdr:nvSpPr>
      <xdr:spPr>
        <a:xfrm>
          <a:off x="8483111" y="6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27131</xdr:rowOff>
    </xdr:from>
    <xdr:ext cx="534377" cy="259045"/>
    <xdr:sp macro="" textlink="">
      <xdr:nvSpPr>
        <xdr:cNvPr id="146" name="n_3mainValue【道路】&#10;一人当たり延長">
          <a:extLst>
            <a:ext uri="{FF2B5EF4-FFF2-40B4-BE49-F238E27FC236}">
              <a16:creationId xmlns:a16="http://schemas.microsoft.com/office/drawing/2014/main" id="{28E93704-780E-4ED2-84D6-03B60544F459}"/>
            </a:ext>
          </a:extLst>
        </xdr:cNvPr>
        <xdr:cNvSpPr txBox="1"/>
      </xdr:nvSpPr>
      <xdr:spPr>
        <a:xfrm>
          <a:off x="7594111"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28141</xdr:rowOff>
    </xdr:from>
    <xdr:ext cx="534377" cy="259045"/>
    <xdr:sp macro="" textlink="">
      <xdr:nvSpPr>
        <xdr:cNvPr id="147" name="n_4mainValue【道路】&#10;一人当たり延長">
          <a:extLst>
            <a:ext uri="{FF2B5EF4-FFF2-40B4-BE49-F238E27FC236}">
              <a16:creationId xmlns:a16="http://schemas.microsoft.com/office/drawing/2014/main" id="{1EB11E44-4421-4DBD-8A3D-1FB29285C8EA}"/>
            </a:ext>
          </a:extLst>
        </xdr:cNvPr>
        <xdr:cNvSpPr txBox="1"/>
      </xdr:nvSpPr>
      <xdr:spPr>
        <a:xfrm>
          <a:off x="6705111" y="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DBD8B3-BACB-4139-9448-6727EADBD2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A2EF789-A12B-4A56-996A-1DA55ECBDE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58D619F-F078-4CBF-BE15-2D879609F0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E8DC2F-51DD-490E-81D3-DA22C968E6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F671305-9C3A-45A5-9228-FC008E0481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3B5032F-BCEB-4F8A-8912-2819D4F729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40E002-0684-4F1A-BB45-216E9F31D3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35D4872-223C-4EA2-BDC8-92AE4DA676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E08256-B91F-47A0-BF63-ABC4F824A4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ED540E8-99FC-4067-8F11-AD20291473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D77D481-4C41-4286-817B-F5DCEA075A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F7BCC64-7EF0-4DDA-8472-7C9A084C38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D4EB852-2E35-4B63-B654-03CFBF0D0C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1B764DE-650F-49F7-A947-53385C4687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65E639B-D096-4275-BE2A-3B9CF86DF6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7249DE5-0A2E-4509-A63B-27C068463FA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F422FED-3E39-4264-AC46-168240A38F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88E4386-3D9E-4C0C-8193-DB6CA32C3F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B5084C7-C53E-4982-81FB-06706E3903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1B269D8-1EA5-4AD4-9474-C47340377E7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BECEF83-586B-4008-9CEB-23DEFF6170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C0AECBB-4023-4F5D-A7D1-68E68A835A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0B1F98D-1A4D-40A1-B953-01DDADE73A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0EED3DE-E6DF-4DDB-9BD9-D7E72F805E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2A6176D-262C-496B-B9C7-FE50CA846A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3FC8166A-3C46-432B-9C99-CCA2F3A65825}"/>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59BFFA64-D08A-4969-953E-A4E4FCCA7BA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FEA344AE-48F5-4B88-BDD7-803BA95A6C2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EAFE51-0C28-4C97-9E9A-6456F016D3B8}"/>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3BC4DD6-E33C-4C89-ABDC-DFA89ED02236}"/>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E25488A-993A-4D46-B8C9-E1A766320B54}"/>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C571F884-0C4B-49AA-B7BF-B8C83E6D1DD5}"/>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27D72E8D-C7C6-4D16-99B8-4D93231DABC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DC664A47-30C9-4DCC-9D08-1C89F53A01BF}"/>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51F92B79-4519-4D24-8D11-BD3DE465A1C8}"/>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3C3AB65E-2EFA-41B3-9269-5FB33BEF251B}"/>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F10B7E-7B87-408D-AAD1-265EA7FBE6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774D3E-8C18-4D9C-ABF8-135DB92C4D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E7328B-9578-45AA-AD1A-49820D4A4F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21AB023-B5EB-46F6-8796-31E1537874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ABE837-784C-4683-93C2-0A21A67172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9" name="楕円 188">
          <a:extLst>
            <a:ext uri="{FF2B5EF4-FFF2-40B4-BE49-F238E27FC236}">
              <a16:creationId xmlns:a16="http://schemas.microsoft.com/office/drawing/2014/main" id="{A140C1B8-1839-4BFD-9BBC-8E5563F17DDC}"/>
            </a:ext>
          </a:extLst>
        </xdr:cNvPr>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77CA781-6730-4DD1-AD46-6419A744F9C3}"/>
            </a:ext>
          </a:extLst>
        </xdr:cNvPr>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a:extLst>
            <a:ext uri="{FF2B5EF4-FFF2-40B4-BE49-F238E27FC236}">
              <a16:creationId xmlns:a16="http://schemas.microsoft.com/office/drawing/2014/main" id="{980A531A-BB31-490D-A5B2-5ED220C1E695}"/>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106135</xdr:rowOff>
    </xdr:to>
    <xdr:cxnSp macro="">
      <xdr:nvCxnSpPr>
        <xdr:cNvPr id="192" name="直線コネクタ 191">
          <a:extLst>
            <a:ext uri="{FF2B5EF4-FFF2-40B4-BE49-F238E27FC236}">
              <a16:creationId xmlns:a16="http://schemas.microsoft.com/office/drawing/2014/main" id="{46BAFA79-7C70-4845-837F-DA019C6D28FE}"/>
            </a:ext>
          </a:extLst>
        </xdr:cNvPr>
        <xdr:cNvCxnSpPr/>
      </xdr:nvCxnSpPr>
      <xdr:spPr>
        <a:xfrm>
          <a:off x="3797300" y="105384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3" name="楕円 192">
          <a:extLst>
            <a:ext uri="{FF2B5EF4-FFF2-40B4-BE49-F238E27FC236}">
              <a16:creationId xmlns:a16="http://schemas.microsoft.com/office/drawing/2014/main" id="{237FC42F-D9FC-4E1F-B10F-F5554A141A6B}"/>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80010</xdr:rowOff>
    </xdr:to>
    <xdr:cxnSp macro="">
      <xdr:nvCxnSpPr>
        <xdr:cNvPr id="194" name="直線コネクタ 193">
          <a:extLst>
            <a:ext uri="{FF2B5EF4-FFF2-40B4-BE49-F238E27FC236}">
              <a16:creationId xmlns:a16="http://schemas.microsoft.com/office/drawing/2014/main" id="{F96DDFBC-61DF-404B-8D85-2CFBFC053F66}"/>
            </a:ext>
          </a:extLst>
        </xdr:cNvPr>
        <xdr:cNvCxnSpPr/>
      </xdr:nvCxnSpPr>
      <xdr:spPr>
        <a:xfrm>
          <a:off x="2908300" y="105139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5" name="楕円 194">
          <a:extLst>
            <a:ext uri="{FF2B5EF4-FFF2-40B4-BE49-F238E27FC236}">
              <a16:creationId xmlns:a16="http://schemas.microsoft.com/office/drawing/2014/main" id="{11B9C625-3E31-444D-80DE-FD7BF05EA687}"/>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55517</xdr:rowOff>
    </xdr:to>
    <xdr:cxnSp macro="">
      <xdr:nvCxnSpPr>
        <xdr:cNvPr id="196" name="直線コネクタ 195">
          <a:extLst>
            <a:ext uri="{FF2B5EF4-FFF2-40B4-BE49-F238E27FC236}">
              <a16:creationId xmlns:a16="http://schemas.microsoft.com/office/drawing/2014/main" id="{3210EB00-0AA0-4187-B3A8-E13EE377BDF3}"/>
            </a:ext>
          </a:extLst>
        </xdr:cNvPr>
        <xdr:cNvCxnSpPr/>
      </xdr:nvCxnSpPr>
      <xdr:spPr>
        <a:xfrm>
          <a:off x="2019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7" name="楕円 196">
          <a:extLst>
            <a:ext uri="{FF2B5EF4-FFF2-40B4-BE49-F238E27FC236}">
              <a16:creationId xmlns:a16="http://schemas.microsoft.com/office/drawing/2014/main" id="{6FAD8C2B-08CB-4C88-A5B0-463B529196B6}"/>
            </a:ext>
          </a:extLst>
        </xdr:cNvPr>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29391</xdr:rowOff>
    </xdr:to>
    <xdr:cxnSp macro="">
      <xdr:nvCxnSpPr>
        <xdr:cNvPr id="198" name="直線コネクタ 197">
          <a:extLst>
            <a:ext uri="{FF2B5EF4-FFF2-40B4-BE49-F238E27FC236}">
              <a16:creationId xmlns:a16="http://schemas.microsoft.com/office/drawing/2014/main" id="{85C93418-0555-4DDD-86E5-098263EE657E}"/>
            </a:ext>
          </a:extLst>
        </xdr:cNvPr>
        <xdr:cNvCxnSpPr/>
      </xdr:nvCxnSpPr>
      <xdr:spPr>
        <a:xfrm>
          <a:off x="1130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F8A3C08-F9EF-475A-849C-41EE040A3E7C}"/>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0BC801C-E06F-49E4-9C09-05002C038431}"/>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7A0753A-0AEC-4CF4-82D7-47AC72EC860D}"/>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40057DB-9B03-4DE1-A830-6071B93D9516}"/>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5326BE-CCC6-4E42-A5BA-5F57D1EC983D}"/>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8AC499D-C22E-4705-B6CD-E963A914F8C1}"/>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DEA5A2-4B9C-4532-8F5E-7256F690D7C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16DD2A2-D24F-4C94-83E2-7B05AD5E11BC}"/>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D2C4930-337A-497E-8EDF-D020B85C51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997457C-18EC-4DB5-A375-6878B52019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6870309-4EB3-4A60-BD81-1CDDFD00F5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6F69B0B-8708-42CC-A059-45EA28A4C1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A3AC0CE-7BAD-4E21-AFF5-54CD13EEC1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26246A6-3F42-401A-B910-D2F5E76667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908BF37-DB96-4513-AF56-08A759A49E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45810D2-958E-46FC-B192-46FCF763D6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89F90D3-A363-4710-A2ED-1080462249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7FCB5F4-41E2-4E5E-9DCB-89D6A4BEF5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83BE0D5-69FF-4443-BB23-881CC7D7FE3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C96C92A-3EAE-4614-8BB9-0ED73B9E997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2FB9D9C-CEF9-48DB-87AA-A3B18DFDC65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39C518C-894F-4EFE-8324-E9DEC8DE78C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AF365EF-7EC9-44FD-82A8-26F09E70F2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D3CCE8B-7375-4142-A28F-8717108E4F6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1E34974-5EB8-43D5-94C0-8528E3FC250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40BFC24-9125-4D4C-8C26-735B0680768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59C34BD-34EF-403E-9339-BDF04C2B7A3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6BD2FBE-3817-4315-A1A0-14866F8E3E6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21F8A27-3D9B-41CA-8427-5A20BAA11E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63F5C15-7F96-4925-8A7C-3EE3A330D67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44F06BA-2277-4FEE-B9E9-8AAE7C04A0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2DFFB370-015E-4CA1-8C46-5F320B9A756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D32F9DB-CDD4-44E9-986F-E1CCD589ED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1B771C4-AB36-4FD0-AB13-D2C4571418E2}"/>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877B129-1009-403A-9301-CD2B06477588}"/>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D1F0915D-CF23-4365-9B3E-2BC718B45E4A}"/>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CDC1A69D-2EB6-4129-B198-9577F3EA9F2D}"/>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AA214885-FF3F-46A4-BE08-1C07EB805267}"/>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1789C66-AF9E-4F8C-9CFF-18398720C642}"/>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9FF4DA71-13AF-4D22-AC4C-FC8B2AA5B55D}"/>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9345502F-3C55-4461-9663-652C8E8D972E}"/>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9F05A364-C40A-4FA4-9A15-88EE8BF1A4AD}"/>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F071F595-2987-4C91-8BED-D4A16205C74C}"/>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2FEAABC6-3F57-4D98-9491-B891872B854D}"/>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848E25-633C-42EC-9A81-D94872591B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C2BE6A-E010-4C28-B975-8C79BB4D8F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023E2DA-62AB-4E5F-B0D5-1BF9158251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249A7E2-98B7-47C8-9B5D-D8B786FD50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6588A41-F44C-4134-BD03-E59C7F8451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120252</xdr:rowOff>
    </xdr:from>
    <xdr:to>
      <xdr:col>55</xdr:col>
      <xdr:colOff>50800</xdr:colOff>
      <xdr:row>64</xdr:row>
      <xdr:rowOff>50402</xdr:rowOff>
    </xdr:to>
    <xdr:sp macro="" textlink="">
      <xdr:nvSpPr>
        <xdr:cNvPr id="248" name="楕円 247">
          <a:extLst>
            <a:ext uri="{FF2B5EF4-FFF2-40B4-BE49-F238E27FC236}">
              <a16:creationId xmlns:a16="http://schemas.microsoft.com/office/drawing/2014/main" id="{41BD2D45-2211-4D39-9A26-D3451C74B32A}"/>
            </a:ext>
          </a:extLst>
        </xdr:cNvPr>
        <xdr:cNvSpPr/>
      </xdr:nvSpPr>
      <xdr:spPr>
        <a:xfrm>
          <a:off x="10426700" y="109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35179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3270242-C9F9-4437-9A41-6977B694BC16}"/>
            </a:ext>
          </a:extLst>
        </xdr:cNvPr>
        <xdr:cNvSpPr txBox="1"/>
      </xdr:nvSpPr>
      <xdr:spPr>
        <a:xfrm>
          <a:off x="10515600" y="1083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121089</xdr:rowOff>
    </xdr:from>
    <xdr:to>
      <xdr:col>50</xdr:col>
      <xdr:colOff>165100</xdr:colOff>
      <xdr:row>64</xdr:row>
      <xdr:rowOff>51239</xdr:rowOff>
    </xdr:to>
    <xdr:sp macro="" textlink="">
      <xdr:nvSpPr>
        <xdr:cNvPr id="250" name="楕円 249">
          <a:extLst>
            <a:ext uri="{FF2B5EF4-FFF2-40B4-BE49-F238E27FC236}">
              <a16:creationId xmlns:a16="http://schemas.microsoft.com/office/drawing/2014/main" id="{3645A1EF-8E49-405F-AC77-7910117DAEBF}"/>
            </a:ext>
          </a:extLst>
        </xdr:cNvPr>
        <xdr:cNvSpPr/>
      </xdr:nvSpPr>
      <xdr:spPr>
        <a:xfrm>
          <a:off x="9588500" y="109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171052</xdr:rowOff>
    </xdr:from>
    <xdr:to>
      <xdr:col>55</xdr:col>
      <xdr:colOff>0</xdr:colOff>
      <xdr:row>64</xdr:row>
      <xdr:rowOff>439</xdr:rowOff>
    </xdr:to>
    <xdr:cxnSp macro="">
      <xdr:nvCxnSpPr>
        <xdr:cNvPr id="251" name="直線コネクタ 250">
          <a:extLst>
            <a:ext uri="{FF2B5EF4-FFF2-40B4-BE49-F238E27FC236}">
              <a16:creationId xmlns:a16="http://schemas.microsoft.com/office/drawing/2014/main" id="{83922732-9892-46FB-8223-3AD10AEBBAFF}"/>
            </a:ext>
          </a:extLst>
        </xdr:cNvPr>
        <xdr:cNvCxnSpPr/>
      </xdr:nvCxnSpPr>
      <xdr:spPr>
        <a:xfrm flipV="1">
          <a:off x="9639300" y="10972402"/>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122577</xdr:rowOff>
    </xdr:from>
    <xdr:to>
      <xdr:col>46</xdr:col>
      <xdr:colOff>38100</xdr:colOff>
      <xdr:row>64</xdr:row>
      <xdr:rowOff>52727</xdr:rowOff>
    </xdr:to>
    <xdr:sp macro="" textlink="">
      <xdr:nvSpPr>
        <xdr:cNvPr id="252" name="楕円 251">
          <a:extLst>
            <a:ext uri="{FF2B5EF4-FFF2-40B4-BE49-F238E27FC236}">
              <a16:creationId xmlns:a16="http://schemas.microsoft.com/office/drawing/2014/main" id="{A6186BD0-14B8-4C5E-9359-48B582F29C37}"/>
            </a:ext>
          </a:extLst>
        </xdr:cNvPr>
        <xdr:cNvSpPr/>
      </xdr:nvSpPr>
      <xdr:spPr>
        <a:xfrm>
          <a:off x="8699500" y="10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439</xdr:rowOff>
    </xdr:from>
    <xdr:to>
      <xdr:col>50</xdr:col>
      <xdr:colOff>114300</xdr:colOff>
      <xdr:row>64</xdr:row>
      <xdr:rowOff>1927</xdr:rowOff>
    </xdr:to>
    <xdr:cxnSp macro="">
      <xdr:nvCxnSpPr>
        <xdr:cNvPr id="253" name="直線コネクタ 252">
          <a:extLst>
            <a:ext uri="{FF2B5EF4-FFF2-40B4-BE49-F238E27FC236}">
              <a16:creationId xmlns:a16="http://schemas.microsoft.com/office/drawing/2014/main" id="{F7C7FC04-73D5-4291-97BC-495E2CE38982}"/>
            </a:ext>
          </a:extLst>
        </xdr:cNvPr>
        <xdr:cNvCxnSpPr/>
      </xdr:nvCxnSpPr>
      <xdr:spPr>
        <a:xfrm flipV="1">
          <a:off x="8750300" y="10973239"/>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122392</xdr:rowOff>
    </xdr:from>
    <xdr:to>
      <xdr:col>41</xdr:col>
      <xdr:colOff>101600</xdr:colOff>
      <xdr:row>64</xdr:row>
      <xdr:rowOff>52542</xdr:rowOff>
    </xdr:to>
    <xdr:sp macro="" textlink="">
      <xdr:nvSpPr>
        <xdr:cNvPr id="254" name="楕円 253">
          <a:extLst>
            <a:ext uri="{FF2B5EF4-FFF2-40B4-BE49-F238E27FC236}">
              <a16:creationId xmlns:a16="http://schemas.microsoft.com/office/drawing/2014/main" id="{594AC873-F2A6-4341-B946-BFB7103B5ED5}"/>
            </a:ext>
          </a:extLst>
        </xdr:cNvPr>
        <xdr:cNvSpPr/>
      </xdr:nvSpPr>
      <xdr:spPr>
        <a:xfrm>
          <a:off x="7810500" y="10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1742</xdr:rowOff>
    </xdr:from>
    <xdr:to>
      <xdr:col>45</xdr:col>
      <xdr:colOff>177800</xdr:colOff>
      <xdr:row>64</xdr:row>
      <xdr:rowOff>1927</xdr:rowOff>
    </xdr:to>
    <xdr:cxnSp macro="">
      <xdr:nvCxnSpPr>
        <xdr:cNvPr id="255" name="直線コネクタ 254">
          <a:extLst>
            <a:ext uri="{FF2B5EF4-FFF2-40B4-BE49-F238E27FC236}">
              <a16:creationId xmlns:a16="http://schemas.microsoft.com/office/drawing/2014/main" id="{CF744BC0-DFC2-421E-8570-DF0E2135FFD8}"/>
            </a:ext>
          </a:extLst>
        </xdr:cNvPr>
        <xdr:cNvCxnSpPr/>
      </xdr:nvCxnSpPr>
      <xdr:spPr>
        <a:xfrm>
          <a:off x="7861300" y="10974542"/>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122612</xdr:rowOff>
    </xdr:from>
    <xdr:to>
      <xdr:col>36</xdr:col>
      <xdr:colOff>165100</xdr:colOff>
      <xdr:row>64</xdr:row>
      <xdr:rowOff>52762</xdr:rowOff>
    </xdr:to>
    <xdr:sp macro="" textlink="">
      <xdr:nvSpPr>
        <xdr:cNvPr id="256" name="楕円 255">
          <a:extLst>
            <a:ext uri="{FF2B5EF4-FFF2-40B4-BE49-F238E27FC236}">
              <a16:creationId xmlns:a16="http://schemas.microsoft.com/office/drawing/2014/main" id="{8D3B43F6-366C-4C0E-996C-C90C861FE764}"/>
            </a:ext>
          </a:extLst>
        </xdr:cNvPr>
        <xdr:cNvSpPr/>
      </xdr:nvSpPr>
      <xdr:spPr>
        <a:xfrm>
          <a:off x="6921500" y="109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1742</xdr:rowOff>
    </xdr:from>
    <xdr:to>
      <xdr:col>41</xdr:col>
      <xdr:colOff>50800</xdr:colOff>
      <xdr:row>64</xdr:row>
      <xdr:rowOff>1962</xdr:rowOff>
    </xdr:to>
    <xdr:cxnSp macro="">
      <xdr:nvCxnSpPr>
        <xdr:cNvPr id="257" name="直線コネクタ 256">
          <a:extLst>
            <a:ext uri="{FF2B5EF4-FFF2-40B4-BE49-F238E27FC236}">
              <a16:creationId xmlns:a16="http://schemas.microsoft.com/office/drawing/2014/main" id="{7320035B-3A29-4AAB-B65F-10EEFA4EAA51}"/>
            </a:ext>
          </a:extLst>
        </xdr:cNvPr>
        <xdr:cNvCxnSpPr/>
      </xdr:nvCxnSpPr>
      <xdr:spPr>
        <a:xfrm flipV="1">
          <a:off x="6972300" y="10974542"/>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460BFD6-C2A7-4C85-B9DF-D7223BA6C61F}"/>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6E34014-EEB2-4BDD-8C71-BD4663BBBED5}"/>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55B70FB-B1DD-49C0-8131-E9178C3716F3}"/>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84EA5580-190D-400D-920E-D7CDE9CA10B9}"/>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42366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B59C7DB-A31F-47A0-BC70-283B9D878DDE}"/>
            </a:ext>
          </a:extLst>
        </xdr:cNvPr>
        <xdr:cNvSpPr txBox="1"/>
      </xdr:nvSpPr>
      <xdr:spPr>
        <a:xfrm>
          <a:off x="9327095" y="1101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43854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4B95130-0A48-4445-ADDC-4F501E3209B5}"/>
            </a:ext>
          </a:extLst>
        </xdr:cNvPr>
        <xdr:cNvSpPr txBox="1"/>
      </xdr:nvSpPr>
      <xdr:spPr>
        <a:xfrm>
          <a:off x="8450795" y="110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43669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7FB366CD-B5ED-4276-8784-8D36B379A761}"/>
            </a:ext>
          </a:extLst>
        </xdr:cNvPr>
        <xdr:cNvSpPr txBox="1"/>
      </xdr:nvSpPr>
      <xdr:spPr>
        <a:xfrm>
          <a:off x="7561795" y="11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43889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AFADF09-1E77-451A-81B6-10D96A6753CD}"/>
            </a:ext>
          </a:extLst>
        </xdr:cNvPr>
        <xdr:cNvSpPr txBox="1"/>
      </xdr:nvSpPr>
      <xdr:spPr>
        <a:xfrm>
          <a:off x="6672795" y="1101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17F8ED5-39CF-46D2-B152-0E2A23EA20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E41D7A3-A323-496A-8655-4E69246D2D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32041FF-9DB1-468D-B286-BE95515949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2D1FFBC-BDAE-442F-8B96-C9E830A631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3E94DC7-5132-4C5D-80DE-8D60E38B88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BEB678F-6069-45E6-AA86-5DE5E66117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16E074D-CB95-42DE-9709-A8C7080E83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7D65E33-8328-4332-B6A8-1B1BEAC6AD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BD7ED35-364A-444F-A65F-7C0D00BED1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9D286DD-3F8C-4952-90AC-66577298A3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9BF6407-10BE-4F3E-9057-5C3771115E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1B2EB8B-945D-4054-A5B8-80E4D9BB8D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7CE300E-21DF-4B4F-8986-CAA1C589056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CF4CB15-452F-4CB3-AA9C-808476A39D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E5E7F1E-0F70-48EE-9104-708B9BADA7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9FADAB2-37D5-4032-9A72-E55197F56DB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3129D15-DAA8-4353-B98B-5889CF634A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ADB4734-1F58-498D-BF1D-98505EE003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D60EC64-D1BA-4E11-99E8-AC10FED37F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E0C5905-9A0C-4420-8ADD-CAD16C0C94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18FA735-B4A7-4759-AE40-1D47AACC77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A2F32C0-EE53-4BAA-A725-FE96568A70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8521169-4ADC-41A2-BD91-83B52EF20FE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D932D8C-C65C-4A15-BAC7-944888C1BF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E5F39A38-C037-4425-A73F-82837E1B6AD8}"/>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7BD6305-F197-4305-8228-A108CE44241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571FDA70-DFA1-46C2-93F4-03F4473C40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1D17412-D301-48D7-B575-8A44F2523B6E}"/>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8C2E9954-9AC0-4B10-BBBD-3A597B5A9069}"/>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349E02E-6E04-45C3-801E-4A2B6B051758}"/>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9762D648-4B6B-4BAD-BAFE-7ADF814DE36A}"/>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1231C413-058A-481F-BFD1-C37B49DEDD5D}"/>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EC60F472-425A-4B90-9F1F-AA61328F49BC}"/>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9AD55DB4-0364-450B-AD90-93A0B6BCFDD7}"/>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7981B059-2AFA-46C9-9913-09ED45CD58BC}"/>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87F9CE0-56A1-4656-BF87-F030908624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5805559-59FC-4842-8272-5DE01099D5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A36AA5C-C853-4A57-A8E2-843FCED45B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8D18A91-1ABD-4973-B6EA-EEAA12E04E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7A07366-3A56-4165-AB6E-88D340042D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40639</xdr:rowOff>
    </xdr:from>
    <xdr:to>
      <xdr:col>24</xdr:col>
      <xdr:colOff>114300</xdr:colOff>
      <xdr:row>86</xdr:row>
      <xdr:rowOff>142239</xdr:rowOff>
    </xdr:to>
    <xdr:sp macro="" textlink="">
      <xdr:nvSpPr>
        <xdr:cNvPr id="306" name="楕円 305">
          <a:extLst>
            <a:ext uri="{FF2B5EF4-FFF2-40B4-BE49-F238E27FC236}">
              <a16:creationId xmlns:a16="http://schemas.microsoft.com/office/drawing/2014/main" id="{70BB6E28-A596-4FFA-8B30-6AF8061EC9C7}"/>
            </a:ext>
          </a:extLst>
        </xdr:cNvPr>
        <xdr:cNvSpPr/>
      </xdr:nvSpPr>
      <xdr:spPr>
        <a:xfrm>
          <a:off x="4584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127016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4CEC8DC-6F3E-4360-B799-B28B424115E1}"/>
            </a:ext>
          </a:extLst>
        </xdr:cNvPr>
        <xdr:cNvSpPr txBox="1"/>
      </xdr:nvSpPr>
      <xdr:spPr>
        <a:xfrm>
          <a:off x="4673600" y="1470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17780</xdr:rowOff>
    </xdr:from>
    <xdr:to>
      <xdr:col>20</xdr:col>
      <xdr:colOff>38100</xdr:colOff>
      <xdr:row>86</xdr:row>
      <xdr:rowOff>119380</xdr:rowOff>
    </xdr:to>
    <xdr:sp macro="" textlink="">
      <xdr:nvSpPr>
        <xdr:cNvPr id="308" name="楕円 307">
          <a:extLst>
            <a:ext uri="{FF2B5EF4-FFF2-40B4-BE49-F238E27FC236}">
              <a16:creationId xmlns:a16="http://schemas.microsoft.com/office/drawing/2014/main" id="{06DB4F8B-012B-44F0-925C-A3216D4997A7}"/>
            </a:ext>
          </a:extLst>
        </xdr:cNvPr>
        <xdr:cNvSpPr/>
      </xdr:nvSpPr>
      <xdr:spPr>
        <a:xfrm>
          <a:off x="3746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68580</xdr:rowOff>
    </xdr:from>
    <xdr:to>
      <xdr:col>24</xdr:col>
      <xdr:colOff>63500</xdr:colOff>
      <xdr:row>86</xdr:row>
      <xdr:rowOff>91439</xdr:rowOff>
    </xdr:to>
    <xdr:cxnSp macro="">
      <xdr:nvCxnSpPr>
        <xdr:cNvPr id="309" name="直線コネクタ 308">
          <a:extLst>
            <a:ext uri="{FF2B5EF4-FFF2-40B4-BE49-F238E27FC236}">
              <a16:creationId xmlns:a16="http://schemas.microsoft.com/office/drawing/2014/main" id="{8D62F8AD-5071-487D-9902-B5D2AA25D178}"/>
            </a:ext>
          </a:extLst>
        </xdr:cNvPr>
        <xdr:cNvCxnSpPr/>
      </xdr:nvCxnSpPr>
      <xdr:spPr>
        <a:xfrm>
          <a:off x="3797300" y="14813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160655</xdr:rowOff>
    </xdr:from>
    <xdr:to>
      <xdr:col>15</xdr:col>
      <xdr:colOff>101600</xdr:colOff>
      <xdr:row>86</xdr:row>
      <xdr:rowOff>90805</xdr:rowOff>
    </xdr:to>
    <xdr:sp macro="" textlink="">
      <xdr:nvSpPr>
        <xdr:cNvPr id="310" name="楕円 309">
          <a:extLst>
            <a:ext uri="{FF2B5EF4-FFF2-40B4-BE49-F238E27FC236}">
              <a16:creationId xmlns:a16="http://schemas.microsoft.com/office/drawing/2014/main" id="{32BE6939-DD0F-41C5-BF78-B99797CAA797}"/>
            </a:ext>
          </a:extLst>
        </xdr:cNvPr>
        <xdr:cNvSpPr/>
      </xdr:nvSpPr>
      <xdr:spPr>
        <a:xfrm>
          <a:off x="2857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40005</xdr:rowOff>
    </xdr:from>
    <xdr:to>
      <xdr:col>19</xdr:col>
      <xdr:colOff>177800</xdr:colOff>
      <xdr:row>86</xdr:row>
      <xdr:rowOff>68580</xdr:rowOff>
    </xdr:to>
    <xdr:cxnSp macro="">
      <xdr:nvCxnSpPr>
        <xdr:cNvPr id="311" name="直線コネクタ 310">
          <a:extLst>
            <a:ext uri="{FF2B5EF4-FFF2-40B4-BE49-F238E27FC236}">
              <a16:creationId xmlns:a16="http://schemas.microsoft.com/office/drawing/2014/main" id="{45F7F329-ED8B-4DC9-8983-6959D8E77A05}"/>
            </a:ext>
          </a:extLst>
        </xdr:cNvPr>
        <xdr:cNvCxnSpPr/>
      </xdr:nvCxnSpPr>
      <xdr:spPr>
        <a:xfrm>
          <a:off x="2908300" y="14784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132080</xdr:rowOff>
    </xdr:from>
    <xdr:to>
      <xdr:col>10</xdr:col>
      <xdr:colOff>165100</xdr:colOff>
      <xdr:row>86</xdr:row>
      <xdr:rowOff>62230</xdr:rowOff>
    </xdr:to>
    <xdr:sp macro="" textlink="">
      <xdr:nvSpPr>
        <xdr:cNvPr id="312" name="楕円 311">
          <a:extLst>
            <a:ext uri="{FF2B5EF4-FFF2-40B4-BE49-F238E27FC236}">
              <a16:creationId xmlns:a16="http://schemas.microsoft.com/office/drawing/2014/main" id="{5FC5A2C2-6C71-471B-BF21-AB1276FD8309}"/>
            </a:ext>
          </a:extLst>
        </xdr:cNvPr>
        <xdr:cNvSpPr/>
      </xdr:nvSpPr>
      <xdr:spPr>
        <a:xfrm>
          <a:off x="196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xdr:rowOff>
    </xdr:from>
    <xdr:to>
      <xdr:col>15</xdr:col>
      <xdr:colOff>50800</xdr:colOff>
      <xdr:row>86</xdr:row>
      <xdr:rowOff>40005</xdr:rowOff>
    </xdr:to>
    <xdr:cxnSp macro="">
      <xdr:nvCxnSpPr>
        <xdr:cNvPr id="313" name="直線コネクタ 312">
          <a:extLst>
            <a:ext uri="{FF2B5EF4-FFF2-40B4-BE49-F238E27FC236}">
              <a16:creationId xmlns:a16="http://schemas.microsoft.com/office/drawing/2014/main" id="{A51E3AF6-4A6A-4F1C-B457-4E811EECDE9F}"/>
            </a:ext>
          </a:extLst>
        </xdr:cNvPr>
        <xdr:cNvCxnSpPr/>
      </xdr:nvCxnSpPr>
      <xdr:spPr>
        <a:xfrm>
          <a:off x="2019300" y="14756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97789</xdr:rowOff>
    </xdr:from>
    <xdr:to>
      <xdr:col>6</xdr:col>
      <xdr:colOff>38100</xdr:colOff>
      <xdr:row>86</xdr:row>
      <xdr:rowOff>27939</xdr:rowOff>
    </xdr:to>
    <xdr:sp macro="" textlink="">
      <xdr:nvSpPr>
        <xdr:cNvPr id="314" name="楕円 313">
          <a:extLst>
            <a:ext uri="{FF2B5EF4-FFF2-40B4-BE49-F238E27FC236}">
              <a16:creationId xmlns:a16="http://schemas.microsoft.com/office/drawing/2014/main" id="{3A7E8A4C-ACBF-4BFD-8C94-C1F5FAD24256}"/>
            </a:ext>
          </a:extLst>
        </xdr:cNvPr>
        <xdr:cNvSpPr/>
      </xdr:nvSpPr>
      <xdr:spPr>
        <a:xfrm>
          <a:off x="107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148589</xdr:rowOff>
    </xdr:from>
    <xdr:to>
      <xdr:col>10</xdr:col>
      <xdr:colOff>114300</xdr:colOff>
      <xdr:row>86</xdr:row>
      <xdr:rowOff>11430</xdr:rowOff>
    </xdr:to>
    <xdr:cxnSp macro="">
      <xdr:nvCxnSpPr>
        <xdr:cNvPr id="315" name="直線コネクタ 314">
          <a:extLst>
            <a:ext uri="{FF2B5EF4-FFF2-40B4-BE49-F238E27FC236}">
              <a16:creationId xmlns:a16="http://schemas.microsoft.com/office/drawing/2014/main" id="{C79CDBB3-DC64-49EE-B04F-A27B7067AFE8}"/>
            </a:ext>
          </a:extLst>
        </xdr:cNvPr>
        <xdr:cNvCxnSpPr/>
      </xdr:nvCxnSpPr>
      <xdr:spPr>
        <a:xfrm>
          <a:off x="1130300" y="14721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4F21DD7A-A9B4-4AFA-8829-90CBA844C3A6}"/>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11E9B8A2-B7E1-4313-8803-626F1B811C7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460E7D80-8736-433F-9114-D8167D1F91F5}"/>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A56772E6-0A47-446D-A085-36B2BEA123F2}"/>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110507</xdr:rowOff>
    </xdr:from>
    <xdr:ext cx="405111" cy="259045"/>
    <xdr:sp macro="" textlink="">
      <xdr:nvSpPr>
        <xdr:cNvPr id="320" name="n_1mainValue【公営住宅】&#10;有形固定資産減価償却率">
          <a:extLst>
            <a:ext uri="{FF2B5EF4-FFF2-40B4-BE49-F238E27FC236}">
              <a16:creationId xmlns:a16="http://schemas.microsoft.com/office/drawing/2014/main" id="{53212E68-753B-46F3-985C-B0BB5FDDEA44}"/>
            </a:ext>
          </a:extLst>
        </xdr:cNvPr>
        <xdr:cNvSpPr txBox="1"/>
      </xdr:nvSpPr>
      <xdr:spPr>
        <a:xfrm>
          <a:off x="35820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81932</xdr:rowOff>
    </xdr:from>
    <xdr:ext cx="405111" cy="259045"/>
    <xdr:sp macro="" textlink="">
      <xdr:nvSpPr>
        <xdr:cNvPr id="321" name="n_2mainValue【公営住宅】&#10;有形固定資産減価償却率">
          <a:extLst>
            <a:ext uri="{FF2B5EF4-FFF2-40B4-BE49-F238E27FC236}">
              <a16:creationId xmlns:a16="http://schemas.microsoft.com/office/drawing/2014/main" id="{9B141EEE-A4E4-4582-8FD9-2F87505EA7BC}"/>
            </a:ext>
          </a:extLst>
        </xdr:cNvPr>
        <xdr:cNvSpPr txBox="1"/>
      </xdr:nvSpPr>
      <xdr:spPr>
        <a:xfrm>
          <a:off x="2705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53357</xdr:rowOff>
    </xdr:from>
    <xdr:ext cx="405111" cy="259045"/>
    <xdr:sp macro="" textlink="">
      <xdr:nvSpPr>
        <xdr:cNvPr id="322" name="n_3mainValue【公営住宅】&#10;有形固定資産減価償却率">
          <a:extLst>
            <a:ext uri="{FF2B5EF4-FFF2-40B4-BE49-F238E27FC236}">
              <a16:creationId xmlns:a16="http://schemas.microsoft.com/office/drawing/2014/main" id="{80E87390-9FC9-4C2B-8403-411F6B126184}"/>
            </a:ext>
          </a:extLst>
        </xdr:cNvPr>
        <xdr:cNvSpPr txBox="1"/>
      </xdr:nvSpPr>
      <xdr:spPr>
        <a:xfrm>
          <a:off x="1816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19066</xdr:rowOff>
    </xdr:from>
    <xdr:ext cx="405111" cy="259045"/>
    <xdr:sp macro="" textlink="">
      <xdr:nvSpPr>
        <xdr:cNvPr id="323" name="n_4mainValue【公営住宅】&#10;有形固定資産減価償却率">
          <a:extLst>
            <a:ext uri="{FF2B5EF4-FFF2-40B4-BE49-F238E27FC236}">
              <a16:creationId xmlns:a16="http://schemas.microsoft.com/office/drawing/2014/main" id="{0574DE43-7C15-4292-AA1B-2B89CDD73D58}"/>
            </a:ext>
          </a:extLst>
        </xdr:cNvPr>
        <xdr:cNvSpPr txBox="1"/>
      </xdr:nvSpPr>
      <xdr:spPr>
        <a:xfrm>
          <a:off x="927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C33BBF8-E789-4D2D-AF40-A0C26C47F3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28BBBF2-4232-4A6C-BB40-5E9FB7DD96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0EDB6F7-61E5-41C5-862B-E69DDC92C6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DBC83A1-C6D4-4268-A99D-9E591F802C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B2E3179-4353-48EE-BE26-84BE542BBD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78A74E1-8B52-495D-91CD-A12B525D01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3D5DE10-49CD-454B-A095-0DEE3F0F7F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F2F77CE-38F9-445A-91BB-F6769CBD67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E21D9AC-58C7-4422-A747-4C86117193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564A96B-A826-4963-AE7E-9BF0B0D594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3C5970CF-5351-41A7-A320-78629B284D8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7C8BA76-B092-432F-9AA9-E0A94B6898F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ABFE150-D9E7-4EE9-A6B4-38B781F0AC5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3C3F44A-54AB-447B-946E-386C226645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C885088C-037C-47DB-AB7C-14336589C92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54C2BA7-CF11-4458-9B8F-62AE8E44DBA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57387D8-0277-4D53-B0B1-A6F74C6B1B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713A816C-C5E3-4C93-A236-70E712028F4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503BBA9-5379-4C8D-BD5D-7A394095C2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957FD5F-F452-42E5-ADC4-8F1E90CAF9E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B81314BA-7C66-435A-8F39-DA12298820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93750C71-FDE7-454F-9E9A-0C4CBF2AF87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1B1501B-8090-4878-8B84-3472D10815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80E5519-8E7B-4AED-8F0F-DA1139C028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8651CC1-E435-4EFE-993B-C3D0F9F390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B447F391-2FAD-4C0E-8A34-FD4AA007D815}"/>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FF16ED47-4768-4A55-AAB0-E4CB33550C83}"/>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BFD4F6F8-D448-4C61-9300-5B9D8512943A}"/>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458B8376-8E4D-4ED3-9C59-3FB37C3D490B}"/>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F264472F-E637-4FC4-9731-BC0A6E461094}"/>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EAAFD3C9-F7F9-4A65-9EAA-BD9AB7DBF001}"/>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5D625737-2CD7-4793-B6E1-674B760AC214}"/>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A775F0F8-992B-4EBA-91A5-F6B981801016}"/>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33F8EBF-8A98-4CCD-AFC4-6FDBB4755827}"/>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135A5EB7-E869-48A1-BE4C-57287818F6D8}"/>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96CC1C4B-C9A2-4647-B54E-8D707970E03C}"/>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5C1F502-1015-4A0B-BA9B-2766965053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CD5CA8B-66B3-4CD8-A0FA-B2258583A0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7AA8D67-8C88-4790-8C61-A355F45123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FB206C4-215E-41C6-A8AA-A873448A91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3A24179-FC9D-4100-AFCF-D61CE6DE9C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136216</xdr:rowOff>
    </xdr:from>
    <xdr:to>
      <xdr:col>55</xdr:col>
      <xdr:colOff>50800</xdr:colOff>
      <xdr:row>86</xdr:row>
      <xdr:rowOff>66366</xdr:rowOff>
    </xdr:to>
    <xdr:sp macro="" textlink="">
      <xdr:nvSpPr>
        <xdr:cNvPr id="365" name="楕円 364">
          <a:extLst>
            <a:ext uri="{FF2B5EF4-FFF2-40B4-BE49-F238E27FC236}">
              <a16:creationId xmlns:a16="http://schemas.microsoft.com/office/drawing/2014/main" id="{1D57C3A4-32E8-4262-BD7C-FD50A34EE976}"/>
            </a:ext>
          </a:extLst>
        </xdr:cNvPr>
        <xdr:cNvSpPr/>
      </xdr:nvSpPr>
      <xdr:spPr>
        <a:xfrm>
          <a:off x="104267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114643</xdr:rowOff>
    </xdr:from>
    <xdr:ext cx="469744" cy="259045"/>
    <xdr:sp macro="" textlink="">
      <xdr:nvSpPr>
        <xdr:cNvPr id="366" name="【公営住宅】&#10;一人当たり面積該当値テキスト">
          <a:extLst>
            <a:ext uri="{FF2B5EF4-FFF2-40B4-BE49-F238E27FC236}">
              <a16:creationId xmlns:a16="http://schemas.microsoft.com/office/drawing/2014/main" id="{F3785056-87A7-4683-8F52-B7A6501E10E3}"/>
            </a:ext>
          </a:extLst>
        </xdr:cNvPr>
        <xdr:cNvSpPr txBox="1"/>
      </xdr:nvSpPr>
      <xdr:spPr>
        <a:xfrm>
          <a:off x="10515600" y="1468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137196</xdr:rowOff>
    </xdr:from>
    <xdr:to>
      <xdr:col>50</xdr:col>
      <xdr:colOff>165100</xdr:colOff>
      <xdr:row>86</xdr:row>
      <xdr:rowOff>67346</xdr:rowOff>
    </xdr:to>
    <xdr:sp macro="" textlink="">
      <xdr:nvSpPr>
        <xdr:cNvPr id="367" name="楕円 366">
          <a:extLst>
            <a:ext uri="{FF2B5EF4-FFF2-40B4-BE49-F238E27FC236}">
              <a16:creationId xmlns:a16="http://schemas.microsoft.com/office/drawing/2014/main" id="{2CD39E6C-9B25-4A04-B9C6-645BA62A995F}"/>
            </a:ext>
          </a:extLst>
        </xdr:cNvPr>
        <xdr:cNvSpPr/>
      </xdr:nvSpPr>
      <xdr:spPr>
        <a:xfrm>
          <a:off x="9588500" y="147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15566</xdr:rowOff>
    </xdr:from>
    <xdr:to>
      <xdr:col>55</xdr:col>
      <xdr:colOff>0</xdr:colOff>
      <xdr:row>86</xdr:row>
      <xdr:rowOff>16546</xdr:rowOff>
    </xdr:to>
    <xdr:cxnSp macro="">
      <xdr:nvCxnSpPr>
        <xdr:cNvPr id="368" name="直線コネクタ 367">
          <a:extLst>
            <a:ext uri="{FF2B5EF4-FFF2-40B4-BE49-F238E27FC236}">
              <a16:creationId xmlns:a16="http://schemas.microsoft.com/office/drawing/2014/main" id="{007D6081-5CF8-49A7-80D9-318FAA0622DB}"/>
            </a:ext>
          </a:extLst>
        </xdr:cNvPr>
        <xdr:cNvCxnSpPr/>
      </xdr:nvCxnSpPr>
      <xdr:spPr>
        <a:xfrm flipV="1">
          <a:off x="9639300" y="1476026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139156</xdr:rowOff>
    </xdr:from>
    <xdr:to>
      <xdr:col>46</xdr:col>
      <xdr:colOff>38100</xdr:colOff>
      <xdr:row>86</xdr:row>
      <xdr:rowOff>69306</xdr:rowOff>
    </xdr:to>
    <xdr:sp macro="" textlink="">
      <xdr:nvSpPr>
        <xdr:cNvPr id="369" name="楕円 368">
          <a:extLst>
            <a:ext uri="{FF2B5EF4-FFF2-40B4-BE49-F238E27FC236}">
              <a16:creationId xmlns:a16="http://schemas.microsoft.com/office/drawing/2014/main" id="{57D962A1-7040-4871-A8EF-4CC51D699E0A}"/>
            </a:ext>
          </a:extLst>
        </xdr:cNvPr>
        <xdr:cNvSpPr/>
      </xdr:nvSpPr>
      <xdr:spPr>
        <a:xfrm>
          <a:off x="8699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16546</xdr:rowOff>
    </xdr:from>
    <xdr:to>
      <xdr:col>50</xdr:col>
      <xdr:colOff>114300</xdr:colOff>
      <xdr:row>86</xdr:row>
      <xdr:rowOff>18506</xdr:rowOff>
    </xdr:to>
    <xdr:cxnSp macro="">
      <xdr:nvCxnSpPr>
        <xdr:cNvPr id="370" name="直線コネクタ 369">
          <a:extLst>
            <a:ext uri="{FF2B5EF4-FFF2-40B4-BE49-F238E27FC236}">
              <a16:creationId xmlns:a16="http://schemas.microsoft.com/office/drawing/2014/main" id="{E86DED3D-E02B-4005-BE66-036E80C8C916}"/>
            </a:ext>
          </a:extLst>
        </xdr:cNvPr>
        <xdr:cNvCxnSpPr/>
      </xdr:nvCxnSpPr>
      <xdr:spPr>
        <a:xfrm flipV="1">
          <a:off x="8750300" y="147612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138829</xdr:rowOff>
    </xdr:from>
    <xdr:to>
      <xdr:col>41</xdr:col>
      <xdr:colOff>101600</xdr:colOff>
      <xdr:row>86</xdr:row>
      <xdr:rowOff>68979</xdr:rowOff>
    </xdr:to>
    <xdr:sp macro="" textlink="">
      <xdr:nvSpPr>
        <xdr:cNvPr id="371" name="楕円 370">
          <a:extLst>
            <a:ext uri="{FF2B5EF4-FFF2-40B4-BE49-F238E27FC236}">
              <a16:creationId xmlns:a16="http://schemas.microsoft.com/office/drawing/2014/main" id="{5242ADE6-D2F5-4E8C-9416-FD6B188AAFE3}"/>
            </a:ext>
          </a:extLst>
        </xdr:cNvPr>
        <xdr:cNvSpPr/>
      </xdr:nvSpPr>
      <xdr:spPr>
        <a:xfrm>
          <a:off x="78105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18179</xdr:rowOff>
    </xdr:from>
    <xdr:to>
      <xdr:col>45</xdr:col>
      <xdr:colOff>177800</xdr:colOff>
      <xdr:row>86</xdr:row>
      <xdr:rowOff>18506</xdr:rowOff>
    </xdr:to>
    <xdr:cxnSp macro="">
      <xdr:nvCxnSpPr>
        <xdr:cNvPr id="372" name="直線コネクタ 371">
          <a:extLst>
            <a:ext uri="{FF2B5EF4-FFF2-40B4-BE49-F238E27FC236}">
              <a16:creationId xmlns:a16="http://schemas.microsoft.com/office/drawing/2014/main" id="{4D4A690A-0437-479E-AA54-DFC5BD5A0A32}"/>
            </a:ext>
          </a:extLst>
        </xdr:cNvPr>
        <xdr:cNvCxnSpPr/>
      </xdr:nvCxnSpPr>
      <xdr:spPr>
        <a:xfrm>
          <a:off x="7861300" y="147628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139156</xdr:rowOff>
    </xdr:from>
    <xdr:to>
      <xdr:col>36</xdr:col>
      <xdr:colOff>165100</xdr:colOff>
      <xdr:row>86</xdr:row>
      <xdr:rowOff>69306</xdr:rowOff>
    </xdr:to>
    <xdr:sp macro="" textlink="">
      <xdr:nvSpPr>
        <xdr:cNvPr id="373" name="楕円 372">
          <a:extLst>
            <a:ext uri="{FF2B5EF4-FFF2-40B4-BE49-F238E27FC236}">
              <a16:creationId xmlns:a16="http://schemas.microsoft.com/office/drawing/2014/main" id="{6156664B-27FD-4B4D-833B-E5857FBAC4AF}"/>
            </a:ext>
          </a:extLst>
        </xdr:cNvPr>
        <xdr:cNvSpPr/>
      </xdr:nvSpPr>
      <xdr:spPr>
        <a:xfrm>
          <a:off x="692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18179</xdr:rowOff>
    </xdr:from>
    <xdr:to>
      <xdr:col>41</xdr:col>
      <xdr:colOff>50800</xdr:colOff>
      <xdr:row>86</xdr:row>
      <xdr:rowOff>18506</xdr:rowOff>
    </xdr:to>
    <xdr:cxnSp macro="">
      <xdr:nvCxnSpPr>
        <xdr:cNvPr id="374" name="直線コネクタ 373">
          <a:extLst>
            <a:ext uri="{FF2B5EF4-FFF2-40B4-BE49-F238E27FC236}">
              <a16:creationId xmlns:a16="http://schemas.microsoft.com/office/drawing/2014/main" id="{077C2DDC-B119-498C-846F-9DC841650DC6}"/>
            </a:ext>
          </a:extLst>
        </xdr:cNvPr>
        <xdr:cNvCxnSpPr/>
      </xdr:nvCxnSpPr>
      <xdr:spPr>
        <a:xfrm flipV="1">
          <a:off x="6972300" y="147628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765417A5-E074-4A2A-A72F-0B9739ECDD70}"/>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057CE14B-858C-49E2-AD56-8782BD1D05C5}"/>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1A39BCF0-528F-4D77-AAD0-A619FD173FFC}"/>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8715FF30-C392-401D-8D0E-E943D3150968}"/>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58473</xdr:rowOff>
    </xdr:from>
    <xdr:ext cx="469744" cy="259045"/>
    <xdr:sp macro="" textlink="">
      <xdr:nvSpPr>
        <xdr:cNvPr id="379" name="n_1mainValue【公営住宅】&#10;一人当たり面積">
          <a:extLst>
            <a:ext uri="{FF2B5EF4-FFF2-40B4-BE49-F238E27FC236}">
              <a16:creationId xmlns:a16="http://schemas.microsoft.com/office/drawing/2014/main" id="{49DA232A-3CB4-4705-9876-3AE1A77E8692}"/>
            </a:ext>
          </a:extLst>
        </xdr:cNvPr>
        <xdr:cNvSpPr txBox="1"/>
      </xdr:nvSpPr>
      <xdr:spPr>
        <a:xfrm>
          <a:off x="9391727" y="148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60433</xdr:rowOff>
    </xdr:from>
    <xdr:ext cx="469744" cy="259045"/>
    <xdr:sp macro="" textlink="">
      <xdr:nvSpPr>
        <xdr:cNvPr id="380" name="n_2mainValue【公営住宅】&#10;一人当たり面積">
          <a:extLst>
            <a:ext uri="{FF2B5EF4-FFF2-40B4-BE49-F238E27FC236}">
              <a16:creationId xmlns:a16="http://schemas.microsoft.com/office/drawing/2014/main" id="{7A892541-7293-4BC3-B036-C7ED1E0D02B6}"/>
            </a:ext>
          </a:extLst>
        </xdr:cNvPr>
        <xdr:cNvSpPr txBox="1"/>
      </xdr:nvSpPr>
      <xdr:spPr>
        <a:xfrm>
          <a:off x="8515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60106</xdr:rowOff>
    </xdr:from>
    <xdr:ext cx="469744" cy="259045"/>
    <xdr:sp macro="" textlink="">
      <xdr:nvSpPr>
        <xdr:cNvPr id="381" name="n_3mainValue【公営住宅】&#10;一人当たり面積">
          <a:extLst>
            <a:ext uri="{FF2B5EF4-FFF2-40B4-BE49-F238E27FC236}">
              <a16:creationId xmlns:a16="http://schemas.microsoft.com/office/drawing/2014/main" id="{125B345C-3785-44C6-8A08-94C160F6190C}"/>
            </a:ext>
          </a:extLst>
        </xdr:cNvPr>
        <xdr:cNvSpPr txBox="1"/>
      </xdr:nvSpPr>
      <xdr:spPr>
        <a:xfrm>
          <a:off x="7626427" y="14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60433</xdr:rowOff>
    </xdr:from>
    <xdr:ext cx="469744" cy="259045"/>
    <xdr:sp macro="" textlink="">
      <xdr:nvSpPr>
        <xdr:cNvPr id="382" name="n_4mainValue【公営住宅】&#10;一人当たり面積">
          <a:extLst>
            <a:ext uri="{FF2B5EF4-FFF2-40B4-BE49-F238E27FC236}">
              <a16:creationId xmlns:a16="http://schemas.microsoft.com/office/drawing/2014/main" id="{C8878973-E174-40CF-B2B9-3ABAAD581E40}"/>
            </a:ext>
          </a:extLst>
        </xdr:cNvPr>
        <xdr:cNvSpPr txBox="1"/>
      </xdr:nvSpPr>
      <xdr:spPr>
        <a:xfrm>
          <a:off x="6737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7272C60-C833-4EB9-BDB3-BBE22AB1CA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A1C9E49-87CA-4700-91A4-EBCA12E0A3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5C424A1-9C6F-468C-A8EE-6B71C0C634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EE4EF54-107F-4F8B-B207-A13BEDB0F3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D69263D-AB79-484F-8B62-EAA277B473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75B28D8-6673-48CC-9010-23C137212E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B4EC448-AF27-49D7-8A0C-34014795C3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12EA470-4FC2-48CC-BF63-2D25226D68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2DBE25A-7148-4C1A-A2C6-DBD33D7F47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525AA61-7D21-4FF8-9C61-8E0ACFA9D6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0F7DE65-86BC-4E3F-A466-566A011BF3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CE2A9F7-DDF0-454E-80E9-EE3A4BD747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48E2696-F23F-40D2-BD61-9BB75CBC22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3F899DE9-695D-4938-A648-B4CB61DA8C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2094831-EF32-4BFB-BA82-E32A3E4CD1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9711B62-405C-4EB4-85D7-9CD0D931B1D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0CAD539-CD90-4C49-9C74-AE1C56F282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8A97771-3E3A-49AA-9D2A-C8D8B4D259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A278ECC-9762-48AB-98BA-F4F3E9BEBE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54D7A36-3F89-4722-983A-CF11AE33D1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B5F7882-4DDE-4455-965C-AE38F6E814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D176814-A92F-4F30-8EAB-AFD10EB06D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D6621B6-78D4-4F6D-BE25-5DC5AA5367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48D3851-4992-4470-B6C9-ABEC40167B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5070C27-CB40-489F-9CEB-6CB67AADCB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22EB4DB-F5BE-4405-8E6D-375436F347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1BFEE03-BA46-46DC-B8BE-4519837FFB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126FFB5-3188-4A78-A7FC-AED50AF8EC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4B383F85-F6DA-483A-8102-3AC9F62EB5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EFB785C7-F906-4419-9578-15C3882164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5EEE4DD6-DE13-4D09-8B0D-542BBFDD40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6E26C14B-C00D-4554-A933-0C1E9CE418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ACFD2C04-FB59-4B1F-B4C8-7FCB6602DC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19C85516-8B00-4C50-ACDF-7E96908ECE9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449A0721-FC01-4A3E-BAA0-C1D994E8773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A62B5D51-C8BB-48D3-940E-5DC346F788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ACFDA713-AF3B-47A4-9ED7-42AB65474F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28EEB01A-B449-48B9-8476-E394158F45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3DFFDBB9-744A-4400-9144-9A5638251B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7F8BC00E-476D-479E-A323-C570A4814F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38AEAB8E-B05E-4687-A281-6AB371B16F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66BE3AD5-BDB4-4618-922E-CCDE2E851674}"/>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DF7DFDA5-9962-4E27-8304-159B0325E9B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7722A55A-BDA3-408F-BCD4-A372484456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ADEE34CD-3299-4510-884E-2C9697BFF19E}"/>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EBEA7696-2B10-40EE-9EA5-54C4E14527CB}"/>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E2679B0-F038-482D-92F0-6F2EBCF73565}"/>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988AC4B2-B3A9-4B85-9BC2-D99309224056}"/>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F60C656E-3B0A-4CB4-A710-6D40BA6E9579}"/>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9C466AB1-FCFE-4122-A5B0-55238E987965}"/>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D0E3C528-BECE-465C-9A22-B6A42638228F}"/>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CD713F0A-2535-4076-8D68-80E42F197F3E}"/>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987AE26-0486-4D3E-8597-D010552C0EA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5B865F2-DC2D-47EA-A6A5-A6DED890EE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E4B8B4A-A720-4E6D-BECD-DAF5DF21F1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28F4269-0C3E-4E55-97AF-54CA431A53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D703329-7956-4FDE-9854-635BD303C7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40" name="楕円 439">
          <a:extLst>
            <a:ext uri="{FF2B5EF4-FFF2-40B4-BE49-F238E27FC236}">
              <a16:creationId xmlns:a16="http://schemas.microsoft.com/office/drawing/2014/main" id="{553904E9-31B3-4A73-9173-B7F9005758D0}"/>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55C93C18-BD80-4231-B9A5-D6C59FB6EC80}"/>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442" name="楕円 441">
          <a:extLst>
            <a:ext uri="{FF2B5EF4-FFF2-40B4-BE49-F238E27FC236}">
              <a16:creationId xmlns:a16="http://schemas.microsoft.com/office/drawing/2014/main" id="{D8DE2E95-8FE2-4710-B26E-5E425F4B27A6}"/>
            </a:ext>
          </a:extLst>
        </xdr:cNvPr>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37</xdr:row>
      <xdr:rowOff>167640</xdr:rowOff>
    </xdr:to>
    <xdr:cxnSp macro="">
      <xdr:nvCxnSpPr>
        <xdr:cNvPr id="443" name="直線コネクタ 442">
          <a:extLst>
            <a:ext uri="{FF2B5EF4-FFF2-40B4-BE49-F238E27FC236}">
              <a16:creationId xmlns:a16="http://schemas.microsoft.com/office/drawing/2014/main" id="{C80CB9ED-A682-41CB-9872-DC685AFB1833}"/>
            </a:ext>
          </a:extLst>
        </xdr:cNvPr>
        <xdr:cNvCxnSpPr/>
      </xdr:nvCxnSpPr>
      <xdr:spPr>
        <a:xfrm>
          <a:off x="15481300" y="65014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44" name="楕円 443">
          <a:extLst>
            <a:ext uri="{FF2B5EF4-FFF2-40B4-BE49-F238E27FC236}">
              <a16:creationId xmlns:a16="http://schemas.microsoft.com/office/drawing/2014/main" id="{69985B59-DC83-4AD4-9551-0EB9009FFB45}"/>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157843</xdr:rowOff>
    </xdr:to>
    <xdr:cxnSp macro="">
      <xdr:nvCxnSpPr>
        <xdr:cNvPr id="445" name="直線コネクタ 444">
          <a:extLst>
            <a:ext uri="{FF2B5EF4-FFF2-40B4-BE49-F238E27FC236}">
              <a16:creationId xmlns:a16="http://schemas.microsoft.com/office/drawing/2014/main" id="{B2219320-E60B-4FE3-9B40-F0FBFA9C4567}"/>
            </a:ext>
          </a:extLst>
        </xdr:cNvPr>
        <xdr:cNvCxnSpPr/>
      </xdr:nvCxnSpPr>
      <xdr:spPr>
        <a:xfrm>
          <a:off x="14592300" y="64606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46" name="楕円 445">
          <a:extLst>
            <a:ext uri="{FF2B5EF4-FFF2-40B4-BE49-F238E27FC236}">
              <a16:creationId xmlns:a16="http://schemas.microsoft.com/office/drawing/2014/main" id="{F5D877BB-B412-4504-B25D-74AA5A757D52}"/>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117022</xdr:rowOff>
    </xdr:to>
    <xdr:cxnSp macro="">
      <xdr:nvCxnSpPr>
        <xdr:cNvPr id="447" name="直線コネクタ 446">
          <a:extLst>
            <a:ext uri="{FF2B5EF4-FFF2-40B4-BE49-F238E27FC236}">
              <a16:creationId xmlns:a16="http://schemas.microsoft.com/office/drawing/2014/main" id="{9208C80C-641D-4A04-BDB8-65ACAF2C0A62}"/>
            </a:ext>
          </a:extLst>
        </xdr:cNvPr>
        <xdr:cNvCxnSpPr/>
      </xdr:nvCxnSpPr>
      <xdr:spPr>
        <a:xfrm>
          <a:off x="13703300" y="63855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448" name="楕円 447">
          <a:extLst>
            <a:ext uri="{FF2B5EF4-FFF2-40B4-BE49-F238E27FC236}">
              <a16:creationId xmlns:a16="http://schemas.microsoft.com/office/drawing/2014/main" id="{0D8FDCC1-B69A-4189-8764-26C5090FD93B}"/>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40</xdr:row>
      <xdr:rowOff>68035</xdr:rowOff>
    </xdr:to>
    <xdr:cxnSp macro="">
      <xdr:nvCxnSpPr>
        <xdr:cNvPr id="449" name="直線コネクタ 448">
          <a:extLst>
            <a:ext uri="{FF2B5EF4-FFF2-40B4-BE49-F238E27FC236}">
              <a16:creationId xmlns:a16="http://schemas.microsoft.com/office/drawing/2014/main" id="{7D4AB76E-8275-4F4B-9505-4BF0BED2415F}"/>
            </a:ext>
          </a:extLst>
        </xdr:cNvPr>
        <xdr:cNvCxnSpPr/>
      </xdr:nvCxnSpPr>
      <xdr:spPr>
        <a:xfrm flipV="1">
          <a:off x="12814300" y="6385560"/>
          <a:ext cx="889000" cy="5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A1A6F734-6223-4C8A-B645-54F5C4E913D8}"/>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72923D91-E09D-4A40-B631-18EB9A2A00AF}"/>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BE633898-B8F8-4A83-9DE5-DD689B11198F}"/>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7F48F35B-868A-4D94-A4B9-8FEE783DE46B}"/>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C650FE4F-353B-495E-BE8D-5B4429DA6C5D}"/>
            </a:ext>
          </a:extLst>
        </xdr:cNvPr>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1924250E-6E16-45BE-8422-9BD41C7BD6F8}"/>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3A77C173-1DB8-46F4-982C-D80344848ABF}"/>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5111C151-1CBD-4C78-B96B-0DCB3C765D1A}"/>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7C76EA86-F0B7-4E75-8F63-249A9B5022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CAECDD83-F70B-47F3-BBBB-DB06C5FC73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4B04ECC7-5AE9-4D1F-A853-69A18101D1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20A17D97-4773-4052-A77F-D0C58379F6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CF434FC1-7DFB-4281-8EE3-B96523916D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ABAE486-D229-46E4-9E49-97F25CE0CD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AE1732E0-D71A-4EDB-A4C9-1948BC4534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9286C63D-0F22-4603-A2E0-2D24BAB21B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71B6A09B-81AC-43F5-AA5F-FDD5555087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AC21B933-FC2F-453D-85CB-393EBFD318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C0C6CA75-F8B5-45B4-BFA1-7D83A674CAF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EA5A8F4B-BDF9-4EB8-8A3E-CDA54EE1E89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8EA87E85-EA4A-4C63-A2BA-BE27A91850A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CD2BE4BE-D2B0-4C9E-A1EB-EED1AA94EA1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3A0E00D1-F1AD-4EFC-95EB-23745DAB2E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AEBE0142-3894-407A-B280-B6AE60C1378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E2CB9161-0140-441B-B5D5-189BE1BA48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E636184F-51B8-40DC-BE80-79C8C75A3AA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77123FB0-82CF-4A00-BD79-1E93FDCCAB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19A2002A-EC70-4CCD-B49A-D90F64CA3ED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F170319-465A-4F36-82DD-27059C49DF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2EDC04EE-5F8F-420B-ACFC-D35518D36F3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7D36D7C1-CEA0-44E9-ACA6-DD82B3D99C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5DA71B28-B8D7-4405-9F9C-EA5945C462E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B61CC5EC-EFA8-461D-B275-2F396575A204}"/>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16B025CD-93A2-4E42-9329-C85C1121F57A}"/>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A6091E84-0447-4098-B958-8F76EC83543E}"/>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8C53E171-141A-4346-8EEE-41E5CC0ACF4F}"/>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B3E64AD7-5367-491B-B4C7-47146DAAA6B4}"/>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45BAB436-8561-4077-AEDA-E041E43B21FA}"/>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14A242BB-7172-4464-888B-309F17EBA343}"/>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C3FDE518-388E-4DB3-ACFF-5FA848423ECF}"/>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C2D2BFD4-E08A-463A-A8A9-8647A02D8FCD}"/>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E21D8CD1-103C-442F-BF7B-34C1019C5EBF}"/>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AEDD819-1A3B-4A1C-B34B-4FAAA59B6C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F12261A-9DED-4088-928D-9C812287F9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AB242FE-045C-4F5D-9450-2440DC2203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7937B62-FF9D-409D-8728-2D823088CB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CFF4F66-0F5A-4974-8AB6-46D15CD4C6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97" name="楕円 496">
          <a:extLst>
            <a:ext uri="{FF2B5EF4-FFF2-40B4-BE49-F238E27FC236}">
              <a16:creationId xmlns:a16="http://schemas.microsoft.com/office/drawing/2014/main" id="{46C22592-9E0C-496E-A994-87E85670B5F5}"/>
            </a:ext>
          </a:extLst>
        </xdr:cNvPr>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417990E5-0F39-4790-9499-260114144DEB}"/>
            </a:ext>
          </a:extLst>
        </xdr:cNvPr>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38735</xdr:rowOff>
    </xdr:from>
    <xdr:to>
      <xdr:col>112</xdr:col>
      <xdr:colOff>38100</xdr:colOff>
      <xdr:row>36</xdr:row>
      <xdr:rowOff>140335</xdr:rowOff>
    </xdr:to>
    <xdr:sp macro="" textlink="">
      <xdr:nvSpPr>
        <xdr:cNvPr id="499" name="楕円 498">
          <a:extLst>
            <a:ext uri="{FF2B5EF4-FFF2-40B4-BE49-F238E27FC236}">
              <a16:creationId xmlns:a16="http://schemas.microsoft.com/office/drawing/2014/main" id="{19ABA5BF-EAF1-43A1-BBCB-9820F5D11318}"/>
            </a:ext>
          </a:extLst>
        </xdr:cNvPr>
        <xdr:cNvSpPr/>
      </xdr:nvSpPr>
      <xdr:spPr>
        <a:xfrm>
          <a:off x="2127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89535</xdr:rowOff>
    </xdr:from>
    <xdr:to>
      <xdr:col>116</xdr:col>
      <xdr:colOff>63500</xdr:colOff>
      <xdr:row>36</xdr:row>
      <xdr:rowOff>156210</xdr:rowOff>
    </xdr:to>
    <xdr:cxnSp macro="">
      <xdr:nvCxnSpPr>
        <xdr:cNvPr id="500" name="直線コネクタ 499">
          <a:extLst>
            <a:ext uri="{FF2B5EF4-FFF2-40B4-BE49-F238E27FC236}">
              <a16:creationId xmlns:a16="http://schemas.microsoft.com/office/drawing/2014/main" id="{2CBFA6F2-CCD1-4277-87F3-CD59BFE46C50}"/>
            </a:ext>
          </a:extLst>
        </xdr:cNvPr>
        <xdr:cNvCxnSpPr/>
      </xdr:nvCxnSpPr>
      <xdr:spPr>
        <a:xfrm>
          <a:off x="21323300" y="626173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50165</xdr:rowOff>
    </xdr:from>
    <xdr:to>
      <xdr:col>107</xdr:col>
      <xdr:colOff>101600</xdr:colOff>
      <xdr:row>36</xdr:row>
      <xdr:rowOff>151765</xdr:rowOff>
    </xdr:to>
    <xdr:sp macro="" textlink="">
      <xdr:nvSpPr>
        <xdr:cNvPr id="501" name="楕円 500">
          <a:extLst>
            <a:ext uri="{FF2B5EF4-FFF2-40B4-BE49-F238E27FC236}">
              <a16:creationId xmlns:a16="http://schemas.microsoft.com/office/drawing/2014/main" id="{D4C5D4A6-6258-4149-946C-48D839E241F1}"/>
            </a:ext>
          </a:extLst>
        </xdr:cNvPr>
        <xdr:cNvSpPr/>
      </xdr:nvSpPr>
      <xdr:spPr>
        <a:xfrm>
          <a:off x="20383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89535</xdr:rowOff>
    </xdr:from>
    <xdr:to>
      <xdr:col>111</xdr:col>
      <xdr:colOff>177800</xdr:colOff>
      <xdr:row>36</xdr:row>
      <xdr:rowOff>100965</xdr:rowOff>
    </xdr:to>
    <xdr:cxnSp macro="">
      <xdr:nvCxnSpPr>
        <xdr:cNvPr id="502" name="直線コネクタ 501">
          <a:extLst>
            <a:ext uri="{FF2B5EF4-FFF2-40B4-BE49-F238E27FC236}">
              <a16:creationId xmlns:a16="http://schemas.microsoft.com/office/drawing/2014/main" id="{90CB2D3C-5BB4-4EC4-B591-21793EB282E2}"/>
            </a:ext>
          </a:extLst>
        </xdr:cNvPr>
        <xdr:cNvCxnSpPr/>
      </xdr:nvCxnSpPr>
      <xdr:spPr>
        <a:xfrm flipV="1">
          <a:off x="20434300" y="6261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120650</xdr:rowOff>
    </xdr:from>
    <xdr:to>
      <xdr:col>102</xdr:col>
      <xdr:colOff>165100</xdr:colOff>
      <xdr:row>37</xdr:row>
      <xdr:rowOff>50800</xdr:rowOff>
    </xdr:to>
    <xdr:sp macro="" textlink="">
      <xdr:nvSpPr>
        <xdr:cNvPr id="503" name="楕円 502">
          <a:extLst>
            <a:ext uri="{FF2B5EF4-FFF2-40B4-BE49-F238E27FC236}">
              <a16:creationId xmlns:a16="http://schemas.microsoft.com/office/drawing/2014/main" id="{78F61260-B3C9-4C9A-A82E-D691DFDB170B}"/>
            </a:ext>
          </a:extLst>
        </xdr:cNvPr>
        <xdr:cNvSpPr/>
      </xdr:nvSpPr>
      <xdr:spPr>
        <a:xfrm>
          <a:off x="19494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100965</xdr:rowOff>
    </xdr:from>
    <xdr:to>
      <xdr:col>107</xdr:col>
      <xdr:colOff>50800</xdr:colOff>
      <xdr:row>37</xdr:row>
      <xdr:rowOff>0</xdr:rowOff>
    </xdr:to>
    <xdr:cxnSp macro="">
      <xdr:nvCxnSpPr>
        <xdr:cNvPr id="504" name="直線コネクタ 503">
          <a:extLst>
            <a:ext uri="{FF2B5EF4-FFF2-40B4-BE49-F238E27FC236}">
              <a16:creationId xmlns:a16="http://schemas.microsoft.com/office/drawing/2014/main" id="{EC9A775C-F48A-471F-ABE2-BA18C4EF3727}"/>
            </a:ext>
          </a:extLst>
        </xdr:cNvPr>
        <xdr:cNvCxnSpPr/>
      </xdr:nvCxnSpPr>
      <xdr:spPr>
        <a:xfrm flipV="1">
          <a:off x="19545300" y="6273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05" name="楕円 504">
          <a:extLst>
            <a:ext uri="{FF2B5EF4-FFF2-40B4-BE49-F238E27FC236}">
              <a16:creationId xmlns:a16="http://schemas.microsoft.com/office/drawing/2014/main" id="{72111865-FF2B-45D5-8DF1-4842D8668117}"/>
            </a:ext>
          </a:extLst>
        </xdr:cNvPr>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0</xdr:rowOff>
    </xdr:from>
    <xdr:to>
      <xdr:col>102</xdr:col>
      <xdr:colOff>114300</xdr:colOff>
      <xdr:row>38</xdr:row>
      <xdr:rowOff>45720</xdr:rowOff>
    </xdr:to>
    <xdr:cxnSp macro="">
      <xdr:nvCxnSpPr>
        <xdr:cNvPr id="506" name="直線コネクタ 505">
          <a:extLst>
            <a:ext uri="{FF2B5EF4-FFF2-40B4-BE49-F238E27FC236}">
              <a16:creationId xmlns:a16="http://schemas.microsoft.com/office/drawing/2014/main" id="{118A0A47-827F-4C00-9274-CC6E91AED120}"/>
            </a:ext>
          </a:extLst>
        </xdr:cNvPr>
        <xdr:cNvCxnSpPr/>
      </xdr:nvCxnSpPr>
      <xdr:spPr>
        <a:xfrm flipV="1">
          <a:off x="18656300" y="6343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10FD006B-0F8A-4FBF-B3F2-ABFE15CDE635}"/>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3D9AA243-4C65-4633-BDE9-1C443D7072BA}"/>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18D3E5A6-9D3E-4C15-AE53-07AC49186ECD}"/>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5A428A19-279A-47D5-88BC-F7249683C782}"/>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156862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8B4057C3-619B-42C4-AEC3-3922DC40F191}"/>
            </a:ext>
          </a:extLst>
        </xdr:cNvPr>
        <xdr:cNvSpPr txBox="1"/>
      </xdr:nvSpPr>
      <xdr:spPr>
        <a:xfrm>
          <a:off x="21075727"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168292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5AE1284-5E1C-4732-B477-CA308A7BF20E}"/>
            </a:ext>
          </a:extLst>
        </xdr:cNvPr>
        <xdr:cNvSpPr txBox="1"/>
      </xdr:nvSpPr>
      <xdr:spPr>
        <a:xfrm>
          <a:off x="20199427"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67327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82D7481F-AD01-4FF3-B348-814DF1C74E7E}"/>
            </a:ext>
          </a:extLst>
        </xdr:cNvPr>
        <xdr:cNvSpPr txBox="1"/>
      </xdr:nvSpPr>
      <xdr:spPr>
        <a:xfrm>
          <a:off x="19310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FFFE4F9-B22B-4D0D-9757-9B6C604D27BD}"/>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A5BB1132-2274-43B2-8F37-5294CDBC02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4799EFF-AD3C-450A-AFED-FC4ACBD6F6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14208A84-C29B-4381-BEFA-64ACC5EA6C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F3AD958-B1C7-4291-A253-48C03B4E8C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7675555-6CC1-4B6C-8E1A-879BD17EE7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33578FFC-3032-45B2-A7F0-25FDEFDD1F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FBC7AD5F-4C82-445A-9928-122638F013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64E02BDB-E2A2-4B3D-B5F4-251DAB00B4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CF3B39BB-42A4-4648-AC69-CA46A2ACA1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720CB912-3409-4920-BA69-6AF40D5C19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660ADE1D-010E-47BD-A93B-63B43927F9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C7A663A7-49AE-4E91-A25B-0290687414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D2122F2D-7EB4-43DA-91D7-A0BB004B62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B165CD80-F947-47DA-A439-FFC85BB87C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21CBC858-C446-4F2E-9625-246E7C5AD5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B6790617-4D4B-4E07-AC59-C6EB199A18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F46159AC-C3EB-4975-ACC2-0BA9792DD0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7D48706E-6BA7-4B72-9A33-EDF2FD2153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1C0262E6-D4A4-4764-B09E-FAE0FDC613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412C4B6F-47AE-4A02-96CE-67B718D3BB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74F54506-4413-47B3-A950-839E05195D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479AF67-4130-4E46-8A1F-3558795BCD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9B7A8D70-29E1-49AD-B9D5-AE4D7BCD9D1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D515425-6282-4236-8819-138EE3CB87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B5D0E942-F5D6-4EA2-B7D2-0632BD10DDBA}"/>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B0A01A9A-2729-46BA-B1B9-2AF40B5611EA}"/>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84162474-7BA5-4E09-8DF7-CB777B6F2B8D}"/>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A57762F3-B25B-48E5-838E-D6DE1F0F6C85}"/>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C1BCC390-B21C-4421-A268-1FBA8591FA8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27159B60-5085-4B59-9F65-9B63FAA10424}"/>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0552087-9ABA-44AE-B9F4-2754062F1717}"/>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713873F3-E3B8-4438-B42D-162ADABA1319}"/>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EE463831-77C3-4AE9-9C90-E89B60A44D2B}"/>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CDA2AB85-C7E4-49A8-AC00-47F9DB64C8CB}"/>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4249447D-9EDC-4D98-AA85-C26EE8DC4A49}"/>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C10E115-955C-4005-93DB-E1B656C543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8E1C2CF-3BD2-4BAD-AF82-9734A1A0CB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87856F0-D066-4306-AC83-624C71C7AA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F46E976-3802-4BF7-B3A3-2017EDC09E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43DA365-3090-4533-916C-60CA6FF187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55" name="楕円 554">
          <a:extLst>
            <a:ext uri="{FF2B5EF4-FFF2-40B4-BE49-F238E27FC236}">
              <a16:creationId xmlns:a16="http://schemas.microsoft.com/office/drawing/2014/main" id="{D8D1C254-3360-4A74-86EF-3E186C94D357}"/>
            </a:ext>
          </a:extLst>
        </xdr:cNvPr>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B335D3AB-2F1C-4A40-A753-5586CECC663E}"/>
            </a:ext>
          </a:extLst>
        </xdr:cNvPr>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57" name="楕円 556">
          <a:extLst>
            <a:ext uri="{FF2B5EF4-FFF2-40B4-BE49-F238E27FC236}">
              <a16:creationId xmlns:a16="http://schemas.microsoft.com/office/drawing/2014/main" id="{F05268FD-2429-4867-8B6A-138CAAA3D54D}"/>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142875</xdr:rowOff>
    </xdr:to>
    <xdr:cxnSp macro="">
      <xdr:nvCxnSpPr>
        <xdr:cNvPr id="558" name="直線コネクタ 557">
          <a:extLst>
            <a:ext uri="{FF2B5EF4-FFF2-40B4-BE49-F238E27FC236}">
              <a16:creationId xmlns:a16="http://schemas.microsoft.com/office/drawing/2014/main" id="{453D62E6-DF28-4151-8721-6B2D9180B887}"/>
            </a:ext>
          </a:extLst>
        </xdr:cNvPr>
        <xdr:cNvCxnSpPr/>
      </xdr:nvCxnSpPr>
      <xdr:spPr>
        <a:xfrm>
          <a:off x="15481300" y="1022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59" name="楕円 558">
          <a:extLst>
            <a:ext uri="{FF2B5EF4-FFF2-40B4-BE49-F238E27FC236}">
              <a16:creationId xmlns:a16="http://schemas.microsoft.com/office/drawing/2014/main" id="{1C7663AA-EA34-4BA9-B714-41B6CF5ACB0E}"/>
            </a:ext>
          </a:extLst>
        </xdr:cNvPr>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104775</xdr:rowOff>
    </xdr:to>
    <xdr:cxnSp macro="">
      <xdr:nvCxnSpPr>
        <xdr:cNvPr id="560" name="直線コネクタ 559">
          <a:extLst>
            <a:ext uri="{FF2B5EF4-FFF2-40B4-BE49-F238E27FC236}">
              <a16:creationId xmlns:a16="http://schemas.microsoft.com/office/drawing/2014/main" id="{3E2BF725-81CE-4588-93EA-EB0BE95967EC}"/>
            </a:ext>
          </a:extLst>
        </xdr:cNvPr>
        <xdr:cNvCxnSpPr/>
      </xdr:nvCxnSpPr>
      <xdr:spPr>
        <a:xfrm>
          <a:off x="14592300" y="1018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561" name="楕円 560">
          <a:extLst>
            <a:ext uri="{FF2B5EF4-FFF2-40B4-BE49-F238E27FC236}">
              <a16:creationId xmlns:a16="http://schemas.microsoft.com/office/drawing/2014/main" id="{26D89CF6-E0E9-412A-90CB-8E29BCBA45B3}"/>
            </a:ext>
          </a:extLst>
        </xdr:cNvPr>
        <xdr:cNvSpPr/>
      </xdr:nvSpPr>
      <xdr:spPr>
        <a:xfrm>
          <a:off x="13652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64770</xdr:rowOff>
    </xdr:to>
    <xdr:cxnSp macro="">
      <xdr:nvCxnSpPr>
        <xdr:cNvPr id="562" name="直線コネクタ 561">
          <a:extLst>
            <a:ext uri="{FF2B5EF4-FFF2-40B4-BE49-F238E27FC236}">
              <a16:creationId xmlns:a16="http://schemas.microsoft.com/office/drawing/2014/main" id="{F499E6C5-E91B-4ADA-B3A6-F5F691AC2252}"/>
            </a:ext>
          </a:extLst>
        </xdr:cNvPr>
        <xdr:cNvCxnSpPr/>
      </xdr:nvCxnSpPr>
      <xdr:spPr>
        <a:xfrm>
          <a:off x="13703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84455</xdr:rowOff>
    </xdr:from>
    <xdr:to>
      <xdr:col>67</xdr:col>
      <xdr:colOff>101600</xdr:colOff>
      <xdr:row>59</xdr:row>
      <xdr:rowOff>14605</xdr:rowOff>
    </xdr:to>
    <xdr:sp macro="" textlink="">
      <xdr:nvSpPr>
        <xdr:cNvPr id="563" name="楕円 562">
          <a:extLst>
            <a:ext uri="{FF2B5EF4-FFF2-40B4-BE49-F238E27FC236}">
              <a16:creationId xmlns:a16="http://schemas.microsoft.com/office/drawing/2014/main" id="{542AABC3-BEAC-4E4F-B75B-326CC250E57D}"/>
            </a:ext>
          </a:extLst>
        </xdr:cNvPr>
        <xdr:cNvSpPr/>
      </xdr:nvSpPr>
      <xdr:spPr>
        <a:xfrm>
          <a:off x="1276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135255</xdr:rowOff>
    </xdr:from>
    <xdr:to>
      <xdr:col>71</xdr:col>
      <xdr:colOff>177800</xdr:colOff>
      <xdr:row>59</xdr:row>
      <xdr:rowOff>3810</xdr:rowOff>
    </xdr:to>
    <xdr:cxnSp macro="">
      <xdr:nvCxnSpPr>
        <xdr:cNvPr id="564" name="直線コネクタ 563">
          <a:extLst>
            <a:ext uri="{FF2B5EF4-FFF2-40B4-BE49-F238E27FC236}">
              <a16:creationId xmlns:a16="http://schemas.microsoft.com/office/drawing/2014/main" id="{AF1F4D6E-EDBA-4D5C-9BAF-BCC28B8F10B4}"/>
            </a:ext>
          </a:extLst>
        </xdr:cNvPr>
        <xdr:cNvCxnSpPr/>
      </xdr:nvCxnSpPr>
      <xdr:spPr>
        <a:xfrm>
          <a:off x="12814300" y="10079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a:extLst>
            <a:ext uri="{FF2B5EF4-FFF2-40B4-BE49-F238E27FC236}">
              <a16:creationId xmlns:a16="http://schemas.microsoft.com/office/drawing/2014/main" id="{03B35CC5-A668-4A76-BECB-19CA1E45725B}"/>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a:extLst>
            <a:ext uri="{FF2B5EF4-FFF2-40B4-BE49-F238E27FC236}">
              <a16:creationId xmlns:a16="http://schemas.microsoft.com/office/drawing/2014/main" id="{EC58CDC0-F96A-4BBD-A84A-05F33CCBB277}"/>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a:extLst>
            <a:ext uri="{FF2B5EF4-FFF2-40B4-BE49-F238E27FC236}">
              <a16:creationId xmlns:a16="http://schemas.microsoft.com/office/drawing/2014/main" id="{F94CDCE8-F750-4E14-AEFE-467BA2A37851}"/>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a:extLst>
            <a:ext uri="{FF2B5EF4-FFF2-40B4-BE49-F238E27FC236}">
              <a16:creationId xmlns:a16="http://schemas.microsoft.com/office/drawing/2014/main" id="{4707590B-B632-4962-9B13-60E201840BF8}"/>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69" name="n_1mainValue【学校施設】&#10;有形固定資産減価償却率">
          <a:extLst>
            <a:ext uri="{FF2B5EF4-FFF2-40B4-BE49-F238E27FC236}">
              <a16:creationId xmlns:a16="http://schemas.microsoft.com/office/drawing/2014/main" id="{4086D53E-B217-4E2A-A0CF-A164C5D1488B}"/>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70" name="n_2mainValue【学校施設】&#10;有形固定資産減価償却率">
          <a:extLst>
            <a:ext uri="{FF2B5EF4-FFF2-40B4-BE49-F238E27FC236}">
              <a16:creationId xmlns:a16="http://schemas.microsoft.com/office/drawing/2014/main" id="{B1871760-E658-4D01-A26C-5AFCC363729E}"/>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571" name="n_3mainValue【学校施設】&#10;有形固定資産減価償却率">
          <a:extLst>
            <a:ext uri="{FF2B5EF4-FFF2-40B4-BE49-F238E27FC236}">
              <a16:creationId xmlns:a16="http://schemas.microsoft.com/office/drawing/2014/main" id="{9A48C8FD-0B86-4866-B369-BDEAC97DE92A}"/>
            </a:ext>
          </a:extLst>
        </xdr:cNvPr>
        <xdr:cNvSpPr txBox="1"/>
      </xdr:nvSpPr>
      <xdr:spPr>
        <a:xfrm>
          <a:off x="13500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31132</xdr:rowOff>
    </xdr:from>
    <xdr:ext cx="405111" cy="259045"/>
    <xdr:sp macro="" textlink="">
      <xdr:nvSpPr>
        <xdr:cNvPr id="572" name="n_4mainValue【学校施設】&#10;有形固定資産減価償却率">
          <a:extLst>
            <a:ext uri="{FF2B5EF4-FFF2-40B4-BE49-F238E27FC236}">
              <a16:creationId xmlns:a16="http://schemas.microsoft.com/office/drawing/2014/main" id="{E0F45A16-FC0D-44F0-9E09-41C030BFCAD1}"/>
            </a:ext>
          </a:extLst>
        </xdr:cNvPr>
        <xdr:cNvSpPr txBox="1"/>
      </xdr:nvSpPr>
      <xdr:spPr>
        <a:xfrm>
          <a:off x="12611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77ACEC8-6E96-4A27-9E00-AEAAE9724C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4A8BE11C-85E6-4105-9F0D-EE238D581F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CC825EE-4677-4C01-B0DA-EDE4FE0FDC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22A89920-8B93-47DF-944E-A726A299EA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F2234F4B-E969-4965-80B1-8CD9400929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453DBE2-93CE-47F4-B4CC-46C3382D14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D0080F2-0EB9-4B9B-BDF9-0193C6DC9D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D0B553DF-1361-40B8-9D41-B69BCF3A20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A530919-3AC8-40CB-AC97-8B81488EC3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9A17E9C7-B77F-494B-A9B9-0C0803C0A4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BD1CA34F-7BE9-4740-B50A-35A036AA38E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722D769D-D8E2-4401-B8A9-BA57E924E3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4BE393F3-B656-48C8-843B-F3E1567180E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C67FE551-EF5E-41AD-8A1D-682B024633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1513AF82-E465-42ED-8873-01B0F5AC32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F3A1AD6-C91B-4BC4-9C6E-0CFC1E7B22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FE9E4D55-10A9-4B3C-B622-5AA9CF5BAA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9B85A606-7799-4228-9CCD-2F8FB576B6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DCD49E2B-BBEF-4053-9447-1FC69093C6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C3C32A85-7A8C-4043-87E8-ADE684AF84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6FAD5CE0-E1E7-457B-8E6E-92A3AF6EB9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67396EEF-E1CA-4919-AE31-8C89E9D437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DBBF465C-3026-4BD5-A80D-EB6649B17C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F0EBC499-3DEF-4576-B9C2-3D1D70E485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EB38174A-252B-4920-BE97-13081D37CAEC}"/>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E37CC197-0883-41EA-A009-E6C1BAB3151C}"/>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42783510-5076-4080-AC25-B1E76B7E446D}"/>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9258E9F5-AD2D-4FEA-BBFF-80A68407E3D9}"/>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642A5C3D-9DE5-4D59-B281-B3F7560E50E1}"/>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E9E58401-45B7-4B26-8985-EA3C9671AC85}"/>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F5CECB0F-FEC5-427F-86BE-28929B6E62E1}"/>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FC418E5E-F47E-4477-8C8C-1BFAF6A708A1}"/>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5762BF24-5639-48B1-9CE2-23E78F21B956}"/>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DA0B1CAA-1560-4980-B859-AF1411D7635B}"/>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C336428D-B6D4-43F9-A40D-6025ECB24C6C}"/>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2EAFD2F-4AF3-42DF-B217-E30A67B73F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DF1DC82-52B3-463C-88BC-CAA88B0DC1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BBF464A-DB9F-4D3E-93E8-7B873A3D4A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C532444-8E1F-4542-8A70-4B82905C76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59C4998-63E9-441E-AF4C-1A51CB1690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613" name="楕円 612">
          <a:extLst>
            <a:ext uri="{FF2B5EF4-FFF2-40B4-BE49-F238E27FC236}">
              <a16:creationId xmlns:a16="http://schemas.microsoft.com/office/drawing/2014/main" id="{ECB943AC-01F9-4AF2-86B9-1F45B478FA57}"/>
            </a:ext>
          </a:extLst>
        </xdr:cNvPr>
        <xdr:cNvSpPr/>
      </xdr:nvSpPr>
      <xdr:spPr>
        <a:xfrm>
          <a:off x="221107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40784</xdr:rowOff>
    </xdr:from>
    <xdr:ext cx="469744" cy="259045"/>
    <xdr:sp macro="" textlink="">
      <xdr:nvSpPr>
        <xdr:cNvPr id="614" name="【学校施設】&#10;一人当たり面積該当値テキスト">
          <a:extLst>
            <a:ext uri="{FF2B5EF4-FFF2-40B4-BE49-F238E27FC236}">
              <a16:creationId xmlns:a16="http://schemas.microsoft.com/office/drawing/2014/main" id="{729C20AF-93D1-4358-A7CF-79F06D39FBB7}"/>
            </a:ext>
          </a:extLst>
        </xdr:cNvPr>
        <xdr:cNvSpPr txBox="1"/>
      </xdr:nvSpPr>
      <xdr:spPr>
        <a:xfrm>
          <a:off x="22199600"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66548</xdr:rowOff>
    </xdr:from>
    <xdr:to>
      <xdr:col>112</xdr:col>
      <xdr:colOff>38100</xdr:colOff>
      <xdr:row>62</xdr:row>
      <xdr:rowOff>168148</xdr:rowOff>
    </xdr:to>
    <xdr:sp macro="" textlink="">
      <xdr:nvSpPr>
        <xdr:cNvPr id="615" name="楕円 614">
          <a:extLst>
            <a:ext uri="{FF2B5EF4-FFF2-40B4-BE49-F238E27FC236}">
              <a16:creationId xmlns:a16="http://schemas.microsoft.com/office/drawing/2014/main" id="{56C94CDE-6E5A-4257-A321-C01A5BFDB6AC}"/>
            </a:ext>
          </a:extLst>
        </xdr:cNvPr>
        <xdr:cNvSpPr/>
      </xdr:nvSpPr>
      <xdr:spPr>
        <a:xfrm>
          <a:off x="21272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113157</xdr:rowOff>
    </xdr:from>
    <xdr:to>
      <xdr:col>116</xdr:col>
      <xdr:colOff>63500</xdr:colOff>
      <xdr:row>62</xdr:row>
      <xdr:rowOff>117348</xdr:rowOff>
    </xdr:to>
    <xdr:cxnSp macro="">
      <xdr:nvCxnSpPr>
        <xdr:cNvPr id="616" name="直線コネクタ 615">
          <a:extLst>
            <a:ext uri="{FF2B5EF4-FFF2-40B4-BE49-F238E27FC236}">
              <a16:creationId xmlns:a16="http://schemas.microsoft.com/office/drawing/2014/main" id="{1F923B77-6B73-41FF-8A4D-E01807FC9203}"/>
            </a:ext>
          </a:extLst>
        </xdr:cNvPr>
        <xdr:cNvCxnSpPr/>
      </xdr:nvCxnSpPr>
      <xdr:spPr>
        <a:xfrm flipV="1">
          <a:off x="21323300" y="1074305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74549</xdr:rowOff>
    </xdr:from>
    <xdr:to>
      <xdr:col>107</xdr:col>
      <xdr:colOff>101600</xdr:colOff>
      <xdr:row>63</xdr:row>
      <xdr:rowOff>4699</xdr:rowOff>
    </xdr:to>
    <xdr:sp macro="" textlink="">
      <xdr:nvSpPr>
        <xdr:cNvPr id="617" name="楕円 616">
          <a:extLst>
            <a:ext uri="{FF2B5EF4-FFF2-40B4-BE49-F238E27FC236}">
              <a16:creationId xmlns:a16="http://schemas.microsoft.com/office/drawing/2014/main" id="{4CB51B1F-6738-4913-BE3E-970E25A81415}"/>
            </a:ext>
          </a:extLst>
        </xdr:cNvPr>
        <xdr:cNvSpPr/>
      </xdr:nvSpPr>
      <xdr:spPr>
        <a:xfrm>
          <a:off x="20383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117348</xdr:rowOff>
    </xdr:from>
    <xdr:to>
      <xdr:col>111</xdr:col>
      <xdr:colOff>177800</xdr:colOff>
      <xdr:row>62</xdr:row>
      <xdr:rowOff>125349</xdr:rowOff>
    </xdr:to>
    <xdr:cxnSp macro="">
      <xdr:nvCxnSpPr>
        <xdr:cNvPr id="618" name="直線コネクタ 617">
          <a:extLst>
            <a:ext uri="{FF2B5EF4-FFF2-40B4-BE49-F238E27FC236}">
              <a16:creationId xmlns:a16="http://schemas.microsoft.com/office/drawing/2014/main" id="{8628EBC0-87EE-464B-A4B0-52217420D88B}"/>
            </a:ext>
          </a:extLst>
        </xdr:cNvPr>
        <xdr:cNvCxnSpPr/>
      </xdr:nvCxnSpPr>
      <xdr:spPr>
        <a:xfrm flipV="1">
          <a:off x="20434300" y="107472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73406</xdr:rowOff>
    </xdr:from>
    <xdr:to>
      <xdr:col>102</xdr:col>
      <xdr:colOff>165100</xdr:colOff>
      <xdr:row>63</xdr:row>
      <xdr:rowOff>3556</xdr:rowOff>
    </xdr:to>
    <xdr:sp macro="" textlink="">
      <xdr:nvSpPr>
        <xdr:cNvPr id="619" name="楕円 618">
          <a:extLst>
            <a:ext uri="{FF2B5EF4-FFF2-40B4-BE49-F238E27FC236}">
              <a16:creationId xmlns:a16="http://schemas.microsoft.com/office/drawing/2014/main" id="{EE588AA9-AEF0-4A78-9E4F-555DA931A88D}"/>
            </a:ext>
          </a:extLst>
        </xdr:cNvPr>
        <xdr:cNvSpPr/>
      </xdr:nvSpPr>
      <xdr:spPr>
        <a:xfrm>
          <a:off x="19494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124206</xdr:rowOff>
    </xdr:from>
    <xdr:to>
      <xdr:col>107</xdr:col>
      <xdr:colOff>50800</xdr:colOff>
      <xdr:row>62</xdr:row>
      <xdr:rowOff>125349</xdr:rowOff>
    </xdr:to>
    <xdr:cxnSp macro="">
      <xdr:nvCxnSpPr>
        <xdr:cNvPr id="620" name="直線コネクタ 619">
          <a:extLst>
            <a:ext uri="{FF2B5EF4-FFF2-40B4-BE49-F238E27FC236}">
              <a16:creationId xmlns:a16="http://schemas.microsoft.com/office/drawing/2014/main" id="{1DE20908-ACC7-485B-8A5D-EDEC71540870}"/>
            </a:ext>
          </a:extLst>
        </xdr:cNvPr>
        <xdr:cNvCxnSpPr/>
      </xdr:nvCxnSpPr>
      <xdr:spPr>
        <a:xfrm>
          <a:off x="19545300" y="107541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74549</xdr:rowOff>
    </xdr:from>
    <xdr:to>
      <xdr:col>98</xdr:col>
      <xdr:colOff>38100</xdr:colOff>
      <xdr:row>63</xdr:row>
      <xdr:rowOff>4699</xdr:rowOff>
    </xdr:to>
    <xdr:sp macro="" textlink="">
      <xdr:nvSpPr>
        <xdr:cNvPr id="621" name="楕円 620">
          <a:extLst>
            <a:ext uri="{FF2B5EF4-FFF2-40B4-BE49-F238E27FC236}">
              <a16:creationId xmlns:a16="http://schemas.microsoft.com/office/drawing/2014/main" id="{018324B9-4897-4225-AC75-9019D07FFA71}"/>
            </a:ext>
          </a:extLst>
        </xdr:cNvPr>
        <xdr:cNvSpPr/>
      </xdr:nvSpPr>
      <xdr:spPr>
        <a:xfrm>
          <a:off x="18605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124206</xdr:rowOff>
    </xdr:from>
    <xdr:to>
      <xdr:col>102</xdr:col>
      <xdr:colOff>114300</xdr:colOff>
      <xdr:row>62</xdr:row>
      <xdr:rowOff>125349</xdr:rowOff>
    </xdr:to>
    <xdr:cxnSp macro="">
      <xdr:nvCxnSpPr>
        <xdr:cNvPr id="622" name="直線コネクタ 621">
          <a:extLst>
            <a:ext uri="{FF2B5EF4-FFF2-40B4-BE49-F238E27FC236}">
              <a16:creationId xmlns:a16="http://schemas.microsoft.com/office/drawing/2014/main" id="{C2BB7DC1-32CE-4EE8-BFC4-DF0C148A7C8A}"/>
            </a:ext>
          </a:extLst>
        </xdr:cNvPr>
        <xdr:cNvCxnSpPr/>
      </xdr:nvCxnSpPr>
      <xdr:spPr>
        <a:xfrm flipV="1">
          <a:off x="18656300" y="107541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917BAF87-2B3D-4BC7-BB2F-EADC91339CC9}"/>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F20E103D-5B6B-4A44-B8C8-09264830DFDA}"/>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6DA1B5D0-2BD7-4730-8922-09AAE850D6CC}"/>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7D9782A0-762C-4408-A014-F6567A850DA5}"/>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159275</xdr:rowOff>
    </xdr:from>
    <xdr:ext cx="469744" cy="259045"/>
    <xdr:sp macro="" textlink="">
      <xdr:nvSpPr>
        <xdr:cNvPr id="627" name="n_1mainValue【学校施設】&#10;一人当たり面積">
          <a:extLst>
            <a:ext uri="{FF2B5EF4-FFF2-40B4-BE49-F238E27FC236}">
              <a16:creationId xmlns:a16="http://schemas.microsoft.com/office/drawing/2014/main" id="{57331D5F-AF1B-4814-91B4-831383AA23E8}"/>
            </a:ext>
          </a:extLst>
        </xdr:cNvPr>
        <xdr:cNvSpPr txBox="1"/>
      </xdr:nvSpPr>
      <xdr:spPr>
        <a:xfrm>
          <a:off x="210757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167276</xdr:rowOff>
    </xdr:from>
    <xdr:ext cx="469744" cy="259045"/>
    <xdr:sp macro="" textlink="">
      <xdr:nvSpPr>
        <xdr:cNvPr id="628" name="n_2mainValue【学校施設】&#10;一人当たり面積">
          <a:extLst>
            <a:ext uri="{FF2B5EF4-FFF2-40B4-BE49-F238E27FC236}">
              <a16:creationId xmlns:a16="http://schemas.microsoft.com/office/drawing/2014/main" id="{1930AF9D-6A97-4ABE-BEB9-67446D5709AA}"/>
            </a:ext>
          </a:extLst>
        </xdr:cNvPr>
        <xdr:cNvSpPr txBox="1"/>
      </xdr:nvSpPr>
      <xdr:spPr>
        <a:xfrm>
          <a:off x="20199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166133</xdr:rowOff>
    </xdr:from>
    <xdr:ext cx="469744" cy="259045"/>
    <xdr:sp macro="" textlink="">
      <xdr:nvSpPr>
        <xdr:cNvPr id="629" name="n_3mainValue【学校施設】&#10;一人当たり面積">
          <a:extLst>
            <a:ext uri="{FF2B5EF4-FFF2-40B4-BE49-F238E27FC236}">
              <a16:creationId xmlns:a16="http://schemas.microsoft.com/office/drawing/2014/main" id="{02A74181-4A64-4189-86E9-75C5E27B3606}"/>
            </a:ext>
          </a:extLst>
        </xdr:cNvPr>
        <xdr:cNvSpPr txBox="1"/>
      </xdr:nvSpPr>
      <xdr:spPr>
        <a:xfrm>
          <a:off x="193104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167276</xdr:rowOff>
    </xdr:from>
    <xdr:ext cx="469744" cy="259045"/>
    <xdr:sp macro="" textlink="">
      <xdr:nvSpPr>
        <xdr:cNvPr id="630" name="n_4mainValue【学校施設】&#10;一人当たり面積">
          <a:extLst>
            <a:ext uri="{FF2B5EF4-FFF2-40B4-BE49-F238E27FC236}">
              <a16:creationId xmlns:a16="http://schemas.microsoft.com/office/drawing/2014/main" id="{AC882902-07FC-4E43-850B-8D163777F78D}"/>
            </a:ext>
          </a:extLst>
        </xdr:cNvPr>
        <xdr:cNvSpPr txBox="1"/>
      </xdr:nvSpPr>
      <xdr:spPr>
        <a:xfrm>
          <a:off x="18421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58109B86-75AF-413A-91BF-54A993C52E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284F6B95-79C0-4094-BA53-4C44162A4C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AB5E0DC-F955-4232-B9A8-0229258064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599AD7F8-B323-4417-832A-CB036DC9BD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D30C0B55-4E32-4C39-BC7D-D775482F5F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6C5FC7A9-4725-4F49-9955-9DC69D8451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2D2CA10A-DAD7-4BDF-A037-3598D3C592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9F021F83-53EB-4CCE-ABF1-6B98D73001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9C801718-997F-4A96-878C-5B67ED3C7D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565B2A69-4795-49D5-8E0D-3BC8A00C43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AB329E8C-E010-455A-BCF2-DF36A1B360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232AC8C7-0540-4FD3-8667-2C649D03C7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A1B8F89E-A84E-4A4C-B33C-E56840F42B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92F14A9D-E0D7-4F76-97CF-D78DF1DF3B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D77FA0FF-C6BD-4B34-BF1F-A6EB3AFD0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65DEC90E-3DCA-4144-9ACF-C11D114DC5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A3CB58B4-53E6-4F7A-B503-FD476A8107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A4ECBE1B-6C4A-43A4-B4A0-86441EB51C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40E8ED1F-5AD4-4AF2-8CC1-67D87F9697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22EAD13-FF7A-4DA2-8C38-DA7617F865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EEAA87C8-3D4D-41B6-B0FC-80290EC3BA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E01E416C-AE4B-42CB-BE3D-1AC8294676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3B0896FA-281F-41D4-A4D2-47B3B93AF4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E53F34D0-62BB-4A56-A175-ECE0B6BAE8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77A49632-A1FB-4812-B44C-3982043BDC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2CFFAA77-6AE2-4B42-B83A-5FD59C1422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563D98BF-5729-45DD-AAEC-1202104186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A6F19060-B2D5-4D5D-80FE-F5821A84E8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FAF4EA72-5FF1-4E74-B3BD-2A6B72A4BA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348D605B-DBDE-4402-9BF1-4B133AE9BC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F1ED1869-9DD1-4FFC-858C-32976B1F20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82FA123D-9DC9-4DB5-AA08-2E594AF01E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24B978FC-E89B-41A9-92D5-52D96D0DD4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CCB87D7C-75C0-4B38-8844-1AA2692D7F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970BC66D-822F-461B-9C85-7E7A042E7D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ECAF50A6-F098-4CA8-9BEE-3615C372F87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AB9C4F16-C541-4494-B8E1-424C9A844E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4846BEE4-410C-468F-B90C-2D3A2C61E9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4003F02A-AFEB-4886-8C9A-DCEEFF58C0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F8C222D1-E3F2-435B-9A99-B398222BA7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9734B91D-C82E-4AEA-9487-23068C0895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8C619AF3-8D95-4212-A835-7CB90A901027}"/>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852861C1-FEE7-4A42-A993-E32C21EAC1B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CABB9A06-A44B-4AB6-B90D-D79352B27F8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37C0ED23-C64C-4C3F-80A1-DAA36A5C1CB9}"/>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A8BCC71C-EB81-426C-92B9-C8E8762A9F1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7" name="【公民館】&#10;有形固定資産減価償却率平均値テキスト">
          <a:extLst>
            <a:ext uri="{FF2B5EF4-FFF2-40B4-BE49-F238E27FC236}">
              <a16:creationId xmlns:a16="http://schemas.microsoft.com/office/drawing/2014/main" id="{600AAA78-678B-4498-9550-81A605DDBB5A}"/>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B9ADAEDF-C43A-45FE-80B2-FA62A80FF67C}"/>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313E7ABB-7C1D-4FDB-8D60-0E623601C163}"/>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0" name="フローチャート: 判断 679">
          <a:extLst>
            <a:ext uri="{FF2B5EF4-FFF2-40B4-BE49-F238E27FC236}">
              <a16:creationId xmlns:a16="http://schemas.microsoft.com/office/drawing/2014/main" id="{D418860A-B108-4EC2-89FC-6BCA6D22FBBB}"/>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1" name="フローチャート: 判断 680">
          <a:extLst>
            <a:ext uri="{FF2B5EF4-FFF2-40B4-BE49-F238E27FC236}">
              <a16:creationId xmlns:a16="http://schemas.microsoft.com/office/drawing/2014/main" id="{591114FB-87E2-4D4E-BE2D-E6ACFD3A439A}"/>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2" name="フローチャート: 判断 681">
          <a:extLst>
            <a:ext uri="{FF2B5EF4-FFF2-40B4-BE49-F238E27FC236}">
              <a16:creationId xmlns:a16="http://schemas.microsoft.com/office/drawing/2014/main" id="{03361969-67ED-4BB3-94FC-C4B15AF33F29}"/>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CEEFC80-2951-492A-90CD-474D636A09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8568E46-5D41-41D4-9300-D487EC4BB8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EC1BFC1-2EC1-47A1-97A0-0E09C9C320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8BCF857-A09F-4424-A4DE-25354BDA76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D5F56AA-32E1-434D-A801-7FB7B21392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688" name="楕円 687">
          <a:extLst>
            <a:ext uri="{FF2B5EF4-FFF2-40B4-BE49-F238E27FC236}">
              <a16:creationId xmlns:a16="http://schemas.microsoft.com/office/drawing/2014/main" id="{40C046DE-2ED0-4FDC-8FAE-DA67A6DD4E7D}"/>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689" name="【公民館】&#10;有形固定資産減価償却率該当値テキスト">
          <a:extLst>
            <a:ext uri="{FF2B5EF4-FFF2-40B4-BE49-F238E27FC236}">
              <a16:creationId xmlns:a16="http://schemas.microsoft.com/office/drawing/2014/main" id="{BF6B2098-072E-4560-8A5E-4F83403FF386}"/>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90" name="楕円 689">
          <a:extLst>
            <a:ext uri="{FF2B5EF4-FFF2-40B4-BE49-F238E27FC236}">
              <a16:creationId xmlns:a16="http://schemas.microsoft.com/office/drawing/2014/main" id="{E6DDBC62-B695-4ADB-B411-3C6D5BEAB177}"/>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108857</xdr:rowOff>
    </xdr:to>
    <xdr:cxnSp macro="">
      <xdr:nvCxnSpPr>
        <xdr:cNvPr id="691" name="直線コネクタ 690">
          <a:extLst>
            <a:ext uri="{FF2B5EF4-FFF2-40B4-BE49-F238E27FC236}">
              <a16:creationId xmlns:a16="http://schemas.microsoft.com/office/drawing/2014/main" id="{EFA70AED-575E-4A1B-92A2-09151C91FFE5}"/>
            </a:ext>
          </a:extLst>
        </xdr:cNvPr>
        <xdr:cNvCxnSpPr/>
      </xdr:nvCxnSpPr>
      <xdr:spPr>
        <a:xfrm>
          <a:off x="15481300" y="18592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692" name="楕円 691">
          <a:extLst>
            <a:ext uri="{FF2B5EF4-FFF2-40B4-BE49-F238E27FC236}">
              <a16:creationId xmlns:a16="http://schemas.microsoft.com/office/drawing/2014/main" id="{B8696413-127F-4BB6-9B2D-3DD87E899D20}"/>
            </a:ext>
          </a:extLst>
        </xdr:cNvPr>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76200</xdr:rowOff>
    </xdr:to>
    <xdr:cxnSp macro="">
      <xdr:nvCxnSpPr>
        <xdr:cNvPr id="693" name="直線コネクタ 692">
          <a:extLst>
            <a:ext uri="{FF2B5EF4-FFF2-40B4-BE49-F238E27FC236}">
              <a16:creationId xmlns:a16="http://schemas.microsoft.com/office/drawing/2014/main" id="{0C69671C-C5BE-476C-91CB-D0019A494F76}"/>
            </a:ext>
          </a:extLst>
        </xdr:cNvPr>
        <xdr:cNvCxnSpPr/>
      </xdr:nvCxnSpPr>
      <xdr:spPr>
        <a:xfrm>
          <a:off x="14592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94" name="楕円 693">
          <a:extLst>
            <a:ext uri="{FF2B5EF4-FFF2-40B4-BE49-F238E27FC236}">
              <a16:creationId xmlns:a16="http://schemas.microsoft.com/office/drawing/2014/main" id="{CDD7626F-68FE-4CD2-B075-5521448A22CE}"/>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108</xdr:row>
      <xdr:rowOff>43543</xdr:rowOff>
    </xdr:to>
    <xdr:cxnSp macro="">
      <xdr:nvCxnSpPr>
        <xdr:cNvPr id="695" name="直線コネクタ 694">
          <a:extLst>
            <a:ext uri="{FF2B5EF4-FFF2-40B4-BE49-F238E27FC236}">
              <a16:creationId xmlns:a16="http://schemas.microsoft.com/office/drawing/2014/main" id="{E84E0F22-917B-414D-9D41-750757ACB875}"/>
            </a:ext>
          </a:extLst>
        </xdr:cNvPr>
        <xdr:cNvCxnSpPr/>
      </xdr:nvCxnSpPr>
      <xdr:spPr>
        <a:xfrm>
          <a:off x="13703300" y="182825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696" name="楕円 695">
          <a:extLst>
            <a:ext uri="{FF2B5EF4-FFF2-40B4-BE49-F238E27FC236}">
              <a16:creationId xmlns:a16="http://schemas.microsoft.com/office/drawing/2014/main" id="{7765D14F-DFB6-4A7D-8651-2F72E4D92E21}"/>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108857</xdr:rowOff>
    </xdr:to>
    <xdr:cxnSp macro="">
      <xdr:nvCxnSpPr>
        <xdr:cNvPr id="697" name="直線コネクタ 696">
          <a:extLst>
            <a:ext uri="{FF2B5EF4-FFF2-40B4-BE49-F238E27FC236}">
              <a16:creationId xmlns:a16="http://schemas.microsoft.com/office/drawing/2014/main" id="{0894573E-1DA9-4F7F-982D-68EEFF9BC016}"/>
            </a:ext>
          </a:extLst>
        </xdr:cNvPr>
        <xdr:cNvCxnSpPr/>
      </xdr:nvCxnSpPr>
      <xdr:spPr>
        <a:xfrm>
          <a:off x="12814300" y="18249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8" name="n_1aveValue【公民館】&#10;有形固定資産減価償却率">
          <a:extLst>
            <a:ext uri="{FF2B5EF4-FFF2-40B4-BE49-F238E27FC236}">
              <a16:creationId xmlns:a16="http://schemas.microsoft.com/office/drawing/2014/main" id="{D87F4EB6-D60E-4EC1-A7A6-8F948E88F04A}"/>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9" name="n_2aveValue【公民館】&#10;有形固定資産減価償却率">
          <a:extLst>
            <a:ext uri="{FF2B5EF4-FFF2-40B4-BE49-F238E27FC236}">
              <a16:creationId xmlns:a16="http://schemas.microsoft.com/office/drawing/2014/main" id="{B696F720-0514-44D9-B428-7819BAF10AEB}"/>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0" name="n_3aveValue【公民館】&#10;有形固定資産減価償却率">
          <a:extLst>
            <a:ext uri="{FF2B5EF4-FFF2-40B4-BE49-F238E27FC236}">
              <a16:creationId xmlns:a16="http://schemas.microsoft.com/office/drawing/2014/main" id="{F5BF57A9-8374-41C1-B16B-19E39CBD5A1D}"/>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01" name="n_4aveValue【公民館】&#10;有形固定資産減価償却率">
          <a:extLst>
            <a:ext uri="{FF2B5EF4-FFF2-40B4-BE49-F238E27FC236}">
              <a16:creationId xmlns:a16="http://schemas.microsoft.com/office/drawing/2014/main" id="{E4433113-70F5-451F-A8ED-C17F5681A09F}"/>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702" name="n_1mainValue【公民館】&#10;有形固定資産減価償却率">
          <a:extLst>
            <a:ext uri="{FF2B5EF4-FFF2-40B4-BE49-F238E27FC236}">
              <a16:creationId xmlns:a16="http://schemas.microsoft.com/office/drawing/2014/main" id="{285E9357-6263-45DB-871C-B64E644E103B}"/>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703" name="n_2mainValue【公民館】&#10;有形固定資産減価償却率">
          <a:extLst>
            <a:ext uri="{FF2B5EF4-FFF2-40B4-BE49-F238E27FC236}">
              <a16:creationId xmlns:a16="http://schemas.microsoft.com/office/drawing/2014/main" id="{9E35638F-5F93-4A31-B8D2-38C98F8DB6AD}"/>
            </a:ext>
          </a:extLst>
        </xdr:cNvPr>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704" name="n_3mainValue【公民館】&#10;有形固定資産減価償却率">
          <a:extLst>
            <a:ext uri="{FF2B5EF4-FFF2-40B4-BE49-F238E27FC236}">
              <a16:creationId xmlns:a16="http://schemas.microsoft.com/office/drawing/2014/main" id="{23227310-2917-430A-BBEC-40A136F21307}"/>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05" name="n_4mainValue【公民館】&#10;有形固定資産減価償却率">
          <a:extLst>
            <a:ext uri="{FF2B5EF4-FFF2-40B4-BE49-F238E27FC236}">
              <a16:creationId xmlns:a16="http://schemas.microsoft.com/office/drawing/2014/main" id="{E43830E0-6276-49C7-9B9E-0F0A504D09C8}"/>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422D1CB9-596B-43C9-B85F-B61C9AED41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159CA2F-3F66-4E05-855E-C9D18E0925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4A07E50B-60BE-48E0-97C7-B460482CFD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D6829C14-B100-4099-B2A4-E9C52F2A42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17C31632-ADD2-48AF-88E2-0641A42244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EC713705-85A2-4935-AC4D-C728F2B023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1102138B-485D-4BF2-9363-D4C0152151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9658C8F4-F724-4F2F-81D4-F9C6D2F952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E6F5F1F8-1386-4CC3-916D-DE833AA564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A47FBED8-6A2B-4C18-AA43-485485F9C4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FBEEDFFE-BFBD-43B3-AD92-AB3D1BB746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D9CCB3B0-ABDA-4DAF-93C3-1F027300D7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AF888F4F-A634-40B2-8193-BB24E7375E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19C5F283-8A5E-4663-8C74-F55BA19458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A700A048-2328-43D8-9C65-51E934C607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462FA06D-4233-40CC-8652-93164D7B5B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2958A65E-870C-400E-8327-867C1D3ACFC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1CBD50EB-4BC1-42E5-B4FF-7BDEE9CAD7C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A849DD8B-32D2-4BEA-8719-04005DB2061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C2C85582-99FD-4022-BCC9-E6D237B09C4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41F2A2D2-B206-4B79-8C73-533E8CA0C6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772F6391-1A03-458C-88B3-84B6D1B014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E4F3F8CC-4479-43F6-A55F-E3939701C0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63897AC1-05B6-4D85-859A-9F44BEA3EE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7C8039B6-2C3E-4DBA-97B7-E4E059B20D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A7F6AAFA-B51B-4397-988C-C393547694C9}"/>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8EA3989C-0010-417A-8D09-2DF45507F7EF}"/>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5E89159E-87C8-42B1-979C-7EBD4289E42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D5AF9DFB-A5F9-4FA2-8BC3-AFC56AF25CAA}"/>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D5F49434-7495-4637-A725-4AB8CB23CD3A}"/>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6" name="【公民館】&#10;一人当たり面積平均値テキスト">
          <a:extLst>
            <a:ext uri="{FF2B5EF4-FFF2-40B4-BE49-F238E27FC236}">
              <a16:creationId xmlns:a16="http://schemas.microsoft.com/office/drawing/2014/main" id="{B558A0AA-14CB-4D24-A0AC-B4CBCC125024}"/>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0F94A662-8DD0-4C61-9316-5EE7068748AA}"/>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754BC385-04CD-4EE5-8E4E-22B603CF9C78}"/>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9" name="フローチャート: 判断 738">
          <a:extLst>
            <a:ext uri="{FF2B5EF4-FFF2-40B4-BE49-F238E27FC236}">
              <a16:creationId xmlns:a16="http://schemas.microsoft.com/office/drawing/2014/main" id="{98FA8C69-C016-43B4-A2D8-C094AB197506}"/>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0" name="フローチャート: 判断 739">
          <a:extLst>
            <a:ext uri="{FF2B5EF4-FFF2-40B4-BE49-F238E27FC236}">
              <a16:creationId xmlns:a16="http://schemas.microsoft.com/office/drawing/2014/main" id="{D49CC3B4-060F-4963-83CC-405267C46EC3}"/>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1" name="フローチャート: 判断 740">
          <a:extLst>
            <a:ext uri="{FF2B5EF4-FFF2-40B4-BE49-F238E27FC236}">
              <a16:creationId xmlns:a16="http://schemas.microsoft.com/office/drawing/2014/main" id="{99DC4ECA-F41B-46B3-81A5-008A07960B63}"/>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E067749-EC91-4DE9-AD5C-26E6608D31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B731B26-5FB9-42A6-98DE-AD7EA801FE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9A76C0B-0651-432A-8406-C3F9F11FE4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E8F3B778-006A-4C3D-B562-3FF87AC8CC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5BA4116-A410-4918-8BE8-15108D6686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47" name="楕円 746">
          <a:extLst>
            <a:ext uri="{FF2B5EF4-FFF2-40B4-BE49-F238E27FC236}">
              <a16:creationId xmlns:a16="http://schemas.microsoft.com/office/drawing/2014/main" id="{7501BFFA-8E4D-41B1-8814-3BEDB453821E}"/>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748" name="【公民館】&#10;一人当たり面積該当値テキスト">
          <a:extLst>
            <a:ext uri="{FF2B5EF4-FFF2-40B4-BE49-F238E27FC236}">
              <a16:creationId xmlns:a16="http://schemas.microsoft.com/office/drawing/2014/main" id="{5D45769F-D55F-4F2E-8922-CD3AE78E23DB}"/>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159838</xdr:rowOff>
    </xdr:from>
    <xdr:to>
      <xdr:col>112</xdr:col>
      <xdr:colOff>38100</xdr:colOff>
      <xdr:row>108</xdr:row>
      <xdr:rowOff>89988</xdr:rowOff>
    </xdr:to>
    <xdr:sp macro="" textlink="">
      <xdr:nvSpPr>
        <xdr:cNvPr id="749" name="楕円 748">
          <a:extLst>
            <a:ext uri="{FF2B5EF4-FFF2-40B4-BE49-F238E27FC236}">
              <a16:creationId xmlns:a16="http://schemas.microsoft.com/office/drawing/2014/main" id="{5D990492-378C-440B-BA1D-04019BDE4D09}"/>
            </a:ext>
          </a:extLst>
        </xdr:cNvPr>
        <xdr:cNvSpPr/>
      </xdr:nvSpPr>
      <xdr:spPr>
        <a:xfrm>
          <a:off x="21272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39188</xdr:rowOff>
    </xdr:to>
    <xdr:cxnSp macro="">
      <xdr:nvCxnSpPr>
        <xdr:cNvPr id="750" name="直線コネクタ 749">
          <a:extLst>
            <a:ext uri="{FF2B5EF4-FFF2-40B4-BE49-F238E27FC236}">
              <a16:creationId xmlns:a16="http://schemas.microsoft.com/office/drawing/2014/main" id="{3B6D1BCF-5F89-47D0-91A6-8A3891B321CC}"/>
            </a:ext>
          </a:extLst>
        </xdr:cNvPr>
        <xdr:cNvCxnSpPr/>
      </xdr:nvCxnSpPr>
      <xdr:spPr>
        <a:xfrm flipV="1">
          <a:off x="21323300" y="1855470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751" name="楕円 750">
          <a:extLst>
            <a:ext uri="{FF2B5EF4-FFF2-40B4-BE49-F238E27FC236}">
              <a16:creationId xmlns:a16="http://schemas.microsoft.com/office/drawing/2014/main" id="{FA94314B-7FA2-48EA-9226-0F7B202AA195}"/>
            </a:ext>
          </a:extLst>
        </xdr:cNvPr>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39188</xdr:rowOff>
    </xdr:from>
    <xdr:to>
      <xdr:col>111</xdr:col>
      <xdr:colOff>177800</xdr:colOff>
      <xdr:row>108</xdr:row>
      <xdr:rowOff>41366</xdr:rowOff>
    </xdr:to>
    <xdr:cxnSp macro="">
      <xdr:nvCxnSpPr>
        <xdr:cNvPr id="752" name="直線コネクタ 751">
          <a:extLst>
            <a:ext uri="{FF2B5EF4-FFF2-40B4-BE49-F238E27FC236}">
              <a16:creationId xmlns:a16="http://schemas.microsoft.com/office/drawing/2014/main" id="{BB9B28DD-F7A8-483A-BA71-C737178EA4CA}"/>
            </a:ext>
          </a:extLst>
        </xdr:cNvPr>
        <xdr:cNvCxnSpPr/>
      </xdr:nvCxnSpPr>
      <xdr:spPr>
        <a:xfrm flipV="1">
          <a:off x="20434300" y="1855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53" name="楕円 752">
          <a:extLst>
            <a:ext uri="{FF2B5EF4-FFF2-40B4-BE49-F238E27FC236}">
              <a16:creationId xmlns:a16="http://schemas.microsoft.com/office/drawing/2014/main" id="{990CBF91-98D0-4C28-9180-41A2CA844803}"/>
            </a:ext>
          </a:extLst>
        </xdr:cNvPr>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41366</xdr:rowOff>
    </xdr:to>
    <xdr:cxnSp macro="">
      <xdr:nvCxnSpPr>
        <xdr:cNvPr id="754" name="直線コネクタ 753">
          <a:extLst>
            <a:ext uri="{FF2B5EF4-FFF2-40B4-BE49-F238E27FC236}">
              <a16:creationId xmlns:a16="http://schemas.microsoft.com/office/drawing/2014/main" id="{92EB7E8D-7D18-4933-95C7-536813135FC4}"/>
            </a:ext>
          </a:extLst>
        </xdr:cNvPr>
        <xdr:cNvCxnSpPr/>
      </xdr:nvCxnSpPr>
      <xdr:spPr>
        <a:xfrm>
          <a:off x="19545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162016</xdr:rowOff>
    </xdr:from>
    <xdr:to>
      <xdr:col>98</xdr:col>
      <xdr:colOff>38100</xdr:colOff>
      <xdr:row>108</xdr:row>
      <xdr:rowOff>92166</xdr:rowOff>
    </xdr:to>
    <xdr:sp macro="" textlink="">
      <xdr:nvSpPr>
        <xdr:cNvPr id="755" name="楕円 754">
          <a:extLst>
            <a:ext uri="{FF2B5EF4-FFF2-40B4-BE49-F238E27FC236}">
              <a16:creationId xmlns:a16="http://schemas.microsoft.com/office/drawing/2014/main" id="{373A97AD-E2A6-47A4-BF19-98920022F3DD}"/>
            </a:ext>
          </a:extLst>
        </xdr:cNvPr>
        <xdr:cNvSpPr/>
      </xdr:nvSpPr>
      <xdr:spPr>
        <a:xfrm>
          <a:off x="18605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41366</xdr:rowOff>
    </xdr:to>
    <xdr:cxnSp macro="">
      <xdr:nvCxnSpPr>
        <xdr:cNvPr id="756" name="直線コネクタ 755">
          <a:extLst>
            <a:ext uri="{FF2B5EF4-FFF2-40B4-BE49-F238E27FC236}">
              <a16:creationId xmlns:a16="http://schemas.microsoft.com/office/drawing/2014/main" id="{E6C196AC-4682-4131-B91A-5DDA663EFBAF}"/>
            </a:ext>
          </a:extLst>
        </xdr:cNvPr>
        <xdr:cNvCxnSpPr/>
      </xdr:nvCxnSpPr>
      <xdr:spPr>
        <a:xfrm>
          <a:off x="18656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7" name="n_1aveValue【公民館】&#10;一人当たり面積">
          <a:extLst>
            <a:ext uri="{FF2B5EF4-FFF2-40B4-BE49-F238E27FC236}">
              <a16:creationId xmlns:a16="http://schemas.microsoft.com/office/drawing/2014/main" id="{531E44CD-8106-4D27-AC56-A23FD7E94C1E}"/>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8" name="n_2aveValue【公民館】&#10;一人当たり面積">
          <a:extLst>
            <a:ext uri="{FF2B5EF4-FFF2-40B4-BE49-F238E27FC236}">
              <a16:creationId xmlns:a16="http://schemas.microsoft.com/office/drawing/2014/main" id="{73462C55-9A3F-4771-B5D5-546917F022AA}"/>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9" name="n_3aveValue【公民館】&#10;一人当たり面積">
          <a:extLst>
            <a:ext uri="{FF2B5EF4-FFF2-40B4-BE49-F238E27FC236}">
              <a16:creationId xmlns:a16="http://schemas.microsoft.com/office/drawing/2014/main" id="{56D2545E-7E30-4331-9604-D81DC89B25ED}"/>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60" name="n_4aveValue【公民館】&#10;一人当たり面積">
          <a:extLst>
            <a:ext uri="{FF2B5EF4-FFF2-40B4-BE49-F238E27FC236}">
              <a16:creationId xmlns:a16="http://schemas.microsoft.com/office/drawing/2014/main" id="{AAB1E508-C9FD-4F9D-BD5C-05513BEC46FD}"/>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81115</xdr:rowOff>
    </xdr:from>
    <xdr:ext cx="469744" cy="259045"/>
    <xdr:sp macro="" textlink="">
      <xdr:nvSpPr>
        <xdr:cNvPr id="761" name="n_1mainValue【公民館】&#10;一人当たり面積">
          <a:extLst>
            <a:ext uri="{FF2B5EF4-FFF2-40B4-BE49-F238E27FC236}">
              <a16:creationId xmlns:a16="http://schemas.microsoft.com/office/drawing/2014/main" id="{FD6DB357-2918-4D51-9D12-CFF2215AE9EF}"/>
            </a:ext>
          </a:extLst>
        </xdr:cNvPr>
        <xdr:cNvSpPr txBox="1"/>
      </xdr:nvSpPr>
      <xdr:spPr>
        <a:xfrm>
          <a:off x="210757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762" name="n_2mainValue【公民館】&#10;一人当たり面積">
          <a:extLst>
            <a:ext uri="{FF2B5EF4-FFF2-40B4-BE49-F238E27FC236}">
              <a16:creationId xmlns:a16="http://schemas.microsoft.com/office/drawing/2014/main" id="{BCDD878A-0038-4E97-8002-69427B32122D}"/>
            </a:ext>
          </a:extLst>
        </xdr:cNvPr>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63" name="n_3mainValue【公民館】&#10;一人当たり面積">
          <a:extLst>
            <a:ext uri="{FF2B5EF4-FFF2-40B4-BE49-F238E27FC236}">
              <a16:creationId xmlns:a16="http://schemas.microsoft.com/office/drawing/2014/main" id="{FF60BCB2-182C-47DA-B99B-3989C02FD78C}"/>
            </a:ext>
          </a:extLst>
        </xdr:cNvPr>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83293</xdr:rowOff>
    </xdr:from>
    <xdr:ext cx="469744" cy="259045"/>
    <xdr:sp macro="" textlink="">
      <xdr:nvSpPr>
        <xdr:cNvPr id="764" name="n_4mainValue【公民館】&#10;一人当たり面積">
          <a:extLst>
            <a:ext uri="{FF2B5EF4-FFF2-40B4-BE49-F238E27FC236}">
              <a16:creationId xmlns:a16="http://schemas.microsoft.com/office/drawing/2014/main" id="{8829936C-A75F-435F-8596-FBC4E8D5D2D9}"/>
            </a:ext>
          </a:extLst>
        </xdr:cNvPr>
        <xdr:cNvSpPr txBox="1"/>
      </xdr:nvSpPr>
      <xdr:spPr>
        <a:xfrm>
          <a:off x="18421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BB4B5546-15D5-45DC-920D-A4FC6F5B32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3D0C3A83-BB28-43AA-8715-125D44E80E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9DC2C5AC-6A0B-4D08-8DE8-B6ED17F610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類似団体と比較すると、有形固定資産減価償却率は平均並みである施設が多いが、公営住宅及び公民館については類似団体平均を大きく上回っている。公営住宅については、昭和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整備され、耐用年数が近づいていることが要因である。保育園については、老朽化、園児数の増加及び保育環境の変化等に対応するため、建替え事業が進んだことにより、令和元年度から大幅に減少し類似団体平均を下回った。今後も修繕・更新等に多額の費用を要することが見込まれている。建替え後、使用しなくなった施設については、処分を含めた検討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いずれの施設も、今後の維持管理にかかる経費の増加に留意しつつ、老朽化対策に取り組む必要がある。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8D87E8-8207-4571-9F7F-396544347E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1E623A-413F-4CB4-936F-27860159FA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F6C968-B2B2-4075-92AB-7499A634D2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26E035-E119-4B4C-88A4-54C8E96B65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DB0DE6-ECE5-4A82-B338-0F07F3C4B1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2440E3-A9BD-46A0-A466-AF351F6880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EBCE9D-BEAA-4B42-8158-3DDC2F2AB9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114A8E-EA5C-4850-8AE5-B7EB9DCEAC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3667B9-2E57-445B-A1DD-F2093B3A0F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BF43FA-33D9-49B9-846B-11F0D75E5C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10,911
10,825
54.05
6,890,988
6,395,773
427,809
4,262,510
5,836,151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834F02-7AB9-4824-9FFB-36B05D53F1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9B3D5E-153D-47ED-916C-DAF6347125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CFA551-EDCD-4197-99F0-DCC07142B7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B33EDD-3BFA-4C5C-982E-E3D9018FE3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24CEA2-55FA-49BB-A873-6F8505607F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3515E0-331A-4A98-AD69-1520D1A192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73151-EC47-4BC2-8BC4-C48338FFE7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A3BEDB-2C2F-49FD-AEC5-A8558C7D09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D4000B-582D-487D-B998-10077E0851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09B06B-7043-4B37-B3C0-84A1426030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C62026-FEDB-41A2-AB5B-1EB9216157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68659D-C447-4DE2-96B6-1CB6E57289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9A4A10-CE6C-4CE3-891D-B3EC230998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64581C-5E86-4A80-8E7B-0BC15A9FAD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9344B-3FE1-4002-A548-EE321195FE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968AAE-55B5-4B2B-9243-1FB77A00F2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A7D3DC-211C-47D2-8C83-A400BE26FE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85E551-923E-44D5-9CE0-3BD23ED490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FFB508-9156-4DFE-8B2C-BF7C455EE3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39B328-9781-4CAC-9058-4E9842A6C2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FA903A-5767-4082-B289-E31B0E0A7C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1CD352-F38F-4164-9063-DF770BDDE8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8E19C3-EFF8-4B67-8091-6B11D17C68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37222D-2AB9-4C87-BD9E-8E41266065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F4768E-59BE-4137-B2A0-9704474D0E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EBEC75-D579-4CE9-B99D-4975946CA9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89FD07-4C85-4B76-B7B2-A09CC4709B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D6E061-EF9C-44CC-AAEB-7301ABF58E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DEA9E4-C7DB-412E-A27C-6DF67911D9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FE6A6E-11AC-4E0F-A1B4-C8E690908C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9DD389-858A-4E3E-A043-C1369B3131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95EB9C-189E-4A3E-BE72-0D767975ED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CE6D66-75EF-4A4B-B1F3-BB05AC5DDD4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66B5A2-07E7-405F-A431-0FF23BAFB0A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D597CF-AE05-4F9F-98C1-3D10F18891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8C2FAB8-108A-4D24-96CB-532C1D6AB7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A069D5-00A9-4303-BBAB-B410EE0F6F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F1CE1D-3F3A-4ED0-983B-1CB823C6CC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9DA21C-7E9E-46CD-83D7-4B6602BE14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3FCA79-E32D-499F-8F3D-7E6327369F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F0C0C1B-C10C-4F80-BAF9-8DBBF7AB127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1439C4-FB4D-4879-B01C-CDF5FFABCC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8AA9579-C318-4DDC-A2AE-07A75E4F70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535647-562D-4FA3-8AD0-65E7A233C86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E34677-0AF9-403E-8377-6BDD262B6E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97081A-AC25-45EA-8604-6588E0BCE6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C57B92FC-D4B0-4F1E-BB72-D4DBA7193271}"/>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1418719C-172B-4B83-9A4C-79426FEB4E7E}"/>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8271012F-D42E-4F54-B265-EB613EB6DD89}"/>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1D78B202-D084-406F-85F3-67EDFC7B95BC}"/>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F9519EE-3279-4AB4-BC43-5F709C8B4483}"/>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993A5FB-A4E6-4097-A276-2912278588AE}"/>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9E6A838F-F031-474B-9F4A-4178B16891B1}"/>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37213A03-7CDD-43FB-B4EB-6B2DF300F261}"/>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5C16E86D-726D-4E28-98B5-C6DC4D590C25}"/>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F794E784-8F4E-4FDE-9BFC-97A4FF6DB708}"/>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9E61B7BD-C272-4C2F-9303-9A95BCAA5B3D}"/>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8C6847-2BF4-4913-BE1E-6E82A37854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4E417C-5981-4724-A572-15360BBABD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BA85A0-2C47-497B-A71C-B622A8C81D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713E30-46F0-480F-A22F-9333FDAEC3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3B9864-7EAA-45ED-B7FA-418FF67679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99E5EDCE-4E86-4F33-81EB-00886531DF12}"/>
            </a:ext>
          </a:extLst>
        </xdr:cNvPr>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F8A7579C-2E03-4D8D-9A4E-A0BCF093CF29}"/>
            </a:ext>
          </a:extLst>
        </xdr:cNvPr>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54791</xdr:rowOff>
    </xdr:from>
    <xdr:to>
      <xdr:col>20</xdr:col>
      <xdr:colOff>38100</xdr:colOff>
      <xdr:row>40</xdr:row>
      <xdr:rowOff>156391</xdr:rowOff>
    </xdr:to>
    <xdr:sp macro="" textlink="">
      <xdr:nvSpPr>
        <xdr:cNvPr id="76" name="楕円 75">
          <a:extLst>
            <a:ext uri="{FF2B5EF4-FFF2-40B4-BE49-F238E27FC236}">
              <a16:creationId xmlns:a16="http://schemas.microsoft.com/office/drawing/2014/main" id="{735437CC-CDA4-4E06-8CFB-72AE16101948}"/>
            </a:ext>
          </a:extLst>
        </xdr:cNvPr>
        <xdr:cNvSpPr/>
      </xdr:nvSpPr>
      <xdr:spPr>
        <a:xfrm>
          <a:off x="3746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105591</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CBA1CA4D-B261-4B41-893E-70DADC32FF30}"/>
            </a:ext>
          </a:extLst>
        </xdr:cNvPr>
        <xdr:cNvCxnSpPr/>
      </xdr:nvCxnSpPr>
      <xdr:spPr>
        <a:xfrm>
          <a:off x="3797300" y="69635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a:extLst>
            <a:ext uri="{FF2B5EF4-FFF2-40B4-BE49-F238E27FC236}">
              <a16:creationId xmlns:a16="http://schemas.microsoft.com/office/drawing/2014/main" id="{C5720624-1C88-4A7D-83BB-A19922EFEE46}"/>
            </a:ext>
          </a:extLst>
        </xdr:cNvPr>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105591</xdr:rowOff>
    </xdr:to>
    <xdr:cxnSp macro="">
      <xdr:nvCxnSpPr>
        <xdr:cNvPr id="79" name="直線コネクタ 78">
          <a:extLst>
            <a:ext uri="{FF2B5EF4-FFF2-40B4-BE49-F238E27FC236}">
              <a16:creationId xmlns:a16="http://schemas.microsoft.com/office/drawing/2014/main" id="{0CA464D4-BE8E-4BF3-AB11-B4C911AEA24B}"/>
            </a:ext>
          </a:extLst>
        </xdr:cNvPr>
        <xdr:cNvCxnSpPr/>
      </xdr:nvCxnSpPr>
      <xdr:spPr>
        <a:xfrm>
          <a:off x="2908300" y="689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89081</xdr:rowOff>
    </xdr:from>
    <xdr:to>
      <xdr:col>10</xdr:col>
      <xdr:colOff>165100</xdr:colOff>
      <xdr:row>40</xdr:row>
      <xdr:rowOff>19231</xdr:rowOff>
    </xdr:to>
    <xdr:sp macro="" textlink="">
      <xdr:nvSpPr>
        <xdr:cNvPr id="80" name="楕円 79">
          <a:extLst>
            <a:ext uri="{FF2B5EF4-FFF2-40B4-BE49-F238E27FC236}">
              <a16:creationId xmlns:a16="http://schemas.microsoft.com/office/drawing/2014/main" id="{E4C03190-B7A3-48EA-9400-B2A9DC1DB21B}"/>
            </a:ext>
          </a:extLst>
        </xdr:cNvPr>
        <xdr:cNvSpPr/>
      </xdr:nvSpPr>
      <xdr:spPr>
        <a:xfrm>
          <a:off x="1968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139881</xdr:rowOff>
    </xdr:from>
    <xdr:to>
      <xdr:col>15</xdr:col>
      <xdr:colOff>50800</xdr:colOff>
      <xdr:row>40</xdr:row>
      <xdr:rowOff>37012</xdr:rowOff>
    </xdr:to>
    <xdr:cxnSp macro="">
      <xdr:nvCxnSpPr>
        <xdr:cNvPr id="81" name="直線コネクタ 80">
          <a:extLst>
            <a:ext uri="{FF2B5EF4-FFF2-40B4-BE49-F238E27FC236}">
              <a16:creationId xmlns:a16="http://schemas.microsoft.com/office/drawing/2014/main" id="{827CE3F5-B9B7-4CBA-95D2-D904B37DA2C4}"/>
            </a:ext>
          </a:extLst>
        </xdr:cNvPr>
        <xdr:cNvCxnSpPr/>
      </xdr:nvCxnSpPr>
      <xdr:spPr>
        <a:xfrm>
          <a:off x="2019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20501</xdr:rowOff>
    </xdr:from>
    <xdr:to>
      <xdr:col>6</xdr:col>
      <xdr:colOff>38100</xdr:colOff>
      <xdr:row>39</xdr:row>
      <xdr:rowOff>122101</xdr:rowOff>
    </xdr:to>
    <xdr:sp macro="" textlink="">
      <xdr:nvSpPr>
        <xdr:cNvPr id="82" name="楕円 81">
          <a:extLst>
            <a:ext uri="{FF2B5EF4-FFF2-40B4-BE49-F238E27FC236}">
              <a16:creationId xmlns:a16="http://schemas.microsoft.com/office/drawing/2014/main" id="{B017687C-4D1D-4567-A196-EC2635C3EF7A}"/>
            </a:ext>
          </a:extLst>
        </xdr:cNvPr>
        <xdr:cNvSpPr/>
      </xdr:nvSpPr>
      <xdr:spPr>
        <a:xfrm>
          <a:off x="1079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71301</xdr:rowOff>
    </xdr:from>
    <xdr:to>
      <xdr:col>10</xdr:col>
      <xdr:colOff>114300</xdr:colOff>
      <xdr:row>39</xdr:row>
      <xdr:rowOff>139881</xdr:rowOff>
    </xdr:to>
    <xdr:cxnSp macro="">
      <xdr:nvCxnSpPr>
        <xdr:cNvPr id="83" name="直線コネクタ 82">
          <a:extLst>
            <a:ext uri="{FF2B5EF4-FFF2-40B4-BE49-F238E27FC236}">
              <a16:creationId xmlns:a16="http://schemas.microsoft.com/office/drawing/2014/main" id="{EFBB1CFE-965E-43A2-A29E-B22AB069B2CF}"/>
            </a:ext>
          </a:extLst>
        </xdr:cNvPr>
        <xdr:cNvCxnSpPr/>
      </xdr:nvCxnSpPr>
      <xdr:spPr>
        <a:xfrm>
          <a:off x="1130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DF7338E4-F4EB-4E6F-8EBC-861C073EF6EF}"/>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2FD51D2C-97C5-4003-90A9-BCDD173DE1FC}"/>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08A6FE9B-02F1-466B-A489-22173A4B7135}"/>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47542B1F-179F-4FFB-809C-AC5FF22F1A4C}"/>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7C1E8158-B0B3-4E1B-9938-340E5FDC373A}"/>
            </a:ext>
          </a:extLst>
        </xdr:cNvPr>
        <xdr:cNvSpPr txBox="1"/>
      </xdr:nvSpPr>
      <xdr:spPr>
        <a:xfrm>
          <a:off x="3582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1CD94313-4789-460D-A866-BF7F586123DC}"/>
            </a:ext>
          </a:extLst>
        </xdr:cNvPr>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393CA64E-E180-44BB-80D0-D81A28D31AD5}"/>
            </a:ext>
          </a:extLst>
        </xdr:cNvPr>
        <xdr:cNvSpPr txBox="1"/>
      </xdr:nvSpPr>
      <xdr:spPr>
        <a:xfrm>
          <a:off x="1816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74385915-BFF6-4E6F-BE5E-5C144FBC0168}"/>
            </a:ext>
          </a:extLst>
        </xdr:cNvPr>
        <xdr:cNvSpPr txBox="1"/>
      </xdr:nvSpPr>
      <xdr:spPr>
        <a:xfrm>
          <a:off x="927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3AB1E2-8A69-4EF6-88BB-19CEC1911B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14B2C6-5320-4706-98B9-C16B5154D1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DB8E251-96E0-4587-BB7F-E079010685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8D9C74F-ABE7-4586-91D8-2A9CC54481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8775A75-9065-464F-B870-D21630DAA2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A4E701-16FB-4CA8-827E-52820D756A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E021D77-8AFC-4B22-92A4-0E63B1C6CE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8D1751-AEFA-40BA-AAFD-2A328F7D07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D5E629-BE19-4DF4-BD3F-E83E038969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889F63-78CC-47ED-AB19-42D9C1233D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4D72DFB-2B5A-4D64-980D-7187AF3F3A9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8F434A-850F-4230-B31F-61D5776F2F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6076737-E864-4DBD-B15F-8C06A9B44C3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9860CB2-67B2-4CD0-BAC5-827E700C53E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8E988C0-1CCE-41A4-BD50-64D6168C38E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54709D0-3D79-426C-8F33-0C785D9BE8F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9CD2802-AC5E-4583-9317-9B9AF9A8421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F704248-0CE2-4777-8F49-4C9C5A32819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37998E9-AAA0-431F-87BA-D5E83EBB34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EB9648F-24A7-4030-A442-20A041411C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2B1DC47-80A4-47F4-A047-1E19E72AB2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33E593C6-2BCC-43BF-92D4-DE8D29E42EAD}"/>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2C195FF1-4C5F-4819-9A9F-58FCA915C7E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9C0A7B66-461F-4700-A964-F16ED5B03E93}"/>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15A7B140-0494-4132-B937-F8986534A07F}"/>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1E6C0261-7F62-411D-8AE8-FCCE86ED8D07}"/>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A3A8D0F0-AD93-468F-A90F-842FBA3DC7E4}"/>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C9CBFA31-DFA2-4CC0-9C0F-0C95DB717CE2}"/>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1B9F8940-255C-4B34-B2C9-3C25CF0802EA}"/>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5231BC92-C51F-4DA1-B472-1DDFBB96EDD8}"/>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21CBBBF-C346-44F1-AA96-E4E08826E1F9}"/>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700E507A-E286-4800-B301-FBB1B5F2CEFA}"/>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9E6E93-84A0-4842-BD61-6489087E56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283B3B-9046-4AE4-B648-BF3CC2C6E1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FCDA26-CC54-4D7B-B1F5-684CADF3A2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EB0FE2-8223-4D63-8A87-451C95CDE2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022D05-5AA5-416B-B45E-D88353B663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FDBDFD35-28ED-480D-B80D-54A8D48C4841}"/>
            </a:ext>
          </a:extLst>
        </xdr:cNvPr>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a:extLst>
            <a:ext uri="{FF2B5EF4-FFF2-40B4-BE49-F238E27FC236}">
              <a16:creationId xmlns:a16="http://schemas.microsoft.com/office/drawing/2014/main" id="{FAED7887-81BC-4A8B-BCCF-F1D49C569F58}"/>
            </a:ext>
          </a:extLst>
        </xdr:cNvPr>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a:extLst>
            <a:ext uri="{FF2B5EF4-FFF2-40B4-BE49-F238E27FC236}">
              <a16:creationId xmlns:a16="http://schemas.microsoft.com/office/drawing/2014/main" id="{5DBED9D3-7BB2-4B61-B8AC-5CF9696E6EA9}"/>
            </a:ext>
          </a:extLst>
        </xdr:cNvPr>
        <xdr:cNvSpPr/>
      </xdr:nvSpPr>
      <xdr:spPr>
        <a:xfrm>
          <a:off x="958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3048</xdr:rowOff>
    </xdr:to>
    <xdr:cxnSp macro="">
      <xdr:nvCxnSpPr>
        <xdr:cNvPr id="132" name="直線コネクタ 131">
          <a:extLst>
            <a:ext uri="{FF2B5EF4-FFF2-40B4-BE49-F238E27FC236}">
              <a16:creationId xmlns:a16="http://schemas.microsoft.com/office/drawing/2014/main" id="{14D6AF8C-1EB4-4384-86D3-5560A46A1823}"/>
            </a:ext>
          </a:extLst>
        </xdr:cNvPr>
        <xdr:cNvCxnSpPr/>
      </xdr:nvCxnSpPr>
      <xdr:spPr>
        <a:xfrm>
          <a:off x="9639300" y="686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F7CF832F-6EDC-422D-A643-3DB93F99F2BC}"/>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CC51F482-626E-431C-A390-D2BEB53F7125}"/>
            </a:ext>
          </a:extLst>
        </xdr:cNvPr>
        <xdr:cNvCxnSpPr/>
      </xdr:nvCxnSpPr>
      <xdr:spPr>
        <a:xfrm flipV="1">
          <a:off x="8750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3F9C7A23-1D7A-4DCA-A30A-35D663DFE142}"/>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6C1DC1E4-FECF-4698-99DA-B4676E2067E6}"/>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E8073C2-1DB4-468B-B5A5-393830ABD0C2}"/>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3E1EEA9E-3142-44F9-9D68-9DE030DFA332}"/>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400A92F1-8D50-4C6A-AE08-8D6F350FD191}"/>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9958612A-84F0-4441-B8AF-BB73484E2D82}"/>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9B142DF5-0BD6-4B5C-9312-893ECDB28076}"/>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9DF38C8F-5BBD-4843-B7A3-D456A0193727}"/>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3" name="n_1mainValue【図書館】&#10;一人当たり面積">
          <a:extLst>
            <a:ext uri="{FF2B5EF4-FFF2-40B4-BE49-F238E27FC236}">
              <a16:creationId xmlns:a16="http://schemas.microsoft.com/office/drawing/2014/main" id="{8E55328E-F823-43DC-AF87-7227695E113F}"/>
            </a:ext>
          </a:extLst>
        </xdr:cNvPr>
        <xdr:cNvSpPr txBox="1"/>
      </xdr:nvSpPr>
      <xdr:spPr>
        <a:xfrm>
          <a:off x="9391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a:extLst>
            <a:ext uri="{FF2B5EF4-FFF2-40B4-BE49-F238E27FC236}">
              <a16:creationId xmlns:a16="http://schemas.microsoft.com/office/drawing/2014/main" id="{54462CE5-EF1B-4DE3-B06F-2B27D9927D7C}"/>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20F6C175-AA1B-4247-AFAA-6DF3178097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a:extLst>
            <a:ext uri="{FF2B5EF4-FFF2-40B4-BE49-F238E27FC236}">
              <a16:creationId xmlns:a16="http://schemas.microsoft.com/office/drawing/2014/main" id="{65A6B248-8418-436A-A58F-76DDB23AAE97}"/>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6C16A34-E522-47DB-B181-53B6A3A0C0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03F2C0C-BB20-49E0-B0F0-E996AEFE5B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68FC3BE-F6CF-46B1-90A2-D7FF733538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88AFD98-A30B-49D6-9AA8-BF8A2E56FB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FB284B-B514-4EFB-9670-EEB952D34E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111623B-DF39-4A3F-A9D7-16D7DDF83B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79513BD-DF33-4546-83AE-A44B69F3D5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74438F1-F091-432C-9A8E-64CD004FAA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0F0607E-7B16-432B-9144-92250CF999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2428CA-127E-47C5-97F7-AD2F001F12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24F269F-7869-41E2-87F8-3D14CA99CE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7725BE8-11DB-428D-BD68-3EF2FCAB1C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36F6755-D483-421B-8007-18B5D0E37C7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39C52EE-34B0-4986-98AC-1C7F84AE56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1E7B2DC-2567-4F59-9991-493661AAFB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210C1A7-51D6-4AE4-A717-B881F756B2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FBF4E8E-5C57-4F10-A4A5-F1FE471AE8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BE241AC-899F-4C69-A882-C04EEB7479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51D0AD9-A909-4C43-A73B-9F2F5C732C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F7BE4BF-060A-4A1E-A311-94987A5813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0B41A93-062A-4180-AEE3-E06330C373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36F3BEC-76BE-44D2-B2CB-BA6820425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21AD53B-1E31-4C5E-A92C-269AE8BADEA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93EBD93-7A4C-4D25-85CB-5B2E1BBA96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80593C8-75EF-434A-A9A1-3BFDDCC5A435}"/>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F1550D4-3553-4B10-BC2B-E89EEAD3B1F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34D382F8-85EC-4A5F-8533-46A49437B99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1625495-6243-4F92-9D1D-285BCA2394CB}"/>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4726F6A9-B178-4388-8A03-B96B2CFF628E}"/>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D5E67F5-6974-40BA-93CE-ED9D22C19213}"/>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68EFEC40-D934-4961-9064-7F01A8AF7CC7}"/>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EC9556AB-8D06-4E70-9592-7481C01EC863}"/>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12C1C789-CB85-44A8-916E-C5251042B1E9}"/>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61382729-8B39-4C75-9269-CDF10940D5BF}"/>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37563F17-7C8B-4362-8B77-0D929E8E8A11}"/>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F30B3DE-0185-44ED-B04F-EE91342855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D5552F-A0A7-4344-87DF-94C79E7319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5E7923-50BD-41FA-9774-C594DD268A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59DF10-FA13-411C-AFF9-1AC8BDC162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E1C9EB-4724-42DF-9E09-6F259A251E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a:extLst>
            <a:ext uri="{FF2B5EF4-FFF2-40B4-BE49-F238E27FC236}">
              <a16:creationId xmlns:a16="http://schemas.microsoft.com/office/drawing/2014/main" id="{8BD0E21A-235C-4C70-AC00-24B38843EB03}"/>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F946DBA-EDAF-4FC6-9392-22E63AA931AB}"/>
            </a:ext>
          </a:extLst>
        </xdr:cNvPr>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89" name="楕円 188">
          <a:extLst>
            <a:ext uri="{FF2B5EF4-FFF2-40B4-BE49-F238E27FC236}">
              <a16:creationId xmlns:a16="http://schemas.microsoft.com/office/drawing/2014/main" id="{DA0CFE46-82C8-428D-A9B4-76F05F434A3B}"/>
            </a:ext>
          </a:extLst>
        </xdr:cNvPr>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13335</xdr:rowOff>
    </xdr:to>
    <xdr:cxnSp macro="">
      <xdr:nvCxnSpPr>
        <xdr:cNvPr id="190" name="直線コネクタ 189">
          <a:extLst>
            <a:ext uri="{FF2B5EF4-FFF2-40B4-BE49-F238E27FC236}">
              <a16:creationId xmlns:a16="http://schemas.microsoft.com/office/drawing/2014/main" id="{A16F5AD2-634B-474A-B8B8-EE986891004B}"/>
            </a:ext>
          </a:extLst>
        </xdr:cNvPr>
        <xdr:cNvCxnSpPr/>
      </xdr:nvCxnSpPr>
      <xdr:spPr>
        <a:xfrm>
          <a:off x="3797300" y="1025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191" name="楕円 190">
          <a:extLst>
            <a:ext uri="{FF2B5EF4-FFF2-40B4-BE49-F238E27FC236}">
              <a16:creationId xmlns:a16="http://schemas.microsoft.com/office/drawing/2014/main" id="{AA8EADEF-DE2A-4C01-8064-F666D7DA2A8A}"/>
            </a:ext>
          </a:extLst>
        </xdr:cNvPr>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142875</xdr:rowOff>
    </xdr:to>
    <xdr:cxnSp macro="">
      <xdr:nvCxnSpPr>
        <xdr:cNvPr id="192" name="直線コネクタ 191">
          <a:extLst>
            <a:ext uri="{FF2B5EF4-FFF2-40B4-BE49-F238E27FC236}">
              <a16:creationId xmlns:a16="http://schemas.microsoft.com/office/drawing/2014/main" id="{AB289A85-3A68-4D65-8CBE-9F46B4C48AEB}"/>
            </a:ext>
          </a:extLst>
        </xdr:cNvPr>
        <xdr:cNvCxnSpPr/>
      </xdr:nvCxnSpPr>
      <xdr:spPr>
        <a:xfrm>
          <a:off x="2908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93" name="楕円 192">
          <a:extLst>
            <a:ext uri="{FF2B5EF4-FFF2-40B4-BE49-F238E27FC236}">
              <a16:creationId xmlns:a16="http://schemas.microsoft.com/office/drawing/2014/main" id="{E328D957-341A-4B74-B916-B1022B689FE5}"/>
            </a:ext>
          </a:extLst>
        </xdr:cNvPr>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59</xdr:row>
      <xdr:rowOff>100965</xdr:rowOff>
    </xdr:to>
    <xdr:cxnSp macro="">
      <xdr:nvCxnSpPr>
        <xdr:cNvPr id="194" name="直線コネクタ 193">
          <a:extLst>
            <a:ext uri="{FF2B5EF4-FFF2-40B4-BE49-F238E27FC236}">
              <a16:creationId xmlns:a16="http://schemas.microsoft.com/office/drawing/2014/main" id="{FE85A804-DE49-40BA-A0BD-ED3917883E9A}"/>
            </a:ext>
          </a:extLst>
        </xdr:cNvPr>
        <xdr:cNvCxnSpPr/>
      </xdr:nvCxnSpPr>
      <xdr:spPr>
        <a:xfrm>
          <a:off x="2019300" y="1002601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5" name="楕円 194">
          <a:extLst>
            <a:ext uri="{FF2B5EF4-FFF2-40B4-BE49-F238E27FC236}">
              <a16:creationId xmlns:a16="http://schemas.microsoft.com/office/drawing/2014/main" id="{14045A79-140B-4E43-B981-1281D76F363A}"/>
            </a:ext>
          </a:extLst>
        </xdr:cNvPr>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81915</xdr:rowOff>
    </xdr:to>
    <xdr:cxnSp macro="">
      <xdr:nvCxnSpPr>
        <xdr:cNvPr id="196" name="直線コネクタ 195">
          <a:extLst>
            <a:ext uri="{FF2B5EF4-FFF2-40B4-BE49-F238E27FC236}">
              <a16:creationId xmlns:a16="http://schemas.microsoft.com/office/drawing/2014/main" id="{82AA8F28-0979-4048-9C74-F1FA86580535}"/>
            </a:ext>
          </a:extLst>
        </xdr:cNvPr>
        <xdr:cNvCxnSpPr/>
      </xdr:nvCxnSpPr>
      <xdr:spPr>
        <a:xfrm>
          <a:off x="1130300" y="9984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42CE3D23-F97C-4308-B148-B07BE13B6618}"/>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024C5093-252F-4149-8ECA-B18A5A2AE28A}"/>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4988C4D1-C01A-4361-96E0-FA22456208C4}"/>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97C468C0-534A-45BF-9776-102EF7CE6CBD}"/>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566F6598-34EC-448C-9AC5-3D1A8A876A73}"/>
            </a:ext>
          </a:extLst>
        </xdr:cNvPr>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168292</xdr:rowOff>
    </xdr:from>
    <xdr:ext cx="405111" cy="259045"/>
    <xdr:sp macro="" textlink="">
      <xdr:nvSpPr>
        <xdr:cNvPr id="202" name="n_2mainValue【体育館・プール】&#10;有形固定資産減価償却率">
          <a:extLst>
            <a:ext uri="{FF2B5EF4-FFF2-40B4-BE49-F238E27FC236}">
              <a16:creationId xmlns:a16="http://schemas.microsoft.com/office/drawing/2014/main" id="{57D11C62-29DE-40AF-B409-F819EC22D5BB}"/>
            </a:ext>
          </a:extLst>
        </xdr:cNvPr>
        <xdr:cNvSpPr txBox="1"/>
      </xdr:nvSpPr>
      <xdr:spPr>
        <a:xfrm>
          <a:off x="2705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203" name="n_3mainValue【体育館・プール】&#10;有形固定資産減価償却率">
          <a:extLst>
            <a:ext uri="{FF2B5EF4-FFF2-40B4-BE49-F238E27FC236}">
              <a16:creationId xmlns:a16="http://schemas.microsoft.com/office/drawing/2014/main" id="{6FE721EE-0F5D-4C0F-8BCA-095EB2DAEDB6}"/>
            </a:ext>
          </a:extLst>
        </xdr:cNvPr>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4" name="n_4mainValue【体育館・プール】&#10;有形固定資産減価償却率">
          <a:extLst>
            <a:ext uri="{FF2B5EF4-FFF2-40B4-BE49-F238E27FC236}">
              <a16:creationId xmlns:a16="http://schemas.microsoft.com/office/drawing/2014/main" id="{4D3E3B53-E4F2-4FBA-A38A-68A93D8EE570}"/>
            </a:ext>
          </a:extLst>
        </xdr:cNvPr>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DD78CDD-4A09-4596-81FB-6F49D38D2D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5C197FA-14C6-4ACF-BC8D-ADE19FAA50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54CA144-5F76-4BC8-9017-01B14C02F2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45738A-DC69-4B20-AC37-461F6C1F89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35FC5F-F0A7-4CF3-91B3-C5A184D4C9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1009ACA-C535-4808-8534-D306BAD3CC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E43DDBB-A182-4ABC-9639-CFFCE11861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CF3F356-2868-4AE7-B13A-8D78176177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0338D5F-13F2-4CBD-8089-FA1F2F3447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EF107DC-B38F-44A0-B5CD-19E5080926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6C946F6-F16E-4DC6-AB1A-DC1A5D29A1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7513829-80E8-45CC-ADC1-A4C7B5C75C0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F3AC2BA-19D1-40E1-826C-484CA3B3C4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F17ECEC-0AE4-43FA-B1C4-2EEE2BA0CB5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193B776-5F28-4F6C-BA47-7857AB3FBE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7D2D77C-D94C-46F6-8EF2-9CEB264F06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C89EA08-9E2B-415C-A4AF-2730E4D5CEA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913BBFE-EAC7-4DBB-982D-B781339944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CF0F06E-3F31-4425-B310-BEB51989B6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F1325D2-DED2-440B-A8D3-6DEB8F47D3C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A4668BC-8F6C-4F86-92F1-1B9E015C95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64C9DA5-7719-46EF-A1DC-A47A1ED7AF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4D6390E-A7D2-4D9B-A1E9-DBCB6C2ABF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65A51104-7B2E-4170-AF69-E8954A50E8BD}"/>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9B879AA5-4184-412C-94E9-276548A8DDD6}"/>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A8D3E7AB-C17F-4329-AA26-BB126C6F7F88}"/>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EB2695DF-4E6F-414D-A4C7-1FD085D2823A}"/>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DC620BF7-6C42-4AEE-92EC-738BC94BC565}"/>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0B31DCB0-B0F6-4CFF-9DFF-4F6B8D987D0D}"/>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F433C207-CD37-44B5-AF96-E9B98C2F8025}"/>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339E63F6-7740-400B-B8E6-390BCE279C71}"/>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203268C2-F847-407B-8106-03C411BA647A}"/>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FD65802A-D613-46F5-96F0-4497096BFD4A}"/>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D122331E-C66A-4285-AB16-90A5EFE4C35F}"/>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8F34E3-B43E-4952-BBA7-D4CFF4E4F8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FD0EC7-AD08-4CF9-8F34-DB0F39410C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4E659B-814B-4876-B454-66F7399C29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CE10D8-AFCB-45E9-B9BE-D54C172F46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E4753B-F0DF-419A-81D2-1144A8D33C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4" name="楕円 243">
          <a:extLst>
            <a:ext uri="{FF2B5EF4-FFF2-40B4-BE49-F238E27FC236}">
              <a16:creationId xmlns:a16="http://schemas.microsoft.com/office/drawing/2014/main" id="{2E9CEE20-904A-4413-B8E7-163D3AA93163}"/>
            </a:ext>
          </a:extLst>
        </xdr:cNvPr>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5" name="【体育館・プール】&#10;一人当たり面積該当値テキスト">
          <a:extLst>
            <a:ext uri="{FF2B5EF4-FFF2-40B4-BE49-F238E27FC236}">
              <a16:creationId xmlns:a16="http://schemas.microsoft.com/office/drawing/2014/main" id="{F0D7D936-7055-4ACD-8CE6-9466136B4419}"/>
            </a:ext>
          </a:extLst>
        </xdr:cNvPr>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87122</xdr:rowOff>
    </xdr:from>
    <xdr:to>
      <xdr:col>50</xdr:col>
      <xdr:colOff>165100</xdr:colOff>
      <xdr:row>64</xdr:row>
      <xdr:rowOff>17272</xdr:rowOff>
    </xdr:to>
    <xdr:sp macro="" textlink="">
      <xdr:nvSpPr>
        <xdr:cNvPr id="246" name="楕円 245">
          <a:extLst>
            <a:ext uri="{FF2B5EF4-FFF2-40B4-BE49-F238E27FC236}">
              <a16:creationId xmlns:a16="http://schemas.microsoft.com/office/drawing/2014/main" id="{2821A55B-07DC-492B-B08C-49673CFBFB66}"/>
            </a:ext>
          </a:extLst>
        </xdr:cNvPr>
        <xdr:cNvSpPr/>
      </xdr:nvSpPr>
      <xdr:spPr>
        <a:xfrm>
          <a:off x="9588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137922</xdr:rowOff>
    </xdr:to>
    <xdr:cxnSp macro="">
      <xdr:nvCxnSpPr>
        <xdr:cNvPr id="247" name="直線コネクタ 246">
          <a:extLst>
            <a:ext uri="{FF2B5EF4-FFF2-40B4-BE49-F238E27FC236}">
              <a16:creationId xmlns:a16="http://schemas.microsoft.com/office/drawing/2014/main" id="{A630E63D-63FD-4303-8A57-80F7A98136A1}"/>
            </a:ext>
          </a:extLst>
        </xdr:cNvPr>
        <xdr:cNvCxnSpPr/>
      </xdr:nvCxnSpPr>
      <xdr:spPr>
        <a:xfrm flipV="1">
          <a:off x="9639300" y="109385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87884</xdr:rowOff>
    </xdr:from>
    <xdr:to>
      <xdr:col>46</xdr:col>
      <xdr:colOff>38100</xdr:colOff>
      <xdr:row>64</xdr:row>
      <xdr:rowOff>18034</xdr:rowOff>
    </xdr:to>
    <xdr:sp macro="" textlink="">
      <xdr:nvSpPr>
        <xdr:cNvPr id="248" name="楕円 247">
          <a:extLst>
            <a:ext uri="{FF2B5EF4-FFF2-40B4-BE49-F238E27FC236}">
              <a16:creationId xmlns:a16="http://schemas.microsoft.com/office/drawing/2014/main" id="{E6AC8AC4-3107-47AB-A74A-AD4FC2BFA7F6}"/>
            </a:ext>
          </a:extLst>
        </xdr:cNvPr>
        <xdr:cNvSpPr/>
      </xdr:nvSpPr>
      <xdr:spPr>
        <a:xfrm>
          <a:off x="8699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137922</xdr:rowOff>
    </xdr:from>
    <xdr:to>
      <xdr:col>50</xdr:col>
      <xdr:colOff>114300</xdr:colOff>
      <xdr:row>63</xdr:row>
      <xdr:rowOff>138684</xdr:rowOff>
    </xdr:to>
    <xdr:cxnSp macro="">
      <xdr:nvCxnSpPr>
        <xdr:cNvPr id="249" name="直線コネクタ 248">
          <a:extLst>
            <a:ext uri="{FF2B5EF4-FFF2-40B4-BE49-F238E27FC236}">
              <a16:creationId xmlns:a16="http://schemas.microsoft.com/office/drawing/2014/main" id="{73CB1A9F-266C-49C8-88EB-F7E7896E7A49}"/>
            </a:ext>
          </a:extLst>
        </xdr:cNvPr>
        <xdr:cNvCxnSpPr/>
      </xdr:nvCxnSpPr>
      <xdr:spPr>
        <a:xfrm flipV="1">
          <a:off x="8750300" y="109392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87884</xdr:rowOff>
    </xdr:from>
    <xdr:to>
      <xdr:col>41</xdr:col>
      <xdr:colOff>101600</xdr:colOff>
      <xdr:row>64</xdr:row>
      <xdr:rowOff>18034</xdr:rowOff>
    </xdr:to>
    <xdr:sp macro="" textlink="">
      <xdr:nvSpPr>
        <xdr:cNvPr id="250" name="楕円 249">
          <a:extLst>
            <a:ext uri="{FF2B5EF4-FFF2-40B4-BE49-F238E27FC236}">
              <a16:creationId xmlns:a16="http://schemas.microsoft.com/office/drawing/2014/main" id="{DB2E62B1-F4D1-4572-90E6-DAF852AA8A58}"/>
            </a:ext>
          </a:extLst>
        </xdr:cNvPr>
        <xdr:cNvSpPr/>
      </xdr:nvSpPr>
      <xdr:spPr>
        <a:xfrm>
          <a:off x="7810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138684</xdr:rowOff>
    </xdr:from>
    <xdr:to>
      <xdr:col>45</xdr:col>
      <xdr:colOff>177800</xdr:colOff>
      <xdr:row>63</xdr:row>
      <xdr:rowOff>138684</xdr:rowOff>
    </xdr:to>
    <xdr:cxnSp macro="">
      <xdr:nvCxnSpPr>
        <xdr:cNvPr id="251" name="直線コネクタ 250">
          <a:extLst>
            <a:ext uri="{FF2B5EF4-FFF2-40B4-BE49-F238E27FC236}">
              <a16:creationId xmlns:a16="http://schemas.microsoft.com/office/drawing/2014/main" id="{3E8EA20D-8A18-49D0-9039-6AA41958CB32}"/>
            </a:ext>
          </a:extLst>
        </xdr:cNvPr>
        <xdr:cNvCxnSpPr/>
      </xdr:nvCxnSpPr>
      <xdr:spPr>
        <a:xfrm>
          <a:off x="7861300" y="10940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87884</xdr:rowOff>
    </xdr:from>
    <xdr:to>
      <xdr:col>36</xdr:col>
      <xdr:colOff>165100</xdr:colOff>
      <xdr:row>64</xdr:row>
      <xdr:rowOff>18034</xdr:rowOff>
    </xdr:to>
    <xdr:sp macro="" textlink="">
      <xdr:nvSpPr>
        <xdr:cNvPr id="252" name="楕円 251">
          <a:extLst>
            <a:ext uri="{FF2B5EF4-FFF2-40B4-BE49-F238E27FC236}">
              <a16:creationId xmlns:a16="http://schemas.microsoft.com/office/drawing/2014/main" id="{A270C98D-EBD1-4617-98EA-D09D83CF116A}"/>
            </a:ext>
          </a:extLst>
        </xdr:cNvPr>
        <xdr:cNvSpPr/>
      </xdr:nvSpPr>
      <xdr:spPr>
        <a:xfrm>
          <a:off x="6921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138684</xdr:rowOff>
    </xdr:from>
    <xdr:to>
      <xdr:col>41</xdr:col>
      <xdr:colOff>50800</xdr:colOff>
      <xdr:row>63</xdr:row>
      <xdr:rowOff>138684</xdr:rowOff>
    </xdr:to>
    <xdr:cxnSp macro="">
      <xdr:nvCxnSpPr>
        <xdr:cNvPr id="253" name="直線コネクタ 252">
          <a:extLst>
            <a:ext uri="{FF2B5EF4-FFF2-40B4-BE49-F238E27FC236}">
              <a16:creationId xmlns:a16="http://schemas.microsoft.com/office/drawing/2014/main" id="{8D17E7B9-C228-4AF0-9136-092B3794D8E4}"/>
            </a:ext>
          </a:extLst>
        </xdr:cNvPr>
        <xdr:cNvCxnSpPr/>
      </xdr:nvCxnSpPr>
      <xdr:spPr>
        <a:xfrm>
          <a:off x="6972300" y="10940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62CFC86C-4FE6-49C5-8E5E-4FBF697E7E25}"/>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F5F7841F-5BD3-4872-84A9-CF6D73223B99}"/>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298E0EC8-297F-4A09-9357-AF1D3EF0A7CC}"/>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E8849C05-2E08-49DD-9AA5-DAF38F577BD3}"/>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8399</xdr:rowOff>
    </xdr:from>
    <xdr:ext cx="469744" cy="259045"/>
    <xdr:sp macro="" textlink="">
      <xdr:nvSpPr>
        <xdr:cNvPr id="258" name="n_1mainValue【体育館・プール】&#10;一人当たり面積">
          <a:extLst>
            <a:ext uri="{FF2B5EF4-FFF2-40B4-BE49-F238E27FC236}">
              <a16:creationId xmlns:a16="http://schemas.microsoft.com/office/drawing/2014/main" id="{885155AB-2913-4264-9DCC-8E849A4D04AE}"/>
            </a:ext>
          </a:extLst>
        </xdr:cNvPr>
        <xdr:cNvSpPr txBox="1"/>
      </xdr:nvSpPr>
      <xdr:spPr>
        <a:xfrm>
          <a:off x="93917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9161</xdr:rowOff>
    </xdr:from>
    <xdr:ext cx="469744" cy="259045"/>
    <xdr:sp macro="" textlink="">
      <xdr:nvSpPr>
        <xdr:cNvPr id="259" name="n_2mainValue【体育館・プール】&#10;一人当たり面積">
          <a:extLst>
            <a:ext uri="{FF2B5EF4-FFF2-40B4-BE49-F238E27FC236}">
              <a16:creationId xmlns:a16="http://schemas.microsoft.com/office/drawing/2014/main" id="{DF71B3CE-EEAF-4030-B714-934BAE592675}"/>
            </a:ext>
          </a:extLst>
        </xdr:cNvPr>
        <xdr:cNvSpPr txBox="1"/>
      </xdr:nvSpPr>
      <xdr:spPr>
        <a:xfrm>
          <a:off x="8515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9161</xdr:rowOff>
    </xdr:from>
    <xdr:ext cx="469744" cy="259045"/>
    <xdr:sp macro="" textlink="">
      <xdr:nvSpPr>
        <xdr:cNvPr id="260" name="n_3mainValue【体育館・プール】&#10;一人当たり面積">
          <a:extLst>
            <a:ext uri="{FF2B5EF4-FFF2-40B4-BE49-F238E27FC236}">
              <a16:creationId xmlns:a16="http://schemas.microsoft.com/office/drawing/2014/main" id="{C343851D-5C35-4FF9-B8ED-B10BF501EF3E}"/>
            </a:ext>
          </a:extLst>
        </xdr:cNvPr>
        <xdr:cNvSpPr txBox="1"/>
      </xdr:nvSpPr>
      <xdr:spPr>
        <a:xfrm>
          <a:off x="7626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9161</xdr:rowOff>
    </xdr:from>
    <xdr:ext cx="469744" cy="259045"/>
    <xdr:sp macro="" textlink="">
      <xdr:nvSpPr>
        <xdr:cNvPr id="261" name="n_4mainValue【体育館・プール】&#10;一人当たり面積">
          <a:extLst>
            <a:ext uri="{FF2B5EF4-FFF2-40B4-BE49-F238E27FC236}">
              <a16:creationId xmlns:a16="http://schemas.microsoft.com/office/drawing/2014/main" id="{F8255854-E0E1-498B-AF77-F53BA0D2A259}"/>
            </a:ext>
          </a:extLst>
        </xdr:cNvPr>
        <xdr:cNvSpPr txBox="1"/>
      </xdr:nvSpPr>
      <xdr:spPr>
        <a:xfrm>
          <a:off x="6737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48657E-FC5A-455E-935A-F7DB48ACD1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768F9A6-F7E0-4D38-A9D2-064FF28488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C96474C-98B6-4C4B-9009-F301A74823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86E6536-022C-4213-A50D-645C88764E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60BE96-7CA0-4B36-B4F7-0D1F6B8D2A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427F7FE-872C-4E6C-8536-73664D5CD7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72C352E-940C-4D6F-B6A8-839CFF4EA3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9272D66-8733-4F25-94A5-0939805E26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04A8F91-48B9-4535-B7E3-C16A277941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7D292D8-7BD2-40BD-8758-F53615DBCE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D252245-3295-4F38-8803-0604C014AD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BDACC24-2854-4195-958F-14CC63DF11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DBC4D36-0895-4883-BEEA-CCE07BFB8D2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A726330-6FCD-4C30-81E9-6B7938B5DAA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F34E230-ABE9-4565-A273-9C5D0C58F9D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22996F0-9DA1-415D-AE85-2D42DFF56B4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3B0F91C-A61E-4DAA-8549-FEE3385921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0925169-CC2B-4CB2-95BD-8BDA4442C9B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36A5406-EA3B-44AC-A22F-4FDDE6D709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B6F712A-76B5-4E57-BB61-71F8FCAC8D2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A212DA2-29F0-4F18-A8D1-88E192CE64F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CB71707-4B0F-4254-8E2C-961AD41A592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8F66A3A-BF35-4C00-A97E-9F618B7647B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3AFBEE1-7963-465B-BF31-7586692A96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86782D6-170F-4284-9B94-634CC5B27D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0C3B1D4-DFF2-486A-9E45-0BF5A9A340A0}"/>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F004215-532A-4050-BFC4-4F5CFA581A1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B3A385F-5F37-465E-9F6B-E80F5731489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875E06A-A60A-4756-921D-56EAC8EEF4BB}"/>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A7B44C54-CE7D-4E2B-9CCA-0E1B02451F3F}"/>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E3500FF-63A5-4E77-9D08-8E2A9B949875}"/>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A7A558CB-0374-4D33-AE1F-7E4925CD1158}"/>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732A64CF-2FBF-4612-A239-9AD0409D5D61}"/>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60A9933F-5F85-4FE5-B1AD-FC58FED5CA37}"/>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357FE2C8-BD72-48D9-8740-E8DD8240F007}"/>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D143DCE1-7587-4F01-AE4D-AD3C47290951}"/>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3FCC4D-14BA-4E14-AF09-77734D47DC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547827E-D3A5-42FE-BE9F-5A413D64F0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E22846-F268-4EF0-9511-4507D8639F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EC75C8-1CCF-43B6-880C-A38513D149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E55571-6361-4DFC-9052-3D49450144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303" name="楕円 302">
          <a:extLst>
            <a:ext uri="{FF2B5EF4-FFF2-40B4-BE49-F238E27FC236}">
              <a16:creationId xmlns:a16="http://schemas.microsoft.com/office/drawing/2014/main" id="{28813B1E-003B-463D-8D55-71409FE9CCEF}"/>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3B2F23-BE1C-435E-917B-C24A45B93391}"/>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305" name="楕円 304">
          <a:extLst>
            <a:ext uri="{FF2B5EF4-FFF2-40B4-BE49-F238E27FC236}">
              <a16:creationId xmlns:a16="http://schemas.microsoft.com/office/drawing/2014/main" id="{05E3DDC7-AA72-4D2E-968F-6875E08E03B6}"/>
            </a:ext>
          </a:extLst>
        </xdr:cNvPr>
        <xdr:cNvSpPr/>
      </xdr:nvSpPr>
      <xdr:spPr>
        <a:xfrm>
          <a:off x="3746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85</xdr:row>
      <xdr:rowOff>144236</xdr:rowOff>
    </xdr:to>
    <xdr:cxnSp macro="">
      <xdr:nvCxnSpPr>
        <xdr:cNvPr id="306" name="直線コネクタ 305">
          <a:extLst>
            <a:ext uri="{FF2B5EF4-FFF2-40B4-BE49-F238E27FC236}">
              <a16:creationId xmlns:a16="http://schemas.microsoft.com/office/drawing/2014/main" id="{94005C93-BF1C-4069-8E92-B26F6415B3C2}"/>
            </a:ext>
          </a:extLst>
        </xdr:cNvPr>
        <xdr:cNvCxnSpPr/>
      </xdr:nvCxnSpPr>
      <xdr:spPr>
        <a:xfrm>
          <a:off x="3797300" y="1468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7" name="楕円 306">
          <a:extLst>
            <a:ext uri="{FF2B5EF4-FFF2-40B4-BE49-F238E27FC236}">
              <a16:creationId xmlns:a16="http://schemas.microsoft.com/office/drawing/2014/main" id="{69248F28-94F0-47DD-BEDF-0B65B34FADCC}"/>
            </a:ext>
          </a:extLst>
        </xdr:cNvPr>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111579</xdr:rowOff>
    </xdr:to>
    <xdr:cxnSp macro="">
      <xdr:nvCxnSpPr>
        <xdr:cNvPr id="308" name="直線コネクタ 307">
          <a:extLst>
            <a:ext uri="{FF2B5EF4-FFF2-40B4-BE49-F238E27FC236}">
              <a16:creationId xmlns:a16="http://schemas.microsoft.com/office/drawing/2014/main" id="{36D4B730-34B8-4108-B55F-0AE7389AAB21}"/>
            </a:ext>
          </a:extLst>
        </xdr:cNvPr>
        <xdr:cNvCxnSpPr/>
      </xdr:nvCxnSpPr>
      <xdr:spPr>
        <a:xfrm>
          <a:off x="2908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09" name="楕円 308">
          <a:extLst>
            <a:ext uri="{FF2B5EF4-FFF2-40B4-BE49-F238E27FC236}">
              <a16:creationId xmlns:a16="http://schemas.microsoft.com/office/drawing/2014/main" id="{49BA7A5F-FD73-4D7A-85D0-11AF8F3BD3EA}"/>
            </a:ext>
          </a:extLst>
        </xdr:cNvPr>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78921</xdr:rowOff>
    </xdr:to>
    <xdr:cxnSp macro="">
      <xdr:nvCxnSpPr>
        <xdr:cNvPr id="310" name="直線コネクタ 309">
          <a:extLst>
            <a:ext uri="{FF2B5EF4-FFF2-40B4-BE49-F238E27FC236}">
              <a16:creationId xmlns:a16="http://schemas.microsoft.com/office/drawing/2014/main" id="{866F6783-46E5-4007-BA9B-8724A5D69EEE}"/>
            </a:ext>
          </a:extLst>
        </xdr:cNvPr>
        <xdr:cNvCxnSpPr/>
      </xdr:nvCxnSpPr>
      <xdr:spPr>
        <a:xfrm>
          <a:off x="2019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134257</xdr:rowOff>
    </xdr:from>
    <xdr:to>
      <xdr:col>6</xdr:col>
      <xdr:colOff>38100</xdr:colOff>
      <xdr:row>85</xdr:row>
      <xdr:rowOff>64407</xdr:rowOff>
    </xdr:to>
    <xdr:sp macro="" textlink="">
      <xdr:nvSpPr>
        <xdr:cNvPr id="311" name="楕円 310">
          <a:extLst>
            <a:ext uri="{FF2B5EF4-FFF2-40B4-BE49-F238E27FC236}">
              <a16:creationId xmlns:a16="http://schemas.microsoft.com/office/drawing/2014/main" id="{58F8A89C-F577-4868-99EC-B652C0C48785}"/>
            </a:ext>
          </a:extLst>
        </xdr:cNvPr>
        <xdr:cNvSpPr/>
      </xdr:nvSpPr>
      <xdr:spPr>
        <a:xfrm>
          <a:off x="107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13607</xdr:rowOff>
    </xdr:from>
    <xdr:to>
      <xdr:col>10</xdr:col>
      <xdr:colOff>114300</xdr:colOff>
      <xdr:row>85</xdr:row>
      <xdr:rowOff>46264</xdr:rowOff>
    </xdr:to>
    <xdr:cxnSp macro="">
      <xdr:nvCxnSpPr>
        <xdr:cNvPr id="312" name="直線コネクタ 311">
          <a:extLst>
            <a:ext uri="{FF2B5EF4-FFF2-40B4-BE49-F238E27FC236}">
              <a16:creationId xmlns:a16="http://schemas.microsoft.com/office/drawing/2014/main" id="{BE86C958-1EEF-4BC9-8299-D95A2781E6D5}"/>
            </a:ext>
          </a:extLst>
        </xdr:cNvPr>
        <xdr:cNvCxnSpPr/>
      </xdr:nvCxnSpPr>
      <xdr:spPr>
        <a:xfrm>
          <a:off x="1130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C7F4FDC5-8F0A-49E6-BF69-1416171F0281}"/>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F3643FF8-7CEC-4E61-A5FA-13F0BAA5EC75}"/>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6070062E-5BCE-4C48-9D9B-380FFE0DE3F8}"/>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2C2F91FA-B58A-4C9D-B753-295E186F94CC}"/>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153506</xdr:rowOff>
    </xdr:from>
    <xdr:ext cx="405111" cy="259045"/>
    <xdr:sp macro="" textlink="">
      <xdr:nvSpPr>
        <xdr:cNvPr id="317" name="n_1mainValue【福祉施設】&#10;有形固定資産減価償却率">
          <a:extLst>
            <a:ext uri="{FF2B5EF4-FFF2-40B4-BE49-F238E27FC236}">
              <a16:creationId xmlns:a16="http://schemas.microsoft.com/office/drawing/2014/main" id="{C860EDC2-AD53-4D17-B753-CB14AA6723EB}"/>
            </a:ext>
          </a:extLst>
        </xdr:cNvPr>
        <xdr:cNvSpPr txBox="1"/>
      </xdr:nvSpPr>
      <xdr:spPr>
        <a:xfrm>
          <a:off x="3582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18" name="n_2mainValue【福祉施設】&#10;有形固定資産減価償却率">
          <a:extLst>
            <a:ext uri="{FF2B5EF4-FFF2-40B4-BE49-F238E27FC236}">
              <a16:creationId xmlns:a16="http://schemas.microsoft.com/office/drawing/2014/main" id="{2789D209-B7C1-4CA1-A703-0C607A875937}"/>
            </a:ext>
          </a:extLst>
        </xdr:cNvPr>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19" name="n_3mainValue【福祉施設】&#10;有形固定資産減価償却率">
          <a:extLst>
            <a:ext uri="{FF2B5EF4-FFF2-40B4-BE49-F238E27FC236}">
              <a16:creationId xmlns:a16="http://schemas.microsoft.com/office/drawing/2014/main" id="{62D69B0D-FE20-4145-9C94-BA1987457330}"/>
            </a:ext>
          </a:extLst>
        </xdr:cNvPr>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55534</xdr:rowOff>
    </xdr:from>
    <xdr:ext cx="405111" cy="259045"/>
    <xdr:sp macro="" textlink="">
      <xdr:nvSpPr>
        <xdr:cNvPr id="320" name="n_4mainValue【福祉施設】&#10;有形固定資産減価償却率">
          <a:extLst>
            <a:ext uri="{FF2B5EF4-FFF2-40B4-BE49-F238E27FC236}">
              <a16:creationId xmlns:a16="http://schemas.microsoft.com/office/drawing/2014/main" id="{6203FFCC-3EF3-4A4F-9C5F-43B351B01CF5}"/>
            </a:ext>
          </a:extLst>
        </xdr:cNvPr>
        <xdr:cNvSpPr txBox="1"/>
      </xdr:nvSpPr>
      <xdr:spPr>
        <a:xfrm>
          <a:off x="927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CCBD00B-A5F1-4B37-8D19-347E87E796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B68683D-EA0B-4EF0-A645-93EDD1B0C8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64BB809-1FE2-4CF1-BEB4-EA5B8BE97F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A0C52F7-C09C-416A-B001-1E9DB38294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A1FF33E-CF30-4841-897E-417DF5CF61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8DBF303-2DC6-4F81-9653-003D8998D8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089938A-7607-4B54-9A3F-078038E825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56443BE-EA59-4C9E-9C8A-85E89705DA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7785037-20A6-469D-83A2-00EB02BBD3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D045835-3250-4362-95C4-484C41482A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9CB02C3-79BC-49E8-9ECC-86E7AD851BA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B3E091B0-3A32-4300-9A65-7C9AC8416FF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8CC6A18-A5BB-4086-8320-72D1A8FC2C3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677EB29-C4E5-4ED2-A8F4-B3BA3F5B1A3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62F7A717-868B-449C-9201-74DDE46008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D734B47-E05E-40B7-99DF-EB71E2D9088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F21E254-672A-4C98-BCD2-21C93500DA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672246B-E712-46E5-843F-CCE037A1FE4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F8E719BE-7909-42B3-A5F1-053A50A510C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194836F2-277B-40D2-BD0D-3EDECF1C48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71938347-C152-4F64-9DF1-40B1757679B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2BFE270-0FD3-4E6A-B04B-8FFF7F9853F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6DF1B7C-BB59-45F7-AFEB-2493CC8139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267C0D0-46FB-4B75-9109-C0EE58F7F7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43F10A5-C7B6-436F-B738-CFEB802BC5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7A0C24B4-C9D0-48DF-8241-82FB758E26E9}"/>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59B08110-9DB9-4FBE-AAB1-39F0946F82EA}"/>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F193214F-4241-4399-9936-599F737B782F}"/>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555B4841-4144-43D9-B6BF-FFD2EFEEFBAA}"/>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2408E5EF-F3FB-46B8-AB3D-9BD4EAE7BD40}"/>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21638897-4BAA-4AB0-A37D-F078A46EDFBA}"/>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CE222D70-D2E4-4C52-88A7-D1801FDF7EEF}"/>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F62418F2-5BA8-46FF-A0D6-1C7AE4897533}"/>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54BC2BC0-7418-4725-BDD1-583A60854344}"/>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F4CE35C2-1E7A-400F-BA8A-FC74C6546E1C}"/>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9D19E777-EF11-43BD-9A48-ECFC35869CDA}"/>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68AC84-6857-48D6-BF71-548121ABF2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1AECA0-44EE-4D07-9709-1274AD602E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78EFC3D-C9AA-4800-9D3E-20F8D63B89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88E336-F7AC-450B-838A-C57C62E515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47DDC16-6B5E-4FF9-8308-82D0E04DE5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80373</xdr:rowOff>
    </xdr:from>
    <xdr:to>
      <xdr:col>55</xdr:col>
      <xdr:colOff>50800</xdr:colOff>
      <xdr:row>87</xdr:row>
      <xdr:rowOff>10523</xdr:rowOff>
    </xdr:to>
    <xdr:sp macro="" textlink="">
      <xdr:nvSpPr>
        <xdr:cNvPr id="362" name="楕円 361">
          <a:extLst>
            <a:ext uri="{FF2B5EF4-FFF2-40B4-BE49-F238E27FC236}">
              <a16:creationId xmlns:a16="http://schemas.microsoft.com/office/drawing/2014/main" id="{44CE8554-6C1B-4F10-9400-678F81F01575}"/>
            </a:ext>
          </a:extLst>
        </xdr:cNvPr>
        <xdr:cNvSpPr/>
      </xdr:nvSpPr>
      <xdr:spPr>
        <a:xfrm>
          <a:off x="104267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166750</xdr:rowOff>
    </xdr:from>
    <xdr:ext cx="469744" cy="259045"/>
    <xdr:sp macro="" textlink="">
      <xdr:nvSpPr>
        <xdr:cNvPr id="363" name="【福祉施設】&#10;一人当たり面積該当値テキスト">
          <a:extLst>
            <a:ext uri="{FF2B5EF4-FFF2-40B4-BE49-F238E27FC236}">
              <a16:creationId xmlns:a16="http://schemas.microsoft.com/office/drawing/2014/main" id="{E2E305FC-38BD-443B-BD31-3B1AD096B155}"/>
            </a:ext>
          </a:extLst>
        </xdr:cNvPr>
        <xdr:cNvSpPr txBox="1"/>
      </xdr:nvSpPr>
      <xdr:spPr>
        <a:xfrm>
          <a:off x="10515600" y="147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80373</xdr:rowOff>
    </xdr:from>
    <xdr:to>
      <xdr:col>50</xdr:col>
      <xdr:colOff>165100</xdr:colOff>
      <xdr:row>87</xdr:row>
      <xdr:rowOff>10523</xdr:rowOff>
    </xdr:to>
    <xdr:sp macro="" textlink="">
      <xdr:nvSpPr>
        <xdr:cNvPr id="364" name="楕円 363">
          <a:extLst>
            <a:ext uri="{FF2B5EF4-FFF2-40B4-BE49-F238E27FC236}">
              <a16:creationId xmlns:a16="http://schemas.microsoft.com/office/drawing/2014/main" id="{10DCBFED-A378-4027-A76F-AE18BF5D8249}"/>
            </a:ext>
          </a:extLst>
        </xdr:cNvPr>
        <xdr:cNvSpPr/>
      </xdr:nvSpPr>
      <xdr:spPr>
        <a:xfrm>
          <a:off x="958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131173</xdr:rowOff>
    </xdr:from>
    <xdr:to>
      <xdr:col>55</xdr:col>
      <xdr:colOff>0</xdr:colOff>
      <xdr:row>86</xdr:row>
      <xdr:rowOff>131173</xdr:rowOff>
    </xdr:to>
    <xdr:cxnSp macro="">
      <xdr:nvCxnSpPr>
        <xdr:cNvPr id="365" name="直線コネクタ 364">
          <a:extLst>
            <a:ext uri="{FF2B5EF4-FFF2-40B4-BE49-F238E27FC236}">
              <a16:creationId xmlns:a16="http://schemas.microsoft.com/office/drawing/2014/main" id="{6CEADCFA-5DBD-4DFD-92F1-60F8DA41364A}"/>
            </a:ext>
          </a:extLst>
        </xdr:cNvPr>
        <xdr:cNvCxnSpPr/>
      </xdr:nvCxnSpPr>
      <xdr:spPr>
        <a:xfrm>
          <a:off x="9639300" y="148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80373</xdr:rowOff>
    </xdr:from>
    <xdr:to>
      <xdr:col>46</xdr:col>
      <xdr:colOff>38100</xdr:colOff>
      <xdr:row>87</xdr:row>
      <xdr:rowOff>10523</xdr:rowOff>
    </xdr:to>
    <xdr:sp macro="" textlink="">
      <xdr:nvSpPr>
        <xdr:cNvPr id="366" name="楕円 365">
          <a:extLst>
            <a:ext uri="{FF2B5EF4-FFF2-40B4-BE49-F238E27FC236}">
              <a16:creationId xmlns:a16="http://schemas.microsoft.com/office/drawing/2014/main" id="{8EC88913-56B9-4CC3-A139-D2448520BCF5}"/>
            </a:ext>
          </a:extLst>
        </xdr:cNvPr>
        <xdr:cNvSpPr/>
      </xdr:nvSpPr>
      <xdr:spPr>
        <a:xfrm>
          <a:off x="8699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131173</xdr:rowOff>
    </xdr:from>
    <xdr:to>
      <xdr:col>50</xdr:col>
      <xdr:colOff>114300</xdr:colOff>
      <xdr:row>86</xdr:row>
      <xdr:rowOff>131173</xdr:rowOff>
    </xdr:to>
    <xdr:cxnSp macro="">
      <xdr:nvCxnSpPr>
        <xdr:cNvPr id="367" name="直線コネクタ 366">
          <a:extLst>
            <a:ext uri="{FF2B5EF4-FFF2-40B4-BE49-F238E27FC236}">
              <a16:creationId xmlns:a16="http://schemas.microsoft.com/office/drawing/2014/main" id="{76C88174-D40F-4305-B7E1-D8F919687690}"/>
            </a:ext>
          </a:extLst>
        </xdr:cNvPr>
        <xdr:cNvCxnSpPr/>
      </xdr:nvCxnSpPr>
      <xdr:spPr>
        <a:xfrm>
          <a:off x="8750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80373</xdr:rowOff>
    </xdr:from>
    <xdr:to>
      <xdr:col>41</xdr:col>
      <xdr:colOff>101600</xdr:colOff>
      <xdr:row>87</xdr:row>
      <xdr:rowOff>10523</xdr:rowOff>
    </xdr:to>
    <xdr:sp macro="" textlink="">
      <xdr:nvSpPr>
        <xdr:cNvPr id="368" name="楕円 367">
          <a:extLst>
            <a:ext uri="{FF2B5EF4-FFF2-40B4-BE49-F238E27FC236}">
              <a16:creationId xmlns:a16="http://schemas.microsoft.com/office/drawing/2014/main" id="{114256E5-36ED-4F64-8AB9-21BD55ED4F8C}"/>
            </a:ext>
          </a:extLst>
        </xdr:cNvPr>
        <xdr:cNvSpPr/>
      </xdr:nvSpPr>
      <xdr:spPr>
        <a:xfrm>
          <a:off x="781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131173</xdr:rowOff>
    </xdr:from>
    <xdr:to>
      <xdr:col>45</xdr:col>
      <xdr:colOff>177800</xdr:colOff>
      <xdr:row>86</xdr:row>
      <xdr:rowOff>131173</xdr:rowOff>
    </xdr:to>
    <xdr:cxnSp macro="">
      <xdr:nvCxnSpPr>
        <xdr:cNvPr id="369" name="直線コネクタ 368">
          <a:extLst>
            <a:ext uri="{FF2B5EF4-FFF2-40B4-BE49-F238E27FC236}">
              <a16:creationId xmlns:a16="http://schemas.microsoft.com/office/drawing/2014/main" id="{D1E9289F-00EE-4E4C-8B24-2CA803D9A77C}"/>
            </a:ext>
          </a:extLst>
        </xdr:cNvPr>
        <xdr:cNvCxnSpPr/>
      </xdr:nvCxnSpPr>
      <xdr:spPr>
        <a:xfrm>
          <a:off x="7861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80373</xdr:rowOff>
    </xdr:from>
    <xdr:to>
      <xdr:col>36</xdr:col>
      <xdr:colOff>165100</xdr:colOff>
      <xdr:row>87</xdr:row>
      <xdr:rowOff>10523</xdr:rowOff>
    </xdr:to>
    <xdr:sp macro="" textlink="">
      <xdr:nvSpPr>
        <xdr:cNvPr id="370" name="楕円 369">
          <a:extLst>
            <a:ext uri="{FF2B5EF4-FFF2-40B4-BE49-F238E27FC236}">
              <a16:creationId xmlns:a16="http://schemas.microsoft.com/office/drawing/2014/main" id="{BB7B511A-5F72-4A51-AD91-3D34CE7C5D32}"/>
            </a:ext>
          </a:extLst>
        </xdr:cNvPr>
        <xdr:cNvSpPr/>
      </xdr:nvSpPr>
      <xdr:spPr>
        <a:xfrm>
          <a:off x="6921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131173</xdr:rowOff>
    </xdr:from>
    <xdr:to>
      <xdr:col>41</xdr:col>
      <xdr:colOff>50800</xdr:colOff>
      <xdr:row>86</xdr:row>
      <xdr:rowOff>131173</xdr:rowOff>
    </xdr:to>
    <xdr:cxnSp macro="">
      <xdr:nvCxnSpPr>
        <xdr:cNvPr id="371" name="直線コネクタ 370">
          <a:extLst>
            <a:ext uri="{FF2B5EF4-FFF2-40B4-BE49-F238E27FC236}">
              <a16:creationId xmlns:a16="http://schemas.microsoft.com/office/drawing/2014/main" id="{37713408-2D38-4417-BAD3-D569EBD0492A}"/>
            </a:ext>
          </a:extLst>
        </xdr:cNvPr>
        <xdr:cNvCxnSpPr/>
      </xdr:nvCxnSpPr>
      <xdr:spPr>
        <a:xfrm>
          <a:off x="6972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97FC90E9-0243-46BB-BF34-850A89DEE512}"/>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CCB78B84-392F-4607-8857-4DFF646DE1D3}"/>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A72226B0-F300-4B6F-88A3-763148865A13}"/>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F573BA9D-047D-46AD-A280-D695ABAC4086}"/>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xdr:rowOff>
    </xdr:from>
    <xdr:ext cx="469744" cy="259045"/>
    <xdr:sp macro="" textlink="">
      <xdr:nvSpPr>
        <xdr:cNvPr id="376" name="n_1mainValue【福祉施設】&#10;一人当たり面積">
          <a:extLst>
            <a:ext uri="{FF2B5EF4-FFF2-40B4-BE49-F238E27FC236}">
              <a16:creationId xmlns:a16="http://schemas.microsoft.com/office/drawing/2014/main" id="{DC362DB5-89CC-46BD-9B56-5C84D05E19EB}"/>
            </a:ext>
          </a:extLst>
        </xdr:cNvPr>
        <xdr:cNvSpPr txBox="1"/>
      </xdr:nvSpPr>
      <xdr:spPr>
        <a:xfrm>
          <a:off x="93917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1650</xdr:rowOff>
    </xdr:from>
    <xdr:ext cx="469744" cy="259045"/>
    <xdr:sp macro="" textlink="">
      <xdr:nvSpPr>
        <xdr:cNvPr id="377" name="n_2mainValue【福祉施設】&#10;一人当たり面積">
          <a:extLst>
            <a:ext uri="{FF2B5EF4-FFF2-40B4-BE49-F238E27FC236}">
              <a16:creationId xmlns:a16="http://schemas.microsoft.com/office/drawing/2014/main" id="{0D075CFB-99D7-4634-B2CE-B41A0B644E77}"/>
            </a:ext>
          </a:extLst>
        </xdr:cNvPr>
        <xdr:cNvSpPr txBox="1"/>
      </xdr:nvSpPr>
      <xdr:spPr>
        <a:xfrm>
          <a:off x="8515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1650</xdr:rowOff>
    </xdr:from>
    <xdr:ext cx="469744" cy="259045"/>
    <xdr:sp macro="" textlink="">
      <xdr:nvSpPr>
        <xdr:cNvPr id="378" name="n_3mainValue【福祉施設】&#10;一人当たり面積">
          <a:extLst>
            <a:ext uri="{FF2B5EF4-FFF2-40B4-BE49-F238E27FC236}">
              <a16:creationId xmlns:a16="http://schemas.microsoft.com/office/drawing/2014/main" id="{79E30B43-6521-4601-B209-72FB3975ECBF}"/>
            </a:ext>
          </a:extLst>
        </xdr:cNvPr>
        <xdr:cNvSpPr txBox="1"/>
      </xdr:nvSpPr>
      <xdr:spPr>
        <a:xfrm>
          <a:off x="7626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1650</xdr:rowOff>
    </xdr:from>
    <xdr:ext cx="469744" cy="259045"/>
    <xdr:sp macro="" textlink="">
      <xdr:nvSpPr>
        <xdr:cNvPr id="379" name="n_4mainValue【福祉施設】&#10;一人当たり面積">
          <a:extLst>
            <a:ext uri="{FF2B5EF4-FFF2-40B4-BE49-F238E27FC236}">
              <a16:creationId xmlns:a16="http://schemas.microsoft.com/office/drawing/2014/main" id="{21631CB4-EE44-478A-AEE4-7EF719D0E610}"/>
            </a:ext>
          </a:extLst>
        </xdr:cNvPr>
        <xdr:cNvSpPr txBox="1"/>
      </xdr:nvSpPr>
      <xdr:spPr>
        <a:xfrm>
          <a:off x="6737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FD4C243-C335-4660-A660-04FC12FCC4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8AAC45B-9268-4743-B80A-B28A414568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2E4C7B0-033E-4A7A-BCBD-133E814FA8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56F78E4-73A3-4F64-8F54-37A6B63E42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55D5685-779F-46E8-965E-DB89E923A2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35E11B3-F5A9-4F6E-8F35-261F35DA2A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9C33AC6-5840-4DEE-9352-3AE74BC619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B3C9C59-7805-42E8-B62F-B738F29D5B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B02687A7-B1FC-4281-8E88-D3C678AC8E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F20A3C5-4C30-4DF6-8E50-E01F379CD5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82763B7-C2C3-49C1-8A99-06A5003796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748FD109-5332-4B4B-8493-C5A4A1F3CBA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E510E448-FAF7-4D8C-8F0B-10E8360F44B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51FDDEF6-E3DC-4244-956E-496753F309A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520BD78-ACC7-40D1-9DCD-B1082D68BB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9370B5BD-9F1E-41BD-BF94-B576C5E56B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AE1FA90-E9D6-427A-9E47-0DAFD9B10FC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7B4627A6-011D-404B-AB7D-F5A4BB3B8DD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53755BA2-CD06-421E-AD32-DDC6A77FDB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61F7DD25-79FC-4427-999C-7CFA5EE9A5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873C4F5A-A3BD-4FE4-AC75-42934C200EE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FCAE88E-BF0B-43A7-8D6E-875D8213EA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1537F30-9CC9-49F1-B8EF-98179D2D5EC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10E20C4-BA7E-4AB0-AE32-3EE5201B9A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CE083F85-22CC-416C-A20C-D89A71192C47}"/>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591A1E5-7D1B-40E8-A54B-ACF71C842AA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F989E045-997E-488F-AB32-F5E55A2D1F7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AB1D5FB0-F33C-4FDB-BDDA-D99D403D2C97}"/>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3A9969D5-197E-476F-8092-A33BF70234EA}"/>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1784A89-C8EA-4097-A7CA-61BBD4174A8C}"/>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51CD1A03-CA56-40FA-8D2C-6C02DE2AF7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D3318AE9-9A74-4D23-BBDF-432DFEC33259}"/>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5C0100F7-3BCB-4361-BC5D-1CCCB79F4AFB}"/>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11850C7C-1C7E-43C8-9CD8-9FFA546B391B}"/>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6B5EB4AD-B76E-4922-BAA4-A22F8432C02D}"/>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47F2F0-6E65-453B-9609-445BF9F588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605B7C1-1E91-431D-8D7E-E3B28E8399D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1852E2-AA42-44E3-A78E-FBD90AC1536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853BF49-7B98-42CB-B56D-0A3143ADFB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8DE6DB-1E55-4835-8A0E-7A66D0596C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20" name="楕円 419">
          <a:extLst>
            <a:ext uri="{FF2B5EF4-FFF2-40B4-BE49-F238E27FC236}">
              <a16:creationId xmlns:a16="http://schemas.microsoft.com/office/drawing/2014/main" id="{E437FD49-F9FC-4893-8EE9-AD79BB413B2F}"/>
            </a:ext>
          </a:extLst>
        </xdr:cNvPr>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58BDB24-F86C-4432-93BE-C4B9B562E4C9}"/>
            </a:ext>
          </a:extLst>
        </xdr:cNvPr>
        <xdr:cNvSpPr txBox="1"/>
      </xdr:nvSpPr>
      <xdr:spPr>
        <a:xfrm>
          <a:off x="4673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422" name="楕円 421">
          <a:extLst>
            <a:ext uri="{FF2B5EF4-FFF2-40B4-BE49-F238E27FC236}">
              <a16:creationId xmlns:a16="http://schemas.microsoft.com/office/drawing/2014/main" id="{A73895C8-D075-4C56-B00B-1EF6CF49504F}"/>
            </a:ext>
          </a:extLst>
        </xdr:cNvPr>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30480</xdr:rowOff>
    </xdr:to>
    <xdr:cxnSp macro="">
      <xdr:nvCxnSpPr>
        <xdr:cNvPr id="423" name="直線コネクタ 422">
          <a:extLst>
            <a:ext uri="{FF2B5EF4-FFF2-40B4-BE49-F238E27FC236}">
              <a16:creationId xmlns:a16="http://schemas.microsoft.com/office/drawing/2014/main" id="{A1390DE8-E6D5-4793-A0C1-7A732B4E5CC1}"/>
            </a:ext>
          </a:extLst>
        </xdr:cNvPr>
        <xdr:cNvCxnSpPr/>
      </xdr:nvCxnSpPr>
      <xdr:spPr>
        <a:xfrm>
          <a:off x="3797300" y="17476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67311</xdr:rowOff>
    </xdr:from>
    <xdr:to>
      <xdr:col>15</xdr:col>
      <xdr:colOff>101600</xdr:colOff>
      <xdr:row>101</xdr:row>
      <xdr:rowOff>168911</xdr:rowOff>
    </xdr:to>
    <xdr:sp macro="" textlink="">
      <xdr:nvSpPr>
        <xdr:cNvPr id="424" name="楕円 423">
          <a:extLst>
            <a:ext uri="{FF2B5EF4-FFF2-40B4-BE49-F238E27FC236}">
              <a16:creationId xmlns:a16="http://schemas.microsoft.com/office/drawing/2014/main" id="{FFE40D3C-DD48-4024-8D74-5EC0D2280412}"/>
            </a:ext>
          </a:extLst>
        </xdr:cNvPr>
        <xdr:cNvSpPr/>
      </xdr:nvSpPr>
      <xdr:spPr>
        <a:xfrm>
          <a:off x="2857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160020</xdr:rowOff>
    </xdr:to>
    <xdr:cxnSp macro="">
      <xdr:nvCxnSpPr>
        <xdr:cNvPr id="425" name="直線コネクタ 424">
          <a:extLst>
            <a:ext uri="{FF2B5EF4-FFF2-40B4-BE49-F238E27FC236}">
              <a16:creationId xmlns:a16="http://schemas.microsoft.com/office/drawing/2014/main" id="{5D3407F1-7D5C-4704-853E-D237432B64D8}"/>
            </a:ext>
          </a:extLst>
        </xdr:cNvPr>
        <xdr:cNvCxnSpPr/>
      </xdr:nvCxnSpPr>
      <xdr:spPr>
        <a:xfrm>
          <a:off x="2908300" y="1743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426" name="楕円 425">
          <a:extLst>
            <a:ext uri="{FF2B5EF4-FFF2-40B4-BE49-F238E27FC236}">
              <a16:creationId xmlns:a16="http://schemas.microsoft.com/office/drawing/2014/main" id="{2C20DEAC-1911-409B-97CA-1FCA57331B32}"/>
            </a:ext>
          </a:extLst>
        </xdr:cNvPr>
        <xdr:cNvSpPr/>
      </xdr:nvSpPr>
      <xdr:spPr>
        <a:xfrm>
          <a:off x="196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118111</xdr:rowOff>
    </xdr:to>
    <xdr:cxnSp macro="">
      <xdr:nvCxnSpPr>
        <xdr:cNvPr id="427" name="直線コネクタ 426">
          <a:extLst>
            <a:ext uri="{FF2B5EF4-FFF2-40B4-BE49-F238E27FC236}">
              <a16:creationId xmlns:a16="http://schemas.microsoft.com/office/drawing/2014/main" id="{65A26453-FD46-4EA3-A7AF-A997F6633487}"/>
            </a:ext>
          </a:extLst>
        </xdr:cNvPr>
        <xdr:cNvCxnSpPr/>
      </xdr:nvCxnSpPr>
      <xdr:spPr>
        <a:xfrm>
          <a:off x="2019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154939</xdr:rowOff>
    </xdr:from>
    <xdr:to>
      <xdr:col>6</xdr:col>
      <xdr:colOff>38100</xdr:colOff>
      <xdr:row>101</xdr:row>
      <xdr:rowOff>85089</xdr:rowOff>
    </xdr:to>
    <xdr:sp macro="" textlink="">
      <xdr:nvSpPr>
        <xdr:cNvPr id="428" name="楕円 427">
          <a:extLst>
            <a:ext uri="{FF2B5EF4-FFF2-40B4-BE49-F238E27FC236}">
              <a16:creationId xmlns:a16="http://schemas.microsoft.com/office/drawing/2014/main" id="{E2977FDA-4B3A-4BA1-88D8-CE249589F2CE}"/>
            </a:ext>
          </a:extLst>
        </xdr:cNvPr>
        <xdr:cNvSpPr/>
      </xdr:nvSpPr>
      <xdr:spPr>
        <a:xfrm>
          <a:off x="1079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34289</xdr:rowOff>
    </xdr:from>
    <xdr:to>
      <xdr:col>10</xdr:col>
      <xdr:colOff>114300</xdr:colOff>
      <xdr:row>101</xdr:row>
      <xdr:rowOff>76200</xdr:rowOff>
    </xdr:to>
    <xdr:cxnSp macro="">
      <xdr:nvCxnSpPr>
        <xdr:cNvPr id="429" name="直線コネクタ 428">
          <a:extLst>
            <a:ext uri="{FF2B5EF4-FFF2-40B4-BE49-F238E27FC236}">
              <a16:creationId xmlns:a16="http://schemas.microsoft.com/office/drawing/2014/main" id="{88D910F0-DAE2-46F4-A9FB-C9ECF429D837}"/>
            </a:ext>
          </a:extLst>
        </xdr:cNvPr>
        <xdr:cNvCxnSpPr/>
      </xdr:nvCxnSpPr>
      <xdr:spPr>
        <a:xfrm>
          <a:off x="1130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F630A62F-86CF-4460-87CE-7750F4C30EEB}"/>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B6111939-150F-4BD4-A966-AB028E8901B2}"/>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2" name="n_3aveValue【市民会館】&#10;有形固定資産減価償却率">
          <a:extLst>
            <a:ext uri="{FF2B5EF4-FFF2-40B4-BE49-F238E27FC236}">
              <a16:creationId xmlns:a16="http://schemas.microsoft.com/office/drawing/2014/main" id="{8F34365B-DD72-4F28-95FF-554A604EC5DC}"/>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E3C5717E-5E74-4C74-9B47-F711D211825C}"/>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434" name="n_1mainValue【市民会館】&#10;有形固定資産減価償却率">
          <a:extLst>
            <a:ext uri="{FF2B5EF4-FFF2-40B4-BE49-F238E27FC236}">
              <a16:creationId xmlns:a16="http://schemas.microsoft.com/office/drawing/2014/main" id="{C2809663-E7C7-4714-B5FF-1D1CF4B2C65F}"/>
            </a:ext>
          </a:extLst>
        </xdr:cNvPr>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13988</xdr:rowOff>
    </xdr:from>
    <xdr:ext cx="405111" cy="259045"/>
    <xdr:sp macro="" textlink="">
      <xdr:nvSpPr>
        <xdr:cNvPr id="435" name="n_2mainValue【市民会館】&#10;有形固定資産減価償却率">
          <a:extLst>
            <a:ext uri="{FF2B5EF4-FFF2-40B4-BE49-F238E27FC236}">
              <a16:creationId xmlns:a16="http://schemas.microsoft.com/office/drawing/2014/main" id="{A6FDF796-1A50-496C-B6F2-922B98136A86}"/>
            </a:ext>
          </a:extLst>
        </xdr:cNvPr>
        <xdr:cNvSpPr txBox="1"/>
      </xdr:nvSpPr>
      <xdr:spPr>
        <a:xfrm>
          <a:off x="2705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436" name="n_3mainValue【市民会館】&#10;有形固定資産減価償却率">
          <a:extLst>
            <a:ext uri="{FF2B5EF4-FFF2-40B4-BE49-F238E27FC236}">
              <a16:creationId xmlns:a16="http://schemas.microsoft.com/office/drawing/2014/main" id="{DC4847DF-3265-48EF-959E-98A71D8969CC}"/>
            </a:ext>
          </a:extLst>
        </xdr:cNvPr>
        <xdr:cNvSpPr txBox="1"/>
      </xdr:nvSpPr>
      <xdr:spPr>
        <a:xfrm>
          <a:off x="1816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101616</xdr:rowOff>
    </xdr:from>
    <xdr:ext cx="405111" cy="259045"/>
    <xdr:sp macro="" textlink="">
      <xdr:nvSpPr>
        <xdr:cNvPr id="437" name="n_4mainValue【市民会館】&#10;有形固定資産減価償却率">
          <a:extLst>
            <a:ext uri="{FF2B5EF4-FFF2-40B4-BE49-F238E27FC236}">
              <a16:creationId xmlns:a16="http://schemas.microsoft.com/office/drawing/2014/main" id="{D0879385-46A5-45AF-BE3B-4F2D4D03C85B}"/>
            </a:ext>
          </a:extLst>
        </xdr:cNvPr>
        <xdr:cNvSpPr txBox="1"/>
      </xdr:nvSpPr>
      <xdr:spPr>
        <a:xfrm>
          <a:off x="927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C30B0EC-0E04-46A0-8A7F-22CBECA4A8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81FD6ED-FA07-4AD6-95CA-A0EB2DF928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5ED7A64-2C87-4F33-9C03-D0634A069E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0EA281E-9272-46B7-A708-60D3841F94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5E6BEE8-331B-4418-9A45-CAFCEEA6B1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BDCEB90-41FF-4461-AFF4-458D3D615B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A105F49-A64D-4A33-8E60-87BAF9B67D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A452937-2F20-4077-92D1-F7EEBDE385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0887D5B-60B9-4391-BEA4-56BA32D239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B61CA3D-276B-468E-9C96-03BF3AFAA2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257928EC-8D0C-40AF-9A88-D9593F03E8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6C22465-7C89-450C-B09B-CBE6575F052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B80F599-7896-46E2-840A-03529C8844E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1D15164-6660-4B5C-95C4-A873D7F9CA2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0702B3F-7509-48B9-8A28-FD8F6E09A87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8F72AC7-8B1B-4291-B348-2E9FDC4F2B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50C0F2CB-D13D-42D7-BADB-3270F548CDB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CC7FF3E-0EEB-4FD8-8236-70F610EF6D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62C0051-6C2D-4C39-B62E-D436849553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E0A4B45-EA06-4FB8-84C0-F720B0CC93A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35B7ABF-9E2E-4A8F-944A-BBDCBD4AAB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BF14164-8F8E-4E78-9081-386B740BD42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D24E888-30C9-4AE4-92DC-466DF6710B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EDF4C471-7A8B-42AA-96A4-6D315640FE91}"/>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752ED019-1E89-4104-A70B-BFFE2577926E}"/>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DDD58FE2-1D36-49E1-949D-49905B536E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0AD675CB-8448-4C9F-8C63-5DC2EE5358C4}"/>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E28C4D81-7B2C-4B13-9BBE-D6458C6A966C}"/>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0C190636-7D1B-4D80-968E-5FE727675BBE}"/>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D6857CD1-ABFC-45AC-A229-D9F7524A002E}"/>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F7849FC5-62BA-454E-AFC8-4FBA25D29C4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F6C9A560-2965-40CB-BF95-2BC26B23ABC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9589033F-A423-4662-B3CD-496FAE050FC2}"/>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94230F4A-861A-4B39-8415-524266611833}"/>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540E35C-3B45-491D-B1FA-0A025581FB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5620369-A957-43F0-8CC5-8829BFAFC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57DE87C-59EC-44F2-873A-8CED32036A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FA638F2-1C24-4203-878B-BDC8D816A9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27951F4-4CD4-4909-B6C7-811D049433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168275</xdr:rowOff>
    </xdr:from>
    <xdr:to>
      <xdr:col>55</xdr:col>
      <xdr:colOff>50800</xdr:colOff>
      <xdr:row>106</xdr:row>
      <xdr:rowOff>98425</xdr:rowOff>
    </xdr:to>
    <xdr:sp macro="" textlink="">
      <xdr:nvSpPr>
        <xdr:cNvPr id="477" name="楕円 476">
          <a:extLst>
            <a:ext uri="{FF2B5EF4-FFF2-40B4-BE49-F238E27FC236}">
              <a16:creationId xmlns:a16="http://schemas.microsoft.com/office/drawing/2014/main" id="{A5934DE7-D1B3-419A-820C-32FDD7DD5B7B}"/>
            </a:ext>
          </a:extLst>
        </xdr:cNvPr>
        <xdr:cNvSpPr/>
      </xdr:nvSpPr>
      <xdr:spPr>
        <a:xfrm>
          <a:off x="10426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146702</xdr:rowOff>
    </xdr:from>
    <xdr:ext cx="469744" cy="259045"/>
    <xdr:sp macro="" textlink="">
      <xdr:nvSpPr>
        <xdr:cNvPr id="478" name="【市民会館】&#10;一人当たり面積該当値テキスト">
          <a:extLst>
            <a:ext uri="{FF2B5EF4-FFF2-40B4-BE49-F238E27FC236}">
              <a16:creationId xmlns:a16="http://schemas.microsoft.com/office/drawing/2014/main" id="{8B283D71-C8B7-437B-B9DA-AB51974B67B7}"/>
            </a:ext>
          </a:extLst>
        </xdr:cNvPr>
        <xdr:cNvSpPr txBox="1"/>
      </xdr:nvSpPr>
      <xdr:spPr>
        <a:xfrm>
          <a:off x="10515600"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79" name="楕円 478">
          <a:extLst>
            <a:ext uri="{FF2B5EF4-FFF2-40B4-BE49-F238E27FC236}">
              <a16:creationId xmlns:a16="http://schemas.microsoft.com/office/drawing/2014/main" id="{C5141BA8-9BE5-470E-85D1-FC866F700EC1}"/>
            </a:ext>
          </a:extLst>
        </xdr:cNvPr>
        <xdr:cNvSpPr/>
      </xdr:nvSpPr>
      <xdr:spPr>
        <a:xfrm>
          <a:off x="958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47625</xdr:rowOff>
    </xdr:from>
    <xdr:to>
      <xdr:col>55</xdr:col>
      <xdr:colOff>0</xdr:colOff>
      <xdr:row>106</xdr:row>
      <xdr:rowOff>51436</xdr:rowOff>
    </xdr:to>
    <xdr:cxnSp macro="">
      <xdr:nvCxnSpPr>
        <xdr:cNvPr id="480" name="直線コネクタ 479">
          <a:extLst>
            <a:ext uri="{FF2B5EF4-FFF2-40B4-BE49-F238E27FC236}">
              <a16:creationId xmlns:a16="http://schemas.microsoft.com/office/drawing/2014/main" id="{A637019C-0029-4F67-866D-82D22A4CED44}"/>
            </a:ext>
          </a:extLst>
        </xdr:cNvPr>
        <xdr:cNvCxnSpPr/>
      </xdr:nvCxnSpPr>
      <xdr:spPr>
        <a:xfrm flipV="1">
          <a:off x="9639300" y="182213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xdr:rowOff>
    </xdr:from>
    <xdr:to>
      <xdr:col>46</xdr:col>
      <xdr:colOff>38100</xdr:colOff>
      <xdr:row>106</xdr:row>
      <xdr:rowOff>106045</xdr:rowOff>
    </xdr:to>
    <xdr:sp macro="" textlink="">
      <xdr:nvSpPr>
        <xdr:cNvPr id="481" name="楕円 480">
          <a:extLst>
            <a:ext uri="{FF2B5EF4-FFF2-40B4-BE49-F238E27FC236}">
              <a16:creationId xmlns:a16="http://schemas.microsoft.com/office/drawing/2014/main" id="{28B26C3A-3078-4477-B14D-43A407539350}"/>
            </a:ext>
          </a:extLst>
        </xdr:cNvPr>
        <xdr:cNvSpPr/>
      </xdr:nvSpPr>
      <xdr:spPr>
        <a:xfrm>
          <a:off x="869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55245</xdr:rowOff>
    </xdr:to>
    <xdr:cxnSp macro="">
      <xdr:nvCxnSpPr>
        <xdr:cNvPr id="482" name="直線コネクタ 481">
          <a:extLst>
            <a:ext uri="{FF2B5EF4-FFF2-40B4-BE49-F238E27FC236}">
              <a16:creationId xmlns:a16="http://schemas.microsoft.com/office/drawing/2014/main" id="{B70B6A53-E7FD-41C0-8FFC-85D74E3D0F85}"/>
            </a:ext>
          </a:extLst>
        </xdr:cNvPr>
        <xdr:cNvCxnSpPr/>
      </xdr:nvCxnSpPr>
      <xdr:spPr>
        <a:xfrm flipV="1">
          <a:off x="8750300" y="18225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83" name="楕円 482">
          <a:extLst>
            <a:ext uri="{FF2B5EF4-FFF2-40B4-BE49-F238E27FC236}">
              <a16:creationId xmlns:a16="http://schemas.microsoft.com/office/drawing/2014/main" id="{019D7E1B-9621-495A-AB71-31FB6F0251CC}"/>
            </a:ext>
          </a:extLst>
        </xdr:cNvPr>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55245</xdr:rowOff>
    </xdr:from>
    <xdr:to>
      <xdr:col>45</xdr:col>
      <xdr:colOff>177800</xdr:colOff>
      <xdr:row>106</xdr:row>
      <xdr:rowOff>55245</xdr:rowOff>
    </xdr:to>
    <xdr:cxnSp macro="">
      <xdr:nvCxnSpPr>
        <xdr:cNvPr id="484" name="直線コネクタ 483">
          <a:extLst>
            <a:ext uri="{FF2B5EF4-FFF2-40B4-BE49-F238E27FC236}">
              <a16:creationId xmlns:a16="http://schemas.microsoft.com/office/drawing/2014/main" id="{10E21D47-0A7E-4EFD-B2C3-7FC79339C9AB}"/>
            </a:ext>
          </a:extLst>
        </xdr:cNvPr>
        <xdr:cNvCxnSpPr/>
      </xdr:nvCxnSpPr>
      <xdr:spPr>
        <a:xfrm>
          <a:off x="7861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485" name="楕円 484">
          <a:extLst>
            <a:ext uri="{FF2B5EF4-FFF2-40B4-BE49-F238E27FC236}">
              <a16:creationId xmlns:a16="http://schemas.microsoft.com/office/drawing/2014/main" id="{EEDF0D6B-C913-4930-80E1-1F0F6E07DCFD}"/>
            </a:ext>
          </a:extLst>
        </xdr:cNvPr>
        <xdr:cNvSpPr/>
      </xdr:nvSpPr>
      <xdr:spPr>
        <a:xfrm>
          <a:off x="692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55245</xdr:rowOff>
    </xdr:to>
    <xdr:cxnSp macro="">
      <xdr:nvCxnSpPr>
        <xdr:cNvPr id="486" name="直線コネクタ 485">
          <a:extLst>
            <a:ext uri="{FF2B5EF4-FFF2-40B4-BE49-F238E27FC236}">
              <a16:creationId xmlns:a16="http://schemas.microsoft.com/office/drawing/2014/main" id="{2CE78DAB-99F5-4807-9F3A-39B0060BBFFE}"/>
            </a:ext>
          </a:extLst>
        </xdr:cNvPr>
        <xdr:cNvCxnSpPr/>
      </xdr:nvCxnSpPr>
      <xdr:spPr>
        <a:xfrm>
          <a:off x="6972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DB6041ED-35C4-446A-96D3-73052ADED679}"/>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8" name="n_2aveValue【市民会館】&#10;一人当たり面積">
          <a:extLst>
            <a:ext uri="{FF2B5EF4-FFF2-40B4-BE49-F238E27FC236}">
              <a16:creationId xmlns:a16="http://schemas.microsoft.com/office/drawing/2014/main" id="{53865F9A-7FC1-4DB2-BBEB-2A6159DDCA8F}"/>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64D3F5B1-5191-4D08-9B9E-F887C1B99C6B}"/>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9385FEF2-9041-49FE-8D5F-BEB3AA05CACC}"/>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93363</xdr:rowOff>
    </xdr:from>
    <xdr:ext cx="469744" cy="259045"/>
    <xdr:sp macro="" textlink="">
      <xdr:nvSpPr>
        <xdr:cNvPr id="491" name="n_1mainValue【市民会館】&#10;一人当たり面積">
          <a:extLst>
            <a:ext uri="{FF2B5EF4-FFF2-40B4-BE49-F238E27FC236}">
              <a16:creationId xmlns:a16="http://schemas.microsoft.com/office/drawing/2014/main" id="{1944C1EE-CC50-4F0E-B725-56C2E1C8CD89}"/>
            </a:ext>
          </a:extLst>
        </xdr:cNvPr>
        <xdr:cNvSpPr txBox="1"/>
      </xdr:nvSpPr>
      <xdr:spPr>
        <a:xfrm>
          <a:off x="939172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97172</xdr:rowOff>
    </xdr:from>
    <xdr:ext cx="469744" cy="259045"/>
    <xdr:sp macro="" textlink="">
      <xdr:nvSpPr>
        <xdr:cNvPr id="492" name="n_2mainValue【市民会館】&#10;一人当たり面積">
          <a:extLst>
            <a:ext uri="{FF2B5EF4-FFF2-40B4-BE49-F238E27FC236}">
              <a16:creationId xmlns:a16="http://schemas.microsoft.com/office/drawing/2014/main" id="{94D6DC8D-EFAD-4E6B-A27E-3C72E29563C3}"/>
            </a:ext>
          </a:extLst>
        </xdr:cNvPr>
        <xdr:cNvSpPr txBox="1"/>
      </xdr:nvSpPr>
      <xdr:spPr>
        <a:xfrm>
          <a:off x="8515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97172</xdr:rowOff>
    </xdr:from>
    <xdr:ext cx="469744" cy="259045"/>
    <xdr:sp macro="" textlink="">
      <xdr:nvSpPr>
        <xdr:cNvPr id="493" name="n_3mainValue【市民会館】&#10;一人当たり面積">
          <a:extLst>
            <a:ext uri="{FF2B5EF4-FFF2-40B4-BE49-F238E27FC236}">
              <a16:creationId xmlns:a16="http://schemas.microsoft.com/office/drawing/2014/main" id="{FF93C775-9B01-4CF2-BD34-10EDBFD5F03C}"/>
            </a:ext>
          </a:extLst>
        </xdr:cNvPr>
        <xdr:cNvSpPr txBox="1"/>
      </xdr:nvSpPr>
      <xdr:spPr>
        <a:xfrm>
          <a:off x="7626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97172</xdr:rowOff>
    </xdr:from>
    <xdr:ext cx="469744" cy="259045"/>
    <xdr:sp macro="" textlink="">
      <xdr:nvSpPr>
        <xdr:cNvPr id="494" name="n_4mainValue【市民会館】&#10;一人当たり面積">
          <a:extLst>
            <a:ext uri="{FF2B5EF4-FFF2-40B4-BE49-F238E27FC236}">
              <a16:creationId xmlns:a16="http://schemas.microsoft.com/office/drawing/2014/main" id="{0C3BD011-27E6-4177-8EDC-E9B49091D6F8}"/>
            </a:ext>
          </a:extLst>
        </xdr:cNvPr>
        <xdr:cNvSpPr txBox="1"/>
      </xdr:nvSpPr>
      <xdr:spPr>
        <a:xfrm>
          <a:off x="6737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3972172-2E67-4FD7-B00B-0C4A881825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23BB2BF-2102-491F-98EA-AEBDB2BC6C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A5C68C1-4882-4DC2-9CD0-D0C4707C6C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2AB18E2-942D-41BF-9352-B938ED05ED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71AF2AE-0F20-4D71-B13E-0DCB0B7A7D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D44700C-896A-4A22-AEFB-DBA2D4130F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08C181B-A671-4EC2-8BAD-1695E061CE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1B23A31-3CCC-4FCA-B7B2-E2C082F218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9EAD1A2-B22A-4284-9235-FAA0EC5E2A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00F70A5-07E7-44F7-9919-132A4331DA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048953A-5F8C-43F0-813F-0C89F331C3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DF50C16-5F14-4E98-9185-5C7880237E8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7942D1BA-A01B-4454-BC6D-F5149CEA87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120F3A1E-1918-4EB8-8594-9F312786D28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E7C12967-07F9-4363-8E5F-F9BD17B004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9A3781DD-5A91-44B2-9473-9092465E46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934DB4EA-6367-4601-ACF0-0CC2E2E5EA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E0402FC-A8CE-4D75-91FE-4692523F45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1FAD483-CE5D-4C60-8258-68B8310BCD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501AFC6C-394B-4E22-9E3A-E1BF197F9B8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9CCE0F8-6B73-41EF-AB59-A17D41BD0B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554268C4-5A11-44AB-B271-CB06A71EEED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D75F74B-8C0D-4F9C-A7D5-28BFE4E7CE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A9D5EFD-3DD1-4CE6-8989-7C2D1DAD68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EB629BCE-5AF4-4F95-8492-57637CB5E7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20683</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C185575C-5134-4013-834C-1CD35FCE09BF}"/>
            </a:ext>
          </a:extLst>
        </xdr:cNvPr>
        <xdr:cNvCxnSpPr/>
      </xdr:nvCxnSpPr>
      <xdr:spPr>
        <a:xfrm flipV="1">
          <a:off x="16318864" y="6021433"/>
          <a:ext cx="0" cy="127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E2DA4915-7B13-4CA7-8BA9-251DB0CFC8D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EC7FA845-712D-44BC-B8D0-97D8487CBF8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138810</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23851394-5C98-409D-8FC2-080672B32CD4}"/>
            </a:ext>
          </a:extLst>
        </xdr:cNvPr>
        <xdr:cNvSpPr txBox="1"/>
      </xdr:nvSpPr>
      <xdr:spPr>
        <a:xfrm>
          <a:off x="16357600" y="5796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20683</xdr:rowOff>
    </xdr:from>
    <xdr:to>
      <xdr:col>86</xdr:col>
      <xdr:colOff>25400</xdr:colOff>
      <xdr:row>35</xdr:row>
      <xdr:rowOff>20683</xdr:rowOff>
    </xdr:to>
    <xdr:cxnSp macro="">
      <xdr:nvCxnSpPr>
        <xdr:cNvPr id="524" name="直線コネクタ 523">
          <a:extLst>
            <a:ext uri="{FF2B5EF4-FFF2-40B4-BE49-F238E27FC236}">
              <a16:creationId xmlns:a16="http://schemas.microsoft.com/office/drawing/2014/main" id="{0F9CE5EB-870E-4493-92A5-8D45D1884F27}"/>
            </a:ext>
          </a:extLst>
        </xdr:cNvPr>
        <xdr:cNvCxnSpPr/>
      </xdr:nvCxnSpPr>
      <xdr:spPr>
        <a:xfrm>
          <a:off x="16230600" y="602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57711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FC51C81E-BDEF-4924-85D2-AC02939DD116}"/>
            </a:ext>
          </a:extLst>
        </xdr:cNvPr>
        <xdr:cNvSpPr txBox="1"/>
      </xdr:nvSpPr>
      <xdr:spPr>
        <a:xfrm>
          <a:off x="16357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526" name="フローチャート: 判断 525">
          <a:extLst>
            <a:ext uri="{FF2B5EF4-FFF2-40B4-BE49-F238E27FC236}">
              <a16:creationId xmlns:a16="http://schemas.microsoft.com/office/drawing/2014/main" id="{A9AC6FBD-6972-47BC-B813-677C03AE4E1D}"/>
            </a:ext>
          </a:extLst>
        </xdr:cNvPr>
        <xdr:cNvSpPr/>
      </xdr:nvSpPr>
      <xdr:spPr>
        <a:xfrm>
          <a:off x="16268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27" name="フローチャート: 判断 526">
          <a:extLst>
            <a:ext uri="{FF2B5EF4-FFF2-40B4-BE49-F238E27FC236}">
              <a16:creationId xmlns:a16="http://schemas.microsoft.com/office/drawing/2014/main" id="{DAFF2851-D759-4DDF-81EE-E7E36E801FA7}"/>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8" name="フローチャート: 判断 527">
          <a:extLst>
            <a:ext uri="{FF2B5EF4-FFF2-40B4-BE49-F238E27FC236}">
              <a16:creationId xmlns:a16="http://schemas.microsoft.com/office/drawing/2014/main" id="{324ECD40-18C4-43CC-BDC9-99F4AA672A29}"/>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29" name="フローチャート: 判断 528">
          <a:extLst>
            <a:ext uri="{FF2B5EF4-FFF2-40B4-BE49-F238E27FC236}">
              <a16:creationId xmlns:a16="http://schemas.microsoft.com/office/drawing/2014/main" id="{444446BC-2D75-4E2E-8393-79133790861D}"/>
            </a:ext>
          </a:extLst>
        </xdr:cNvPr>
        <xdr:cNvSpPr/>
      </xdr:nvSpPr>
      <xdr:spPr>
        <a:xfrm>
          <a:off x="1365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30" name="フローチャート: 判断 529">
          <a:extLst>
            <a:ext uri="{FF2B5EF4-FFF2-40B4-BE49-F238E27FC236}">
              <a16:creationId xmlns:a16="http://schemas.microsoft.com/office/drawing/2014/main" id="{7FC03333-3DF8-4AF1-B935-7C323715EEE4}"/>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E2A15CD-DDEC-4955-9772-7801C3FC65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E740DCA-EB3B-4AE5-BE8D-3AD823A61F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A45B150-E044-41D3-82BF-7D4D4E94C1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7B919A3-B670-4F70-993D-0C8EF4E721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11CABA0-F949-4786-9CE6-B22909534B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141333</xdr:rowOff>
    </xdr:from>
    <xdr:to>
      <xdr:col>85</xdr:col>
      <xdr:colOff>177800</xdr:colOff>
      <xdr:row>35</xdr:row>
      <xdr:rowOff>71483</xdr:rowOff>
    </xdr:to>
    <xdr:sp macro="" textlink="">
      <xdr:nvSpPr>
        <xdr:cNvPr id="536" name="楕円 535">
          <a:extLst>
            <a:ext uri="{FF2B5EF4-FFF2-40B4-BE49-F238E27FC236}">
              <a16:creationId xmlns:a16="http://schemas.microsoft.com/office/drawing/2014/main" id="{CB1F04D1-EDA6-4949-A4AF-B9503CADD3D2}"/>
            </a:ext>
          </a:extLst>
        </xdr:cNvPr>
        <xdr:cNvSpPr/>
      </xdr:nvSpPr>
      <xdr:spPr>
        <a:xfrm>
          <a:off x="162687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94360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21C7573-3F6C-4510-9D1A-84BB53CCAAA6}"/>
            </a:ext>
          </a:extLst>
        </xdr:cNvPr>
        <xdr:cNvSpPr txBox="1"/>
      </xdr:nvSpPr>
      <xdr:spPr>
        <a:xfrm>
          <a:off x="16357600" y="592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538" name="楕円 537">
          <a:extLst>
            <a:ext uri="{FF2B5EF4-FFF2-40B4-BE49-F238E27FC236}">
              <a16:creationId xmlns:a16="http://schemas.microsoft.com/office/drawing/2014/main" id="{AAD6AD86-AA33-4BD1-B2E5-32B3AC9A49EF}"/>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20683</xdr:rowOff>
    </xdr:to>
    <xdr:cxnSp macro="">
      <xdr:nvCxnSpPr>
        <xdr:cNvPr id="539" name="直線コネクタ 538">
          <a:extLst>
            <a:ext uri="{FF2B5EF4-FFF2-40B4-BE49-F238E27FC236}">
              <a16:creationId xmlns:a16="http://schemas.microsoft.com/office/drawing/2014/main" id="{1F561E6F-B093-436E-AAFA-F408E4BA0B36}"/>
            </a:ext>
          </a:extLst>
        </xdr:cNvPr>
        <xdr:cNvCxnSpPr/>
      </xdr:nvCxnSpPr>
      <xdr:spPr>
        <a:xfrm>
          <a:off x="15481300" y="59822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58057</xdr:rowOff>
    </xdr:from>
    <xdr:to>
      <xdr:col>76</xdr:col>
      <xdr:colOff>165100</xdr:colOff>
      <xdr:row>34</xdr:row>
      <xdr:rowOff>159657</xdr:rowOff>
    </xdr:to>
    <xdr:sp macro="" textlink="">
      <xdr:nvSpPr>
        <xdr:cNvPr id="540" name="楕円 539">
          <a:extLst>
            <a:ext uri="{FF2B5EF4-FFF2-40B4-BE49-F238E27FC236}">
              <a16:creationId xmlns:a16="http://schemas.microsoft.com/office/drawing/2014/main" id="{6EEB27F5-7FC5-4495-9DA4-77ABBE772E03}"/>
            </a:ext>
          </a:extLst>
        </xdr:cNvPr>
        <xdr:cNvSpPr/>
      </xdr:nvSpPr>
      <xdr:spPr>
        <a:xfrm>
          <a:off x="14541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108857</xdr:rowOff>
    </xdr:from>
    <xdr:to>
      <xdr:col>81</xdr:col>
      <xdr:colOff>50800</xdr:colOff>
      <xdr:row>34</xdr:row>
      <xdr:rowOff>152944</xdr:rowOff>
    </xdr:to>
    <xdr:cxnSp macro="">
      <xdr:nvCxnSpPr>
        <xdr:cNvPr id="541" name="直線コネクタ 540">
          <a:extLst>
            <a:ext uri="{FF2B5EF4-FFF2-40B4-BE49-F238E27FC236}">
              <a16:creationId xmlns:a16="http://schemas.microsoft.com/office/drawing/2014/main" id="{D979E142-68C9-4B24-B842-C5F45EBE1C7C}"/>
            </a:ext>
          </a:extLst>
        </xdr:cNvPr>
        <xdr:cNvCxnSpPr/>
      </xdr:nvCxnSpPr>
      <xdr:spPr>
        <a:xfrm>
          <a:off x="14592300" y="59381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23767</xdr:rowOff>
    </xdr:from>
    <xdr:to>
      <xdr:col>72</xdr:col>
      <xdr:colOff>38100</xdr:colOff>
      <xdr:row>34</xdr:row>
      <xdr:rowOff>125367</xdr:rowOff>
    </xdr:to>
    <xdr:sp macro="" textlink="">
      <xdr:nvSpPr>
        <xdr:cNvPr id="542" name="楕円 541">
          <a:extLst>
            <a:ext uri="{FF2B5EF4-FFF2-40B4-BE49-F238E27FC236}">
              <a16:creationId xmlns:a16="http://schemas.microsoft.com/office/drawing/2014/main" id="{82EE0722-A201-40B7-B2A9-14303E850643}"/>
            </a:ext>
          </a:extLst>
        </xdr:cNvPr>
        <xdr:cNvSpPr/>
      </xdr:nvSpPr>
      <xdr:spPr>
        <a:xfrm>
          <a:off x="13652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74567</xdr:rowOff>
    </xdr:from>
    <xdr:to>
      <xdr:col>76</xdr:col>
      <xdr:colOff>114300</xdr:colOff>
      <xdr:row>34</xdr:row>
      <xdr:rowOff>108857</xdr:rowOff>
    </xdr:to>
    <xdr:cxnSp macro="">
      <xdr:nvCxnSpPr>
        <xdr:cNvPr id="543" name="直線コネクタ 542">
          <a:extLst>
            <a:ext uri="{FF2B5EF4-FFF2-40B4-BE49-F238E27FC236}">
              <a16:creationId xmlns:a16="http://schemas.microsoft.com/office/drawing/2014/main" id="{5ADBF86B-5825-4319-87CF-8DAF94F88E6E}"/>
            </a:ext>
          </a:extLst>
        </xdr:cNvPr>
        <xdr:cNvCxnSpPr/>
      </xdr:nvCxnSpPr>
      <xdr:spPr>
        <a:xfrm>
          <a:off x="13703300" y="59038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159294</xdr:rowOff>
    </xdr:from>
    <xdr:to>
      <xdr:col>67</xdr:col>
      <xdr:colOff>101600</xdr:colOff>
      <xdr:row>34</xdr:row>
      <xdr:rowOff>89444</xdr:rowOff>
    </xdr:to>
    <xdr:sp macro="" textlink="">
      <xdr:nvSpPr>
        <xdr:cNvPr id="544" name="楕円 543">
          <a:extLst>
            <a:ext uri="{FF2B5EF4-FFF2-40B4-BE49-F238E27FC236}">
              <a16:creationId xmlns:a16="http://schemas.microsoft.com/office/drawing/2014/main" id="{AF4FAC35-64D5-41F4-B7C5-6CEB42C4C5EB}"/>
            </a:ext>
          </a:extLst>
        </xdr:cNvPr>
        <xdr:cNvSpPr/>
      </xdr:nvSpPr>
      <xdr:spPr>
        <a:xfrm>
          <a:off x="12763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38644</xdr:rowOff>
    </xdr:from>
    <xdr:to>
      <xdr:col>71</xdr:col>
      <xdr:colOff>177800</xdr:colOff>
      <xdr:row>34</xdr:row>
      <xdr:rowOff>74567</xdr:rowOff>
    </xdr:to>
    <xdr:cxnSp macro="">
      <xdr:nvCxnSpPr>
        <xdr:cNvPr id="545" name="直線コネクタ 544">
          <a:extLst>
            <a:ext uri="{FF2B5EF4-FFF2-40B4-BE49-F238E27FC236}">
              <a16:creationId xmlns:a16="http://schemas.microsoft.com/office/drawing/2014/main" id="{149A4113-5B89-4398-B6CB-B6F81746650F}"/>
            </a:ext>
          </a:extLst>
        </xdr:cNvPr>
        <xdr:cNvCxnSpPr/>
      </xdr:nvCxnSpPr>
      <xdr:spPr>
        <a:xfrm>
          <a:off x="12814300" y="5867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C1F8F6E9-8FB2-477C-A06D-532C123FEE8A}"/>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A3250A7-6CC9-4473-AE13-EF8C906E5122}"/>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B18F96E5-51BA-4F44-B7BC-F973985CF5F3}"/>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AD715327-FB75-467B-85ED-FA16C83E750D}"/>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B601CE6A-EB2E-4B63-B561-DCE36BDBCE9F}"/>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4734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DB1D16BF-B52E-423E-BFD1-A59AA3D539DC}"/>
            </a:ext>
          </a:extLst>
        </xdr:cNvPr>
        <xdr:cNvSpPr txBox="1"/>
      </xdr:nvSpPr>
      <xdr:spPr>
        <a:xfrm>
          <a:off x="14389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141894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D1212705-A797-404F-8376-EAE5845CE5DC}"/>
            </a:ext>
          </a:extLst>
        </xdr:cNvPr>
        <xdr:cNvSpPr txBox="1"/>
      </xdr:nvSpPr>
      <xdr:spPr>
        <a:xfrm>
          <a:off x="13500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105971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50704E6C-4B4B-48A4-AECA-F24ACDAEBDB5}"/>
            </a:ext>
          </a:extLst>
        </xdr:cNvPr>
        <xdr:cNvSpPr txBox="1"/>
      </xdr:nvSpPr>
      <xdr:spPr>
        <a:xfrm>
          <a:off x="12611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655975F-F9FD-4593-8F4E-BE21A348CE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E22CBD1-7102-4F8D-A06A-96ED934805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A0823182-2E4E-438D-966F-FC59A3EF08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CB3EBD1D-D516-45C7-A6DD-4FC3032D7D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7CAD603E-1807-4207-AC27-093526C457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E8AC396-D806-403C-B0A1-599CB3F7D2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D8BDD33-C163-4018-8F60-58E3D0DE32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1C14E4A-9990-422D-93DB-54856C2555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97CE8AE7-93E1-417D-949D-5BDCBB6DB6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E57695C8-9900-4F8E-8A47-550CC151EB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31B80606-CB6F-4837-95AC-021E619CACB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0C372E24-D8D2-43DC-91D0-9C70DC8B813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D876E9D-D727-4053-B226-4713BD8795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39D35146-30DD-4B0D-9785-38040F3B722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DC10C2A8-6C84-43A1-BFDA-CBC11781A3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250FAEBD-F059-4E84-BC27-54E5761FB8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A4CE220-5917-47E5-AD85-488EAB7F64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910569B3-9E39-4E96-9908-2938B47F81D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86F6557A-2439-48A6-9E28-DDAC5B75B41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5937E143-76E6-4EC0-BA86-43D71D9CFA5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AC074AF2-2D24-406B-9503-C7E6F11B7D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C5DEAAC-9268-4E65-88CA-1AC0E4F6E3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91DC09D-1E53-4BCC-A2EB-01C728050C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7" name="直線コネクタ 576">
          <a:extLst>
            <a:ext uri="{FF2B5EF4-FFF2-40B4-BE49-F238E27FC236}">
              <a16:creationId xmlns:a16="http://schemas.microsoft.com/office/drawing/2014/main" id="{9ACA2C06-7E74-4034-9E02-A1B643281F8F}"/>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8C8455EB-64F2-4472-B907-01AAD89EC8F6}"/>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9" name="直線コネクタ 578">
          <a:extLst>
            <a:ext uri="{FF2B5EF4-FFF2-40B4-BE49-F238E27FC236}">
              <a16:creationId xmlns:a16="http://schemas.microsoft.com/office/drawing/2014/main" id="{77DD16CC-F5D5-4A78-B706-3C1B78BA9D30}"/>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DE01547B-F83A-4F02-AEDB-F6609BAD0090}"/>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1" name="直線コネクタ 580">
          <a:extLst>
            <a:ext uri="{FF2B5EF4-FFF2-40B4-BE49-F238E27FC236}">
              <a16:creationId xmlns:a16="http://schemas.microsoft.com/office/drawing/2014/main" id="{BB7737EA-E5D2-456B-9EFC-9CAEC5BB72CF}"/>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9E6B1866-CB6B-411D-96E9-09BF84EFAE2B}"/>
            </a:ext>
          </a:extLst>
        </xdr:cNvPr>
        <xdr:cNvSpPr txBox="1"/>
      </xdr:nvSpPr>
      <xdr:spPr>
        <a:xfrm>
          <a:off x="22199600" y="6507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3" name="フローチャート: 判断 582">
          <a:extLst>
            <a:ext uri="{FF2B5EF4-FFF2-40B4-BE49-F238E27FC236}">
              <a16:creationId xmlns:a16="http://schemas.microsoft.com/office/drawing/2014/main" id="{F742E4E4-F89C-46DD-9EA8-32EDBDD155F9}"/>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4" name="フローチャート: 判断 583">
          <a:extLst>
            <a:ext uri="{FF2B5EF4-FFF2-40B4-BE49-F238E27FC236}">
              <a16:creationId xmlns:a16="http://schemas.microsoft.com/office/drawing/2014/main" id="{AB83FB82-FA0A-4EF7-BEED-080EE29AC9AA}"/>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5" name="フローチャート: 判断 584">
          <a:extLst>
            <a:ext uri="{FF2B5EF4-FFF2-40B4-BE49-F238E27FC236}">
              <a16:creationId xmlns:a16="http://schemas.microsoft.com/office/drawing/2014/main" id="{F8A81F2D-C036-42DF-8107-52CC16554CBE}"/>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6" name="フローチャート: 判断 585">
          <a:extLst>
            <a:ext uri="{FF2B5EF4-FFF2-40B4-BE49-F238E27FC236}">
              <a16:creationId xmlns:a16="http://schemas.microsoft.com/office/drawing/2014/main" id="{7D009CDD-BE66-4DB3-9392-A753CDD2F6A5}"/>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7" name="フローチャート: 判断 586">
          <a:extLst>
            <a:ext uri="{FF2B5EF4-FFF2-40B4-BE49-F238E27FC236}">
              <a16:creationId xmlns:a16="http://schemas.microsoft.com/office/drawing/2014/main" id="{4C646C35-F18B-40D3-8127-44431FFE4D45}"/>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E9B0126-2722-4268-9445-0F42F042C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5464437-3D3B-4209-8DBF-2A26853A52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8C11933-AD5A-4873-8CA1-640DECE11C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C8C807E-FE6F-4118-97F2-BA12FCC5AF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3290CE5-A9AD-4E9A-A7CB-5CDE429BE2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29549</xdr:rowOff>
    </xdr:from>
    <xdr:to>
      <xdr:col>116</xdr:col>
      <xdr:colOff>114300</xdr:colOff>
      <xdr:row>41</xdr:row>
      <xdr:rowOff>131149</xdr:rowOff>
    </xdr:to>
    <xdr:sp macro="" textlink="">
      <xdr:nvSpPr>
        <xdr:cNvPr id="593" name="楕円 592">
          <a:extLst>
            <a:ext uri="{FF2B5EF4-FFF2-40B4-BE49-F238E27FC236}">
              <a16:creationId xmlns:a16="http://schemas.microsoft.com/office/drawing/2014/main" id="{9A3698C7-112C-4201-A4BB-31C00B137D6C}"/>
            </a:ext>
          </a:extLst>
        </xdr:cNvPr>
        <xdr:cNvSpPr/>
      </xdr:nvSpPr>
      <xdr:spPr>
        <a:xfrm>
          <a:off x="22110700" y="70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115926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90CF5CDD-757A-4F4C-872D-18069D6892E0}"/>
            </a:ext>
          </a:extLst>
        </xdr:cNvPr>
        <xdr:cNvSpPr txBox="1"/>
      </xdr:nvSpPr>
      <xdr:spPr>
        <a:xfrm>
          <a:off x="22199600" y="69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37428</xdr:rowOff>
    </xdr:from>
    <xdr:to>
      <xdr:col>112</xdr:col>
      <xdr:colOff>38100</xdr:colOff>
      <xdr:row>41</xdr:row>
      <xdr:rowOff>139028</xdr:rowOff>
    </xdr:to>
    <xdr:sp macro="" textlink="">
      <xdr:nvSpPr>
        <xdr:cNvPr id="595" name="楕円 594">
          <a:extLst>
            <a:ext uri="{FF2B5EF4-FFF2-40B4-BE49-F238E27FC236}">
              <a16:creationId xmlns:a16="http://schemas.microsoft.com/office/drawing/2014/main" id="{782475BD-BBEF-4996-9FC1-8572F5185143}"/>
            </a:ext>
          </a:extLst>
        </xdr:cNvPr>
        <xdr:cNvSpPr/>
      </xdr:nvSpPr>
      <xdr:spPr>
        <a:xfrm>
          <a:off x="21272500" y="70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80349</xdr:rowOff>
    </xdr:from>
    <xdr:to>
      <xdr:col>116</xdr:col>
      <xdr:colOff>63500</xdr:colOff>
      <xdr:row>41</xdr:row>
      <xdr:rowOff>88228</xdr:rowOff>
    </xdr:to>
    <xdr:cxnSp macro="">
      <xdr:nvCxnSpPr>
        <xdr:cNvPr id="596" name="直線コネクタ 595">
          <a:extLst>
            <a:ext uri="{FF2B5EF4-FFF2-40B4-BE49-F238E27FC236}">
              <a16:creationId xmlns:a16="http://schemas.microsoft.com/office/drawing/2014/main" id="{0F9A5FA4-113B-441A-9C74-5B507E462091}"/>
            </a:ext>
          </a:extLst>
        </xdr:cNvPr>
        <xdr:cNvCxnSpPr/>
      </xdr:nvCxnSpPr>
      <xdr:spPr>
        <a:xfrm flipV="1">
          <a:off x="21323300" y="7109799"/>
          <a:ext cx="8382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38643</xdr:rowOff>
    </xdr:from>
    <xdr:to>
      <xdr:col>107</xdr:col>
      <xdr:colOff>101600</xdr:colOff>
      <xdr:row>41</xdr:row>
      <xdr:rowOff>140243</xdr:rowOff>
    </xdr:to>
    <xdr:sp macro="" textlink="">
      <xdr:nvSpPr>
        <xdr:cNvPr id="597" name="楕円 596">
          <a:extLst>
            <a:ext uri="{FF2B5EF4-FFF2-40B4-BE49-F238E27FC236}">
              <a16:creationId xmlns:a16="http://schemas.microsoft.com/office/drawing/2014/main" id="{29D68376-3AB6-4B65-85AA-09C0885C9F5B}"/>
            </a:ext>
          </a:extLst>
        </xdr:cNvPr>
        <xdr:cNvSpPr/>
      </xdr:nvSpPr>
      <xdr:spPr>
        <a:xfrm>
          <a:off x="20383500" y="70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88228</xdr:rowOff>
    </xdr:from>
    <xdr:to>
      <xdr:col>111</xdr:col>
      <xdr:colOff>177800</xdr:colOff>
      <xdr:row>41</xdr:row>
      <xdr:rowOff>89443</xdr:rowOff>
    </xdr:to>
    <xdr:cxnSp macro="">
      <xdr:nvCxnSpPr>
        <xdr:cNvPr id="598" name="直線コネクタ 597">
          <a:extLst>
            <a:ext uri="{FF2B5EF4-FFF2-40B4-BE49-F238E27FC236}">
              <a16:creationId xmlns:a16="http://schemas.microsoft.com/office/drawing/2014/main" id="{FC2046DD-CFA9-4C7A-8A99-3F838F12A59A}"/>
            </a:ext>
          </a:extLst>
        </xdr:cNvPr>
        <xdr:cNvCxnSpPr/>
      </xdr:nvCxnSpPr>
      <xdr:spPr>
        <a:xfrm flipV="1">
          <a:off x="20434300" y="7117678"/>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32289</xdr:rowOff>
    </xdr:from>
    <xdr:to>
      <xdr:col>102</xdr:col>
      <xdr:colOff>165100</xdr:colOff>
      <xdr:row>41</xdr:row>
      <xdr:rowOff>133889</xdr:rowOff>
    </xdr:to>
    <xdr:sp macro="" textlink="">
      <xdr:nvSpPr>
        <xdr:cNvPr id="599" name="楕円 598">
          <a:extLst>
            <a:ext uri="{FF2B5EF4-FFF2-40B4-BE49-F238E27FC236}">
              <a16:creationId xmlns:a16="http://schemas.microsoft.com/office/drawing/2014/main" id="{D40F1C55-213A-4F2C-B249-837BD104A2BF}"/>
            </a:ext>
          </a:extLst>
        </xdr:cNvPr>
        <xdr:cNvSpPr/>
      </xdr:nvSpPr>
      <xdr:spPr>
        <a:xfrm>
          <a:off x="194945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83089</xdr:rowOff>
    </xdr:from>
    <xdr:to>
      <xdr:col>107</xdr:col>
      <xdr:colOff>50800</xdr:colOff>
      <xdr:row>41</xdr:row>
      <xdr:rowOff>89443</xdr:rowOff>
    </xdr:to>
    <xdr:cxnSp macro="">
      <xdr:nvCxnSpPr>
        <xdr:cNvPr id="600" name="直線コネクタ 599">
          <a:extLst>
            <a:ext uri="{FF2B5EF4-FFF2-40B4-BE49-F238E27FC236}">
              <a16:creationId xmlns:a16="http://schemas.microsoft.com/office/drawing/2014/main" id="{013A8D5F-6BCA-42DC-9A06-B9420812C1B7}"/>
            </a:ext>
          </a:extLst>
        </xdr:cNvPr>
        <xdr:cNvCxnSpPr/>
      </xdr:nvCxnSpPr>
      <xdr:spPr>
        <a:xfrm>
          <a:off x="19545300" y="7112539"/>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44309</xdr:rowOff>
    </xdr:from>
    <xdr:to>
      <xdr:col>98</xdr:col>
      <xdr:colOff>38100</xdr:colOff>
      <xdr:row>41</xdr:row>
      <xdr:rowOff>145909</xdr:rowOff>
    </xdr:to>
    <xdr:sp macro="" textlink="">
      <xdr:nvSpPr>
        <xdr:cNvPr id="601" name="楕円 600">
          <a:extLst>
            <a:ext uri="{FF2B5EF4-FFF2-40B4-BE49-F238E27FC236}">
              <a16:creationId xmlns:a16="http://schemas.microsoft.com/office/drawing/2014/main" id="{4D19D1C0-2772-4F4C-A406-31E9359948B8}"/>
            </a:ext>
          </a:extLst>
        </xdr:cNvPr>
        <xdr:cNvSpPr/>
      </xdr:nvSpPr>
      <xdr:spPr>
        <a:xfrm>
          <a:off x="18605500" y="70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83089</xdr:rowOff>
    </xdr:from>
    <xdr:to>
      <xdr:col>102</xdr:col>
      <xdr:colOff>114300</xdr:colOff>
      <xdr:row>41</xdr:row>
      <xdr:rowOff>95109</xdr:rowOff>
    </xdr:to>
    <xdr:cxnSp macro="">
      <xdr:nvCxnSpPr>
        <xdr:cNvPr id="602" name="直線コネクタ 601">
          <a:extLst>
            <a:ext uri="{FF2B5EF4-FFF2-40B4-BE49-F238E27FC236}">
              <a16:creationId xmlns:a16="http://schemas.microsoft.com/office/drawing/2014/main" id="{05ACC294-4651-4B05-9153-B6CEF53F9573}"/>
            </a:ext>
          </a:extLst>
        </xdr:cNvPr>
        <xdr:cNvCxnSpPr/>
      </xdr:nvCxnSpPr>
      <xdr:spPr>
        <a:xfrm flipV="1">
          <a:off x="18656300" y="711253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A4E1A4DB-2A01-4B4F-AC6E-AC97052FBBD9}"/>
            </a:ext>
          </a:extLst>
        </xdr:cNvPr>
        <xdr:cNvSpPr txBox="1"/>
      </xdr:nvSpPr>
      <xdr:spPr>
        <a:xfrm>
          <a:off x="210110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28D38252-530C-4E7A-9887-834581670675}"/>
            </a:ext>
          </a:extLst>
        </xdr:cNvPr>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230BD1C4-E761-4BE2-B826-54E045DCBAE6}"/>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073ED24C-40B1-4A21-A147-BD0355D14FB6}"/>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130155</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8C8AB61-3474-477A-BCE7-D81FF2D86379}"/>
            </a:ext>
          </a:extLst>
        </xdr:cNvPr>
        <xdr:cNvSpPr txBox="1"/>
      </xdr:nvSpPr>
      <xdr:spPr>
        <a:xfrm>
          <a:off x="21043411" y="71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131370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D4F98573-9667-4192-90F1-7356F0A4292D}"/>
            </a:ext>
          </a:extLst>
        </xdr:cNvPr>
        <xdr:cNvSpPr txBox="1"/>
      </xdr:nvSpPr>
      <xdr:spPr>
        <a:xfrm>
          <a:off x="20167111" y="71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125016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DDB35BC-3BBC-401C-A6E8-84BD4B2C06F2}"/>
            </a:ext>
          </a:extLst>
        </xdr:cNvPr>
        <xdr:cNvSpPr txBox="1"/>
      </xdr:nvSpPr>
      <xdr:spPr>
        <a:xfrm>
          <a:off x="19278111" y="7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137036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DD5D016F-FBA1-4718-9BD4-DB1414A2D608}"/>
            </a:ext>
          </a:extLst>
        </xdr:cNvPr>
        <xdr:cNvSpPr txBox="1"/>
      </xdr:nvSpPr>
      <xdr:spPr>
        <a:xfrm>
          <a:off x="18389111" y="7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0F4C9FA-E385-45A9-A676-60E7C77274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33BC197-7D9D-45BD-B83A-40BE36D59A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22F8861-F3A3-49CC-8208-8931A2B62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7B289194-D175-4ECD-937A-4A53E75E15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FC27BB69-404E-4556-9099-C07BFEB0CF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40D987F-9376-4F6B-B0D3-A030E16FE5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CDE3D8F-3E0A-4A90-B0DE-358FDC3985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41469E4-CF2C-4E31-8D75-67106850DC2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16C1334A-6B93-400C-BE94-2C4A0955AC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C03E862A-CC9A-4144-8ECA-00945C9A31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EC130041-8195-497F-84D5-011567C136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B1AAE337-1BB7-4311-A84B-0A6F6FA33F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703A4824-3268-4CD2-82C8-86F6E5D2D0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BA37CB-6A8F-4798-9F66-2EC61B2303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69EA6BE7-C857-49D3-AF2F-F650D6089F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F00EBFB4-E46F-4607-9F56-2DD5E572E4E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A8FD454-CF8B-4F36-AA7B-07F3887E13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2A66540-E165-4204-8E49-3276890B02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92AE3E5-722C-4E48-A185-257F0EC436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7A8FCBB-C82E-491B-B68B-9EB72AAF62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6E45A8B-916D-48AB-B566-50057EA84F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8F4D8CE-C687-4C20-9A02-81AD0FBFCA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034F10A-3892-484C-BB56-1556F51FA1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4832644C-BA99-41D8-B495-FB86C63B68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8C3D08B-E907-4827-B746-95C6191C46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50E9A77-E090-4506-B5B6-FBBB758245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89B3CBA0-4168-43EB-B467-9B6BA402C2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E3D91E2D-0D2F-4BDB-BF35-28C3343E7B1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410F5B62-7006-47B8-A519-171DF7D7638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EE305785-42AC-4F04-A05E-0568E4349D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8CB7FB01-EDD3-463D-A69F-74CFC521B1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BF0C8781-5A87-435B-AC14-C9096EDDC20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F2CB54C0-652B-4639-BF2B-2558846264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D8F531D5-AFA8-4413-8FF3-0343A6612D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D00134D2-FD88-4E65-B0DB-7302A618252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95179859-8FE3-4CCD-BA89-AC194B9396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96F31B87-1B60-4F1B-A5C9-9BB466DFE3C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358DF55-20EE-449E-8661-284D08F2AF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215F1261-6DEA-4F66-9952-60192B2980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719D5CD-1482-414E-85D6-64707A21C7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4F7F8807-5486-498F-906A-6C9C6AEAD6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2" name="直線コネクタ 651">
          <a:extLst>
            <a:ext uri="{FF2B5EF4-FFF2-40B4-BE49-F238E27FC236}">
              <a16:creationId xmlns:a16="http://schemas.microsoft.com/office/drawing/2014/main" id="{DB818EF2-41E6-4FE5-8BF0-172653C181FD}"/>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705925A8-1EF6-4007-A9AE-75079EF69FA3}"/>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4" name="直線コネクタ 653">
          <a:extLst>
            <a:ext uri="{FF2B5EF4-FFF2-40B4-BE49-F238E27FC236}">
              <a16:creationId xmlns:a16="http://schemas.microsoft.com/office/drawing/2014/main" id="{5C3AD4F8-F4F9-4976-BB12-3AE811A3627F}"/>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F561B4C9-2EBA-4B5F-B43F-9DBC4E097F9E}"/>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6" name="直線コネクタ 655">
          <a:extLst>
            <a:ext uri="{FF2B5EF4-FFF2-40B4-BE49-F238E27FC236}">
              <a16:creationId xmlns:a16="http://schemas.microsoft.com/office/drawing/2014/main" id="{CDA52849-557A-48A4-8C8C-80BB27EB98EF}"/>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887C1C2D-E3B3-488D-B248-A0D168346A2B}"/>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8" name="フローチャート: 判断 657">
          <a:extLst>
            <a:ext uri="{FF2B5EF4-FFF2-40B4-BE49-F238E27FC236}">
              <a16:creationId xmlns:a16="http://schemas.microsoft.com/office/drawing/2014/main" id="{C3782179-3E9C-46B1-92F8-B1EBEA125055}"/>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9" name="フローチャート: 判断 658">
          <a:extLst>
            <a:ext uri="{FF2B5EF4-FFF2-40B4-BE49-F238E27FC236}">
              <a16:creationId xmlns:a16="http://schemas.microsoft.com/office/drawing/2014/main" id="{63A0F99C-9661-4408-A049-25A676B414F9}"/>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60" name="フローチャート: 判断 659">
          <a:extLst>
            <a:ext uri="{FF2B5EF4-FFF2-40B4-BE49-F238E27FC236}">
              <a16:creationId xmlns:a16="http://schemas.microsoft.com/office/drawing/2014/main" id="{DE0BFFA5-6CA1-48EF-AA98-3625BC8CD00A}"/>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1" name="フローチャート: 判断 660">
          <a:extLst>
            <a:ext uri="{FF2B5EF4-FFF2-40B4-BE49-F238E27FC236}">
              <a16:creationId xmlns:a16="http://schemas.microsoft.com/office/drawing/2014/main" id="{5E5DF980-EA5C-45FC-9836-574FAEB91D84}"/>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2" name="フローチャート: 判断 661">
          <a:extLst>
            <a:ext uri="{FF2B5EF4-FFF2-40B4-BE49-F238E27FC236}">
              <a16:creationId xmlns:a16="http://schemas.microsoft.com/office/drawing/2014/main" id="{66CB852D-D7EF-4A28-85A8-600300B8C56E}"/>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1670E5D-54FB-4906-A4F5-430C568657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AB18A57-347A-43CE-BE6A-662C2E6B3A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A499DA1-7316-45A6-BE76-4029CD6D37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2D1B189-A010-4997-B5B3-D36AE832D5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9453C51-51F7-4CED-AA83-CF1A3B6BFE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68" name="楕円 667">
          <a:extLst>
            <a:ext uri="{FF2B5EF4-FFF2-40B4-BE49-F238E27FC236}">
              <a16:creationId xmlns:a16="http://schemas.microsoft.com/office/drawing/2014/main" id="{30F13478-E9DD-4E3A-AC15-E45E3162F28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BE1FAEE9-E7A5-40F8-BDDC-79005CE2B599}"/>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670" name="楕円 669">
          <a:extLst>
            <a:ext uri="{FF2B5EF4-FFF2-40B4-BE49-F238E27FC236}">
              <a16:creationId xmlns:a16="http://schemas.microsoft.com/office/drawing/2014/main" id="{BC07D710-DD13-4441-A101-A61F0129E654}"/>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70757</xdr:rowOff>
    </xdr:to>
    <xdr:cxnSp macro="">
      <xdr:nvCxnSpPr>
        <xdr:cNvPr id="671" name="直線コネクタ 670">
          <a:extLst>
            <a:ext uri="{FF2B5EF4-FFF2-40B4-BE49-F238E27FC236}">
              <a16:creationId xmlns:a16="http://schemas.microsoft.com/office/drawing/2014/main" id="{D709CE63-65F9-478D-AEA8-7C00F8D02348}"/>
            </a:ext>
          </a:extLst>
        </xdr:cNvPr>
        <xdr:cNvCxnSpPr/>
      </xdr:nvCxnSpPr>
      <xdr:spPr>
        <a:xfrm>
          <a:off x="15481300" y="139206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672" name="楕円 671">
          <a:extLst>
            <a:ext uri="{FF2B5EF4-FFF2-40B4-BE49-F238E27FC236}">
              <a16:creationId xmlns:a16="http://schemas.microsoft.com/office/drawing/2014/main" id="{2B1F88F2-DFB5-4732-BEA4-D143DF3E7909}"/>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33201</xdr:rowOff>
    </xdr:to>
    <xdr:cxnSp macro="">
      <xdr:nvCxnSpPr>
        <xdr:cNvPr id="673" name="直線コネクタ 672">
          <a:extLst>
            <a:ext uri="{FF2B5EF4-FFF2-40B4-BE49-F238E27FC236}">
              <a16:creationId xmlns:a16="http://schemas.microsoft.com/office/drawing/2014/main" id="{21A26FDE-2A1B-455E-BAD6-06B6EF2F19F0}"/>
            </a:ext>
          </a:extLst>
        </xdr:cNvPr>
        <xdr:cNvCxnSpPr/>
      </xdr:nvCxnSpPr>
      <xdr:spPr>
        <a:xfrm>
          <a:off x="14592300" y="1388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74" name="楕円 673">
          <a:extLst>
            <a:ext uri="{FF2B5EF4-FFF2-40B4-BE49-F238E27FC236}">
              <a16:creationId xmlns:a16="http://schemas.microsoft.com/office/drawing/2014/main" id="{F6FB8496-0CD8-40B8-8250-DFA70937976C}"/>
            </a:ext>
          </a:extLst>
        </xdr:cNvPr>
        <xdr:cNvSpPr/>
      </xdr:nvSpPr>
      <xdr:spPr>
        <a:xfrm>
          <a:off x="13652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544</xdr:rowOff>
    </xdr:to>
    <xdr:cxnSp macro="">
      <xdr:nvCxnSpPr>
        <xdr:cNvPr id="675" name="直線コネクタ 674">
          <a:extLst>
            <a:ext uri="{FF2B5EF4-FFF2-40B4-BE49-F238E27FC236}">
              <a16:creationId xmlns:a16="http://schemas.microsoft.com/office/drawing/2014/main" id="{FC2627A6-9658-4F11-96BA-A1AC362687D8}"/>
            </a:ext>
          </a:extLst>
        </xdr:cNvPr>
        <xdr:cNvCxnSpPr/>
      </xdr:nvCxnSpPr>
      <xdr:spPr>
        <a:xfrm>
          <a:off x="13703300" y="138781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104866</xdr:rowOff>
    </xdr:from>
    <xdr:to>
      <xdr:col>67</xdr:col>
      <xdr:colOff>101600</xdr:colOff>
      <xdr:row>81</xdr:row>
      <xdr:rowOff>35016</xdr:rowOff>
    </xdr:to>
    <xdr:sp macro="" textlink="">
      <xdr:nvSpPr>
        <xdr:cNvPr id="676" name="楕円 675">
          <a:extLst>
            <a:ext uri="{FF2B5EF4-FFF2-40B4-BE49-F238E27FC236}">
              <a16:creationId xmlns:a16="http://schemas.microsoft.com/office/drawing/2014/main" id="{020CA85C-2EAF-439D-A9B0-30001E9D5565}"/>
            </a:ext>
          </a:extLst>
        </xdr:cNvPr>
        <xdr:cNvSpPr/>
      </xdr:nvSpPr>
      <xdr:spPr>
        <a:xfrm>
          <a:off x="12763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155666</xdr:rowOff>
    </xdr:from>
    <xdr:to>
      <xdr:col>71</xdr:col>
      <xdr:colOff>177800</xdr:colOff>
      <xdr:row>80</xdr:row>
      <xdr:rowOff>162198</xdr:rowOff>
    </xdr:to>
    <xdr:cxnSp macro="">
      <xdr:nvCxnSpPr>
        <xdr:cNvPr id="677" name="直線コネクタ 676">
          <a:extLst>
            <a:ext uri="{FF2B5EF4-FFF2-40B4-BE49-F238E27FC236}">
              <a16:creationId xmlns:a16="http://schemas.microsoft.com/office/drawing/2014/main" id="{664E8578-9F48-4BB6-BCFF-31EE3075F500}"/>
            </a:ext>
          </a:extLst>
        </xdr:cNvPr>
        <xdr:cNvCxnSpPr/>
      </xdr:nvCxnSpPr>
      <xdr:spPr>
        <a:xfrm>
          <a:off x="12814300" y="13871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8" name="n_1aveValue【消防施設】&#10;有形固定資産減価償却率">
          <a:extLst>
            <a:ext uri="{FF2B5EF4-FFF2-40B4-BE49-F238E27FC236}">
              <a16:creationId xmlns:a16="http://schemas.microsoft.com/office/drawing/2014/main" id="{EEF3815E-E8BA-40B2-9B3E-58428AE57FD4}"/>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9" name="n_2aveValue【消防施設】&#10;有形固定資産減価償却率">
          <a:extLst>
            <a:ext uri="{FF2B5EF4-FFF2-40B4-BE49-F238E27FC236}">
              <a16:creationId xmlns:a16="http://schemas.microsoft.com/office/drawing/2014/main" id="{CD6D7807-FB5C-4A28-9408-D89913B208C5}"/>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80" name="n_3aveValue【消防施設】&#10;有形固定資産減価償却率">
          <a:extLst>
            <a:ext uri="{FF2B5EF4-FFF2-40B4-BE49-F238E27FC236}">
              <a16:creationId xmlns:a16="http://schemas.microsoft.com/office/drawing/2014/main" id="{C49992FE-4F4C-4245-B580-80050D55BD8F}"/>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81" name="n_4aveValue【消防施設】&#10;有形固定資産減価償却率">
          <a:extLst>
            <a:ext uri="{FF2B5EF4-FFF2-40B4-BE49-F238E27FC236}">
              <a16:creationId xmlns:a16="http://schemas.microsoft.com/office/drawing/2014/main" id="{D18ECD87-8225-4438-944F-F34BE339BF3A}"/>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682" name="n_1mainValue【消防施設】&#10;有形固定資産減価償却率">
          <a:extLst>
            <a:ext uri="{FF2B5EF4-FFF2-40B4-BE49-F238E27FC236}">
              <a16:creationId xmlns:a16="http://schemas.microsoft.com/office/drawing/2014/main" id="{7958E4AE-30FB-4D34-A9A1-1EAC7BA0B6B5}"/>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683" name="n_2mainValue【消防施設】&#10;有形固定資産減価償却率">
          <a:extLst>
            <a:ext uri="{FF2B5EF4-FFF2-40B4-BE49-F238E27FC236}">
              <a16:creationId xmlns:a16="http://schemas.microsoft.com/office/drawing/2014/main" id="{928F329C-C990-4235-8FA8-93E39AEDF93E}"/>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84" name="n_3mainValue【消防施設】&#10;有形固定資産減価償却率">
          <a:extLst>
            <a:ext uri="{FF2B5EF4-FFF2-40B4-BE49-F238E27FC236}">
              <a16:creationId xmlns:a16="http://schemas.microsoft.com/office/drawing/2014/main" id="{3FC6A94F-651C-4B56-BBE8-B0E32B846E2F}"/>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51543</xdr:rowOff>
    </xdr:from>
    <xdr:ext cx="405111" cy="259045"/>
    <xdr:sp macro="" textlink="">
      <xdr:nvSpPr>
        <xdr:cNvPr id="685" name="n_4mainValue【消防施設】&#10;有形固定資産減価償却率">
          <a:extLst>
            <a:ext uri="{FF2B5EF4-FFF2-40B4-BE49-F238E27FC236}">
              <a16:creationId xmlns:a16="http://schemas.microsoft.com/office/drawing/2014/main" id="{50FE1CF2-8D70-4CA0-BD23-301359CDACE5}"/>
            </a:ext>
          </a:extLst>
        </xdr:cNvPr>
        <xdr:cNvSpPr txBox="1"/>
      </xdr:nvSpPr>
      <xdr:spPr>
        <a:xfrm>
          <a:off x="12611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AFBC8E76-E9B3-4980-A407-3C5F0CD057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B06C504-7E9F-48AA-8F14-75629E42AE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103130FC-65E9-4973-8F4E-22BCABA79E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2868B65-F018-40CA-8F7A-024D5E52BF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89C6DD6-A036-4627-8CEF-7E2080DAF4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66AAB62F-F09B-441C-B16C-DC72952534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35B4C238-C973-4624-9D60-202D89931E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B4E28D3D-1D8D-4D97-8825-468848422D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94998E7E-A5B9-4C3D-B441-47AC0CB824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4405A503-1C35-47C7-958C-129A2036F2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9CE676DE-333C-4F58-B9B5-967B0F54124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447E2E65-91D3-46BB-8C9D-7AE701AF1AD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BCA7E3FE-F66E-4258-B848-C15E6114564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39E4814B-442C-49AC-903A-3D6E720F565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6C38EF9D-4D36-43CF-869E-03605B88DAF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3DBE9137-AE8B-46B6-A38C-B05EA243358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84A17E1A-05D2-444C-95CE-ECDE49B0F19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2BFBBE2C-4E53-4F58-AC3C-7F762F198C7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59EFD5BD-2A68-49FE-B84B-9F70AEE4AC2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7AE48BA1-E979-4B8E-A347-F650CA1D20C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953B248E-8584-4B60-9935-68BC0263620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490D2573-AEDE-4CC8-B07D-CFBEBF8191F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EC210DE4-3682-4EBA-809D-E129587771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62D9C642-71B8-4F4E-9CDA-5E50C78416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D5C77C43-B8AB-420F-A697-300C4B2AD5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11" name="直線コネクタ 710">
          <a:extLst>
            <a:ext uri="{FF2B5EF4-FFF2-40B4-BE49-F238E27FC236}">
              <a16:creationId xmlns:a16="http://schemas.microsoft.com/office/drawing/2014/main" id="{BB8E2CFB-E885-434E-99F0-C45DE77F2853}"/>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2" name="【消防施設】&#10;一人当たり面積最小値テキスト">
          <a:extLst>
            <a:ext uri="{FF2B5EF4-FFF2-40B4-BE49-F238E27FC236}">
              <a16:creationId xmlns:a16="http://schemas.microsoft.com/office/drawing/2014/main" id="{DD1D1D8F-9862-4052-96BB-788ADDBA6CA2}"/>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3" name="直線コネクタ 712">
          <a:extLst>
            <a:ext uri="{FF2B5EF4-FFF2-40B4-BE49-F238E27FC236}">
              <a16:creationId xmlns:a16="http://schemas.microsoft.com/office/drawing/2014/main" id="{B0D66F0D-1F26-4F44-99A6-9139E31126DD}"/>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4" name="【消防施設】&#10;一人当たり面積最大値テキスト">
          <a:extLst>
            <a:ext uri="{FF2B5EF4-FFF2-40B4-BE49-F238E27FC236}">
              <a16:creationId xmlns:a16="http://schemas.microsoft.com/office/drawing/2014/main" id="{00C92BF3-D373-4B6F-9281-3B30B30B5FC3}"/>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5" name="直線コネクタ 714">
          <a:extLst>
            <a:ext uri="{FF2B5EF4-FFF2-40B4-BE49-F238E27FC236}">
              <a16:creationId xmlns:a16="http://schemas.microsoft.com/office/drawing/2014/main" id="{9284B9CD-ACE4-41DA-8F1F-0B81D95E9F2F}"/>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6" name="【消防施設】&#10;一人当たり面積平均値テキスト">
          <a:extLst>
            <a:ext uri="{FF2B5EF4-FFF2-40B4-BE49-F238E27FC236}">
              <a16:creationId xmlns:a16="http://schemas.microsoft.com/office/drawing/2014/main" id="{CFD8B60C-42FD-480F-8EEA-4E969326C0A8}"/>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7" name="フローチャート: 判断 716">
          <a:extLst>
            <a:ext uri="{FF2B5EF4-FFF2-40B4-BE49-F238E27FC236}">
              <a16:creationId xmlns:a16="http://schemas.microsoft.com/office/drawing/2014/main" id="{A6ADD315-D36F-41DA-9D58-B87D601D6BB9}"/>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8" name="フローチャート: 判断 717">
          <a:extLst>
            <a:ext uri="{FF2B5EF4-FFF2-40B4-BE49-F238E27FC236}">
              <a16:creationId xmlns:a16="http://schemas.microsoft.com/office/drawing/2014/main" id="{F43CE90F-FBAA-42AE-9858-7DC037862EFB}"/>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9" name="フローチャート: 判断 718">
          <a:extLst>
            <a:ext uri="{FF2B5EF4-FFF2-40B4-BE49-F238E27FC236}">
              <a16:creationId xmlns:a16="http://schemas.microsoft.com/office/drawing/2014/main" id="{5A5A3C5A-95AE-4027-8E06-D8C9DD6E7F84}"/>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20" name="フローチャート: 判断 719">
          <a:extLst>
            <a:ext uri="{FF2B5EF4-FFF2-40B4-BE49-F238E27FC236}">
              <a16:creationId xmlns:a16="http://schemas.microsoft.com/office/drawing/2014/main" id="{400E0640-C7E1-422A-BF2F-7F6A3571075F}"/>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21" name="フローチャート: 判断 720">
          <a:extLst>
            <a:ext uri="{FF2B5EF4-FFF2-40B4-BE49-F238E27FC236}">
              <a16:creationId xmlns:a16="http://schemas.microsoft.com/office/drawing/2014/main" id="{77FC0033-E219-4915-B85C-16177F3FE66C}"/>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B7825F9-D8C8-417F-B1A9-8C4CCE91AB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9710028-5903-4C73-9F27-255AD0AF54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0E060FF-5C72-499B-82A6-B6A42EB36F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7F366F9-3A0F-4216-B00F-3612815D02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529B2EEC-8E10-4BBE-BAFE-C50B8EC0CA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97681</xdr:rowOff>
    </xdr:from>
    <xdr:to>
      <xdr:col>116</xdr:col>
      <xdr:colOff>114300</xdr:colOff>
      <xdr:row>87</xdr:row>
      <xdr:rowOff>27831</xdr:rowOff>
    </xdr:to>
    <xdr:sp macro="" textlink="">
      <xdr:nvSpPr>
        <xdr:cNvPr id="727" name="楕円 726">
          <a:extLst>
            <a:ext uri="{FF2B5EF4-FFF2-40B4-BE49-F238E27FC236}">
              <a16:creationId xmlns:a16="http://schemas.microsoft.com/office/drawing/2014/main" id="{B79E315A-7B10-418E-9CA1-1E00E0F7DC69}"/>
            </a:ext>
          </a:extLst>
        </xdr:cNvPr>
        <xdr:cNvSpPr/>
      </xdr:nvSpPr>
      <xdr:spPr>
        <a:xfrm>
          <a:off x="221107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12608</xdr:rowOff>
    </xdr:from>
    <xdr:ext cx="469744" cy="259045"/>
    <xdr:sp macro="" textlink="">
      <xdr:nvSpPr>
        <xdr:cNvPr id="728" name="【消防施設】&#10;一人当たり面積該当値テキスト">
          <a:extLst>
            <a:ext uri="{FF2B5EF4-FFF2-40B4-BE49-F238E27FC236}">
              <a16:creationId xmlns:a16="http://schemas.microsoft.com/office/drawing/2014/main" id="{2B688091-166D-4BA8-AAFD-2CA9A728DDFE}"/>
            </a:ext>
          </a:extLst>
        </xdr:cNvPr>
        <xdr:cNvSpPr txBox="1"/>
      </xdr:nvSpPr>
      <xdr:spPr>
        <a:xfrm>
          <a:off x="22199600" y="147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98008</xdr:rowOff>
    </xdr:from>
    <xdr:to>
      <xdr:col>112</xdr:col>
      <xdr:colOff>38100</xdr:colOff>
      <xdr:row>87</xdr:row>
      <xdr:rowOff>28158</xdr:rowOff>
    </xdr:to>
    <xdr:sp macro="" textlink="">
      <xdr:nvSpPr>
        <xdr:cNvPr id="729" name="楕円 728">
          <a:extLst>
            <a:ext uri="{FF2B5EF4-FFF2-40B4-BE49-F238E27FC236}">
              <a16:creationId xmlns:a16="http://schemas.microsoft.com/office/drawing/2014/main" id="{AC8B9D84-5D85-4E20-81FD-8482ED79143F}"/>
            </a:ext>
          </a:extLst>
        </xdr:cNvPr>
        <xdr:cNvSpPr/>
      </xdr:nvSpPr>
      <xdr:spPr>
        <a:xfrm>
          <a:off x="21272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148481</xdr:rowOff>
    </xdr:from>
    <xdr:to>
      <xdr:col>116</xdr:col>
      <xdr:colOff>63500</xdr:colOff>
      <xdr:row>86</xdr:row>
      <xdr:rowOff>148808</xdr:rowOff>
    </xdr:to>
    <xdr:cxnSp macro="">
      <xdr:nvCxnSpPr>
        <xdr:cNvPr id="730" name="直線コネクタ 729">
          <a:extLst>
            <a:ext uri="{FF2B5EF4-FFF2-40B4-BE49-F238E27FC236}">
              <a16:creationId xmlns:a16="http://schemas.microsoft.com/office/drawing/2014/main" id="{CD1EDCBC-8BD3-4DC7-8AD0-4D7386DD8504}"/>
            </a:ext>
          </a:extLst>
        </xdr:cNvPr>
        <xdr:cNvCxnSpPr/>
      </xdr:nvCxnSpPr>
      <xdr:spPr>
        <a:xfrm flipV="1">
          <a:off x="21323300" y="1489318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98334</xdr:rowOff>
    </xdr:from>
    <xdr:to>
      <xdr:col>107</xdr:col>
      <xdr:colOff>101600</xdr:colOff>
      <xdr:row>87</xdr:row>
      <xdr:rowOff>28484</xdr:rowOff>
    </xdr:to>
    <xdr:sp macro="" textlink="">
      <xdr:nvSpPr>
        <xdr:cNvPr id="731" name="楕円 730">
          <a:extLst>
            <a:ext uri="{FF2B5EF4-FFF2-40B4-BE49-F238E27FC236}">
              <a16:creationId xmlns:a16="http://schemas.microsoft.com/office/drawing/2014/main" id="{D4D6B393-9F48-4C07-B504-B0974253A1C5}"/>
            </a:ext>
          </a:extLst>
        </xdr:cNvPr>
        <xdr:cNvSpPr/>
      </xdr:nvSpPr>
      <xdr:spPr>
        <a:xfrm>
          <a:off x="20383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148808</xdr:rowOff>
    </xdr:from>
    <xdr:to>
      <xdr:col>111</xdr:col>
      <xdr:colOff>177800</xdr:colOff>
      <xdr:row>86</xdr:row>
      <xdr:rowOff>149134</xdr:rowOff>
    </xdr:to>
    <xdr:cxnSp macro="">
      <xdr:nvCxnSpPr>
        <xdr:cNvPr id="732" name="直線コネクタ 731">
          <a:extLst>
            <a:ext uri="{FF2B5EF4-FFF2-40B4-BE49-F238E27FC236}">
              <a16:creationId xmlns:a16="http://schemas.microsoft.com/office/drawing/2014/main" id="{CC579218-2049-4E0A-ADEE-3430E8E39548}"/>
            </a:ext>
          </a:extLst>
        </xdr:cNvPr>
        <xdr:cNvCxnSpPr/>
      </xdr:nvCxnSpPr>
      <xdr:spPr>
        <a:xfrm flipV="1">
          <a:off x="20434300" y="1489350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98661</xdr:rowOff>
    </xdr:from>
    <xdr:to>
      <xdr:col>102</xdr:col>
      <xdr:colOff>165100</xdr:colOff>
      <xdr:row>87</xdr:row>
      <xdr:rowOff>28811</xdr:rowOff>
    </xdr:to>
    <xdr:sp macro="" textlink="">
      <xdr:nvSpPr>
        <xdr:cNvPr id="733" name="楕円 732">
          <a:extLst>
            <a:ext uri="{FF2B5EF4-FFF2-40B4-BE49-F238E27FC236}">
              <a16:creationId xmlns:a16="http://schemas.microsoft.com/office/drawing/2014/main" id="{7320DB10-6C35-422F-8D59-D1C44090114C}"/>
            </a:ext>
          </a:extLst>
        </xdr:cNvPr>
        <xdr:cNvSpPr/>
      </xdr:nvSpPr>
      <xdr:spPr>
        <a:xfrm>
          <a:off x="19494500" y="14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149134</xdr:rowOff>
    </xdr:from>
    <xdr:to>
      <xdr:col>107</xdr:col>
      <xdr:colOff>50800</xdr:colOff>
      <xdr:row>86</xdr:row>
      <xdr:rowOff>149461</xdr:rowOff>
    </xdr:to>
    <xdr:cxnSp macro="">
      <xdr:nvCxnSpPr>
        <xdr:cNvPr id="734" name="直線コネクタ 733">
          <a:extLst>
            <a:ext uri="{FF2B5EF4-FFF2-40B4-BE49-F238E27FC236}">
              <a16:creationId xmlns:a16="http://schemas.microsoft.com/office/drawing/2014/main" id="{2BF8D341-37ED-4911-995C-BFC55B52FA70}"/>
            </a:ext>
          </a:extLst>
        </xdr:cNvPr>
        <xdr:cNvCxnSpPr/>
      </xdr:nvCxnSpPr>
      <xdr:spPr>
        <a:xfrm flipV="1">
          <a:off x="19545300" y="1489383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99313</xdr:rowOff>
    </xdr:from>
    <xdr:to>
      <xdr:col>98</xdr:col>
      <xdr:colOff>38100</xdr:colOff>
      <xdr:row>87</xdr:row>
      <xdr:rowOff>29463</xdr:rowOff>
    </xdr:to>
    <xdr:sp macro="" textlink="">
      <xdr:nvSpPr>
        <xdr:cNvPr id="735" name="楕円 734">
          <a:extLst>
            <a:ext uri="{FF2B5EF4-FFF2-40B4-BE49-F238E27FC236}">
              <a16:creationId xmlns:a16="http://schemas.microsoft.com/office/drawing/2014/main" id="{C3F64C5C-9282-4B50-AEAD-57534BA5EDD5}"/>
            </a:ext>
          </a:extLst>
        </xdr:cNvPr>
        <xdr:cNvSpPr/>
      </xdr:nvSpPr>
      <xdr:spPr>
        <a:xfrm>
          <a:off x="18605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149461</xdr:rowOff>
    </xdr:from>
    <xdr:to>
      <xdr:col>102</xdr:col>
      <xdr:colOff>114300</xdr:colOff>
      <xdr:row>86</xdr:row>
      <xdr:rowOff>150113</xdr:rowOff>
    </xdr:to>
    <xdr:cxnSp macro="">
      <xdr:nvCxnSpPr>
        <xdr:cNvPr id="736" name="直線コネクタ 735">
          <a:extLst>
            <a:ext uri="{FF2B5EF4-FFF2-40B4-BE49-F238E27FC236}">
              <a16:creationId xmlns:a16="http://schemas.microsoft.com/office/drawing/2014/main" id="{9A3BD98A-C1AB-4CD2-A2D4-C7065AC9F0AC}"/>
            </a:ext>
          </a:extLst>
        </xdr:cNvPr>
        <xdr:cNvCxnSpPr/>
      </xdr:nvCxnSpPr>
      <xdr:spPr>
        <a:xfrm flipV="1">
          <a:off x="18656300" y="1489416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7" name="n_1aveValue【消防施設】&#10;一人当たり面積">
          <a:extLst>
            <a:ext uri="{FF2B5EF4-FFF2-40B4-BE49-F238E27FC236}">
              <a16:creationId xmlns:a16="http://schemas.microsoft.com/office/drawing/2014/main" id="{9D8422A8-E3CB-4158-8B9F-CE5C79215DBA}"/>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8" name="n_2aveValue【消防施設】&#10;一人当たり面積">
          <a:extLst>
            <a:ext uri="{FF2B5EF4-FFF2-40B4-BE49-F238E27FC236}">
              <a16:creationId xmlns:a16="http://schemas.microsoft.com/office/drawing/2014/main" id="{D678C57B-CAC0-4535-9DC4-8871ECB74207}"/>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739" name="n_3aveValue【消防施設】&#10;一人当たり面積">
          <a:extLst>
            <a:ext uri="{FF2B5EF4-FFF2-40B4-BE49-F238E27FC236}">
              <a16:creationId xmlns:a16="http://schemas.microsoft.com/office/drawing/2014/main" id="{0A2FAB9C-5AF6-46B1-807A-1FC273DA6EE2}"/>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40" name="n_4aveValue【消防施設】&#10;一人当たり面積">
          <a:extLst>
            <a:ext uri="{FF2B5EF4-FFF2-40B4-BE49-F238E27FC236}">
              <a16:creationId xmlns:a16="http://schemas.microsoft.com/office/drawing/2014/main" id="{1004A91C-FCFA-4830-A873-FF39DDB6DA61}"/>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19285</xdr:rowOff>
    </xdr:from>
    <xdr:ext cx="469744" cy="259045"/>
    <xdr:sp macro="" textlink="">
      <xdr:nvSpPr>
        <xdr:cNvPr id="741" name="n_1mainValue【消防施設】&#10;一人当たり面積">
          <a:extLst>
            <a:ext uri="{FF2B5EF4-FFF2-40B4-BE49-F238E27FC236}">
              <a16:creationId xmlns:a16="http://schemas.microsoft.com/office/drawing/2014/main" id="{3E1429D1-CAF2-44C4-8CAE-50F4090925E0}"/>
            </a:ext>
          </a:extLst>
        </xdr:cNvPr>
        <xdr:cNvSpPr txBox="1"/>
      </xdr:nvSpPr>
      <xdr:spPr>
        <a:xfrm>
          <a:off x="210757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19611</xdr:rowOff>
    </xdr:from>
    <xdr:ext cx="469744" cy="259045"/>
    <xdr:sp macro="" textlink="">
      <xdr:nvSpPr>
        <xdr:cNvPr id="742" name="n_2mainValue【消防施設】&#10;一人当たり面積">
          <a:extLst>
            <a:ext uri="{FF2B5EF4-FFF2-40B4-BE49-F238E27FC236}">
              <a16:creationId xmlns:a16="http://schemas.microsoft.com/office/drawing/2014/main" id="{4724D609-E216-4EC8-AD47-E3A1813CE475}"/>
            </a:ext>
          </a:extLst>
        </xdr:cNvPr>
        <xdr:cNvSpPr txBox="1"/>
      </xdr:nvSpPr>
      <xdr:spPr>
        <a:xfrm>
          <a:off x="20199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19938</xdr:rowOff>
    </xdr:from>
    <xdr:ext cx="469744" cy="259045"/>
    <xdr:sp macro="" textlink="">
      <xdr:nvSpPr>
        <xdr:cNvPr id="743" name="n_3mainValue【消防施設】&#10;一人当たり面積">
          <a:extLst>
            <a:ext uri="{FF2B5EF4-FFF2-40B4-BE49-F238E27FC236}">
              <a16:creationId xmlns:a16="http://schemas.microsoft.com/office/drawing/2014/main" id="{ED06E330-2FDD-43DC-8A00-FEAD4C95F7BC}"/>
            </a:ext>
          </a:extLst>
        </xdr:cNvPr>
        <xdr:cNvSpPr txBox="1"/>
      </xdr:nvSpPr>
      <xdr:spPr>
        <a:xfrm>
          <a:off x="19310427" y="14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20590</xdr:rowOff>
    </xdr:from>
    <xdr:ext cx="469744" cy="259045"/>
    <xdr:sp macro="" textlink="">
      <xdr:nvSpPr>
        <xdr:cNvPr id="744" name="n_4mainValue【消防施設】&#10;一人当たり面積">
          <a:extLst>
            <a:ext uri="{FF2B5EF4-FFF2-40B4-BE49-F238E27FC236}">
              <a16:creationId xmlns:a16="http://schemas.microsoft.com/office/drawing/2014/main" id="{896EB15C-15E5-4519-8A8A-579146A88F50}"/>
            </a:ext>
          </a:extLst>
        </xdr:cNvPr>
        <xdr:cNvSpPr txBox="1"/>
      </xdr:nvSpPr>
      <xdr:spPr>
        <a:xfrm>
          <a:off x="18421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1470CF88-80E1-4CEC-B058-7E7ED8392A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92AD52A7-F994-4BF2-9AAF-F26D56025A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893419BA-9A8C-49C3-9880-E588A7F426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B76B0DD9-CA75-4AE3-BBA6-7BCA0F66F3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6C3891A9-632C-4D58-B424-15D89BC221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E5AEC86C-0207-4D2C-A528-11F73E9257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8FC4EDC1-85A0-408D-8B92-A0F1E57B65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A97D4242-0180-4A6F-BB4D-D7EFCF5F5B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6ACBC448-5F73-42E9-9A79-9D8EA5ED4B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CA261D7-282E-4736-9504-89140C5B8A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9077AAD3-FCB1-4A37-A441-CCAA619EE7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AD424018-7F1D-4437-B991-C01A8F77E5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68D7644C-AD54-4E60-8AB9-A43FF76500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C6E7BEB-76F0-40FE-876A-B3A91F8B5B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9EC6EE28-72E7-4FFC-9649-77BB7BB453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A61E92A-4FAF-4337-BAD2-54F07297CC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D29B3CB3-B774-4B03-92C0-0C2D9F5612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7456AA94-85FF-439A-B020-3F4C306479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D0477315-3ACD-48C5-8DCE-844924FA8D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EAC97EC-9958-4C5D-B553-460E2AACDA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4D8C2DC2-FDF8-4846-AE33-998A201CEC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B92226EA-EAF2-4619-A28B-4479F10508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7FC4E9F1-C685-4E98-AE5C-E954CB9255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6745BFCE-289B-46ED-A42D-BB12310AA9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31F4D188-0524-4E9D-AFFD-C0F53E6989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BFFBC229-35ED-44C6-8057-8A0AF6CE7555}"/>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庁舎】&#10;有形固定資産減価償却率最小値テキスト">
          <a:extLst>
            <a:ext uri="{FF2B5EF4-FFF2-40B4-BE49-F238E27FC236}">
              <a16:creationId xmlns:a16="http://schemas.microsoft.com/office/drawing/2014/main" id="{B177D077-366A-42E4-8ADD-64B777916FA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B06D33BA-3D03-43C9-9914-269AF951508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3" name="【庁舎】&#10;有形固定資産減価償却率最大値テキスト">
          <a:extLst>
            <a:ext uri="{FF2B5EF4-FFF2-40B4-BE49-F238E27FC236}">
              <a16:creationId xmlns:a16="http://schemas.microsoft.com/office/drawing/2014/main" id="{5B853BE4-4D50-402B-A91E-65F46E673A49}"/>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4" name="直線コネクタ 773">
          <a:extLst>
            <a:ext uri="{FF2B5EF4-FFF2-40B4-BE49-F238E27FC236}">
              <a16:creationId xmlns:a16="http://schemas.microsoft.com/office/drawing/2014/main" id="{8EFB4EDA-AE6D-4E0E-9D38-A89CDA114C45}"/>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5" name="【庁舎】&#10;有形固定資産減価償却率平均値テキスト">
          <a:extLst>
            <a:ext uri="{FF2B5EF4-FFF2-40B4-BE49-F238E27FC236}">
              <a16:creationId xmlns:a16="http://schemas.microsoft.com/office/drawing/2014/main" id="{3BA9A455-A410-4B0D-977C-0A8F67C0AFA1}"/>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6" name="フローチャート: 判断 775">
          <a:extLst>
            <a:ext uri="{FF2B5EF4-FFF2-40B4-BE49-F238E27FC236}">
              <a16:creationId xmlns:a16="http://schemas.microsoft.com/office/drawing/2014/main" id="{599C1E34-A585-479D-80EB-11CE3FDD06C6}"/>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7" name="フローチャート: 判断 776">
          <a:extLst>
            <a:ext uri="{FF2B5EF4-FFF2-40B4-BE49-F238E27FC236}">
              <a16:creationId xmlns:a16="http://schemas.microsoft.com/office/drawing/2014/main" id="{CBE4A3E0-776A-4BDD-A35F-CAA398055E29}"/>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8" name="フローチャート: 判断 777">
          <a:extLst>
            <a:ext uri="{FF2B5EF4-FFF2-40B4-BE49-F238E27FC236}">
              <a16:creationId xmlns:a16="http://schemas.microsoft.com/office/drawing/2014/main" id="{6992092F-C8DD-486B-A894-0DB55C660F5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9" name="フローチャート: 判断 778">
          <a:extLst>
            <a:ext uri="{FF2B5EF4-FFF2-40B4-BE49-F238E27FC236}">
              <a16:creationId xmlns:a16="http://schemas.microsoft.com/office/drawing/2014/main" id="{7867FB71-5D6F-41EC-9D6E-537CBACEA472}"/>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80" name="フローチャート: 判断 779">
          <a:extLst>
            <a:ext uri="{FF2B5EF4-FFF2-40B4-BE49-F238E27FC236}">
              <a16:creationId xmlns:a16="http://schemas.microsoft.com/office/drawing/2014/main" id="{FEC8648B-E942-41C6-8128-496A3BD0EA5E}"/>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AB3BAD3-8BEC-4A14-B090-969AAF5F48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1F4CC55-B195-49EA-91E1-51C4AD5BF6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402B10D-B9B8-4028-BB3A-54F20B3D90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998310E-F330-442B-8B7D-58BEB84C21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A5550ED-2A02-403E-BE5D-3334FA605F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86" name="楕円 785">
          <a:extLst>
            <a:ext uri="{FF2B5EF4-FFF2-40B4-BE49-F238E27FC236}">
              <a16:creationId xmlns:a16="http://schemas.microsoft.com/office/drawing/2014/main" id="{10DCF341-05C8-4FC3-AB7A-7352475D4D69}"/>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87" name="【庁舎】&#10;有形固定資産減価償却率該当値テキスト">
          <a:extLst>
            <a:ext uri="{FF2B5EF4-FFF2-40B4-BE49-F238E27FC236}">
              <a16:creationId xmlns:a16="http://schemas.microsoft.com/office/drawing/2014/main" id="{601B0442-D603-4E0A-97DB-5AA29BA151FF}"/>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72752</xdr:rowOff>
    </xdr:from>
    <xdr:to>
      <xdr:col>81</xdr:col>
      <xdr:colOff>101600</xdr:colOff>
      <xdr:row>106</xdr:row>
      <xdr:rowOff>2902</xdr:rowOff>
    </xdr:to>
    <xdr:sp macro="" textlink="">
      <xdr:nvSpPr>
        <xdr:cNvPr id="788" name="楕円 787">
          <a:extLst>
            <a:ext uri="{FF2B5EF4-FFF2-40B4-BE49-F238E27FC236}">
              <a16:creationId xmlns:a16="http://schemas.microsoft.com/office/drawing/2014/main" id="{FFD1C904-2A64-4850-A65C-917804AC84E6}"/>
            </a:ext>
          </a:extLst>
        </xdr:cNvPr>
        <xdr:cNvSpPr/>
      </xdr:nvSpPr>
      <xdr:spPr>
        <a:xfrm>
          <a:off x="1543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123552</xdr:rowOff>
    </xdr:from>
    <xdr:to>
      <xdr:col>85</xdr:col>
      <xdr:colOff>127000</xdr:colOff>
      <xdr:row>105</xdr:row>
      <xdr:rowOff>156211</xdr:rowOff>
    </xdr:to>
    <xdr:cxnSp macro="">
      <xdr:nvCxnSpPr>
        <xdr:cNvPr id="789" name="直線コネクタ 788">
          <a:extLst>
            <a:ext uri="{FF2B5EF4-FFF2-40B4-BE49-F238E27FC236}">
              <a16:creationId xmlns:a16="http://schemas.microsoft.com/office/drawing/2014/main" id="{DBEBC69E-20A3-4618-A7A3-349BDCAC6EE7}"/>
            </a:ext>
          </a:extLst>
        </xdr:cNvPr>
        <xdr:cNvCxnSpPr/>
      </xdr:nvCxnSpPr>
      <xdr:spPr>
        <a:xfrm>
          <a:off x="15481300" y="181258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90" name="楕円 789">
          <a:extLst>
            <a:ext uri="{FF2B5EF4-FFF2-40B4-BE49-F238E27FC236}">
              <a16:creationId xmlns:a16="http://schemas.microsoft.com/office/drawing/2014/main" id="{B616C847-A1BF-4862-8269-28E95D34A14D}"/>
            </a:ext>
          </a:extLst>
        </xdr:cNvPr>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123552</xdr:rowOff>
    </xdr:to>
    <xdr:cxnSp macro="">
      <xdr:nvCxnSpPr>
        <xdr:cNvPr id="791" name="直線コネクタ 790">
          <a:extLst>
            <a:ext uri="{FF2B5EF4-FFF2-40B4-BE49-F238E27FC236}">
              <a16:creationId xmlns:a16="http://schemas.microsoft.com/office/drawing/2014/main" id="{14D668C6-4F62-4F6C-92CD-D4469023B8D3}"/>
            </a:ext>
          </a:extLst>
        </xdr:cNvPr>
        <xdr:cNvCxnSpPr/>
      </xdr:nvCxnSpPr>
      <xdr:spPr>
        <a:xfrm>
          <a:off x="14592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792" name="楕円 791">
          <a:extLst>
            <a:ext uri="{FF2B5EF4-FFF2-40B4-BE49-F238E27FC236}">
              <a16:creationId xmlns:a16="http://schemas.microsoft.com/office/drawing/2014/main" id="{91F61204-B3AD-4F33-9210-A23562F15790}"/>
            </a:ext>
          </a:extLst>
        </xdr:cNvPr>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90895</xdr:rowOff>
    </xdr:to>
    <xdr:cxnSp macro="">
      <xdr:nvCxnSpPr>
        <xdr:cNvPr id="793" name="直線コネクタ 792">
          <a:extLst>
            <a:ext uri="{FF2B5EF4-FFF2-40B4-BE49-F238E27FC236}">
              <a16:creationId xmlns:a16="http://schemas.microsoft.com/office/drawing/2014/main" id="{EEFA5163-5A42-4778-87E2-56C5CCF1C116}"/>
            </a:ext>
          </a:extLst>
        </xdr:cNvPr>
        <xdr:cNvCxnSpPr/>
      </xdr:nvCxnSpPr>
      <xdr:spPr>
        <a:xfrm>
          <a:off x="13703300" y="1805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794" name="楕円 793">
          <a:extLst>
            <a:ext uri="{FF2B5EF4-FFF2-40B4-BE49-F238E27FC236}">
              <a16:creationId xmlns:a16="http://schemas.microsoft.com/office/drawing/2014/main" id="{CDE116A8-C670-42A7-A691-F0FB967903A6}"/>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54973</xdr:rowOff>
    </xdr:to>
    <xdr:cxnSp macro="">
      <xdr:nvCxnSpPr>
        <xdr:cNvPr id="795" name="直線コネクタ 794">
          <a:extLst>
            <a:ext uri="{FF2B5EF4-FFF2-40B4-BE49-F238E27FC236}">
              <a16:creationId xmlns:a16="http://schemas.microsoft.com/office/drawing/2014/main" id="{BE91B8D4-9AFA-4E83-8086-CF0B2FFD5B0A}"/>
            </a:ext>
          </a:extLst>
        </xdr:cNvPr>
        <xdr:cNvCxnSpPr/>
      </xdr:nvCxnSpPr>
      <xdr:spPr>
        <a:xfrm>
          <a:off x="12814300" y="1802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6" name="n_1aveValue【庁舎】&#10;有形固定資産減価償却率">
          <a:extLst>
            <a:ext uri="{FF2B5EF4-FFF2-40B4-BE49-F238E27FC236}">
              <a16:creationId xmlns:a16="http://schemas.microsoft.com/office/drawing/2014/main" id="{C549D3BC-8879-408A-9CA2-D7605194366E}"/>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7" name="n_2aveValue【庁舎】&#10;有形固定資産減価償却率">
          <a:extLst>
            <a:ext uri="{FF2B5EF4-FFF2-40B4-BE49-F238E27FC236}">
              <a16:creationId xmlns:a16="http://schemas.microsoft.com/office/drawing/2014/main" id="{DD7DEDCE-42C0-44F7-914A-815B3D6B837C}"/>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8" name="n_3aveValue【庁舎】&#10;有形固定資産減価償却率">
          <a:extLst>
            <a:ext uri="{FF2B5EF4-FFF2-40B4-BE49-F238E27FC236}">
              <a16:creationId xmlns:a16="http://schemas.microsoft.com/office/drawing/2014/main" id="{8AEAA7B9-FCCE-4736-B57C-E91CFD786FA9}"/>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99" name="n_4aveValue【庁舎】&#10;有形固定資産減価償却率">
          <a:extLst>
            <a:ext uri="{FF2B5EF4-FFF2-40B4-BE49-F238E27FC236}">
              <a16:creationId xmlns:a16="http://schemas.microsoft.com/office/drawing/2014/main" id="{8A3DD739-A66C-4F9E-AA22-4A72A01EDD2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165479</xdr:rowOff>
    </xdr:from>
    <xdr:ext cx="405111" cy="259045"/>
    <xdr:sp macro="" textlink="">
      <xdr:nvSpPr>
        <xdr:cNvPr id="800" name="n_1mainValue【庁舎】&#10;有形固定資産減価償却率">
          <a:extLst>
            <a:ext uri="{FF2B5EF4-FFF2-40B4-BE49-F238E27FC236}">
              <a16:creationId xmlns:a16="http://schemas.microsoft.com/office/drawing/2014/main" id="{0662E92D-2CFA-48CD-B970-64FA11A2CAAC}"/>
            </a:ext>
          </a:extLst>
        </xdr:cNvPr>
        <xdr:cNvSpPr txBox="1"/>
      </xdr:nvSpPr>
      <xdr:spPr>
        <a:xfrm>
          <a:off x="15266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801" name="n_2mainValue【庁舎】&#10;有形固定資産減価償却率">
          <a:extLst>
            <a:ext uri="{FF2B5EF4-FFF2-40B4-BE49-F238E27FC236}">
              <a16:creationId xmlns:a16="http://schemas.microsoft.com/office/drawing/2014/main" id="{C5AAE85C-559B-4573-B180-790333181231}"/>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802" name="n_3mainValue【庁舎】&#10;有形固定資産減価償却率">
          <a:extLst>
            <a:ext uri="{FF2B5EF4-FFF2-40B4-BE49-F238E27FC236}">
              <a16:creationId xmlns:a16="http://schemas.microsoft.com/office/drawing/2014/main" id="{D0B43FF3-E916-44A0-881E-7D43705B8B47}"/>
            </a:ext>
          </a:extLst>
        </xdr:cNvPr>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803" name="n_4mainValue【庁舎】&#10;有形固定資産減価償却率">
          <a:extLst>
            <a:ext uri="{FF2B5EF4-FFF2-40B4-BE49-F238E27FC236}">
              <a16:creationId xmlns:a16="http://schemas.microsoft.com/office/drawing/2014/main" id="{EB8FD3A9-1CAA-45D5-82CB-FC6D8B31A3BF}"/>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2C53D378-7576-419A-90BC-D3BB885BBE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1FE0F83C-2A41-4A49-B4DC-40D178D974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A3C755F3-D18D-40BB-9B82-847BE576D5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2D312AD3-F770-402F-BADA-6DA39F2CED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57A225C8-5743-492A-912D-BAB7046971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9F55AABA-12EA-448C-90F2-200BE33B6D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FF02114A-5CD2-4759-843D-7E56665C36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1183ABA-B5FB-4F17-9BB3-3975217764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F150D08B-20DD-4F1F-BE3B-1C42EAC611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42B3806D-A170-4729-8588-76113FD101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7CC0F8C5-A6C2-4E4E-9B4F-D9F57E2D158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F69F9B9D-3DE8-4CB9-BC01-8643B1A9AA6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8E01A388-0E1B-47FD-94B1-F64F1F4D88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4D8DB2CA-A525-4EB7-BCD4-45793E18D9B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C4DF59AA-BD3A-4B5E-9A64-5FEF9CEFEC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CCD01052-998D-4AF6-B221-5FB7973A272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04FC0795-7603-4AD4-BF3E-C9965F5458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10AC4C0E-60CC-429F-A1DF-DA0CCA6D843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CA226F95-ECB2-45A5-92B3-7346CE068B6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5DA69C25-66E7-43A7-B41A-E3FC24DECF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DC6D0CB8-66F3-441D-8118-EE509B23CC2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E5604FE5-D45C-4BC0-849B-119C21060B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3D42A0ED-48BC-428B-92F7-801E35B527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83669427-A64F-4371-945B-64C1104036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730C3E9D-3925-429E-8CC3-B4B781995B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9" name="直線コネクタ 828">
          <a:extLst>
            <a:ext uri="{FF2B5EF4-FFF2-40B4-BE49-F238E27FC236}">
              <a16:creationId xmlns:a16="http://schemas.microsoft.com/office/drawing/2014/main" id="{4BEE3B4A-7AE9-4F14-ADE6-19E5048E9223}"/>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30" name="【庁舎】&#10;一人当たり面積最小値テキスト">
          <a:extLst>
            <a:ext uri="{FF2B5EF4-FFF2-40B4-BE49-F238E27FC236}">
              <a16:creationId xmlns:a16="http://schemas.microsoft.com/office/drawing/2014/main" id="{9EAC7A09-8862-4AFB-B35F-256278273F92}"/>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31" name="直線コネクタ 830">
          <a:extLst>
            <a:ext uri="{FF2B5EF4-FFF2-40B4-BE49-F238E27FC236}">
              <a16:creationId xmlns:a16="http://schemas.microsoft.com/office/drawing/2014/main" id="{E81B472D-59E3-4F64-93FE-7D85E3DD7E42}"/>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2" name="【庁舎】&#10;一人当たり面積最大値テキスト">
          <a:extLst>
            <a:ext uri="{FF2B5EF4-FFF2-40B4-BE49-F238E27FC236}">
              <a16:creationId xmlns:a16="http://schemas.microsoft.com/office/drawing/2014/main" id="{276A216C-20B9-45D7-8ABF-619F8BDAD639}"/>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3" name="直線コネクタ 832">
          <a:extLst>
            <a:ext uri="{FF2B5EF4-FFF2-40B4-BE49-F238E27FC236}">
              <a16:creationId xmlns:a16="http://schemas.microsoft.com/office/drawing/2014/main" id="{C8E0F002-2B0C-4E32-BC51-436C8D6219F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834" name="【庁舎】&#10;一人当たり面積平均値テキスト">
          <a:extLst>
            <a:ext uri="{FF2B5EF4-FFF2-40B4-BE49-F238E27FC236}">
              <a16:creationId xmlns:a16="http://schemas.microsoft.com/office/drawing/2014/main" id="{6DA8D1E9-4007-4785-A9ED-373B25D7A4A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5" name="フローチャート: 判断 834">
          <a:extLst>
            <a:ext uri="{FF2B5EF4-FFF2-40B4-BE49-F238E27FC236}">
              <a16:creationId xmlns:a16="http://schemas.microsoft.com/office/drawing/2014/main" id="{9F9B186D-C9F2-4807-838E-2A82E031A8DB}"/>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6" name="フローチャート: 判断 835">
          <a:extLst>
            <a:ext uri="{FF2B5EF4-FFF2-40B4-BE49-F238E27FC236}">
              <a16:creationId xmlns:a16="http://schemas.microsoft.com/office/drawing/2014/main" id="{58457DE9-C1CC-464D-A646-2EECED4F893F}"/>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7" name="フローチャート: 判断 836">
          <a:extLst>
            <a:ext uri="{FF2B5EF4-FFF2-40B4-BE49-F238E27FC236}">
              <a16:creationId xmlns:a16="http://schemas.microsoft.com/office/drawing/2014/main" id="{A68E79B8-7AFD-48BD-B307-1CA5D15E1AD8}"/>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8" name="フローチャート: 判断 837">
          <a:extLst>
            <a:ext uri="{FF2B5EF4-FFF2-40B4-BE49-F238E27FC236}">
              <a16:creationId xmlns:a16="http://schemas.microsoft.com/office/drawing/2014/main" id="{CC99A2E5-9EFB-4CCE-9683-969BB8883391}"/>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9" name="フローチャート: 判断 838">
          <a:extLst>
            <a:ext uri="{FF2B5EF4-FFF2-40B4-BE49-F238E27FC236}">
              <a16:creationId xmlns:a16="http://schemas.microsoft.com/office/drawing/2014/main" id="{5A52CA2B-06B1-4071-A030-52A6F874BD73}"/>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559DD97-EAE9-46D4-9919-34DC1DE565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545A266-D77A-4906-B91B-F33DC0BDF2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16ECF41-344E-407A-8B35-D96930F592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FBE016F-330D-4DE4-AE3A-5C6C6ABA5E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F71DD32-C6DD-4B0B-BACE-4B59CBE285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165826</xdr:rowOff>
    </xdr:from>
    <xdr:to>
      <xdr:col>116</xdr:col>
      <xdr:colOff>114300</xdr:colOff>
      <xdr:row>103</xdr:row>
      <xdr:rowOff>95976</xdr:rowOff>
    </xdr:to>
    <xdr:sp macro="" textlink="">
      <xdr:nvSpPr>
        <xdr:cNvPr id="845" name="楕円 844">
          <a:extLst>
            <a:ext uri="{FF2B5EF4-FFF2-40B4-BE49-F238E27FC236}">
              <a16:creationId xmlns:a16="http://schemas.microsoft.com/office/drawing/2014/main" id="{54B4DF55-7F2F-486C-B29B-35118140B19B}"/>
            </a:ext>
          </a:extLst>
        </xdr:cNvPr>
        <xdr:cNvSpPr/>
      </xdr:nvSpPr>
      <xdr:spPr>
        <a:xfrm>
          <a:off x="22110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17253</xdr:rowOff>
    </xdr:from>
    <xdr:ext cx="469744" cy="259045"/>
    <xdr:sp macro="" textlink="">
      <xdr:nvSpPr>
        <xdr:cNvPr id="846" name="【庁舎】&#10;一人当たり面積該当値テキスト">
          <a:extLst>
            <a:ext uri="{FF2B5EF4-FFF2-40B4-BE49-F238E27FC236}">
              <a16:creationId xmlns:a16="http://schemas.microsoft.com/office/drawing/2014/main" id="{2CE00898-AE5B-408F-B2EA-D76784F4ACC8}"/>
            </a:ext>
          </a:extLst>
        </xdr:cNvPr>
        <xdr:cNvSpPr txBox="1"/>
      </xdr:nvSpPr>
      <xdr:spPr>
        <a:xfrm>
          <a:off x="22199600" y="17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847" name="楕円 846">
          <a:extLst>
            <a:ext uri="{FF2B5EF4-FFF2-40B4-BE49-F238E27FC236}">
              <a16:creationId xmlns:a16="http://schemas.microsoft.com/office/drawing/2014/main" id="{2399FDDB-2A84-4332-9D50-DC3994943C8D}"/>
            </a:ext>
          </a:extLst>
        </xdr:cNvPr>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45176</xdr:rowOff>
    </xdr:from>
    <xdr:to>
      <xdr:col>116</xdr:col>
      <xdr:colOff>63500</xdr:colOff>
      <xdr:row>103</xdr:row>
      <xdr:rowOff>51707</xdr:rowOff>
    </xdr:to>
    <xdr:cxnSp macro="">
      <xdr:nvCxnSpPr>
        <xdr:cNvPr id="848" name="直線コネクタ 847">
          <a:extLst>
            <a:ext uri="{FF2B5EF4-FFF2-40B4-BE49-F238E27FC236}">
              <a16:creationId xmlns:a16="http://schemas.microsoft.com/office/drawing/2014/main" id="{C4B17170-38DB-450C-8080-9F4376C1DC03}"/>
            </a:ext>
          </a:extLst>
        </xdr:cNvPr>
        <xdr:cNvCxnSpPr/>
      </xdr:nvCxnSpPr>
      <xdr:spPr>
        <a:xfrm flipV="1">
          <a:off x="21323300" y="177045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12337</xdr:rowOff>
    </xdr:from>
    <xdr:to>
      <xdr:col>107</xdr:col>
      <xdr:colOff>101600</xdr:colOff>
      <xdr:row>103</xdr:row>
      <xdr:rowOff>113937</xdr:rowOff>
    </xdr:to>
    <xdr:sp macro="" textlink="">
      <xdr:nvSpPr>
        <xdr:cNvPr id="849" name="楕円 848">
          <a:extLst>
            <a:ext uri="{FF2B5EF4-FFF2-40B4-BE49-F238E27FC236}">
              <a16:creationId xmlns:a16="http://schemas.microsoft.com/office/drawing/2014/main" id="{247DB7B8-BC3C-4A2B-ABEE-EF3078D756CE}"/>
            </a:ext>
          </a:extLst>
        </xdr:cNvPr>
        <xdr:cNvSpPr/>
      </xdr:nvSpPr>
      <xdr:spPr>
        <a:xfrm>
          <a:off x="2038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63137</xdr:rowOff>
    </xdr:to>
    <xdr:cxnSp macro="">
      <xdr:nvCxnSpPr>
        <xdr:cNvPr id="850" name="直線コネクタ 849">
          <a:extLst>
            <a:ext uri="{FF2B5EF4-FFF2-40B4-BE49-F238E27FC236}">
              <a16:creationId xmlns:a16="http://schemas.microsoft.com/office/drawing/2014/main" id="{EA22B779-4478-46AD-8BED-3C29BE4CA1D7}"/>
            </a:ext>
          </a:extLst>
        </xdr:cNvPr>
        <xdr:cNvCxnSpPr/>
      </xdr:nvCxnSpPr>
      <xdr:spPr>
        <a:xfrm flipV="1">
          <a:off x="20434300" y="177110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12337</xdr:rowOff>
    </xdr:from>
    <xdr:to>
      <xdr:col>102</xdr:col>
      <xdr:colOff>165100</xdr:colOff>
      <xdr:row>103</xdr:row>
      <xdr:rowOff>113937</xdr:rowOff>
    </xdr:to>
    <xdr:sp macro="" textlink="">
      <xdr:nvSpPr>
        <xdr:cNvPr id="851" name="楕円 850">
          <a:extLst>
            <a:ext uri="{FF2B5EF4-FFF2-40B4-BE49-F238E27FC236}">
              <a16:creationId xmlns:a16="http://schemas.microsoft.com/office/drawing/2014/main" id="{02D7E00B-E92C-46CF-80BB-C1D591A97DF0}"/>
            </a:ext>
          </a:extLst>
        </xdr:cNvPr>
        <xdr:cNvSpPr/>
      </xdr:nvSpPr>
      <xdr:spPr>
        <a:xfrm>
          <a:off x="19494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63137</xdr:rowOff>
    </xdr:from>
    <xdr:to>
      <xdr:col>107</xdr:col>
      <xdr:colOff>50800</xdr:colOff>
      <xdr:row>103</xdr:row>
      <xdr:rowOff>63137</xdr:rowOff>
    </xdr:to>
    <xdr:cxnSp macro="">
      <xdr:nvCxnSpPr>
        <xdr:cNvPr id="852" name="直線コネクタ 851">
          <a:extLst>
            <a:ext uri="{FF2B5EF4-FFF2-40B4-BE49-F238E27FC236}">
              <a16:creationId xmlns:a16="http://schemas.microsoft.com/office/drawing/2014/main" id="{4FA9BE0A-4EB9-4D56-81F2-1CF48197EEFB}"/>
            </a:ext>
          </a:extLst>
        </xdr:cNvPr>
        <xdr:cNvCxnSpPr/>
      </xdr:nvCxnSpPr>
      <xdr:spPr>
        <a:xfrm>
          <a:off x="19545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53" name="楕円 852">
          <a:extLst>
            <a:ext uri="{FF2B5EF4-FFF2-40B4-BE49-F238E27FC236}">
              <a16:creationId xmlns:a16="http://schemas.microsoft.com/office/drawing/2014/main" id="{58FDACA3-CAC1-4BD1-AB5D-D9EA037B9C73}"/>
            </a:ext>
          </a:extLst>
        </xdr:cNvPr>
        <xdr:cNvSpPr/>
      </xdr:nvSpPr>
      <xdr:spPr>
        <a:xfrm>
          <a:off x="18605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63137</xdr:rowOff>
    </xdr:from>
    <xdr:to>
      <xdr:col>102</xdr:col>
      <xdr:colOff>114300</xdr:colOff>
      <xdr:row>103</xdr:row>
      <xdr:rowOff>64770</xdr:rowOff>
    </xdr:to>
    <xdr:cxnSp macro="">
      <xdr:nvCxnSpPr>
        <xdr:cNvPr id="854" name="直線コネクタ 853">
          <a:extLst>
            <a:ext uri="{FF2B5EF4-FFF2-40B4-BE49-F238E27FC236}">
              <a16:creationId xmlns:a16="http://schemas.microsoft.com/office/drawing/2014/main" id="{A847A96C-50D1-421F-BDE1-9FC31B2C3B0B}"/>
            </a:ext>
          </a:extLst>
        </xdr:cNvPr>
        <xdr:cNvCxnSpPr/>
      </xdr:nvCxnSpPr>
      <xdr:spPr>
        <a:xfrm flipV="1">
          <a:off x="18656300" y="177224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855" name="n_1aveValue【庁舎】&#10;一人当たり面積">
          <a:extLst>
            <a:ext uri="{FF2B5EF4-FFF2-40B4-BE49-F238E27FC236}">
              <a16:creationId xmlns:a16="http://schemas.microsoft.com/office/drawing/2014/main" id="{C3DE775B-E17B-463E-BE73-A4D9A370196D}"/>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856" name="n_2aveValue【庁舎】&#10;一人当たり面積">
          <a:extLst>
            <a:ext uri="{FF2B5EF4-FFF2-40B4-BE49-F238E27FC236}">
              <a16:creationId xmlns:a16="http://schemas.microsoft.com/office/drawing/2014/main" id="{39E8E96B-C7DD-4ED6-87CF-266652585216}"/>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857" name="n_3aveValue【庁舎】&#10;一人当たり面積">
          <a:extLst>
            <a:ext uri="{FF2B5EF4-FFF2-40B4-BE49-F238E27FC236}">
              <a16:creationId xmlns:a16="http://schemas.microsoft.com/office/drawing/2014/main" id="{7A88AE5B-EA4E-4280-9329-2B0602390CE6}"/>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8" name="n_4aveValue【庁舎】&#10;一人当たり面積">
          <a:extLst>
            <a:ext uri="{FF2B5EF4-FFF2-40B4-BE49-F238E27FC236}">
              <a16:creationId xmlns:a16="http://schemas.microsoft.com/office/drawing/2014/main" id="{2387CB7C-F225-4143-AD78-DDEA3C9349AF}"/>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59" name="n_1mainValue【庁舎】&#10;一人当たり面積">
          <a:extLst>
            <a:ext uri="{FF2B5EF4-FFF2-40B4-BE49-F238E27FC236}">
              <a16:creationId xmlns:a16="http://schemas.microsoft.com/office/drawing/2014/main" id="{7D461E6B-18B1-4CD2-B1CF-BF98B4E6280E}"/>
            </a:ext>
          </a:extLst>
        </xdr:cNvPr>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130464</xdr:rowOff>
    </xdr:from>
    <xdr:ext cx="469744" cy="259045"/>
    <xdr:sp macro="" textlink="">
      <xdr:nvSpPr>
        <xdr:cNvPr id="860" name="n_2mainValue【庁舎】&#10;一人当たり面積">
          <a:extLst>
            <a:ext uri="{FF2B5EF4-FFF2-40B4-BE49-F238E27FC236}">
              <a16:creationId xmlns:a16="http://schemas.microsoft.com/office/drawing/2014/main" id="{2E95BE98-A348-4074-AEC6-2BDFD0EE7737}"/>
            </a:ext>
          </a:extLst>
        </xdr:cNvPr>
        <xdr:cNvSpPr txBox="1"/>
      </xdr:nvSpPr>
      <xdr:spPr>
        <a:xfrm>
          <a:off x="201994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130464</xdr:rowOff>
    </xdr:from>
    <xdr:ext cx="469744" cy="259045"/>
    <xdr:sp macro="" textlink="">
      <xdr:nvSpPr>
        <xdr:cNvPr id="861" name="n_3mainValue【庁舎】&#10;一人当たり面積">
          <a:extLst>
            <a:ext uri="{FF2B5EF4-FFF2-40B4-BE49-F238E27FC236}">
              <a16:creationId xmlns:a16="http://schemas.microsoft.com/office/drawing/2014/main" id="{A428BB58-FA44-40B5-9F02-FD6384EB3FC8}"/>
            </a:ext>
          </a:extLst>
        </xdr:cNvPr>
        <xdr:cNvSpPr txBox="1"/>
      </xdr:nvSpPr>
      <xdr:spPr>
        <a:xfrm>
          <a:off x="193104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862" name="n_4mainValue【庁舎】&#10;一人当たり面積">
          <a:extLst>
            <a:ext uri="{FF2B5EF4-FFF2-40B4-BE49-F238E27FC236}">
              <a16:creationId xmlns:a16="http://schemas.microsoft.com/office/drawing/2014/main" id="{59F7F14C-4390-45B9-820F-352A7231372E}"/>
            </a:ext>
          </a:extLst>
        </xdr:cNvPr>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AC87C900-5C4D-4CA9-A590-AB2C00A009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F264E417-9998-4F0E-BE39-C6E31CAD9F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E466AAEF-46E4-4BC3-B367-06D830260C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類似団体と比較すると、有形固定資産減価償却率が平均並みである施設もあるが、消防施設、一般廃棄物処理施設については類似団体を大きく下回っている。これは、平成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年度に津山圏域消防組合が行った消防施設の複合化及び更新によるものや、平成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220_&#21213;&#22830;&#30010;_2022(2&#22238;&#30446;)&#8251;&#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89.5</v>
          </cell>
          <cell r="BX51">
            <v>77.599999999999994</v>
          </cell>
          <cell r="CF51">
            <v>52.1</v>
          </cell>
          <cell r="CN51">
            <v>30</v>
          </cell>
          <cell r="CV51">
            <v>17.899999999999999</v>
          </cell>
        </row>
        <row r="53">
          <cell r="BP53">
            <v>54</v>
          </cell>
          <cell r="BX53">
            <v>55.1</v>
          </cell>
          <cell r="CF53">
            <v>62.1</v>
          </cell>
          <cell r="CN53">
            <v>64</v>
          </cell>
          <cell r="CV53">
            <v>65.400000000000006</v>
          </cell>
        </row>
        <row r="55">
          <cell r="AN55" t="str">
            <v>類似団体内平均値</v>
          </cell>
          <cell r="BP55">
            <v>20.9</v>
          </cell>
          <cell r="BX55">
            <v>21</v>
          </cell>
          <cell r="CF55">
            <v>23.5</v>
          </cell>
          <cell r="CN55">
            <v>8.5</v>
          </cell>
          <cell r="CV55">
            <v>0</v>
          </cell>
        </row>
        <row r="57">
          <cell r="BP57">
            <v>60.5</v>
          </cell>
          <cell r="BX57">
            <v>61.4</v>
          </cell>
          <cell r="CF57">
            <v>62</v>
          </cell>
          <cell r="CN57">
            <v>62</v>
          </cell>
          <cell r="CV57">
            <v>63.1</v>
          </cell>
        </row>
        <row r="72">
          <cell r="BP72" t="str">
            <v>H30</v>
          </cell>
          <cell r="BX72" t="str">
            <v>R01</v>
          </cell>
          <cell r="CF72" t="str">
            <v>R02</v>
          </cell>
          <cell r="CN72" t="str">
            <v>R03</v>
          </cell>
          <cell r="CV72" t="str">
            <v>R04</v>
          </cell>
        </row>
        <row r="73">
          <cell r="AN73" t="str">
            <v>当該団体値</v>
          </cell>
          <cell r="BP73">
            <v>89.5</v>
          </cell>
          <cell r="BX73">
            <v>77.599999999999994</v>
          </cell>
          <cell r="CF73">
            <v>52.1</v>
          </cell>
          <cell r="CN73">
            <v>30</v>
          </cell>
          <cell r="CV73">
            <v>17.899999999999999</v>
          </cell>
        </row>
        <row r="75">
          <cell r="BP75">
            <v>13.7</v>
          </cell>
          <cell r="BX75">
            <v>13.5</v>
          </cell>
          <cell r="CF75">
            <v>13.5</v>
          </cell>
          <cell r="CN75">
            <v>13.6</v>
          </cell>
          <cell r="CV75">
            <v>13</v>
          </cell>
        </row>
        <row r="77">
          <cell r="AN77" t="str">
            <v>類似団体内平均値</v>
          </cell>
          <cell r="BP77">
            <v>20.9</v>
          </cell>
          <cell r="BX77">
            <v>21</v>
          </cell>
          <cell r="CF77">
            <v>23.5</v>
          </cell>
          <cell r="CN77">
            <v>8.5</v>
          </cell>
          <cell r="CV77">
            <v>0</v>
          </cell>
        </row>
        <row r="79">
          <cell r="BP79">
            <v>9.1</v>
          </cell>
          <cell r="BX79">
            <v>9.1999999999999993</v>
          </cell>
          <cell r="CF79">
            <v>8.6</v>
          </cell>
          <cell r="CN79">
            <v>8.1999999999999993</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6890988</v>
      </c>
      <c r="BO4" s="449"/>
      <c r="BP4" s="449"/>
      <c r="BQ4" s="449"/>
      <c r="BR4" s="449"/>
      <c r="BS4" s="449"/>
      <c r="BT4" s="449"/>
      <c r="BU4" s="450"/>
      <c r="BV4" s="448">
        <v>7121269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6395773</v>
      </c>
      <c r="BO5" s="420"/>
      <c r="BP5" s="420"/>
      <c r="BQ5" s="420"/>
      <c r="BR5" s="420"/>
      <c r="BS5" s="420"/>
      <c r="BT5" s="420"/>
      <c r="BU5" s="421"/>
      <c r="BV5" s="419">
        <v>6578759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83.3</v>
      </c>
      <c r="CU5" s="417"/>
      <c r="CV5" s="417"/>
      <c r="CW5" s="417"/>
      <c r="CX5" s="417"/>
      <c r="CY5" s="417"/>
      <c r="CZ5" s="417"/>
      <c r="DA5" s="418"/>
      <c r="DB5" s="416">
        <v>77.3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495215</v>
      </c>
      <c r="BO6" s="420"/>
      <c r="BP6" s="420"/>
      <c r="BQ6" s="420"/>
      <c r="BR6" s="420"/>
      <c r="BS6" s="420"/>
      <c r="BT6" s="420"/>
      <c r="BU6" s="421"/>
      <c r="BV6" s="419">
        <v>542510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67406</v>
      </c>
      <c r="BO7" s="420"/>
      <c r="BP7" s="420"/>
      <c r="BQ7" s="420"/>
      <c r="BR7" s="420"/>
      <c r="BS7" s="420"/>
      <c r="BT7" s="420"/>
      <c r="BU7" s="421"/>
      <c r="BV7" s="419">
        <v>125848</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4262510</v>
      </c>
      <c r="CU7" s="420"/>
      <c r="CV7" s="420"/>
      <c r="CW7" s="420"/>
      <c r="CX7" s="420"/>
      <c r="CY7" s="420"/>
      <c r="CZ7" s="420"/>
      <c r="DA7" s="421"/>
      <c r="DB7" s="419">
        <v>4340317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427809</v>
      </c>
      <c r="BO8" s="420"/>
      <c r="BP8" s="420"/>
      <c r="BQ8" s="420"/>
      <c r="BR8" s="420"/>
      <c r="BS8" s="420"/>
      <c r="BT8" s="420"/>
      <c r="BU8" s="421"/>
      <c r="BV8" s="419">
        <v>416662</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0.49</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10888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11147</v>
      </c>
      <c r="BO9" s="420"/>
      <c r="BP9" s="420"/>
      <c r="BQ9" s="420"/>
      <c r="BR9" s="420"/>
      <c r="BS9" s="420"/>
      <c r="BT9" s="420"/>
      <c r="BU9" s="421"/>
      <c r="BV9" s="419">
        <v>-4314</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11125</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125546</v>
      </c>
      <c r="BO10" s="420"/>
      <c r="BP10" s="420"/>
      <c r="BQ10" s="420"/>
      <c r="BR10" s="420"/>
      <c r="BS10" s="420"/>
      <c r="BT10" s="420"/>
      <c r="BU10" s="421"/>
      <c r="BV10" s="419">
        <v>394544</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104</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10911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90000</v>
      </c>
      <c r="BO12" s="420"/>
      <c r="BP12" s="420"/>
      <c r="BQ12" s="420"/>
      <c r="BR12" s="420"/>
      <c r="BS12" s="420"/>
      <c r="BT12" s="420"/>
      <c r="BU12" s="421"/>
      <c r="BV12" s="419">
        <v>40000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10825</v>
      </c>
      <c r="S13" s="507"/>
      <c r="T13" s="507"/>
      <c r="U13" s="507"/>
      <c r="V13" s="508"/>
      <c r="W13" s="509" t="s">
        <v>143</v>
      </c>
      <c r="X13" s="405"/>
      <c r="Y13" s="405"/>
      <c r="Z13" s="405"/>
      <c r="AA13" s="405"/>
      <c r="AB13" s="406"/>
      <c r="AC13" s="372">
        <v>558</v>
      </c>
      <c r="AD13" s="373"/>
      <c r="AE13" s="373"/>
      <c r="AF13" s="373"/>
      <c r="AG13" s="374"/>
      <c r="AH13" s="372">
        <v>653</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46693</v>
      </c>
      <c r="BO13" s="420"/>
      <c r="BP13" s="420"/>
      <c r="BQ13" s="420"/>
      <c r="BR13" s="420"/>
      <c r="BS13" s="420"/>
      <c r="BT13" s="420"/>
      <c r="BU13" s="421"/>
      <c r="BV13" s="419">
        <v>350230</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13</v>
      </c>
      <c r="CU13" s="417"/>
      <c r="CV13" s="417"/>
      <c r="CW13" s="417"/>
      <c r="CX13" s="417"/>
      <c r="CY13" s="417"/>
      <c r="CZ13" s="417"/>
      <c r="DA13" s="418"/>
      <c r="DB13" s="416">
        <v>13.6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10981</v>
      </c>
      <c r="S14" s="507"/>
      <c r="T14" s="507"/>
      <c r="U14" s="507"/>
      <c r="V14" s="508"/>
      <c r="W14" s="510"/>
      <c r="X14" s="408"/>
      <c r="Y14" s="408"/>
      <c r="Z14" s="408"/>
      <c r="AA14" s="408"/>
      <c r="AB14" s="409"/>
      <c r="AC14" s="499">
        <v>10.9</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17.899999999999999</v>
      </c>
      <c r="CU14" s="517"/>
      <c r="CV14" s="517"/>
      <c r="CW14" s="517"/>
      <c r="CX14" s="517"/>
      <c r="CY14" s="517"/>
      <c r="CZ14" s="517"/>
      <c r="DA14" s="518"/>
      <c r="DB14" s="516">
        <v>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10907</v>
      </c>
      <c r="S15" s="507"/>
      <c r="T15" s="507"/>
      <c r="U15" s="507"/>
      <c r="V15" s="508"/>
      <c r="W15" s="509" t="s">
        <v>150</v>
      </c>
      <c r="X15" s="405"/>
      <c r="Y15" s="405"/>
      <c r="Z15" s="405"/>
      <c r="AA15" s="405"/>
      <c r="AB15" s="406"/>
      <c r="AC15" s="372">
        <v>1734</v>
      </c>
      <c r="AD15" s="373"/>
      <c r="AE15" s="373"/>
      <c r="AF15" s="373"/>
      <c r="AG15" s="374"/>
      <c r="AH15" s="372">
        <v>1787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1783017</v>
      </c>
      <c r="BO15" s="449"/>
      <c r="BP15" s="449"/>
      <c r="BQ15" s="449"/>
      <c r="BR15" s="449"/>
      <c r="BS15" s="449"/>
      <c r="BT15" s="449"/>
      <c r="BU15" s="450"/>
      <c r="BV15" s="448">
        <v>1712644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33.9</v>
      </c>
      <c r="AD16" s="500"/>
      <c r="AE16" s="500"/>
      <c r="AF16" s="500"/>
      <c r="AG16" s="501"/>
      <c r="AH16" s="499">
        <v>32.799999999999997</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3705935</v>
      </c>
      <c r="BO16" s="420"/>
      <c r="BP16" s="420"/>
      <c r="BQ16" s="420"/>
      <c r="BR16" s="420"/>
      <c r="BS16" s="420"/>
      <c r="BT16" s="420"/>
      <c r="BU16" s="421"/>
      <c r="BV16" s="419">
        <v>3622651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2825</v>
      </c>
      <c r="AD17" s="373"/>
      <c r="AE17" s="373"/>
      <c r="AF17" s="373"/>
      <c r="AG17" s="374"/>
      <c r="AH17" s="372">
        <v>3009</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2269363</v>
      </c>
      <c r="BO17" s="420"/>
      <c r="BP17" s="420"/>
      <c r="BQ17" s="420"/>
      <c r="BR17" s="420"/>
      <c r="BS17" s="420"/>
      <c r="BT17" s="420"/>
      <c r="BU17" s="421"/>
      <c r="BV17" s="419">
        <v>2179626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54.05</v>
      </c>
      <c r="M18" s="472"/>
      <c r="N18" s="472"/>
      <c r="O18" s="472"/>
      <c r="P18" s="472"/>
      <c r="Q18" s="472"/>
      <c r="R18" s="473"/>
      <c r="S18" s="473"/>
      <c r="T18" s="473"/>
      <c r="U18" s="473"/>
      <c r="V18" s="474"/>
      <c r="W18" s="490"/>
      <c r="X18" s="491"/>
      <c r="Y18" s="491"/>
      <c r="Z18" s="491"/>
      <c r="AA18" s="491"/>
      <c r="AB18" s="515"/>
      <c r="AC18" s="389">
        <v>55.2</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3638951</v>
      </c>
      <c r="BO18" s="420"/>
      <c r="BP18" s="420"/>
      <c r="BQ18" s="420"/>
      <c r="BR18" s="420"/>
      <c r="BS18" s="420"/>
      <c r="BT18" s="420"/>
      <c r="BU18" s="421"/>
      <c r="BV18" s="419">
        <v>3496488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201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5486686</v>
      </c>
      <c r="BO19" s="420"/>
      <c r="BP19" s="420"/>
      <c r="BQ19" s="420"/>
      <c r="BR19" s="420"/>
      <c r="BS19" s="420"/>
      <c r="BT19" s="420"/>
      <c r="BU19" s="421"/>
      <c r="BV19" s="419">
        <v>5430809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4089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5836151</v>
      </c>
      <c r="BO22" s="449"/>
      <c r="BP22" s="449"/>
      <c r="BQ22" s="449"/>
      <c r="BR22" s="449"/>
      <c r="BS22" s="449"/>
      <c r="BT22" s="449"/>
      <c r="BU22" s="450"/>
      <c r="BV22" s="448">
        <v>6117853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5249589</v>
      </c>
      <c r="BO23" s="420"/>
      <c r="BP23" s="420"/>
      <c r="BQ23" s="420"/>
      <c r="BR23" s="420"/>
      <c r="BS23" s="420"/>
      <c r="BT23" s="420"/>
      <c r="BU23" s="421"/>
      <c r="BV23" s="419">
        <v>5430285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7200</v>
      </c>
      <c r="R24" s="373"/>
      <c r="S24" s="373"/>
      <c r="T24" s="373"/>
      <c r="U24" s="373"/>
      <c r="V24" s="374"/>
      <c r="W24" s="462"/>
      <c r="X24" s="399"/>
      <c r="Y24" s="400"/>
      <c r="Z24" s="375" t="s">
        <v>175</v>
      </c>
      <c r="AA24" s="376"/>
      <c r="AB24" s="376"/>
      <c r="AC24" s="376"/>
      <c r="AD24" s="376"/>
      <c r="AE24" s="376"/>
      <c r="AF24" s="376"/>
      <c r="AG24" s="377"/>
      <c r="AH24" s="372">
        <v>122</v>
      </c>
      <c r="AI24" s="373"/>
      <c r="AJ24" s="373"/>
      <c r="AK24" s="373"/>
      <c r="AL24" s="374"/>
      <c r="AM24" s="372">
        <v>344284</v>
      </c>
      <c r="AN24" s="373"/>
      <c r="AO24" s="373"/>
      <c r="AP24" s="373"/>
      <c r="AQ24" s="373"/>
      <c r="AR24" s="374"/>
      <c r="AS24" s="372">
        <v>2822</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3149038</v>
      </c>
      <c r="BO24" s="420"/>
      <c r="BP24" s="420"/>
      <c r="BQ24" s="420"/>
      <c r="BR24" s="420"/>
      <c r="BS24" s="420"/>
      <c r="BT24" s="420"/>
      <c r="BU24" s="421"/>
      <c r="BV24" s="419">
        <v>3255155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6100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179</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531525</v>
      </c>
      <c r="BO25" s="449"/>
      <c r="BP25" s="449"/>
      <c r="BQ25" s="449"/>
      <c r="BR25" s="449"/>
      <c r="BS25" s="449"/>
      <c r="BT25" s="449"/>
      <c r="BU25" s="450"/>
      <c r="BV25" s="448">
        <v>605795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5500</v>
      </c>
      <c r="R26" s="373"/>
      <c r="S26" s="373"/>
      <c r="T26" s="373"/>
      <c r="U26" s="373"/>
      <c r="V26" s="374"/>
      <c r="W26" s="462"/>
      <c r="X26" s="399"/>
      <c r="Y26" s="400"/>
      <c r="Z26" s="375" t="s">
        <v>182</v>
      </c>
      <c r="AA26" s="430"/>
      <c r="AB26" s="430"/>
      <c r="AC26" s="430"/>
      <c r="AD26" s="430"/>
      <c r="AE26" s="430"/>
      <c r="AF26" s="430"/>
      <c r="AG26" s="431"/>
      <c r="AH26" s="372">
        <v>8</v>
      </c>
      <c r="AI26" s="373"/>
      <c r="AJ26" s="373"/>
      <c r="AK26" s="373"/>
      <c r="AL26" s="374"/>
      <c r="AM26" s="372">
        <v>19040</v>
      </c>
      <c r="AN26" s="373"/>
      <c r="AO26" s="373"/>
      <c r="AP26" s="373"/>
      <c r="AQ26" s="373"/>
      <c r="AR26" s="374"/>
      <c r="AS26" s="372">
        <v>2380</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3000</v>
      </c>
      <c r="R27" s="373"/>
      <c r="S27" s="373"/>
      <c r="T27" s="373"/>
      <c r="U27" s="373"/>
      <c r="V27" s="374"/>
      <c r="W27" s="462"/>
      <c r="X27" s="399"/>
      <c r="Y27" s="400"/>
      <c r="Z27" s="375" t="s">
        <v>185</v>
      </c>
      <c r="AA27" s="376"/>
      <c r="AB27" s="376"/>
      <c r="AC27" s="376"/>
      <c r="AD27" s="376"/>
      <c r="AE27" s="376"/>
      <c r="AF27" s="376"/>
      <c r="AG27" s="377"/>
      <c r="AH27" s="372">
        <v>1</v>
      </c>
      <c r="AI27" s="373"/>
      <c r="AJ27" s="373"/>
      <c r="AK27" s="373"/>
      <c r="AL27" s="374"/>
      <c r="AM27" s="372" t="s">
        <v>186</v>
      </c>
      <c r="AN27" s="373"/>
      <c r="AO27" s="373"/>
      <c r="AP27" s="373"/>
      <c r="AQ27" s="373"/>
      <c r="AR27" s="374"/>
      <c r="AS27" s="372" t="s">
        <v>187</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151067</v>
      </c>
      <c r="BO27" s="454"/>
      <c r="BP27" s="454"/>
      <c r="BQ27" s="454"/>
      <c r="BR27" s="454"/>
      <c r="BS27" s="454"/>
      <c r="BT27" s="454"/>
      <c r="BU27" s="455"/>
      <c r="BV27" s="453">
        <v>151067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2400</v>
      </c>
      <c r="R28" s="373"/>
      <c r="S28" s="373"/>
      <c r="T28" s="373"/>
      <c r="U28" s="373"/>
      <c r="V28" s="374"/>
      <c r="W28" s="462"/>
      <c r="X28" s="399"/>
      <c r="Y28" s="400"/>
      <c r="Z28" s="375" t="s">
        <v>190</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3105423</v>
      </c>
      <c r="BO28" s="449"/>
      <c r="BP28" s="449"/>
      <c r="BQ28" s="449"/>
      <c r="BR28" s="449"/>
      <c r="BS28" s="449"/>
      <c r="BT28" s="449"/>
      <c r="BU28" s="450"/>
      <c r="BV28" s="448">
        <v>3069877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10</v>
      </c>
      <c r="M29" s="373"/>
      <c r="N29" s="373"/>
      <c r="O29" s="373"/>
      <c r="P29" s="374"/>
      <c r="Q29" s="372">
        <v>2200</v>
      </c>
      <c r="R29" s="373"/>
      <c r="S29" s="373"/>
      <c r="T29" s="373"/>
      <c r="U29" s="373"/>
      <c r="V29" s="374"/>
      <c r="W29" s="463"/>
      <c r="X29" s="464"/>
      <c r="Y29" s="465"/>
      <c r="Z29" s="375" t="s">
        <v>193</v>
      </c>
      <c r="AA29" s="376"/>
      <c r="AB29" s="376"/>
      <c r="AC29" s="376"/>
      <c r="AD29" s="376"/>
      <c r="AE29" s="376"/>
      <c r="AF29" s="376"/>
      <c r="AG29" s="377"/>
      <c r="AH29" s="372">
        <v>123</v>
      </c>
      <c r="AI29" s="373"/>
      <c r="AJ29" s="373"/>
      <c r="AK29" s="373"/>
      <c r="AL29" s="374"/>
      <c r="AM29" s="372">
        <v>348036</v>
      </c>
      <c r="AN29" s="373"/>
      <c r="AO29" s="373"/>
      <c r="AP29" s="373"/>
      <c r="AQ29" s="373"/>
      <c r="AR29" s="374"/>
      <c r="AS29" s="372">
        <v>2830</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69679</v>
      </c>
      <c r="BO29" s="420"/>
      <c r="BP29" s="420"/>
      <c r="BQ29" s="420"/>
      <c r="BR29" s="420"/>
      <c r="BS29" s="420"/>
      <c r="BT29" s="420"/>
      <c r="BU29" s="421"/>
      <c r="BV29" s="419">
        <v>69676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311636</v>
      </c>
      <c r="BO30" s="454"/>
      <c r="BP30" s="454"/>
      <c r="BQ30" s="454"/>
      <c r="BR30" s="454"/>
      <c r="BS30" s="454"/>
      <c r="BT30" s="454"/>
      <c r="BU30" s="455"/>
      <c r="BV30" s="453">
        <v>150659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勝央町国民健康保険事業勘定特別会計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勝央町水道事業会計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岡山県広域水道企業団</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（有）アグリスポット岡山</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勝央町住宅新築資金等貸付事業特別会計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勝央町介護保険特別会計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勝央町下水道事業会計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（公財）金太郎スポーツ振興財団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勝田郡介護認定等審査会特別会計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勝央町後期高齢者医療特別会計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勝田郡障害者地域生活支援事業特別会計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岡山県市町村総合事務組合貸付金特別会計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岡山県市町村総合事務組合拠出金事業特別会計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津山広域事務組合一般会計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津山広域事務組合ふるさと振興事業特別会計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勝田郡老人福祉施設組合一般会計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WoY9QRbjM85xNmNYg1HTu7LFNG1Fc12SXjmf+ucKdX3LKd+f2OQZu/iErb52KwdU7UB31pSMxsw+oWN065+uQ==" saltValue="tOQlvo96Hthpl2af5YPp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1939257</v>
      </c>
      <c r="S5" s="677"/>
      <c r="T5" s="677"/>
      <c r="U5" s="677"/>
      <c r="V5" s="677"/>
      <c r="W5" s="677"/>
      <c r="X5" s="677"/>
      <c r="Y5" s="702"/>
      <c r="Z5" s="715">
        <v>28.1</v>
      </c>
      <c r="AA5" s="715"/>
      <c r="AB5" s="715"/>
      <c r="AC5" s="715"/>
      <c r="AD5" s="716">
        <v>1939257</v>
      </c>
      <c r="AE5" s="716"/>
      <c r="AF5" s="716"/>
      <c r="AG5" s="716"/>
      <c r="AH5" s="716"/>
      <c r="AI5" s="716"/>
      <c r="AJ5" s="716"/>
      <c r="AK5" s="716"/>
      <c r="AL5" s="703">
        <v>45.1</v>
      </c>
      <c r="AM5" s="685"/>
      <c r="AN5" s="685"/>
      <c r="AO5" s="704"/>
      <c r="AP5" s="679" t="s">
        <v>235</v>
      </c>
      <c r="AQ5" s="680"/>
      <c r="AR5" s="680"/>
      <c r="AS5" s="680"/>
      <c r="AT5" s="680"/>
      <c r="AU5" s="680"/>
      <c r="AV5" s="680"/>
      <c r="AW5" s="680"/>
      <c r="AX5" s="680"/>
      <c r="AY5" s="680"/>
      <c r="AZ5" s="680"/>
      <c r="BA5" s="680"/>
      <c r="BB5" s="680"/>
      <c r="BC5" s="680"/>
      <c r="BD5" s="680"/>
      <c r="BE5" s="680"/>
      <c r="BF5" s="681"/>
      <c r="BG5" s="621">
        <v>1939257</v>
      </c>
      <c r="BH5" s="622"/>
      <c r="BI5" s="622"/>
      <c r="BJ5" s="622"/>
      <c r="BK5" s="622"/>
      <c r="BL5" s="622"/>
      <c r="BM5" s="622"/>
      <c r="BN5" s="623"/>
      <c r="BO5" s="659">
        <v>100</v>
      </c>
      <c r="BP5" s="659"/>
      <c r="BQ5" s="659"/>
      <c r="BR5" s="659"/>
      <c r="BS5" s="660">
        <v>55873</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65881</v>
      </c>
      <c r="S6" s="622"/>
      <c r="T6" s="622"/>
      <c r="U6" s="622"/>
      <c r="V6" s="622"/>
      <c r="W6" s="622"/>
      <c r="X6" s="622"/>
      <c r="Y6" s="623"/>
      <c r="Z6" s="659">
        <v>1</v>
      </c>
      <c r="AA6" s="659"/>
      <c r="AB6" s="659"/>
      <c r="AC6" s="659"/>
      <c r="AD6" s="660">
        <v>65881</v>
      </c>
      <c r="AE6" s="660"/>
      <c r="AF6" s="660"/>
      <c r="AG6" s="660"/>
      <c r="AH6" s="660"/>
      <c r="AI6" s="660"/>
      <c r="AJ6" s="660"/>
      <c r="AK6" s="660"/>
      <c r="AL6" s="624">
        <v>1.5</v>
      </c>
      <c r="AM6" s="625"/>
      <c r="AN6" s="625"/>
      <c r="AO6" s="661"/>
      <c r="AP6" s="618" t="s">
        <v>240</v>
      </c>
      <c r="AQ6" s="619"/>
      <c r="AR6" s="619"/>
      <c r="AS6" s="619"/>
      <c r="AT6" s="619"/>
      <c r="AU6" s="619"/>
      <c r="AV6" s="619"/>
      <c r="AW6" s="619"/>
      <c r="AX6" s="619"/>
      <c r="AY6" s="619"/>
      <c r="AZ6" s="619"/>
      <c r="BA6" s="619"/>
      <c r="BB6" s="619"/>
      <c r="BC6" s="619"/>
      <c r="BD6" s="619"/>
      <c r="BE6" s="619"/>
      <c r="BF6" s="620"/>
      <c r="BG6" s="621">
        <v>1939257</v>
      </c>
      <c r="BH6" s="622"/>
      <c r="BI6" s="622"/>
      <c r="BJ6" s="622"/>
      <c r="BK6" s="622"/>
      <c r="BL6" s="622"/>
      <c r="BM6" s="622"/>
      <c r="BN6" s="623"/>
      <c r="BO6" s="659">
        <v>100</v>
      </c>
      <c r="BP6" s="659"/>
      <c r="BQ6" s="659"/>
      <c r="BR6" s="659"/>
      <c r="BS6" s="660">
        <v>55873</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72703</v>
      </c>
      <c r="CS6" s="622"/>
      <c r="CT6" s="622"/>
      <c r="CU6" s="622"/>
      <c r="CV6" s="622"/>
      <c r="CW6" s="622"/>
      <c r="CX6" s="622"/>
      <c r="CY6" s="623"/>
      <c r="CZ6" s="703">
        <v>1.1000000000000001</v>
      </c>
      <c r="DA6" s="685"/>
      <c r="DB6" s="685"/>
      <c r="DC6" s="705"/>
      <c r="DD6" s="627" t="s">
        <v>132</v>
      </c>
      <c r="DE6" s="622"/>
      <c r="DF6" s="622"/>
      <c r="DG6" s="622"/>
      <c r="DH6" s="622"/>
      <c r="DI6" s="622"/>
      <c r="DJ6" s="622"/>
      <c r="DK6" s="622"/>
      <c r="DL6" s="622"/>
      <c r="DM6" s="622"/>
      <c r="DN6" s="622"/>
      <c r="DO6" s="622"/>
      <c r="DP6" s="623"/>
      <c r="DQ6" s="627">
        <v>72703</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509</v>
      </c>
      <c r="S7" s="622"/>
      <c r="T7" s="622"/>
      <c r="U7" s="622"/>
      <c r="V7" s="622"/>
      <c r="W7" s="622"/>
      <c r="X7" s="622"/>
      <c r="Y7" s="623"/>
      <c r="Z7" s="659">
        <v>0</v>
      </c>
      <c r="AA7" s="659"/>
      <c r="AB7" s="659"/>
      <c r="AC7" s="659"/>
      <c r="AD7" s="660">
        <v>509</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693904</v>
      </c>
      <c r="BH7" s="622"/>
      <c r="BI7" s="622"/>
      <c r="BJ7" s="622"/>
      <c r="BK7" s="622"/>
      <c r="BL7" s="622"/>
      <c r="BM7" s="622"/>
      <c r="BN7" s="623"/>
      <c r="BO7" s="659">
        <v>35.799999999999997</v>
      </c>
      <c r="BP7" s="659"/>
      <c r="BQ7" s="659"/>
      <c r="BR7" s="659"/>
      <c r="BS7" s="660">
        <v>55873</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909110</v>
      </c>
      <c r="CS7" s="622"/>
      <c r="CT7" s="622"/>
      <c r="CU7" s="622"/>
      <c r="CV7" s="622"/>
      <c r="CW7" s="622"/>
      <c r="CX7" s="622"/>
      <c r="CY7" s="623"/>
      <c r="CZ7" s="659">
        <v>14.2</v>
      </c>
      <c r="DA7" s="659"/>
      <c r="DB7" s="659"/>
      <c r="DC7" s="659"/>
      <c r="DD7" s="627">
        <v>6443</v>
      </c>
      <c r="DE7" s="622"/>
      <c r="DF7" s="622"/>
      <c r="DG7" s="622"/>
      <c r="DH7" s="622"/>
      <c r="DI7" s="622"/>
      <c r="DJ7" s="622"/>
      <c r="DK7" s="622"/>
      <c r="DL7" s="622"/>
      <c r="DM7" s="622"/>
      <c r="DN7" s="622"/>
      <c r="DO7" s="622"/>
      <c r="DP7" s="623"/>
      <c r="DQ7" s="627">
        <v>814915</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9331</v>
      </c>
      <c r="S8" s="622"/>
      <c r="T8" s="622"/>
      <c r="U8" s="622"/>
      <c r="V8" s="622"/>
      <c r="W8" s="622"/>
      <c r="X8" s="622"/>
      <c r="Y8" s="623"/>
      <c r="Z8" s="659">
        <v>0.1</v>
      </c>
      <c r="AA8" s="659"/>
      <c r="AB8" s="659"/>
      <c r="AC8" s="659"/>
      <c r="AD8" s="660">
        <v>9331</v>
      </c>
      <c r="AE8" s="660"/>
      <c r="AF8" s="660"/>
      <c r="AG8" s="660"/>
      <c r="AH8" s="660"/>
      <c r="AI8" s="660"/>
      <c r="AJ8" s="660"/>
      <c r="AK8" s="660"/>
      <c r="AL8" s="624">
        <v>0.2</v>
      </c>
      <c r="AM8" s="625"/>
      <c r="AN8" s="625"/>
      <c r="AO8" s="661"/>
      <c r="AP8" s="618" t="s">
        <v>246</v>
      </c>
      <c r="AQ8" s="619"/>
      <c r="AR8" s="619"/>
      <c r="AS8" s="619"/>
      <c r="AT8" s="619"/>
      <c r="AU8" s="619"/>
      <c r="AV8" s="619"/>
      <c r="AW8" s="619"/>
      <c r="AX8" s="619"/>
      <c r="AY8" s="619"/>
      <c r="AZ8" s="619"/>
      <c r="BA8" s="619"/>
      <c r="BB8" s="619"/>
      <c r="BC8" s="619"/>
      <c r="BD8" s="619"/>
      <c r="BE8" s="619"/>
      <c r="BF8" s="620"/>
      <c r="BG8" s="621">
        <v>18997</v>
      </c>
      <c r="BH8" s="622"/>
      <c r="BI8" s="622"/>
      <c r="BJ8" s="622"/>
      <c r="BK8" s="622"/>
      <c r="BL8" s="622"/>
      <c r="BM8" s="622"/>
      <c r="BN8" s="623"/>
      <c r="BO8" s="659">
        <v>1</v>
      </c>
      <c r="BP8" s="659"/>
      <c r="BQ8" s="659"/>
      <c r="BR8" s="659"/>
      <c r="BS8" s="660" t="s">
        <v>132</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1953417</v>
      </c>
      <c r="CS8" s="622"/>
      <c r="CT8" s="622"/>
      <c r="CU8" s="622"/>
      <c r="CV8" s="622"/>
      <c r="CW8" s="622"/>
      <c r="CX8" s="622"/>
      <c r="CY8" s="623"/>
      <c r="CZ8" s="659">
        <v>30.5</v>
      </c>
      <c r="DA8" s="659"/>
      <c r="DB8" s="659"/>
      <c r="DC8" s="659"/>
      <c r="DD8" s="627">
        <v>58422</v>
      </c>
      <c r="DE8" s="622"/>
      <c r="DF8" s="622"/>
      <c r="DG8" s="622"/>
      <c r="DH8" s="622"/>
      <c r="DI8" s="622"/>
      <c r="DJ8" s="622"/>
      <c r="DK8" s="622"/>
      <c r="DL8" s="622"/>
      <c r="DM8" s="622"/>
      <c r="DN8" s="622"/>
      <c r="DO8" s="622"/>
      <c r="DP8" s="623"/>
      <c r="DQ8" s="627">
        <v>1238673</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6239</v>
      </c>
      <c r="S9" s="622"/>
      <c r="T9" s="622"/>
      <c r="U9" s="622"/>
      <c r="V9" s="622"/>
      <c r="W9" s="622"/>
      <c r="X9" s="622"/>
      <c r="Y9" s="623"/>
      <c r="Z9" s="659">
        <v>0.1</v>
      </c>
      <c r="AA9" s="659"/>
      <c r="AB9" s="659"/>
      <c r="AC9" s="659"/>
      <c r="AD9" s="660">
        <v>6239</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424679</v>
      </c>
      <c r="BH9" s="622"/>
      <c r="BI9" s="622"/>
      <c r="BJ9" s="622"/>
      <c r="BK9" s="622"/>
      <c r="BL9" s="622"/>
      <c r="BM9" s="622"/>
      <c r="BN9" s="623"/>
      <c r="BO9" s="659">
        <v>21.9</v>
      </c>
      <c r="BP9" s="659"/>
      <c r="BQ9" s="659"/>
      <c r="BR9" s="659"/>
      <c r="BS9" s="660" t="s">
        <v>132</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660060</v>
      </c>
      <c r="CS9" s="622"/>
      <c r="CT9" s="622"/>
      <c r="CU9" s="622"/>
      <c r="CV9" s="622"/>
      <c r="CW9" s="622"/>
      <c r="CX9" s="622"/>
      <c r="CY9" s="623"/>
      <c r="CZ9" s="659">
        <v>10.3</v>
      </c>
      <c r="DA9" s="659"/>
      <c r="DB9" s="659"/>
      <c r="DC9" s="659"/>
      <c r="DD9" s="627">
        <v>97929</v>
      </c>
      <c r="DE9" s="622"/>
      <c r="DF9" s="622"/>
      <c r="DG9" s="622"/>
      <c r="DH9" s="622"/>
      <c r="DI9" s="622"/>
      <c r="DJ9" s="622"/>
      <c r="DK9" s="622"/>
      <c r="DL9" s="622"/>
      <c r="DM9" s="622"/>
      <c r="DN9" s="622"/>
      <c r="DO9" s="622"/>
      <c r="DP9" s="623"/>
      <c r="DQ9" s="627">
        <v>543071</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252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54583</v>
      </c>
      <c r="BH10" s="622"/>
      <c r="BI10" s="622"/>
      <c r="BJ10" s="622"/>
      <c r="BK10" s="622"/>
      <c r="BL10" s="622"/>
      <c r="BM10" s="622"/>
      <c r="BN10" s="623"/>
      <c r="BO10" s="659">
        <v>2.8</v>
      </c>
      <c r="BP10" s="659"/>
      <c r="BQ10" s="659"/>
      <c r="BR10" s="659"/>
      <c r="BS10" s="660" t="s">
        <v>252</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5500</v>
      </c>
      <c r="CS10" s="622"/>
      <c r="CT10" s="622"/>
      <c r="CU10" s="622"/>
      <c r="CV10" s="622"/>
      <c r="CW10" s="622"/>
      <c r="CX10" s="622"/>
      <c r="CY10" s="623"/>
      <c r="CZ10" s="659">
        <v>0.1</v>
      </c>
      <c r="DA10" s="659"/>
      <c r="DB10" s="659"/>
      <c r="DC10" s="659"/>
      <c r="DD10" s="627" t="s">
        <v>132</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284421</v>
      </c>
      <c r="S11" s="622"/>
      <c r="T11" s="622"/>
      <c r="U11" s="622"/>
      <c r="V11" s="622"/>
      <c r="W11" s="622"/>
      <c r="X11" s="622"/>
      <c r="Y11" s="623"/>
      <c r="Z11" s="624">
        <v>4.0999999999999996</v>
      </c>
      <c r="AA11" s="625"/>
      <c r="AB11" s="625"/>
      <c r="AC11" s="626"/>
      <c r="AD11" s="627">
        <v>284421</v>
      </c>
      <c r="AE11" s="622"/>
      <c r="AF11" s="622"/>
      <c r="AG11" s="622"/>
      <c r="AH11" s="622"/>
      <c r="AI11" s="622"/>
      <c r="AJ11" s="622"/>
      <c r="AK11" s="623"/>
      <c r="AL11" s="624">
        <v>6.6</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195645</v>
      </c>
      <c r="BH11" s="622"/>
      <c r="BI11" s="622"/>
      <c r="BJ11" s="622"/>
      <c r="BK11" s="622"/>
      <c r="BL11" s="622"/>
      <c r="BM11" s="622"/>
      <c r="BN11" s="623"/>
      <c r="BO11" s="659">
        <v>10.1</v>
      </c>
      <c r="BP11" s="659"/>
      <c r="BQ11" s="659"/>
      <c r="BR11" s="659"/>
      <c r="BS11" s="660">
        <v>55873</v>
      </c>
      <c r="BT11" s="660"/>
      <c r="BU11" s="660"/>
      <c r="BV11" s="660"/>
      <c r="BW11" s="660"/>
      <c r="BX11" s="660"/>
      <c r="BY11" s="660"/>
      <c r="BZ11" s="660"/>
      <c r="CA11" s="660"/>
      <c r="CB11" s="700"/>
      <c r="CD11" s="618" t="s">
        <v>257</v>
      </c>
      <c r="CE11" s="619"/>
      <c r="CF11" s="619"/>
      <c r="CG11" s="619"/>
      <c r="CH11" s="619"/>
      <c r="CI11" s="619"/>
      <c r="CJ11" s="619"/>
      <c r="CK11" s="619"/>
      <c r="CL11" s="619"/>
      <c r="CM11" s="619"/>
      <c r="CN11" s="619"/>
      <c r="CO11" s="619"/>
      <c r="CP11" s="619"/>
      <c r="CQ11" s="620"/>
      <c r="CR11" s="621">
        <v>300440</v>
      </c>
      <c r="CS11" s="622"/>
      <c r="CT11" s="622"/>
      <c r="CU11" s="622"/>
      <c r="CV11" s="622"/>
      <c r="CW11" s="622"/>
      <c r="CX11" s="622"/>
      <c r="CY11" s="623"/>
      <c r="CZ11" s="659">
        <v>4.7</v>
      </c>
      <c r="DA11" s="659"/>
      <c r="DB11" s="659"/>
      <c r="DC11" s="659"/>
      <c r="DD11" s="627">
        <v>82749</v>
      </c>
      <c r="DE11" s="622"/>
      <c r="DF11" s="622"/>
      <c r="DG11" s="622"/>
      <c r="DH11" s="622"/>
      <c r="DI11" s="622"/>
      <c r="DJ11" s="622"/>
      <c r="DK11" s="622"/>
      <c r="DL11" s="622"/>
      <c r="DM11" s="622"/>
      <c r="DN11" s="622"/>
      <c r="DO11" s="622"/>
      <c r="DP11" s="623"/>
      <c r="DQ11" s="627">
        <v>187020</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t="s">
        <v>252</v>
      </c>
      <c r="S12" s="622"/>
      <c r="T12" s="622"/>
      <c r="U12" s="622"/>
      <c r="V12" s="622"/>
      <c r="W12" s="622"/>
      <c r="X12" s="622"/>
      <c r="Y12" s="623"/>
      <c r="Z12" s="659" t="s">
        <v>252</v>
      </c>
      <c r="AA12" s="659"/>
      <c r="AB12" s="659"/>
      <c r="AC12" s="659"/>
      <c r="AD12" s="660" t="s">
        <v>132</v>
      </c>
      <c r="AE12" s="660"/>
      <c r="AF12" s="660"/>
      <c r="AG12" s="660"/>
      <c r="AH12" s="660"/>
      <c r="AI12" s="660"/>
      <c r="AJ12" s="660"/>
      <c r="AK12" s="660"/>
      <c r="AL12" s="624" t="s">
        <v>132</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1114490</v>
      </c>
      <c r="BH12" s="622"/>
      <c r="BI12" s="622"/>
      <c r="BJ12" s="622"/>
      <c r="BK12" s="622"/>
      <c r="BL12" s="622"/>
      <c r="BM12" s="622"/>
      <c r="BN12" s="623"/>
      <c r="BO12" s="659">
        <v>57.5</v>
      </c>
      <c r="BP12" s="659"/>
      <c r="BQ12" s="659"/>
      <c r="BR12" s="659"/>
      <c r="BS12" s="660" t="s">
        <v>132</v>
      </c>
      <c r="BT12" s="660"/>
      <c r="BU12" s="660"/>
      <c r="BV12" s="660"/>
      <c r="BW12" s="660"/>
      <c r="BX12" s="660"/>
      <c r="BY12" s="660"/>
      <c r="BZ12" s="660"/>
      <c r="CA12" s="660"/>
      <c r="CB12" s="700"/>
      <c r="CD12" s="618" t="s">
        <v>260</v>
      </c>
      <c r="CE12" s="619"/>
      <c r="CF12" s="619"/>
      <c r="CG12" s="619"/>
      <c r="CH12" s="619"/>
      <c r="CI12" s="619"/>
      <c r="CJ12" s="619"/>
      <c r="CK12" s="619"/>
      <c r="CL12" s="619"/>
      <c r="CM12" s="619"/>
      <c r="CN12" s="619"/>
      <c r="CO12" s="619"/>
      <c r="CP12" s="619"/>
      <c r="CQ12" s="620"/>
      <c r="CR12" s="621">
        <v>162687</v>
      </c>
      <c r="CS12" s="622"/>
      <c r="CT12" s="622"/>
      <c r="CU12" s="622"/>
      <c r="CV12" s="622"/>
      <c r="CW12" s="622"/>
      <c r="CX12" s="622"/>
      <c r="CY12" s="623"/>
      <c r="CZ12" s="659">
        <v>2.5</v>
      </c>
      <c r="DA12" s="659"/>
      <c r="DB12" s="659"/>
      <c r="DC12" s="659"/>
      <c r="DD12" s="627" t="s">
        <v>179</v>
      </c>
      <c r="DE12" s="622"/>
      <c r="DF12" s="622"/>
      <c r="DG12" s="622"/>
      <c r="DH12" s="622"/>
      <c r="DI12" s="622"/>
      <c r="DJ12" s="622"/>
      <c r="DK12" s="622"/>
      <c r="DL12" s="622"/>
      <c r="DM12" s="622"/>
      <c r="DN12" s="622"/>
      <c r="DO12" s="622"/>
      <c r="DP12" s="623"/>
      <c r="DQ12" s="627">
        <v>162044</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1113481</v>
      </c>
      <c r="BH13" s="622"/>
      <c r="BI13" s="622"/>
      <c r="BJ13" s="622"/>
      <c r="BK13" s="622"/>
      <c r="BL13" s="622"/>
      <c r="BM13" s="622"/>
      <c r="BN13" s="623"/>
      <c r="BO13" s="659">
        <v>57.4</v>
      </c>
      <c r="BP13" s="659"/>
      <c r="BQ13" s="659"/>
      <c r="BR13" s="659"/>
      <c r="BS13" s="660" t="s">
        <v>132</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834160</v>
      </c>
      <c r="CS13" s="622"/>
      <c r="CT13" s="622"/>
      <c r="CU13" s="622"/>
      <c r="CV13" s="622"/>
      <c r="CW13" s="622"/>
      <c r="CX13" s="622"/>
      <c r="CY13" s="623"/>
      <c r="CZ13" s="659">
        <v>13</v>
      </c>
      <c r="DA13" s="659"/>
      <c r="DB13" s="659"/>
      <c r="DC13" s="659"/>
      <c r="DD13" s="627">
        <v>262993</v>
      </c>
      <c r="DE13" s="622"/>
      <c r="DF13" s="622"/>
      <c r="DG13" s="622"/>
      <c r="DH13" s="622"/>
      <c r="DI13" s="622"/>
      <c r="DJ13" s="622"/>
      <c r="DK13" s="622"/>
      <c r="DL13" s="622"/>
      <c r="DM13" s="622"/>
      <c r="DN13" s="622"/>
      <c r="DO13" s="622"/>
      <c r="DP13" s="623"/>
      <c r="DQ13" s="627">
        <v>627180</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113</v>
      </c>
      <c r="S14" s="622"/>
      <c r="T14" s="622"/>
      <c r="U14" s="622"/>
      <c r="V14" s="622"/>
      <c r="W14" s="622"/>
      <c r="X14" s="622"/>
      <c r="Y14" s="623"/>
      <c r="Z14" s="659">
        <v>0</v>
      </c>
      <c r="AA14" s="659"/>
      <c r="AB14" s="659"/>
      <c r="AC14" s="659"/>
      <c r="AD14" s="660">
        <v>113</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49688</v>
      </c>
      <c r="BH14" s="622"/>
      <c r="BI14" s="622"/>
      <c r="BJ14" s="622"/>
      <c r="BK14" s="622"/>
      <c r="BL14" s="622"/>
      <c r="BM14" s="622"/>
      <c r="BN14" s="623"/>
      <c r="BO14" s="659">
        <v>2.6</v>
      </c>
      <c r="BP14" s="659"/>
      <c r="BQ14" s="659"/>
      <c r="BR14" s="659"/>
      <c r="BS14" s="660" t="s">
        <v>252</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192102</v>
      </c>
      <c r="CS14" s="622"/>
      <c r="CT14" s="622"/>
      <c r="CU14" s="622"/>
      <c r="CV14" s="622"/>
      <c r="CW14" s="622"/>
      <c r="CX14" s="622"/>
      <c r="CY14" s="623"/>
      <c r="CZ14" s="659">
        <v>3</v>
      </c>
      <c r="DA14" s="659"/>
      <c r="DB14" s="659"/>
      <c r="DC14" s="659"/>
      <c r="DD14" s="627" t="s">
        <v>132</v>
      </c>
      <c r="DE14" s="622"/>
      <c r="DF14" s="622"/>
      <c r="DG14" s="622"/>
      <c r="DH14" s="622"/>
      <c r="DI14" s="622"/>
      <c r="DJ14" s="622"/>
      <c r="DK14" s="622"/>
      <c r="DL14" s="622"/>
      <c r="DM14" s="622"/>
      <c r="DN14" s="622"/>
      <c r="DO14" s="622"/>
      <c r="DP14" s="623"/>
      <c r="DQ14" s="627">
        <v>191876</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252</v>
      </c>
      <c r="AA15" s="659"/>
      <c r="AB15" s="659"/>
      <c r="AC15" s="659"/>
      <c r="AD15" s="660" t="s">
        <v>132</v>
      </c>
      <c r="AE15" s="660"/>
      <c r="AF15" s="660"/>
      <c r="AG15" s="660"/>
      <c r="AH15" s="660"/>
      <c r="AI15" s="660"/>
      <c r="AJ15" s="660"/>
      <c r="AK15" s="660"/>
      <c r="AL15" s="624" t="s">
        <v>132</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81175</v>
      </c>
      <c r="BH15" s="622"/>
      <c r="BI15" s="622"/>
      <c r="BJ15" s="622"/>
      <c r="BK15" s="622"/>
      <c r="BL15" s="622"/>
      <c r="BM15" s="622"/>
      <c r="BN15" s="623"/>
      <c r="BO15" s="659">
        <v>4.2</v>
      </c>
      <c r="BP15" s="659"/>
      <c r="BQ15" s="659"/>
      <c r="BR15" s="659"/>
      <c r="BS15" s="660" t="s">
        <v>132</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667955</v>
      </c>
      <c r="CS15" s="622"/>
      <c r="CT15" s="622"/>
      <c r="CU15" s="622"/>
      <c r="CV15" s="622"/>
      <c r="CW15" s="622"/>
      <c r="CX15" s="622"/>
      <c r="CY15" s="623"/>
      <c r="CZ15" s="659">
        <v>10.4</v>
      </c>
      <c r="DA15" s="659"/>
      <c r="DB15" s="659"/>
      <c r="DC15" s="659"/>
      <c r="DD15" s="627">
        <v>57581</v>
      </c>
      <c r="DE15" s="622"/>
      <c r="DF15" s="622"/>
      <c r="DG15" s="622"/>
      <c r="DH15" s="622"/>
      <c r="DI15" s="622"/>
      <c r="DJ15" s="622"/>
      <c r="DK15" s="622"/>
      <c r="DL15" s="622"/>
      <c r="DM15" s="622"/>
      <c r="DN15" s="622"/>
      <c r="DO15" s="622"/>
      <c r="DP15" s="623"/>
      <c r="DQ15" s="627">
        <v>516350</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6186</v>
      </c>
      <c r="S16" s="622"/>
      <c r="T16" s="622"/>
      <c r="U16" s="622"/>
      <c r="V16" s="622"/>
      <c r="W16" s="622"/>
      <c r="X16" s="622"/>
      <c r="Y16" s="623"/>
      <c r="Z16" s="659">
        <v>0.1</v>
      </c>
      <c r="AA16" s="659"/>
      <c r="AB16" s="659"/>
      <c r="AC16" s="659"/>
      <c r="AD16" s="660">
        <v>6186</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252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v>769</v>
      </c>
      <c r="CS16" s="622"/>
      <c r="CT16" s="622"/>
      <c r="CU16" s="622"/>
      <c r="CV16" s="622"/>
      <c r="CW16" s="622"/>
      <c r="CX16" s="622"/>
      <c r="CY16" s="623"/>
      <c r="CZ16" s="659">
        <v>0</v>
      </c>
      <c r="DA16" s="659"/>
      <c r="DB16" s="659"/>
      <c r="DC16" s="659"/>
      <c r="DD16" s="627" t="s">
        <v>132</v>
      </c>
      <c r="DE16" s="622"/>
      <c r="DF16" s="622"/>
      <c r="DG16" s="622"/>
      <c r="DH16" s="622"/>
      <c r="DI16" s="622"/>
      <c r="DJ16" s="622"/>
      <c r="DK16" s="622"/>
      <c r="DL16" s="622"/>
      <c r="DM16" s="622"/>
      <c r="DN16" s="622"/>
      <c r="DO16" s="622"/>
      <c r="DP16" s="623"/>
      <c r="DQ16" s="627">
        <v>769</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42066</v>
      </c>
      <c r="S17" s="622"/>
      <c r="T17" s="622"/>
      <c r="U17" s="622"/>
      <c r="V17" s="622"/>
      <c r="W17" s="622"/>
      <c r="X17" s="622"/>
      <c r="Y17" s="623"/>
      <c r="Z17" s="659">
        <v>0.6</v>
      </c>
      <c r="AA17" s="659"/>
      <c r="AB17" s="659"/>
      <c r="AC17" s="659"/>
      <c r="AD17" s="660">
        <v>42066</v>
      </c>
      <c r="AE17" s="660"/>
      <c r="AF17" s="660"/>
      <c r="AG17" s="660"/>
      <c r="AH17" s="660"/>
      <c r="AI17" s="660"/>
      <c r="AJ17" s="660"/>
      <c r="AK17" s="660"/>
      <c r="AL17" s="624">
        <v>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275</v>
      </c>
      <c r="CE17" s="619"/>
      <c r="CF17" s="619"/>
      <c r="CG17" s="619"/>
      <c r="CH17" s="619"/>
      <c r="CI17" s="619"/>
      <c r="CJ17" s="619"/>
      <c r="CK17" s="619"/>
      <c r="CL17" s="619"/>
      <c r="CM17" s="619"/>
      <c r="CN17" s="619"/>
      <c r="CO17" s="619"/>
      <c r="CP17" s="619"/>
      <c r="CQ17" s="620"/>
      <c r="CR17" s="621">
        <v>636870</v>
      </c>
      <c r="CS17" s="622"/>
      <c r="CT17" s="622"/>
      <c r="CU17" s="622"/>
      <c r="CV17" s="622"/>
      <c r="CW17" s="622"/>
      <c r="CX17" s="622"/>
      <c r="CY17" s="623"/>
      <c r="CZ17" s="659">
        <v>10</v>
      </c>
      <c r="DA17" s="659"/>
      <c r="DB17" s="659"/>
      <c r="DC17" s="659"/>
      <c r="DD17" s="627" t="s">
        <v>132</v>
      </c>
      <c r="DE17" s="622"/>
      <c r="DF17" s="622"/>
      <c r="DG17" s="622"/>
      <c r="DH17" s="622"/>
      <c r="DI17" s="622"/>
      <c r="DJ17" s="622"/>
      <c r="DK17" s="622"/>
      <c r="DL17" s="622"/>
      <c r="DM17" s="622"/>
      <c r="DN17" s="622"/>
      <c r="DO17" s="622"/>
      <c r="DP17" s="623"/>
      <c r="DQ17" s="627">
        <v>636870</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13720</v>
      </c>
      <c r="S18" s="622"/>
      <c r="T18" s="622"/>
      <c r="U18" s="622"/>
      <c r="V18" s="622"/>
      <c r="W18" s="622"/>
      <c r="X18" s="622"/>
      <c r="Y18" s="623"/>
      <c r="Z18" s="659">
        <v>0.2</v>
      </c>
      <c r="AA18" s="659"/>
      <c r="AB18" s="659"/>
      <c r="AC18" s="659"/>
      <c r="AD18" s="660">
        <v>13720</v>
      </c>
      <c r="AE18" s="660"/>
      <c r="AF18" s="660"/>
      <c r="AG18" s="660"/>
      <c r="AH18" s="660"/>
      <c r="AI18" s="660"/>
      <c r="AJ18" s="660"/>
      <c r="AK18" s="660"/>
      <c r="AL18" s="624">
        <v>0.3</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252</v>
      </c>
      <c r="BP18" s="659"/>
      <c r="BQ18" s="659"/>
      <c r="BR18" s="659"/>
      <c r="BS18" s="660" t="s">
        <v>252</v>
      </c>
      <c r="BT18" s="660"/>
      <c r="BU18" s="660"/>
      <c r="BV18" s="660"/>
      <c r="BW18" s="660"/>
      <c r="BX18" s="660"/>
      <c r="BY18" s="660"/>
      <c r="BZ18" s="660"/>
      <c r="CA18" s="660"/>
      <c r="CB18" s="700"/>
      <c r="CD18" s="618" t="s">
        <v>278</v>
      </c>
      <c r="CE18" s="619"/>
      <c r="CF18" s="619"/>
      <c r="CG18" s="619"/>
      <c r="CH18" s="619"/>
      <c r="CI18" s="619"/>
      <c r="CJ18" s="619"/>
      <c r="CK18" s="619"/>
      <c r="CL18" s="619"/>
      <c r="CM18" s="619"/>
      <c r="CN18" s="619"/>
      <c r="CO18" s="619"/>
      <c r="CP18" s="619"/>
      <c r="CQ18" s="620"/>
      <c r="CR18" s="621" t="s">
        <v>252</v>
      </c>
      <c r="CS18" s="622"/>
      <c r="CT18" s="622"/>
      <c r="CU18" s="622"/>
      <c r="CV18" s="622"/>
      <c r="CW18" s="622"/>
      <c r="CX18" s="622"/>
      <c r="CY18" s="623"/>
      <c r="CZ18" s="659" t="s">
        <v>132</v>
      </c>
      <c r="DA18" s="659"/>
      <c r="DB18" s="659"/>
      <c r="DC18" s="659"/>
      <c r="DD18" s="627" t="s">
        <v>179</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13720</v>
      </c>
      <c r="S19" s="622"/>
      <c r="T19" s="622"/>
      <c r="U19" s="622"/>
      <c r="V19" s="622"/>
      <c r="W19" s="622"/>
      <c r="X19" s="622"/>
      <c r="Y19" s="623"/>
      <c r="Z19" s="659">
        <v>0.2</v>
      </c>
      <c r="AA19" s="659"/>
      <c r="AB19" s="659"/>
      <c r="AC19" s="659"/>
      <c r="AD19" s="660">
        <v>13720</v>
      </c>
      <c r="AE19" s="660"/>
      <c r="AF19" s="660"/>
      <c r="AG19" s="660"/>
      <c r="AH19" s="660"/>
      <c r="AI19" s="660"/>
      <c r="AJ19" s="660"/>
      <c r="AK19" s="660"/>
      <c r="AL19" s="624">
        <v>0.3</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179</v>
      </c>
      <c r="BH19" s="622"/>
      <c r="BI19" s="622"/>
      <c r="BJ19" s="622"/>
      <c r="BK19" s="622"/>
      <c r="BL19" s="622"/>
      <c r="BM19" s="622"/>
      <c r="BN19" s="623"/>
      <c r="BO19" s="659" t="s">
        <v>132</v>
      </c>
      <c r="BP19" s="659"/>
      <c r="BQ19" s="659"/>
      <c r="BR19" s="659"/>
      <c r="BS19" s="660" t="s">
        <v>132</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t="s">
        <v>132</v>
      </c>
      <c r="S20" s="622"/>
      <c r="T20" s="622"/>
      <c r="U20" s="622"/>
      <c r="V20" s="622"/>
      <c r="W20" s="622"/>
      <c r="X20" s="622"/>
      <c r="Y20" s="623"/>
      <c r="Z20" s="659" t="s">
        <v>132</v>
      </c>
      <c r="AA20" s="659"/>
      <c r="AB20" s="659"/>
      <c r="AC20" s="659"/>
      <c r="AD20" s="660" t="s">
        <v>132</v>
      </c>
      <c r="AE20" s="660"/>
      <c r="AF20" s="660"/>
      <c r="AG20" s="660"/>
      <c r="AH20" s="660"/>
      <c r="AI20" s="660"/>
      <c r="AJ20" s="660"/>
      <c r="AK20" s="660"/>
      <c r="AL20" s="624" t="s">
        <v>252</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59" t="s">
        <v>132</v>
      </c>
      <c r="BP20" s="659"/>
      <c r="BQ20" s="659"/>
      <c r="BR20" s="659"/>
      <c r="BS20" s="660" t="s">
        <v>132</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6395773</v>
      </c>
      <c r="CS20" s="622"/>
      <c r="CT20" s="622"/>
      <c r="CU20" s="622"/>
      <c r="CV20" s="622"/>
      <c r="CW20" s="622"/>
      <c r="CX20" s="622"/>
      <c r="CY20" s="623"/>
      <c r="CZ20" s="659">
        <v>100</v>
      </c>
      <c r="DA20" s="659"/>
      <c r="DB20" s="659"/>
      <c r="DC20" s="659"/>
      <c r="DD20" s="627">
        <v>566117</v>
      </c>
      <c r="DE20" s="622"/>
      <c r="DF20" s="622"/>
      <c r="DG20" s="622"/>
      <c r="DH20" s="622"/>
      <c r="DI20" s="622"/>
      <c r="DJ20" s="622"/>
      <c r="DK20" s="622"/>
      <c r="DL20" s="622"/>
      <c r="DM20" s="622"/>
      <c r="DN20" s="622"/>
      <c r="DO20" s="622"/>
      <c r="DP20" s="623"/>
      <c r="DQ20" s="627">
        <v>4991471</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2091807</v>
      </c>
      <c r="S21" s="622"/>
      <c r="T21" s="622"/>
      <c r="U21" s="622"/>
      <c r="V21" s="622"/>
      <c r="W21" s="622"/>
      <c r="X21" s="622"/>
      <c r="Y21" s="623"/>
      <c r="Z21" s="659">
        <v>30.4</v>
      </c>
      <c r="AA21" s="659"/>
      <c r="AB21" s="659"/>
      <c r="AC21" s="659"/>
      <c r="AD21" s="660">
        <v>1922531</v>
      </c>
      <c r="AE21" s="660"/>
      <c r="AF21" s="660"/>
      <c r="AG21" s="660"/>
      <c r="AH21" s="660"/>
      <c r="AI21" s="660"/>
      <c r="AJ21" s="660"/>
      <c r="AK21" s="660"/>
      <c r="AL21" s="624">
        <v>44.7</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t="s">
        <v>132</v>
      </c>
      <c r="BH21" s="622"/>
      <c r="BI21" s="622"/>
      <c r="BJ21" s="622"/>
      <c r="BK21" s="622"/>
      <c r="BL21" s="622"/>
      <c r="BM21" s="622"/>
      <c r="BN21" s="623"/>
      <c r="BO21" s="659" t="s">
        <v>252</v>
      </c>
      <c r="BP21" s="659"/>
      <c r="BQ21" s="659"/>
      <c r="BR21" s="659"/>
      <c r="BS21" s="660" t="s">
        <v>252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1922531</v>
      </c>
      <c r="S22" s="622"/>
      <c r="T22" s="622"/>
      <c r="U22" s="622"/>
      <c r="V22" s="622"/>
      <c r="W22" s="622"/>
      <c r="X22" s="622"/>
      <c r="Y22" s="623"/>
      <c r="Z22" s="659">
        <v>27.9</v>
      </c>
      <c r="AA22" s="659"/>
      <c r="AB22" s="659"/>
      <c r="AC22" s="659"/>
      <c r="AD22" s="660">
        <v>1922531</v>
      </c>
      <c r="AE22" s="660"/>
      <c r="AF22" s="660"/>
      <c r="AG22" s="660"/>
      <c r="AH22" s="660"/>
      <c r="AI22" s="660"/>
      <c r="AJ22" s="660"/>
      <c r="AK22" s="660"/>
      <c r="AL22" s="624">
        <v>44.7</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132</v>
      </c>
      <c r="BH22" s="622"/>
      <c r="BI22" s="622"/>
      <c r="BJ22" s="622"/>
      <c r="BK22" s="622"/>
      <c r="BL22" s="622"/>
      <c r="BM22" s="622"/>
      <c r="BN22" s="623"/>
      <c r="BO22" s="659" t="s">
        <v>252</v>
      </c>
      <c r="BP22" s="659"/>
      <c r="BQ22" s="659"/>
      <c r="BR22" s="659"/>
      <c r="BS22" s="660" t="s">
        <v>132</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169276</v>
      </c>
      <c r="S23" s="622"/>
      <c r="T23" s="622"/>
      <c r="U23" s="622"/>
      <c r="V23" s="622"/>
      <c r="W23" s="622"/>
      <c r="X23" s="622"/>
      <c r="Y23" s="623"/>
      <c r="Z23" s="659">
        <v>2.5</v>
      </c>
      <c r="AA23" s="659"/>
      <c r="AB23" s="659"/>
      <c r="AC23" s="659"/>
      <c r="AD23" s="660" t="s">
        <v>252</v>
      </c>
      <c r="AE23" s="660"/>
      <c r="AF23" s="660"/>
      <c r="AG23" s="660"/>
      <c r="AH23" s="660"/>
      <c r="AI23" s="660"/>
      <c r="AJ23" s="660"/>
      <c r="AK23" s="660"/>
      <c r="AL23" s="624" t="s">
        <v>132</v>
      </c>
      <c r="AM23" s="625"/>
      <c r="AN23" s="625"/>
      <c r="AO23" s="661"/>
      <c r="AP23" s="618" t="s">
        <v>291</v>
      </c>
      <c r="AQ23" s="698"/>
      <c r="AR23" s="698"/>
      <c r="AS23" s="698"/>
      <c r="AT23" s="698"/>
      <c r="AU23" s="698"/>
      <c r="AV23" s="698"/>
      <c r="AW23" s="698"/>
      <c r="AX23" s="698"/>
      <c r="AY23" s="698"/>
      <c r="AZ23" s="698"/>
      <c r="BA23" s="698"/>
      <c r="BB23" s="698"/>
      <c r="BC23" s="698"/>
      <c r="BD23" s="698"/>
      <c r="BE23" s="698"/>
      <c r="BF23" s="699"/>
      <c r="BG23" s="621" t="s">
        <v>252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298</v>
      </c>
      <c r="AQ24" s="698"/>
      <c r="AR24" s="698"/>
      <c r="AS24" s="698"/>
      <c r="AT24" s="698"/>
      <c r="AU24" s="698"/>
      <c r="AV24" s="698"/>
      <c r="AW24" s="698"/>
      <c r="AX24" s="698"/>
      <c r="AY24" s="698"/>
      <c r="AZ24" s="698"/>
      <c r="BA24" s="698"/>
      <c r="BB24" s="698"/>
      <c r="BC24" s="698"/>
      <c r="BD24" s="698"/>
      <c r="BE24" s="698"/>
      <c r="BF24" s="699"/>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700"/>
      <c r="CD24" s="679" t="s">
        <v>299</v>
      </c>
      <c r="CE24" s="680"/>
      <c r="CF24" s="680"/>
      <c r="CG24" s="680"/>
      <c r="CH24" s="680"/>
      <c r="CI24" s="680"/>
      <c r="CJ24" s="680"/>
      <c r="CK24" s="680"/>
      <c r="CL24" s="680"/>
      <c r="CM24" s="680"/>
      <c r="CN24" s="680"/>
      <c r="CO24" s="680"/>
      <c r="CP24" s="680"/>
      <c r="CQ24" s="681"/>
      <c r="CR24" s="676">
        <v>2723835</v>
      </c>
      <c r="CS24" s="677"/>
      <c r="CT24" s="677"/>
      <c r="CU24" s="677"/>
      <c r="CV24" s="677"/>
      <c r="CW24" s="677"/>
      <c r="CX24" s="677"/>
      <c r="CY24" s="702"/>
      <c r="CZ24" s="703">
        <v>42.6</v>
      </c>
      <c r="DA24" s="685"/>
      <c r="DB24" s="685"/>
      <c r="DC24" s="705"/>
      <c r="DD24" s="701">
        <v>2129038</v>
      </c>
      <c r="DE24" s="677"/>
      <c r="DF24" s="677"/>
      <c r="DG24" s="677"/>
      <c r="DH24" s="677"/>
      <c r="DI24" s="677"/>
      <c r="DJ24" s="677"/>
      <c r="DK24" s="702"/>
      <c r="DL24" s="701">
        <v>1823802</v>
      </c>
      <c r="DM24" s="677"/>
      <c r="DN24" s="677"/>
      <c r="DO24" s="677"/>
      <c r="DP24" s="677"/>
      <c r="DQ24" s="677"/>
      <c r="DR24" s="677"/>
      <c r="DS24" s="677"/>
      <c r="DT24" s="677"/>
      <c r="DU24" s="677"/>
      <c r="DV24" s="702"/>
      <c r="DW24" s="703">
        <v>41.7</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4459530</v>
      </c>
      <c r="S25" s="622"/>
      <c r="T25" s="622"/>
      <c r="U25" s="622"/>
      <c r="V25" s="622"/>
      <c r="W25" s="622"/>
      <c r="X25" s="622"/>
      <c r="Y25" s="623"/>
      <c r="Z25" s="659">
        <v>64.7</v>
      </c>
      <c r="AA25" s="659"/>
      <c r="AB25" s="659"/>
      <c r="AC25" s="659"/>
      <c r="AD25" s="660">
        <v>4290254</v>
      </c>
      <c r="AE25" s="660"/>
      <c r="AF25" s="660"/>
      <c r="AG25" s="660"/>
      <c r="AH25" s="660"/>
      <c r="AI25" s="660"/>
      <c r="AJ25" s="660"/>
      <c r="AK25" s="660"/>
      <c r="AL25" s="624">
        <v>99.8</v>
      </c>
      <c r="AM25" s="625"/>
      <c r="AN25" s="625"/>
      <c r="AO25" s="661"/>
      <c r="AP25" s="618" t="s">
        <v>301</v>
      </c>
      <c r="AQ25" s="698"/>
      <c r="AR25" s="698"/>
      <c r="AS25" s="698"/>
      <c r="AT25" s="698"/>
      <c r="AU25" s="698"/>
      <c r="AV25" s="698"/>
      <c r="AW25" s="698"/>
      <c r="AX25" s="698"/>
      <c r="AY25" s="698"/>
      <c r="AZ25" s="698"/>
      <c r="BA25" s="698"/>
      <c r="BB25" s="698"/>
      <c r="BC25" s="698"/>
      <c r="BD25" s="698"/>
      <c r="BE25" s="698"/>
      <c r="BF25" s="699"/>
      <c r="BG25" s="621" t="s">
        <v>132</v>
      </c>
      <c r="BH25" s="622"/>
      <c r="BI25" s="622"/>
      <c r="BJ25" s="622"/>
      <c r="BK25" s="622"/>
      <c r="BL25" s="622"/>
      <c r="BM25" s="622"/>
      <c r="BN25" s="623"/>
      <c r="BO25" s="659" t="s">
        <v>252</v>
      </c>
      <c r="BP25" s="659"/>
      <c r="BQ25" s="659"/>
      <c r="BR25" s="659"/>
      <c r="BS25" s="660" t="s">
        <v>132</v>
      </c>
      <c r="BT25" s="660"/>
      <c r="BU25" s="660"/>
      <c r="BV25" s="660"/>
      <c r="BW25" s="660"/>
      <c r="BX25" s="660"/>
      <c r="BY25" s="660"/>
      <c r="BZ25" s="660"/>
      <c r="CA25" s="660"/>
      <c r="CB25" s="700"/>
      <c r="CD25" s="618" t="s">
        <v>302</v>
      </c>
      <c r="CE25" s="619"/>
      <c r="CF25" s="619"/>
      <c r="CG25" s="619"/>
      <c r="CH25" s="619"/>
      <c r="CI25" s="619"/>
      <c r="CJ25" s="619"/>
      <c r="CK25" s="619"/>
      <c r="CL25" s="619"/>
      <c r="CM25" s="619"/>
      <c r="CN25" s="619"/>
      <c r="CO25" s="619"/>
      <c r="CP25" s="619"/>
      <c r="CQ25" s="620"/>
      <c r="CR25" s="621">
        <v>1235090</v>
      </c>
      <c r="CS25" s="634"/>
      <c r="CT25" s="634"/>
      <c r="CU25" s="634"/>
      <c r="CV25" s="634"/>
      <c r="CW25" s="634"/>
      <c r="CX25" s="634"/>
      <c r="CY25" s="635"/>
      <c r="CZ25" s="624">
        <v>19.3</v>
      </c>
      <c r="DA25" s="636"/>
      <c r="DB25" s="636"/>
      <c r="DC25" s="637"/>
      <c r="DD25" s="627">
        <v>1148721</v>
      </c>
      <c r="DE25" s="634"/>
      <c r="DF25" s="634"/>
      <c r="DG25" s="634"/>
      <c r="DH25" s="634"/>
      <c r="DI25" s="634"/>
      <c r="DJ25" s="634"/>
      <c r="DK25" s="635"/>
      <c r="DL25" s="627">
        <v>957215</v>
      </c>
      <c r="DM25" s="634"/>
      <c r="DN25" s="634"/>
      <c r="DO25" s="634"/>
      <c r="DP25" s="634"/>
      <c r="DQ25" s="634"/>
      <c r="DR25" s="634"/>
      <c r="DS25" s="634"/>
      <c r="DT25" s="634"/>
      <c r="DU25" s="634"/>
      <c r="DV25" s="635"/>
      <c r="DW25" s="624">
        <v>21.9</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880</v>
      </c>
      <c r="S26" s="622"/>
      <c r="T26" s="622"/>
      <c r="U26" s="622"/>
      <c r="V26" s="622"/>
      <c r="W26" s="622"/>
      <c r="X26" s="622"/>
      <c r="Y26" s="623"/>
      <c r="Z26" s="659">
        <v>0</v>
      </c>
      <c r="AA26" s="659"/>
      <c r="AB26" s="659"/>
      <c r="AC26" s="659"/>
      <c r="AD26" s="660">
        <v>880</v>
      </c>
      <c r="AE26" s="660"/>
      <c r="AF26" s="660"/>
      <c r="AG26" s="660"/>
      <c r="AH26" s="660"/>
      <c r="AI26" s="660"/>
      <c r="AJ26" s="660"/>
      <c r="AK26" s="660"/>
      <c r="AL26" s="624">
        <v>0</v>
      </c>
      <c r="AM26" s="625"/>
      <c r="AN26" s="625"/>
      <c r="AO26" s="661"/>
      <c r="AP26" s="618" t="s">
        <v>304</v>
      </c>
      <c r="AQ26" s="698"/>
      <c r="AR26" s="698"/>
      <c r="AS26" s="698"/>
      <c r="AT26" s="698"/>
      <c r="AU26" s="698"/>
      <c r="AV26" s="698"/>
      <c r="AW26" s="698"/>
      <c r="AX26" s="698"/>
      <c r="AY26" s="698"/>
      <c r="AZ26" s="698"/>
      <c r="BA26" s="698"/>
      <c r="BB26" s="698"/>
      <c r="BC26" s="698"/>
      <c r="BD26" s="698"/>
      <c r="BE26" s="698"/>
      <c r="BF26" s="699"/>
      <c r="BG26" s="621" t="s">
        <v>252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700"/>
      <c r="CD26" s="618" t="s">
        <v>305</v>
      </c>
      <c r="CE26" s="619"/>
      <c r="CF26" s="619"/>
      <c r="CG26" s="619"/>
      <c r="CH26" s="619"/>
      <c r="CI26" s="619"/>
      <c r="CJ26" s="619"/>
      <c r="CK26" s="619"/>
      <c r="CL26" s="619"/>
      <c r="CM26" s="619"/>
      <c r="CN26" s="619"/>
      <c r="CO26" s="619"/>
      <c r="CP26" s="619"/>
      <c r="CQ26" s="620"/>
      <c r="CR26" s="621">
        <v>669269</v>
      </c>
      <c r="CS26" s="622"/>
      <c r="CT26" s="622"/>
      <c r="CU26" s="622"/>
      <c r="CV26" s="622"/>
      <c r="CW26" s="622"/>
      <c r="CX26" s="622"/>
      <c r="CY26" s="623"/>
      <c r="CZ26" s="624">
        <v>10.5</v>
      </c>
      <c r="DA26" s="636"/>
      <c r="DB26" s="636"/>
      <c r="DC26" s="637"/>
      <c r="DD26" s="627">
        <v>604582</v>
      </c>
      <c r="DE26" s="622"/>
      <c r="DF26" s="622"/>
      <c r="DG26" s="622"/>
      <c r="DH26" s="622"/>
      <c r="DI26" s="622"/>
      <c r="DJ26" s="622"/>
      <c r="DK26" s="623"/>
      <c r="DL26" s="627" t="s">
        <v>179</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48309</v>
      </c>
      <c r="S27" s="622"/>
      <c r="T27" s="622"/>
      <c r="U27" s="622"/>
      <c r="V27" s="622"/>
      <c r="W27" s="622"/>
      <c r="X27" s="622"/>
      <c r="Y27" s="623"/>
      <c r="Z27" s="659">
        <v>0.7</v>
      </c>
      <c r="AA27" s="659"/>
      <c r="AB27" s="659"/>
      <c r="AC27" s="659"/>
      <c r="AD27" s="660" t="s">
        <v>179</v>
      </c>
      <c r="AE27" s="660"/>
      <c r="AF27" s="660"/>
      <c r="AG27" s="660"/>
      <c r="AH27" s="660"/>
      <c r="AI27" s="660"/>
      <c r="AJ27" s="660"/>
      <c r="AK27" s="660"/>
      <c r="AL27" s="624" t="s">
        <v>252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1939257</v>
      </c>
      <c r="BH27" s="622"/>
      <c r="BI27" s="622"/>
      <c r="BJ27" s="622"/>
      <c r="BK27" s="622"/>
      <c r="BL27" s="622"/>
      <c r="BM27" s="622"/>
      <c r="BN27" s="623"/>
      <c r="BO27" s="659">
        <v>100</v>
      </c>
      <c r="BP27" s="659"/>
      <c r="BQ27" s="659"/>
      <c r="BR27" s="659"/>
      <c r="BS27" s="660">
        <v>55873</v>
      </c>
      <c r="BT27" s="660"/>
      <c r="BU27" s="660"/>
      <c r="BV27" s="660"/>
      <c r="BW27" s="660"/>
      <c r="BX27" s="660"/>
      <c r="BY27" s="660"/>
      <c r="BZ27" s="660"/>
      <c r="CA27" s="660"/>
      <c r="CB27" s="700"/>
      <c r="CD27" s="618" t="s">
        <v>308</v>
      </c>
      <c r="CE27" s="619"/>
      <c r="CF27" s="619"/>
      <c r="CG27" s="619"/>
      <c r="CH27" s="619"/>
      <c r="CI27" s="619"/>
      <c r="CJ27" s="619"/>
      <c r="CK27" s="619"/>
      <c r="CL27" s="619"/>
      <c r="CM27" s="619"/>
      <c r="CN27" s="619"/>
      <c r="CO27" s="619"/>
      <c r="CP27" s="619"/>
      <c r="CQ27" s="620"/>
      <c r="CR27" s="621">
        <v>851875</v>
      </c>
      <c r="CS27" s="634"/>
      <c r="CT27" s="634"/>
      <c r="CU27" s="634"/>
      <c r="CV27" s="634"/>
      <c r="CW27" s="634"/>
      <c r="CX27" s="634"/>
      <c r="CY27" s="635"/>
      <c r="CZ27" s="624">
        <v>13.3</v>
      </c>
      <c r="DA27" s="636"/>
      <c r="DB27" s="636"/>
      <c r="DC27" s="637"/>
      <c r="DD27" s="627">
        <v>343447</v>
      </c>
      <c r="DE27" s="634"/>
      <c r="DF27" s="634"/>
      <c r="DG27" s="634"/>
      <c r="DH27" s="634"/>
      <c r="DI27" s="634"/>
      <c r="DJ27" s="634"/>
      <c r="DK27" s="635"/>
      <c r="DL27" s="627">
        <v>229717</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48557</v>
      </c>
      <c r="S28" s="622"/>
      <c r="T28" s="622"/>
      <c r="U28" s="622"/>
      <c r="V28" s="622"/>
      <c r="W28" s="622"/>
      <c r="X28" s="622"/>
      <c r="Y28" s="623"/>
      <c r="Z28" s="659">
        <v>0.7</v>
      </c>
      <c r="AA28" s="659"/>
      <c r="AB28" s="659"/>
      <c r="AC28" s="659"/>
      <c r="AD28" s="660" t="s">
        <v>132</v>
      </c>
      <c r="AE28" s="660"/>
      <c r="AF28" s="660"/>
      <c r="AG28" s="660"/>
      <c r="AH28" s="660"/>
      <c r="AI28" s="660"/>
      <c r="AJ28" s="660"/>
      <c r="AK28" s="660"/>
      <c r="AL28" s="624" t="s">
        <v>132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636870</v>
      </c>
      <c r="CS28" s="622"/>
      <c r="CT28" s="622"/>
      <c r="CU28" s="622"/>
      <c r="CV28" s="622"/>
      <c r="CW28" s="622"/>
      <c r="CX28" s="622"/>
      <c r="CY28" s="623"/>
      <c r="CZ28" s="624">
        <v>10</v>
      </c>
      <c r="DA28" s="636"/>
      <c r="DB28" s="636"/>
      <c r="DC28" s="637"/>
      <c r="DD28" s="627">
        <v>636870</v>
      </c>
      <c r="DE28" s="622"/>
      <c r="DF28" s="622"/>
      <c r="DG28" s="622"/>
      <c r="DH28" s="622"/>
      <c r="DI28" s="622"/>
      <c r="DJ28" s="622"/>
      <c r="DK28" s="623"/>
      <c r="DL28" s="627">
        <v>636870</v>
      </c>
      <c r="DM28" s="622"/>
      <c r="DN28" s="622"/>
      <c r="DO28" s="622"/>
      <c r="DP28" s="622"/>
      <c r="DQ28" s="622"/>
      <c r="DR28" s="622"/>
      <c r="DS28" s="622"/>
      <c r="DT28" s="622"/>
      <c r="DU28" s="622"/>
      <c r="DV28" s="623"/>
      <c r="DW28" s="624">
        <v>14.6</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11832</v>
      </c>
      <c r="S29" s="622"/>
      <c r="T29" s="622"/>
      <c r="U29" s="622"/>
      <c r="V29" s="622"/>
      <c r="W29" s="622"/>
      <c r="X29" s="622"/>
      <c r="Y29" s="623"/>
      <c r="Z29" s="659">
        <v>0.2</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312</v>
      </c>
      <c r="CE29" s="641"/>
      <c r="CF29" s="618" t="s">
        <v>313</v>
      </c>
      <c r="CG29" s="619"/>
      <c r="CH29" s="619"/>
      <c r="CI29" s="619"/>
      <c r="CJ29" s="619"/>
      <c r="CK29" s="619"/>
      <c r="CL29" s="619"/>
      <c r="CM29" s="619"/>
      <c r="CN29" s="619"/>
      <c r="CO29" s="619"/>
      <c r="CP29" s="619"/>
      <c r="CQ29" s="620"/>
      <c r="CR29" s="621">
        <v>636870</v>
      </c>
      <c r="CS29" s="634"/>
      <c r="CT29" s="634"/>
      <c r="CU29" s="634"/>
      <c r="CV29" s="634"/>
      <c r="CW29" s="634"/>
      <c r="CX29" s="634"/>
      <c r="CY29" s="635"/>
      <c r="CZ29" s="624">
        <v>10</v>
      </c>
      <c r="DA29" s="636"/>
      <c r="DB29" s="636"/>
      <c r="DC29" s="637"/>
      <c r="DD29" s="627">
        <v>636870</v>
      </c>
      <c r="DE29" s="634"/>
      <c r="DF29" s="634"/>
      <c r="DG29" s="634"/>
      <c r="DH29" s="634"/>
      <c r="DI29" s="634"/>
      <c r="DJ29" s="634"/>
      <c r="DK29" s="635"/>
      <c r="DL29" s="627">
        <v>636870</v>
      </c>
      <c r="DM29" s="634"/>
      <c r="DN29" s="634"/>
      <c r="DO29" s="634"/>
      <c r="DP29" s="634"/>
      <c r="DQ29" s="634"/>
      <c r="DR29" s="634"/>
      <c r="DS29" s="634"/>
      <c r="DT29" s="634"/>
      <c r="DU29" s="634"/>
      <c r="DV29" s="635"/>
      <c r="DW29" s="624">
        <v>14.6</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824732</v>
      </c>
      <c r="S30" s="622"/>
      <c r="T30" s="622"/>
      <c r="U30" s="622"/>
      <c r="V30" s="622"/>
      <c r="W30" s="622"/>
      <c r="X30" s="622"/>
      <c r="Y30" s="623"/>
      <c r="Z30" s="659">
        <v>12</v>
      </c>
      <c r="AA30" s="659"/>
      <c r="AB30" s="659"/>
      <c r="AC30" s="659"/>
      <c r="AD30" s="660" t="s">
        <v>132</v>
      </c>
      <c r="AE30" s="660"/>
      <c r="AF30" s="660"/>
      <c r="AG30" s="660"/>
      <c r="AH30" s="660"/>
      <c r="AI30" s="660"/>
      <c r="AJ30" s="660"/>
      <c r="AK30" s="660"/>
      <c r="AL30" s="624" t="s">
        <v>132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315</v>
      </c>
      <c r="BH30" s="696"/>
      <c r="BI30" s="696"/>
      <c r="BJ30" s="696"/>
      <c r="BK30" s="696"/>
      <c r="BL30" s="696"/>
      <c r="BM30" s="696"/>
      <c r="BN30" s="696"/>
      <c r="BO30" s="696"/>
      <c r="BP30" s="696"/>
      <c r="BQ30" s="697"/>
      <c r="BR30" s="673" t="s">
        <v>316</v>
      </c>
      <c r="BS30" s="696"/>
      <c r="BT30" s="696"/>
      <c r="BU30" s="696"/>
      <c r="BV30" s="696"/>
      <c r="BW30" s="696"/>
      <c r="BX30" s="696"/>
      <c r="BY30" s="696"/>
      <c r="BZ30" s="696"/>
      <c r="CA30" s="696"/>
      <c r="CB30" s="697"/>
      <c r="CD30" s="642"/>
      <c r="CE30" s="643"/>
      <c r="CF30" s="618" t="s">
        <v>317</v>
      </c>
      <c r="CG30" s="619"/>
      <c r="CH30" s="619"/>
      <c r="CI30" s="619"/>
      <c r="CJ30" s="619"/>
      <c r="CK30" s="619"/>
      <c r="CL30" s="619"/>
      <c r="CM30" s="619"/>
      <c r="CN30" s="619"/>
      <c r="CO30" s="619"/>
      <c r="CP30" s="619"/>
      <c r="CQ30" s="620"/>
      <c r="CR30" s="621">
        <v>604919</v>
      </c>
      <c r="CS30" s="622"/>
      <c r="CT30" s="622"/>
      <c r="CU30" s="622"/>
      <c r="CV30" s="622"/>
      <c r="CW30" s="622"/>
      <c r="CX30" s="622"/>
      <c r="CY30" s="623"/>
      <c r="CZ30" s="624">
        <v>9.5</v>
      </c>
      <c r="DA30" s="636"/>
      <c r="DB30" s="636"/>
      <c r="DC30" s="637"/>
      <c r="DD30" s="627">
        <v>604919</v>
      </c>
      <c r="DE30" s="622"/>
      <c r="DF30" s="622"/>
      <c r="DG30" s="622"/>
      <c r="DH30" s="622"/>
      <c r="DI30" s="622"/>
      <c r="DJ30" s="622"/>
      <c r="DK30" s="623"/>
      <c r="DL30" s="627">
        <v>604919</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15">
      <c r="B31" s="688" t="s">
        <v>318</v>
      </c>
      <c r="C31" s="689"/>
      <c r="D31" s="689"/>
      <c r="E31" s="689"/>
      <c r="F31" s="689"/>
      <c r="G31" s="689"/>
      <c r="H31" s="689"/>
      <c r="I31" s="689"/>
      <c r="J31" s="689"/>
      <c r="K31" s="689"/>
      <c r="L31" s="689"/>
      <c r="M31" s="689"/>
      <c r="N31" s="689"/>
      <c r="O31" s="689"/>
      <c r="P31" s="689"/>
      <c r="Q31" s="690"/>
      <c r="R31" s="621" t="s">
        <v>252</v>
      </c>
      <c r="S31" s="622"/>
      <c r="T31" s="622"/>
      <c r="U31" s="622"/>
      <c r="V31" s="622"/>
      <c r="W31" s="622"/>
      <c r="X31" s="622"/>
      <c r="Y31" s="623"/>
      <c r="Z31" s="659" t="s">
        <v>132</v>
      </c>
      <c r="AA31" s="659"/>
      <c r="AB31" s="659"/>
      <c r="AC31" s="659"/>
      <c r="AD31" s="660" t="s">
        <v>252</v>
      </c>
      <c r="AE31" s="660"/>
      <c r="AF31" s="660"/>
      <c r="AG31" s="660"/>
      <c r="AH31" s="660"/>
      <c r="AI31" s="660"/>
      <c r="AJ31" s="660"/>
      <c r="AK31" s="660"/>
      <c r="AL31" s="624" t="s">
        <v>252</v>
      </c>
      <c r="AM31" s="625"/>
      <c r="AN31" s="625"/>
      <c r="AO31" s="661"/>
      <c r="AP31" s="691" t="s">
        <v>319</v>
      </c>
      <c r="AQ31" s="692"/>
      <c r="AR31" s="692"/>
      <c r="AS31" s="692"/>
      <c r="AT31" s="693" t="s">
        <v>320</v>
      </c>
      <c r="AU31" s="218"/>
      <c r="AV31" s="218"/>
      <c r="AW31" s="218"/>
      <c r="AX31" s="679" t="s">
        <v>193</v>
      </c>
      <c r="AY31" s="680"/>
      <c r="AZ31" s="680"/>
      <c r="BA31" s="680"/>
      <c r="BB31" s="680"/>
      <c r="BC31" s="680"/>
      <c r="BD31" s="680"/>
      <c r="BE31" s="680"/>
      <c r="BF31" s="681"/>
      <c r="BG31" s="683">
        <v>99.5</v>
      </c>
      <c r="BH31" s="684"/>
      <c r="BI31" s="684"/>
      <c r="BJ31" s="684"/>
      <c r="BK31" s="684"/>
      <c r="BL31" s="684"/>
      <c r="BM31" s="685">
        <v>98.4</v>
      </c>
      <c r="BN31" s="684"/>
      <c r="BO31" s="684"/>
      <c r="BP31" s="684"/>
      <c r="BQ31" s="686"/>
      <c r="BR31" s="683">
        <v>99.6</v>
      </c>
      <c r="BS31" s="684"/>
      <c r="BT31" s="684"/>
      <c r="BU31" s="684"/>
      <c r="BV31" s="684"/>
      <c r="BW31" s="684"/>
      <c r="BX31" s="685">
        <v>98.6</v>
      </c>
      <c r="BY31" s="684"/>
      <c r="BZ31" s="684"/>
      <c r="CA31" s="684"/>
      <c r="CB31" s="686"/>
      <c r="CD31" s="642"/>
      <c r="CE31" s="643"/>
      <c r="CF31" s="618" t="s">
        <v>321</v>
      </c>
      <c r="CG31" s="619"/>
      <c r="CH31" s="619"/>
      <c r="CI31" s="619"/>
      <c r="CJ31" s="619"/>
      <c r="CK31" s="619"/>
      <c r="CL31" s="619"/>
      <c r="CM31" s="619"/>
      <c r="CN31" s="619"/>
      <c r="CO31" s="619"/>
      <c r="CP31" s="619"/>
      <c r="CQ31" s="620"/>
      <c r="CR31" s="621">
        <v>31951</v>
      </c>
      <c r="CS31" s="634"/>
      <c r="CT31" s="634"/>
      <c r="CU31" s="634"/>
      <c r="CV31" s="634"/>
      <c r="CW31" s="634"/>
      <c r="CX31" s="634"/>
      <c r="CY31" s="635"/>
      <c r="CZ31" s="624">
        <v>0.5</v>
      </c>
      <c r="DA31" s="636"/>
      <c r="DB31" s="636"/>
      <c r="DC31" s="637"/>
      <c r="DD31" s="627">
        <v>31951</v>
      </c>
      <c r="DE31" s="634"/>
      <c r="DF31" s="634"/>
      <c r="DG31" s="634"/>
      <c r="DH31" s="634"/>
      <c r="DI31" s="634"/>
      <c r="DJ31" s="634"/>
      <c r="DK31" s="635"/>
      <c r="DL31" s="627">
        <v>31951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334643</v>
      </c>
      <c r="S32" s="622"/>
      <c r="T32" s="622"/>
      <c r="U32" s="622"/>
      <c r="V32" s="622"/>
      <c r="W32" s="622"/>
      <c r="X32" s="622"/>
      <c r="Y32" s="623"/>
      <c r="Z32" s="659">
        <v>4.9000000000000004</v>
      </c>
      <c r="AA32" s="659"/>
      <c r="AB32" s="659"/>
      <c r="AC32" s="659"/>
      <c r="AD32" s="660" t="s">
        <v>132</v>
      </c>
      <c r="AE32" s="660"/>
      <c r="AF32" s="660"/>
      <c r="AG32" s="660"/>
      <c r="AH32" s="660"/>
      <c r="AI32" s="660"/>
      <c r="AJ32" s="660"/>
      <c r="AK32" s="660"/>
      <c r="AL32" s="624" t="s">
        <v>252</v>
      </c>
      <c r="AM32" s="625"/>
      <c r="AN32" s="625"/>
      <c r="AO32" s="661"/>
      <c r="AP32" s="662"/>
      <c r="AQ32" s="663"/>
      <c r="AR32" s="663"/>
      <c r="AS32" s="663"/>
      <c r="AT32" s="694"/>
      <c r="AU32" s="214" t="s">
        <v>323</v>
      </c>
      <c r="AX32" s="618" t="s">
        <v>324</v>
      </c>
      <c r="AY32" s="619"/>
      <c r="AZ32" s="619"/>
      <c r="BA32" s="619"/>
      <c r="BB32" s="619"/>
      <c r="BC32" s="619"/>
      <c r="BD32" s="619"/>
      <c r="BE32" s="619"/>
      <c r="BF32" s="620"/>
      <c r="BG32" s="687">
        <v>99.6</v>
      </c>
      <c r="BH32" s="634"/>
      <c r="BI32" s="634"/>
      <c r="BJ32" s="634"/>
      <c r="BK32" s="634"/>
      <c r="BL32" s="634"/>
      <c r="BM32" s="625">
        <v>98.7</v>
      </c>
      <c r="BN32" s="634"/>
      <c r="BO32" s="634"/>
      <c r="BP32" s="634"/>
      <c r="BQ32" s="657"/>
      <c r="BR32" s="687">
        <v>99.7</v>
      </c>
      <c r="BS32" s="634"/>
      <c r="BT32" s="634"/>
      <c r="BU32" s="634"/>
      <c r="BV32" s="634"/>
      <c r="BW32" s="634"/>
      <c r="BX32" s="625">
        <v>98.8</v>
      </c>
      <c r="BY32" s="634"/>
      <c r="BZ32" s="634"/>
      <c r="CA32" s="634"/>
      <c r="CB32" s="657"/>
      <c r="CD32" s="644"/>
      <c r="CE32" s="645"/>
      <c r="CF32" s="618" t="s">
        <v>325</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252</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15601</v>
      </c>
      <c r="S33" s="622"/>
      <c r="T33" s="622"/>
      <c r="U33" s="622"/>
      <c r="V33" s="622"/>
      <c r="W33" s="622"/>
      <c r="X33" s="622"/>
      <c r="Y33" s="623"/>
      <c r="Z33" s="659">
        <v>0.2</v>
      </c>
      <c r="AA33" s="659"/>
      <c r="AB33" s="659"/>
      <c r="AC33" s="659"/>
      <c r="AD33" s="660">
        <v>8930</v>
      </c>
      <c r="AE33" s="660"/>
      <c r="AF33" s="660"/>
      <c r="AG33" s="660"/>
      <c r="AH33" s="660"/>
      <c r="AI33" s="660"/>
      <c r="AJ33" s="660"/>
      <c r="AK33" s="660"/>
      <c r="AL33" s="624">
        <v>0.2</v>
      </c>
      <c r="AM33" s="625"/>
      <c r="AN33" s="625"/>
      <c r="AO33" s="661"/>
      <c r="AP33" s="664"/>
      <c r="AQ33" s="665"/>
      <c r="AR33" s="665"/>
      <c r="AS33" s="665"/>
      <c r="AT33" s="695"/>
      <c r="AU33" s="219"/>
      <c r="AV33" s="219"/>
      <c r="AW33" s="219"/>
      <c r="AX33" s="602" t="s">
        <v>327</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99.7</v>
      </c>
      <c r="BS33" s="606"/>
      <c r="BT33" s="606"/>
      <c r="BU33" s="606"/>
      <c r="BV33" s="606"/>
      <c r="BW33" s="606"/>
      <c r="BX33" s="652">
        <v>98.5</v>
      </c>
      <c r="BY33" s="606"/>
      <c r="BZ33" s="606"/>
      <c r="CA33" s="606"/>
      <c r="CB33" s="669"/>
      <c r="CD33" s="618" t="s">
        <v>328</v>
      </c>
      <c r="CE33" s="619"/>
      <c r="CF33" s="619"/>
      <c r="CG33" s="619"/>
      <c r="CH33" s="619"/>
      <c r="CI33" s="619"/>
      <c r="CJ33" s="619"/>
      <c r="CK33" s="619"/>
      <c r="CL33" s="619"/>
      <c r="CM33" s="619"/>
      <c r="CN33" s="619"/>
      <c r="CO33" s="619"/>
      <c r="CP33" s="619"/>
      <c r="CQ33" s="620"/>
      <c r="CR33" s="621">
        <v>3105052</v>
      </c>
      <c r="CS33" s="634"/>
      <c r="CT33" s="634"/>
      <c r="CU33" s="634"/>
      <c r="CV33" s="634"/>
      <c r="CW33" s="634"/>
      <c r="CX33" s="634"/>
      <c r="CY33" s="635"/>
      <c r="CZ33" s="624">
        <v>48.5</v>
      </c>
      <c r="DA33" s="636"/>
      <c r="DB33" s="636"/>
      <c r="DC33" s="637"/>
      <c r="DD33" s="627">
        <v>2618587</v>
      </c>
      <c r="DE33" s="634"/>
      <c r="DF33" s="634"/>
      <c r="DG33" s="634"/>
      <c r="DH33" s="634"/>
      <c r="DI33" s="634"/>
      <c r="DJ33" s="634"/>
      <c r="DK33" s="635"/>
      <c r="DL33" s="627">
        <v>1815149</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43413</v>
      </c>
      <c r="S34" s="622"/>
      <c r="T34" s="622"/>
      <c r="U34" s="622"/>
      <c r="V34" s="622"/>
      <c r="W34" s="622"/>
      <c r="X34" s="622"/>
      <c r="Y34" s="623"/>
      <c r="Z34" s="659">
        <v>0.6</v>
      </c>
      <c r="AA34" s="659"/>
      <c r="AB34" s="659"/>
      <c r="AC34" s="659"/>
      <c r="AD34" s="660" t="s">
        <v>252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903706</v>
      </c>
      <c r="CS34" s="622"/>
      <c r="CT34" s="622"/>
      <c r="CU34" s="622"/>
      <c r="CV34" s="622"/>
      <c r="CW34" s="622"/>
      <c r="CX34" s="622"/>
      <c r="CY34" s="623"/>
      <c r="CZ34" s="624">
        <v>14.1</v>
      </c>
      <c r="DA34" s="636"/>
      <c r="DB34" s="636"/>
      <c r="DC34" s="637"/>
      <c r="DD34" s="627">
        <v>637284</v>
      </c>
      <c r="DE34" s="622"/>
      <c r="DF34" s="622"/>
      <c r="DG34" s="622"/>
      <c r="DH34" s="622"/>
      <c r="DI34" s="622"/>
      <c r="DJ34" s="622"/>
      <c r="DK34" s="623"/>
      <c r="DL34" s="627">
        <v>570611</v>
      </c>
      <c r="DM34" s="622"/>
      <c r="DN34" s="622"/>
      <c r="DO34" s="622"/>
      <c r="DP34" s="622"/>
      <c r="DQ34" s="622"/>
      <c r="DR34" s="622"/>
      <c r="DS34" s="622"/>
      <c r="DT34" s="622"/>
      <c r="DU34" s="622"/>
      <c r="DV34" s="623"/>
      <c r="DW34" s="624">
        <v>13.1</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109730</v>
      </c>
      <c r="S35" s="622"/>
      <c r="T35" s="622"/>
      <c r="U35" s="622"/>
      <c r="V35" s="622"/>
      <c r="W35" s="622"/>
      <c r="X35" s="622"/>
      <c r="Y35" s="623"/>
      <c r="Z35" s="659">
        <v>1.6</v>
      </c>
      <c r="AA35" s="659"/>
      <c r="AB35" s="659"/>
      <c r="AC35" s="659"/>
      <c r="AD35" s="660" t="s">
        <v>252</v>
      </c>
      <c r="AE35" s="660"/>
      <c r="AF35" s="660"/>
      <c r="AG35" s="660"/>
      <c r="AH35" s="660"/>
      <c r="AI35" s="660"/>
      <c r="AJ35" s="660"/>
      <c r="AK35" s="660"/>
      <c r="AL35" s="624" t="s">
        <v>252</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71440</v>
      </c>
      <c r="CS35" s="634"/>
      <c r="CT35" s="634"/>
      <c r="CU35" s="634"/>
      <c r="CV35" s="634"/>
      <c r="CW35" s="634"/>
      <c r="CX35" s="634"/>
      <c r="CY35" s="635"/>
      <c r="CZ35" s="624">
        <v>1.1000000000000001</v>
      </c>
      <c r="DA35" s="636"/>
      <c r="DB35" s="636"/>
      <c r="DC35" s="637"/>
      <c r="DD35" s="627">
        <v>67243</v>
      </c>
      <c r="DE35" s="634"/>
      <c r="DF35" s="634"/>
      <c r="DG35" s="634"/>
      <c r="DH35" s="634"/>
      <c r="DI35" s="634"/>
      <c r="DJ35" s="634"/>
      <c r="DK35" s="635"/>
      <c r="DL35" s="627">
        <v>65959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542510</v>
      </c>
      <c r="S36" s="622"/>
      <c r="T36" s="622"/>
      <c r="U36" s="622"/>
      <c r="V36" s="622"/>
      <c r="W36" s="622"/>
      <c r="X36" s="622"/>
      <c r="Y36" s="623"/>
      <c r="Z36" s="659">
        <v>7.9</v>
      </c>
      <c r="AA36" s="659"/>
      <c r="AB36" s="659"/>
      <c r="AC36" s="659"/>
      <c r="AD36" s="660" t="s">
        <v>179</v>
      </c>
      <c r="AE36" s="660"/>
      <c r="AF36" s="660"/>
      <c r="AG36" s="660"/>
      <c r="AH36" s="660"/>
      <c r="AI36" s="660"/>
      <c r="AJ36" s="660"/>
      <c r="AK36" s="660"/>
      <c r="AL36" s="624" t="s">
        <v>132</v>
      </c>
      <c r="AM36" s="625"/>
      <c r="AN36" s="625"/>
      <c r="AO36" s="661"/>
      <c r="AP36" s="222"/>
      <c r="AQ36" s="670" t="s">
        <v>336</v>
      </c>
      <c r="AR36" s="671"/>
      <c r="AS36" s="671"/>
      <c r="AT36" s="671"/>
      <c r="AU36" s="671"/>
      <c r="AV36" s="671"/>
      <c r="AW36" s="671"/>
      <c r="AX36" s="671"/>
      <c r="AY36" s="672"/>
      <c r="AZ36" s="676">
        <v>1030695</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100001</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1343617</v>
      </c>
      <c r="CS36" s="622"/>
      <c r="CT36" s="622"/>
      <c r="CU36" s="622"/>
      <c r="CV36" s="622"/>
      <c r="CW36" s="622"/>
      <c r="CX36" s="622"/>
      <c r="CY36" s="623"/>
      <c r="CZ36" s="624">
        <v>21</v>
      </c>
      <c r="DA36" s="636"/>
      <c r="DB36" s="636"/>
      <c r="DC36" s="637"/>
      <c r="DD36" s="627">
        <v>1236717</v>
      </c>
      <c r="DE36" s="622"/>
      <c r="DF36" s="622"/>
      <c r="DG36" s="622"/>
      <c r="DH36" s="622"/>
      <c r="DI36" s="622"/>
      <c r="DJ36" s="622"/>
      <c r="DK36" s="623"/>
      <c r="DL36" s="627">
        <v>801520</v>
      </c>
      <c r="DM36" s="622"/>
      <c r="DN36" s="622"/>
      <c r="DO36" s="622"/>
      <c r="DP36" s="622"/>
      <c r="DQ36" s="622"/>
      <c r="DR36" s="622"/>
      <c r="DS36" s="622"/>
      <c r="DT36" s="622"/>
      <c r="DU36" s="622"/>
      <c r="DV36" s="623"/>
      <c r="DW36" s="624">
        <v>18.3</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128035</v>
      </c>
      <c r="S37" s="622"/>
      <c r="T37" s="622"/>
      <c r="U37" s="622"/>
      <c r="V37" s="622"/>
      <c r="W37" s="622"/>
      <c r="X37" s="622"/>
      <c r="Y37" s="623"/>
      <c r="Z37" s="659">
        <v>1.9</v>
      </c>
      <c r="AA37" s="659"/>
      <c r="AB37" s="659"/>
      <c r="AC37" s="659"/>
      <c r="AD37" s="660">
        <v>34</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451476</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84056</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286026</v>
      </c>
      <c r="CS37" s="634"/>
      <c r="CT37" s="634"/>
      <c r="CU37" s="634"/>
      <c r="CV37" s="634"/>
      <c r="CW37" s="634"/>
      <c r="CX37" s="634"/>
      <c r="CY37" s="635"/>
      <c r="CZ37" s="624">
        <v>4.5</v>
      </c>
      <c r="DA37" s="636"/>
      <c r="DB37" s="636"/>
      <c r="DC37" s="637"/>
      <c r="DD37" s="627">
        <v>286026</v>
      </c>
      <c r="DE37" s="634"/>
      <c r="DF37" s="634"/>
      <c r="DG37" s="634"/>
      <c r="DH37" s="634"/>
      <c r="DI37" s="634"/>
      <c r="DJ37" s="634"/>
      <c r="DK37" s="635"/>
      <c r="DL37" s="627">
        <v>286026</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323216</v>
      </c>
      <c r="S38" s="622"/>
      <c r="T38" s="622"/>
      <c r="U38" s="622"/>
      <c r="V38" s="622"/>
      <c r="W38" s="622"/>
      <c r="X38" s="622"/>
      <c r="Y38" s="623"/>
      <c r="Z38" s="659">
        <v>4.7</v>
      </c>
      <c r="AA38" s="659"/>
      <c r="AB38" s="659"/>
      <c r="AC38" s="659"/>
      <c r="AD38" s="660" t="s">
        <v>132</v>
      </c>
      <c r="AE38" s="660"/>
      <c r="AF38" s="660"/>
      <c r="AG38" s="660"/>
      <c r="AH38" s="660"/>
      <c r="AI38" s="660"/>
      <c r="AJ38" s="660"/>
      <c r="AK38" s="660"/>
      <c r="AL38" s="624" t="s">
        <v>132</v>
      </c>
      <c r="AM38" s="625"/>
      <c r="AN38" s="625"/>
      <c r="AO38" s="661"/>
      <c r="AQ38" s="654" t="s">
        <v>344</v>
      </c>
      <c r="AR38" s="655"/>
      <c r="AS38" s="655"/>
      <c r="AT38" s="655"/>
      <c r="AU38" s="655"/>
      <c r="AV38" s="655"/>
      <c r="AW38" s="655"/>
      <c r="AX38" s="655"/>
      <c r="AY38" s="656"/>
      <c r="AZ38" s="621">
        <v>107074</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1333</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472145</v>
      </c>
      <c r="CS38" s="622"/>
      <c r="CT38" s="622"/>
      <c r="CU38" s="622"/>
      <c r="CV38" s="622"/>
      <c r="CW38" s="622"/>
      <c r="CX38" s="622"/>
      <c r="CY38" s="623"/>
      <c r="CZ38" s="624">
        <v>7.4</v>
      </c>
      <c r="DA38" s="636"/>
      <c r="DB38" s="636"/>
      <c r="DC38" s="637"/>
      <c r="DD38" s="627">
        <v>393550</v>
      </c>
      <c r="DE38" s="622"/>
      <c r="DF38" s="622"/>
      <c r="DG38" s="622"/>
      <c r="DH38" s="622"/>
      <c r="DI38" s="622"/>
      <c r="DJ38" s="622"/>
      <c r="DK38" s="623"/>
      <c r="DL38" s="627">
        <v>377059</v>
      </c>
      <c r="DM38" s="622"/>
      <c r="DN38" s="622"/>
      <c r="DO38" s="622"/>
      <c r="DP38" s="622"/>
      <c r="DQ38" s="622"/>
      <c r="DR38" s="622"/>
      <c r="DS38" s="622"/>
      <c r="DT38" s="622"/>
      <c r="DU38" s="622"/>
      <c r="DV38" s="623"/>
      <c r="DW38" s="624">
        <v>8.6</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179</v>
      </c>
      <c r="AA39" s="659"/>
      <c r="AB39" s="659"/>
      <c r="AC39" s="659"/>
      <c r="AD39" s="660" t="s">
        <v>132</v>
      </c>
      <c r="AE39" s="660"/>
      <c r="AF39" s="660"/>
      <c r="AG39" s="660"/>
      <c r="AH39" s="660"/>
      <c r="AI39" s="660"/>
      <c r="AJ39" s="660"/>
      <c r="AK39" s="660"/>
      <c r="AL39" s="624" t="s">
        <v>252</v>
      </c>
      <c r="AM39" s="625"/>
      <c r="AN39" s="625"/>
      <c r="AO39" s="661"/>
      <c r="AQ39" s="654" t="s">
        <v>348</v>
      </c>
      <c r="AR39" s="655"/>
      <c r="AS39" s="655"/>
      <c r="AT39" s="655"/>
      <c r="AU39" s="655"/>
      <c r="AV39" s="655"/>
      <c r="AW39" s="655"/>
      <c r="AX39" s="655"/>
      <c r="AY39" s="656"/>
      <c r="AZ39" s="621" t="s">
        <v>132</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2022</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286526</v>
      </c>
      <c r="CS39" s="634"/>
      <c r="CT39" s="634"/>
      <c r="CU39" s="634"/>
      <c r="CV39" s="634"/>
      <c r="CW39" s="634"/>
      <c r="CX39" s="634"/>
      <c r="CY39" s="635"/>
      <c r="CZ39" s="624">
        <v>4.5</v>
      </c>
      <c r="DA39" s="636"/>
      <c r="DB39" s="636"/>
      <c r="DC39" s="637"/>
      <c r="DD39" s="627">
        <v>270975</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70616</v>
      </c>
      <c r="S40" s="622"/>
      <c r="T40" s="622"/>
      <c r="U40" s="622"/>
      <c r="V40" s="622"/>
      <c r="W40" s="622"/>
      <c r="X40" s="622"/>
      <c r="Y40" s="623"/>
      <c r="Z40" s="659">
        <v>1</v>
      </c>
      <c r="AA40" s="659"/>
      <c r="AB40" s="659"/>
      <c r="AC40" s="659"/>
      <c r="AD40" s="660" t="s">
        <v>252</v>
      </c>
      <c r="AE40" s="660"/>
      <c r="AF40" s="660"/>
      <c r="AG40" s="660"/>
      <c r="AH40" s="660"/>
      <c r="AI40" s="660"/>
      <c r="AJ40" s="660"/>
      <c r="AK40" s="660"/>
      <c r="AL40" s="624" t="s">
        <v>132</v>
      </c>
      <c r="AM40" s="625"/>
      <c r="AN40" s="625"/>
      <c r="AO40" s="661"/>
      <c r="AQ40" s="654" t="s">
        <v>352</v>
      </c>
      <c r="AR40" s="655"/>
      <c r="AS40" s="655"/>
      <c r="AT40" s="655"/>
      <c r="AU40" s="655"/>
      <c r="AV40" s="655"/>
      <c r="AW40" s="655"/>
      <c r="AX40" s="655"/>
      <c r="AY40" s="656"/>
      <c r="AZ40" s="621" t="s">
        <v>252</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84</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27618</v>
      </c>
      <c r="CS40" s="622"/>
      <c r="CT40" s="622"/>
      <c r="CU40" s="622"/>
      <c r="CV40" s="622"/>
      <c r="CW40" s="622"/>
      <c r="CX40" s="622"/>
      <c r="CY40" s="623"/>
      <c r="CZ40" s="624">
        <v>0.4</v>
      </c>
      <c r="DA40" s="636"/>
      <c r="DB40" s="636"/>
      <c r="DC40" s="637"/>
      <c r="DD40" s="627">
        <v>12818</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6890988</v>
      </c>
      <c r="S41" s="646"/>
      <c r="T41" s="646"/>
      <c r="U41" s="646"/>
      <c r="V41" s="646"/>
      <c r="W41" s="646"/>
      <c r="X41" s="646"/>
      <c r="Y41" s="649"/>
      <c r="Z41" s="650">
        <v>100</v>
      </c>
      <c r="AA41" s="650"/>
      <c r="AB41" s="650"/>
      <c r="AC41" s="650"/>
      <c r="AD41" s="651">
        <v>4300098</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86739</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132</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252</v>
      </c>
      <c r="CS41" s="634"/>
      <c r="CT41" s="634"/>
      <c r="CU41" s="634"/>
      <c r="CV41" s="634"/>
      <c r="CW41" s="634"/>
      <c r="CX41" s="634"/>
      <c r="CY41" s="635"/>
      <c r="CZ41" s="624" t="s">
        <v>132</v>
      </c>
      <c r="DA41" s="636"/>
      <c r="DB41" s="636"/>
      <c r="DC41" s="637"/>
      <c r="DD41" s="627" t="s">
        <v>252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385406</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410</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566886</v>
      </c>
      <c r="CS42" s="634"/>
      <c r="CT42" s="634"/>
      <c r="CU42" s="634"/>
      <c r="CV42" s="634"/>
      <c r="CW42" s="634"/>
      <c r="CX42" s="634"/>
      <c r="CY42" s="635"/>
      <c r="CZ42" s="624">
        <v>8.9</v>
      </c>
      <c r="DA42" s="636"/>
      <c r="DB42" s="636"/>
      <c r="DC42" s="637"/>
      <c r="DD42" s="627">
        <v>243846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2139</v>
      </c>
      <c r="CS43" s="634"/>
      <c r="CT43" s="634"/>
      <c r="CU43" s="634"/>
      <c r="CV43" s="634"/>
      <c r="CW43" s="634"/>
      <c r="CX43" s="634"/>
      <c r="CY43" s="635"/>
      <c r="CZ43" s="624">
        <v>0</v>
      </c>
      <c r="DA43" s="636"/>
      <c r="DB43" s="636"/>
      <c r="DC43" s="637"/>
      <c r="DD43" s="627">
        <v>2139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566117</v>
      </c>
      <c r="CS44" s="622"/>
      <c r="CT44" s="622"/>
      <c r="CU44" s="622"/>
      <c r="CV44" s="622"/>
      <c r="CW44" s="622"/>
      <c r="CX44" s="622"/>
      <c r="CY44" s="623"/>
      <c r="CZ44" s="624">
        <v>8.9</v>
      </c>
      <c r="DA44" s="625"/>
      <c r="DB44" s="625"/>
      <c r="DC44" s="626"/>
      <c r="DD44" s="627">
        <v>243077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142834</v>
      </c>
      <c r="CS45" s="634"/>
      <c r="CT45" s="634"/>
      <c r="CU45" s="634"/>
      <c r="CV45" s="634"/>
      <c r="CW45" s="634"/>
      <c r="CX45" s="634"/>
      <c r="CY45" s="635"/>
      <c r="CZ45" s="624">
        <v>2.2000000000000002</v>
      </c>
      <c r="DA45" s="636"/>
      <c r="DB45" s="636"/>
      <c r="DC45" s="637"/>
      <c r="DD45" s="627">
        <v>15329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419322</v>
      </c>
      <c r="CS46" s="622"/>
      <c r="CT46" s="622"/>
      <c r="CU46" s="622"/>
      <c r="CV46" s="622"/>
      <c r="CW46" s="622"/>
      <c r="CX46" s="622"/>
      <c r="CY46" s="623"/>
      <c r="CZ46" s="624">
        <v>6.6</v>
      </c>
      <c r="DA46" s="625"/>
      <c r="DB46" s="625"/>
      <c r="DC46" s="626"/>
      <c r="DD46" s="627">
        <v>223787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v>769</v>
      </c>
      <c r="CS47" s="634"/>
      <c r="CT47" s="634"/>
      <c r="CU47" s="634"/>
      <c r="CV47" s="634"/>
      <c r="CW47" s="634"/>
      <c r="CX47" s="634"/>
      <c r="CY47" s="635"/>
      <c r="CZ47" s="624">
        <v>0</v>
      </c>
      <c r="DA47" s="636"/>
      <c r="DB47" s="636"/>
      <c r="DC47" s="637"/>
      <c r="DD47" s="627">
        <v>769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132</v>
      </c>
      <c r="CS48" s="622"/>
      <c r="CT48" s="622"/>
      <c r="CU48" s="622"/>
      <c r="CV48" s="622"/>
      <c r="CW48" s="622"/>
      <c r="CX48" s="622"/>
      <c r="CY48" s="623"/>
      <c r="CZ48" s="624" t="s">
        <v>252</v>
      </c>
      <c r="DA48" s="625"/>
      <c r="DB48" s="625"/>
      <c r="DC48" s="626"/>
      <c r="DD48" s="627" t="s">
        <v>252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6395773</v>
      </c>
      <c r="CS49" s="606"/>
      <c r="CT49" s="606"/>
      <c r="CU49" s="606"/>
      <c r="CV49" s="606"/>
      <c r="CW49" s="606"/>
      <c r="CX49" s="606"/>
      <c r="CY49" s="607"/>
      <c r="CZ49" s="608">
        <v>100</v>
      </c>
      <c r="DA49" s="609"/>
      <c r="DB49" s="609"/>
      <c r="DC49" s="610"/>
      <c r="DD49" s="611">
        <v>4991471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igYChc7uILeoUXzJqInnNgED96R8+O46ZbhTkJwuhS/Eew13/FJLzy5Uj7YgBSjOl6tpiw9flTWv9Ujybow==" saltValue="tHRDdiH5ohy7M+6cGxPd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85" sqref="CW85:DA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373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374</v>
      </c>
      <c r="DK2" s="1091"/>
      <c r="DL2" s="1091"/>
      <c r="DM2" s="1091"/>
      <c r="DN2" s="1091"/>
      <c r="DO2" s="1092"/>
      <c r="DP2" s="228"/>
      <c r="DQ2" s="1090" t="s">
        <v>375</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376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3"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3" t="s">
        <v>392</v>
      </c>
      <c r="DH5" s="1084"/>
      <c r="DI5" s="1084"/>
      <c r="DJ5" s="1084"/>
      <c r="DK5" s="1085"/>
      <c r="DL5" s="1083" t="s">
        <v>393</v>
      </c>
      <c r="DM5" s="1084"/>
      <c r="DN5" s="1084"/>
      <c r="DO5" s="1084"/>
      <c r="DP5" s="1085"/>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395</v>
      </c>
      <c r="C7" s="1047"/>
      <c r="D7" s="1047"/>
      <c r="E7" s="1047"/>
      <c r="F7" s="1047"/>
      <c r="G7" s="1047"/>
      <c r="H7" s="1047"/>
      <c r="I7" s="1047"/>
      <c r="J7" s="1047"/>
      <c r="K7" s="1047"/>
      <c r="L7" s="1047"/>
      <c r="M7" s="1047"/>
      <c r="N7" s="1047"/>
      <c r="O7" s="1047"/>
      <c r="P7" s="1048"/>
      <c r="Q7" s="1101">
        <v>6885</v>
      </c>
      <c r="R7" s="1102"/>
      <c r="S7" s="1102"/>
      <c r="T7" s="1102"/>
      <c r="U7" s="1102"/>
      <c r="V7" s="1102">
        <v>6361</v>
      </c>
      <c r="W7" s="1102"/>
      <c r="X7" s="1102"/>
      <c r="Y7" s="1102"/>
      <c r="Z7" s="1102"/>
      <c r="AA7" s="1102">
        <v>524</v>
      </c>
      <c r="AB7" s="1102"/>
      <c r="AC7" s="1102"/>
      <c r="AD7" s="1102"/>
      <c r="AE7" s="1103"/>
      <c r="AF7" s="1104">
        <v>457</v>
      </c>
      <c r="AG7" s="1105"/>
      <c r="AH7" s="1105"/>
      <c r="AI7" s="1105"/>
      <c r="AJ7" s="1106"/>
      <c r="AK7" s="1107">
        <v>0</v>
      </c>
      <c r="AL7" s="1108"/>
      <c r="AM7" s="1108"/>
      <c r="AN7" s="1108"/>
      <c r="AO7" s="1108"/>
      <c r="AP7" s="1108">
        <v>5836</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599</v>
      </c>
      <c r="BT7" s="1099"/>
      <c r="BU7" s="1099"/>
      <c r="BV7" s="1099"/>
      <c r="BW7" s="1099"/>
      <c r="BX7" s="1099"/>
      <c r="BY7" s="1099"/>
      <c r="BZ7" s="1099"/>
      <c r="CA7" s="1099"/>
      <c r="CB7" s="1099"/>
      <c r="CC7" s="1099"/>
      <c r="CD7" s="1099"/>
      <c r="CE7" s="1099"/>
      <c r="CF7" s="1099"/>
      <c r="CG7" s="1111"/>
      <c r="CH7" s="1095">
        <v>-3</v>
      </c>
      <c r="CI7" s="1096"/>
      <c r="CJ7" s="1096"/>
      <c r="CK7" s="1096"/>
      <c r="CL7" s="1097"/>
      <c r="CM7" s="1095">
        <v>59</v>
      </c>
      <c r="CN7" s="1096"/>
      <c r="CO7" s="1096"/>
      <c r="CP7" s="1096"/>
      <c r="CQ7" s="1097"/>
      <c r="CR7" s="1095">
        <v>30</v>
      </c>
      <c r="CS7" s="1096"/>
      <c r="CT7" s="1096"/>
      <c r="CU7" s="1096"/>
      <c r="CV7" s="1097"/>
      <c r="CW7" s="1095">
        <v>5</v>
      </c>
      <c r="CX7" s="1096"/>
      <c r="CY7" s="1096"/>
      <c r="CZ7" s="1096"/>
      <c r="DA7" s="1097"/>
      <c r="DB7" s="1095" t="s">
        <v>601</v>
      </c>
      <c r="DC7" s="1096"/>
      <c r="DD7" s="1096"/>
      <c r="DE7" s="1096"/>
      <c r="DF7" s="1097"/>
      <c r="DG7" s="1095" t="s">
        <v>601</v>
      </c>
      <c r="DH7" s="1096"/>
      <c r="DI7" s="1096"/>
      <c r="DJ7" s="1096"/>
      <c r="DK7" s="1097"/>
      <c r="DL7" s="1095" t="s">
        <v>601</v>
      </c>
      <c r="DM7" s="1096"/>
      <c r="DN7" s="1096"/>
      <c r="DO7" s="1096"/>
      <c r="DP7" s="1097"/>
      <c r="DQ7" s="1095" t="s">
        <v>601</v>
      </c>
      <c r="DR7" s="1096"/>
      <c r="DS7" s="1096"/>
      <c r="DT7" s="1096"/>
      <c r="DU7" s="1097"/>
      <c r="DV7" s="1098"/>
      <c r="DW7" s="1099"/>
      <c r="DX7" s="1099"/>
      <c r="DY7" s="1099"/>
      <c r="DZ7" s="1100"/>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v>1</v>
      </c>
      <c r="R8" s="1039"/>
      <c r="S8" s="1039"/>
      <c r="T8" s="1039"/>
      <c r="U8" s="1039"/>
      <c r="V8" s="1039">
        <v>30</v>
      </c>
      <c r="W8" s="1039"/>
      <c r="X8" s="1039"/>
      <c r="Y8" s="1039"/>
      <c r="Z8" s="1039"/>
      <c r="AA8" s="1039">
        <v>-29</v>
      </c>
      <c r="AB8" s="1039"/>
      <c r="AC8" s="1039"/>
      <c r="AD8" s="1039"/>
      <c r="AE8" s="1040"/>
      <c r="AF8" s="1035">
        <v>-30</v>
      </c>
      <c r="AG8" s="1036"/>
      <c r="AH8" s="1036"/>
      <c r="AI8" s="1036"/>
      <c r="AJ8" s="1037"/>
      <c r="AK8" s="1079" t="s">
        <v>601</v>
      </c>
      <c r="AL8" s="1080"/>
      <c r="AM8" s="1080"/>
      <c r="AN8" s="1080"/>
      <c r="AO8" s="1080"/>
      <c r="AP8" s="1080" t="s">
        <v>601</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2</v>
      </c>
      <c r="CI8" s="990"/>
      <c r="CJ8" s="990"/>
      <c r="CK8" s="990"/>
      <c r="CL8" s="991"/>
      <c r="CM8" s="989">
        <v>84</v>
      </c>
      <c r="CN8" s="990"/>
      <c r="CO8" s="990"/>
      <c r="CP8" s="990"/>
      <c r="CQ8" s="991"/>
      <c r="CR8" s="989">
        <v>45</v>
      </c>
      <c r="CS8" s="990"/>
      <c r="CT8" s="990"/>
      <c r="CU8" s="990"/>
      <c r="CV8" s="991"/>
      <c r="CW8" s="989" t="s">
        <v>601</v>
      </c>
      <c r="CX8" s="990"/>
      <c r="CY8" s="990"/>
      <c r="CZ8" s="990"/>
      <c r="DA8" s="991"/>
      <c r="DB8" s="989" t="s">
        <v>601</v>
      </c>
      <c r="DC8" s="990"/>
      <c r="DD8" s="990"/>
      <c r="DE8" s="990"/>
      <c r="DF8" s="991"/>
      <c r="DG8" s="989" t="s">
        <v>601</v>
      </c>
      <c r="DH8" s="990"/>
      <c r="DI8" s="990"/>
      <c r="DJ8" s="990"/>
      <c r="DK8" s="991"/>
      <c r="DL8" s="989" t="s">
        <v>601</v>
      </c>
      <c r="DM8" s="990"/>
      <c r="DN8" s="990"/>
      <c r="DO8" s="990"/>
      <c r="DP8" s="991"/>
      <c r="DQ8" s="989" t="s">
        <v>601</v>
      </c>
      <c r="DR8" s="990"/>
      <c r="DS8" s="990"/>
      <c r="DT8" s="990"/>
      <c r="DU8" s="991"/>
      <c r="DV8" s="992"/>
      <c r="DW8" s="993"/>
      <c r="DX8" s="993"/>
      <c r="DY8" s="993"/>
      <c r="DZ8" s="994"/>
      <c r="EA8" s="234"/>
    </row>
    <row r="9" spans="1:131" s="235" customFormat="1" ht="26.25" customHeight="1" x14ac:dyDescent="0.15">
      <c r="A9" s="238">
        <v>3</v>
      </c>
      <c r="B9" s="1030" t="s">
        <v>397</v>
      </c>
      <c r="C9" s="1031"/>
      <c r="D9" s="1031"/>
      <c r="E9" s="1031"/>
      <c r="F9" s="1031"/>
      <c r="G9" s="1031"/>
      <c r="H9" s="1031"/>
      <c r="I9" s="1031"/>
      <c r="J9" s="1031"/>
      <c r="K9" s="1031"/>
      <c r="L9" s="1031"/>
      <c r="M9" s="1031"/>
      <c r="N9" s="1031"/>
      <c r="O9" s="1031"/>
      <c r="P9" s="1032"/>
      <c r="Q9" s="1038">
        <v>4</v>
      </c>
      <c r="R9" s="1039"/>
      <c r="S9" s="1039"/>
      <c r="T9" s="1039"/>
      <c r="U9" s="1039"/>
      <c r="V9" s="1039">
        <v>3</v>
      </c>
      <c r="W9" s="1039"/>
      <c r="X9" s="1039"/>
      <c r="Y9" s="1039"/>
      <c r="Z9" s="1039"/>
      <c r="AA9" s="1039">
        <v>1</v>
      </c>
      <c r="AB9" s="1039"/>
      <c r="AC9" s="1039"/>
      <c r="AD9" s="1039"/>
      <c r="AE9" s="1040"/>
      <c r="AF9" s="1035">
        <v>1</v>
      </c>
      <c r="AG9" s="1036"/>
      <c r="AH9" s="1036"/>
      <c r="AI9" s="1036"/>
      <c r="AJ9" s="1037"/>
      <c r="AK9" s="1079">
        <v>1</v>
      </c>
      <c r="AL9" s="1080"/>
      <c r="AM9" s="1080"/>
      <c r="AN9" s="1080"/>
      <c r="AO9" s="1080"/>
      <c r="AP9" s="1080" t="s">
        <v>601</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398</v>
      </c>
      <c r="C10" s="1031"/>
      <c r="D10" s="1031"/>
      <c r="E10" s="1031"/>
      <c r="F10" s="1031"/>
      <c r="G10" s="1031"/>
      <c r="H10" s="1031"/>
      <c r="I10" s="1031"/>
      <c r="J10" s="1031"/>
      <c r="K10" s="1031"/>
      <c r="L10" s="1031"/>
      <c r="M10" s="1031"/>
      <c r="N10" s="1031"/>
      <c r="O10" s="1031"/>
      <c r="P10" s="1032"/>
      <c r="Q10" s="1038">
        <v>18</v>
      </c>
      <c r="R10" s="1039"/>
      <c r="S10" s="1039"/>
      <c r="T10" s="1039"/>
      <c r="U10" s="1039"/>
      <c r="V10" s="1039">
        <v>18</v>
      </c>
      <c r="W10" s="1039"/>
      <c r="X10" s="1039"/>
      <c r="Y10" s="1039"/>
      <c r="Z10" s="1039"/>
      <c r="AA10" s="1039">
        <v>0</v>
      </c>
      <c r="AB10" s="1039"/>
      <c r="AC10" s="1039"/>
      <c r="AD10" s="1039"/>
      <c r="AE10" s="1040"/>
      <c r="AF10" s="1035">
        <v>0</v>
      </c>
      <c r="AG10" s="1036"/>
      <c r="AH10" s="1036"/>
      <c r="AI10" s="1036"/>
      <c r="AJ10" s="1037"/>
      <c r="AK10" s="1079">
        <v>11</v>
      </c>
      <c r="AL10" s="1080"/>
      <c r="AM10" s="1080"/>
      <c r="AN10" s="1080"/>
      <c r="AO10" s="1080"/>
      <c r="AP10" s="1080" t="s">
        <v>601</v>
      </c>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6">
        <v>6891</v>
      </c>
      <c r="R23" s="1060"/>
      <c r="S23" s="1060"/>
      <c r="T23" s="1060"/>
      <c r="U23" s="1060"/>
      <c r="V23" s="1060">
        <v>6396</v>
      </c>
      <c r="W23" s="1060"/>
      <c r="X23" s="1060"/>
      <c r="Y23" s="1060"/>
      <c r="Z23" s="1060"/>
      <c r="AA23" s="1060">
        <v>495</v>
      </c>
      <c r="AB23" s="1060"/>
      <c r="AC23" s="1060"/>
      <c r="AD23" s="1060"/>
      <c r="AE23" s="1067"/>
      <c r="AF23" s="1068">
        <v>428</v>
      </c>
      <c r="AG23" s="1060"/>
      <c r="AH23" s="1060"/>
      <c r="AI23" s="1060"/>
      <c r="AJ23" s="1069"/>
      <c r="AK23" s="1070"/>
      <c r="AL23" s="1071"/>
      <c r="AM23" s="1071"/>
      <c r="AN23" s="1071"/>
      <c r="AO23" s="1071"/>
      <c r="AP23" s="1060">
        <v>5836</v>
      </c>
      <c r="AQ23" s="1060"/>
      <c r="AR23" s="1060"/>
      <c r="AS23" s="1060"/>
      <c r="AT23" s="1060"/>
      <c r="AU23" s="1061"/>
      <c r="AV23" s="1061"/>
      <c r="AW23" s="1061"/>
      <c r="AX23" s="1061"/>
      <c r="AY23" s="1062"/>
      <c r="AZ23" s="1063" t="s">
        <v>132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402</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403</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4" t="s">
        <v>407</v>
      </c>
      <c r="AG26" s="1008"/>
      <c r="AH26" s="1008"/>
      <c r="AI26" s="1008"/>
      <c r="AJ26" s="1055"/>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412</v>
      </c>
      <c r="C28" s="1047"/>
      <c r="D28" s="1047"/>
      <c r="E28" s="1047"/>
      <c r="F28" s="1047"/>
      <c r="G28" s="1047"/>
      <c r="H28" s="1047"/>
      <c r="I28" s="1047"/>
      <c r="J28" s="1047"/>
      <c r="K28" s="1047"/>
      <c r="L28" s="1047"/>
      <c r="M28" s="1047"/>
      <c r="N28" s="1047"/>
      <c r="O28" s="1047"/>
      <c r="P28" s="1048"/>
      <c r="Q28" s="1049">
        <v>1213</v>
      </c>
      <c r="R28" s="1050"/>
      <c r="S28" s="1050"/>
      <c r="T28" s="1050"/>
      <c r="U28" s="1050"/>
      <c r="V28" s="1050">
        <v>1113</v>
      </c>
      <c r="W28" s="1050"/>
      <c r="X28" s="1050"/>
      <c r="Y28" s="1050"/>
      <c r="Z28" s="1050"/>
      <c r="AA28" s="1050">
        <v>100</v>
      </c>
      <c r="AB28" s="1050"/>
      <c r="AC28" s="1050"/>
      <c r="AD28" s="1050"/>
      <c r="AE28" s="1051"/>
      <c r="AF28" s="1052">
        <v>100</v>
      </c>
      <c r="AG28" s="1050"/>
      <c r="AH28" s="1050"/>
      <c r="AI28" s="1050"/>
      <c r="AJ28" s="1053"/>
      <c r="AK28" s="1042">
        <v>87</v>
      </c>
      <c r="AL28" s="1043"/>
      <c r="AM28" s="1043"/>
      <c r="AN28" s="1043"/>
      <c r="AO28" s="1043"/>
      <c r="AP28" s="1043" t="s">
        <v>601</v>
      </c>
      <c r="AQ28" s="1043"/>
      <c r="AR28" s="1043"/>
      <c r="AS28" s="1043"/>
      <c r="AT28" s="1043"/>
      <c r="AU28" s="1043" t="s">
        <v>601</v>
      </c>
      <c r="AV28" s="1043"/>
      <c r="AW28" s="1043"/>
      <c r="AX28" s="1043"/>
      <c r="AY28" s="1043"/>
      <c r="AZ28" s="1043" t="s">
        <v>601</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413</v>
      </c>
      <c r="C29" s="1031"/>
      <c r="D29" s="1031"/>
      <c r="E29" s="1031"/>
      <c r="F29" s="1031"/>
      <c r="G29" s="1031"/>
      <c r="H29" s="1031"/>
      <c r="I29" s="1031"/>
      <c r="J29" s="1031"/>
      <c r="K29" s="1031"/>
      <c r="L29" s="1031"/>
      <c r="M29" s="1031"/>
      <c r="N29" s="1031"/>
      <c r="O29" s="1031"/>
      <c r="P29" s="1032"/>
      <c r="Q29" s="1038">
        <v>1350</v>
      </c>
      <c r="R29" s="1039"/>
      <c r="S29" s="1039"/>
      <c r="T29" s="1039"/>
      <c r="U29" s="1039"/>
      <c r="V29" s="1039">
        <v>1215</v>
      </c>
      <c r="W29" s="1039"/>
      <c r="X29" s="1039"/>
      <c r="Y29" s="1039"/>
      <c r="Z29" s="1039"/>
      <c r="AA29" s="1039">
        <v>135</v>
      </c>
      <c r="AB29" s="1039"/>
      <c r="AC29" s="1039"/>
      <c r="AD29" s="1039"/>
      <c r="AE29" s="1040"/>
      <c r="AF29" s="1035">
        <v>135</v>
      </c>
      <c r="AG29" s="1036"/>
      <c r="AH29" s="1036"/>
      <c r="AI29" s="1036"/>
      <c r="AJ29" s="1037"/>
      <c r="AK29" s="980">
        <v>204</v>
      </c>
      <c r="AL29" s="971"/>
      <c r="AM29" s="971"/>
      <c r="AN29" s="971"/>
      <c r="AO29" s="971"/>
      <c r="AP29" s="971" t="s">
        <v>601</v>
      </c>
      <c r="AQ29" s="971"/>
      <c r="AR29" s="971"/>
      <c r="AS29" s="971"/>
      <c r="AT29" s="971"/>
      <c r="AU29" s="971" t="s">
        <v>601</v>
      </c>
      <c r="AV29" s="971"/>
      <c r="AW29" s="971"/>
      <c r="AX29" s="971"/>
      <c r="AY29" s="971"/>
      <c r="AZ29" s="971" t="s">
        <v>601</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414</v>
      </c>
      <c r="C30" s="1031"/>
      <c r="D30" s="1031"/>
      <c r="E30" s="1031"/>
      <c r="F30" s="1031"/>
      <c r="G30" s="1031"/>
      <c r="H30" s="1031"/>
      <c r="I30" s="1031"/>
      <c r="J30" s="1031"/>
      <c r="K30" s="1031"/>
      <c r="L30" s="1031"/>
      <c r="M30" s="1031"/>
      <c r="N30" s="1031"/>
      <c r="O30" s="1031"/>
      <c r="P30" s="1032"/>
      <c r="Q30" s="1038">
        <v>147</v>
      </c>
      <c r="R30" s="1039"/>
      <c r="S30" s="1039"/>
      <c r="T30" s="1039"/>
      <c r="U30" s="1039"/>
      <c r="V30" s="1039">
        <v>146</v>
      </c>
      <c r="W30" s="1039"/>
      <c r="X30" s="1039"/>
      <c r="Y30" s="1039"/>
      <c r="Z30" s="1039"/>
      <c r="AA30" s="1039">
        <v>0</v>
      </c>
      <c r="AB30" s="1039"/>
      <c r="AC30" s="1039"/>
      <c r="AD30" s="1039"/>
      <c r="AE30" s="1040"/>
      <c r="AF30" s="1035">
        <v>0</v>
      </c>
      <c r="AG30" s="1036"/>
      <c r="AH30" s="1036"/>
      <c r="AI30" s="1036"/>
      <c r="AJ30" s="1037"/>
      <c r="AK30" s="980">
        <v>40</v>
      </c>
      <c r="AL30" s="971"/>
      <c r="AM30" s="971"/>
      <c r="AN30" s="971"/>
      <c r="AO30" s="971"/>
      <c r="AP30" s="971" t="s">
        <v>601</v>
      </c>
      <c r="AQ30" s="971"/>
      <c r="AR30" s="971"/>
      <c r="AS30" s="971"/>
      <c r="AT30" s="971"/>
      <c r="AU30" s="971" t="s">
        <v>601</v>
      </c>
      <c r="AV30" s="971"/>
      <c r="AW30" s="971"/>
      <c r="AX30" s="971"/>
      <c r="AY30" s="971"/>
      <c r="AZ30" s="971" t="s">
        <v>601</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435</v>
      </c>
      <c r="R31" s="1039"/>
      <c r="S31" s="1039"/>
      <c r="T31" s="1039"/>
      <c r="U31" s="1039"/>
      <c r="V31" s="1039">
        <v>425</v>
      </c>
      <c r="W31" s="1039"/>
      <c r="X31" s="1039"/>
      <c r="Y31" s="1039"/>
      <c r="Z31" s="1039"/>
      <c r="AA31" s="1039">
        <v>10</v>
      </c>
      <c r="AB31" s="1039"/>
      <c r="AC31" s="1039"/>
      <c r="AD31" s="1039"/>
      <c r="AE31" s="1040"/>
      <c r="AF31" s="1035">
        <v>242</v>
      </c>
      <c r="AG31" s="1036"/>
      <c r="AH31" s="1036"/>
      <c r="AI31" s="1036"/>
      <c r="AJ31" s="1037"/>
      <c r="AK31" s="980">
        <v>85</v>
      </c>
      <c r="AL31" s="971"/>
      <c r="AM31" s="971"/>
      <c r="AN31" s="971"/>
      <c r="AO31" s="971"/>
      <c r="AP31" s="971">
        <v>904</v>
      </c>
      <c r="AQ31" s="971"/>
      <c r="AR31" s="971"/>
      <c r="AS31" s="971"/>
      <c r="AT31" s="971"/>
      <c r="AU31" s="971">
        <v>399</v>
      </c>
      <c r="AV31" s="971"/>
      <c r="AW31" s="971"/>
      <c r="AX31" s="971"/>
      <c r="AY31" s="971"/>
      <c r="AZ31" s="971" t="s">
        <v>601</v>
      </c>
      <c r="BA31" s="971"/>
      <c r="BB31" s="971"/>
      <c r="BC31" s="971"/>
      <c r="BD31" s="971"/>
      <c r="BE31" s="972" t="s">
        <v>416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417</v>
      </c>
      <c r="C32" s="1031"/>
      <c r="D32" s="1031"/>
      <c r="E32" s="1031"/>
      <c r="F32" s="1031"/>
      <c r="G32" s="1031"/>
      <c r="H32" s="1031"/>
      <c r="I32" s="1031"/>
      <c r="J32" s="1031"/>
      <c r="K32" s="1031"/>
      <c r="L32" s="1031"/>
      <c r="M32" s="1031"/>
      <c r="N32" s="1031"/>
      <c r="O32" s="1031"/>
      <c r="P32" s="1032"/>
      <c r="Q32" s="1038">
        <v>780</v>
      </c>
      <c r="R32" s="1039"/>
      <c r="S32" s="1039"/>
      <c r="T32" s="1039"/>
      <c r="U32" s="1039"/>
      <c r="V32" s="1039">
        <v>796</v>
      </c>
      <c r="W32" s="1039"/>
      <c r="X32" s="1039"/>
      <c r="Y32" s="1039"/>
      <c r="Z32" s="1039"/>
      <c r="AA32" s="1039">
        <v>-16</v>
      </c>
      <c r="AB32" s="1039"/>
      <c r="AC32" s="1039"/>
      <c r="AD32" s="1039"/>
      <c r="AE32" s="1040"/>
      <c r="AF32" s="1035">
        <v>490</v>
      </c>
      <c r="AG32" s="1036"/>
      <c r="AH32" s="1036"/>
      <c r="AI32" s="1036"/>
      <c r="AJ32" s="1037"/>
      <c r="AK32" s="980">
        <v>451</v>
      </c>
      <c r="AL32" s="971"/>
      <c r="AM32" s="971"/>
      <c r="AN32" s="971"/>
      <c r="AO32" s="971"/>
      <c r="AP32" s="971">
        <v>3974</v>
      </c>
      <c r="AQ32" s="971"/>
      <c r="AR32" s="971"/>
      <c r="AS32" s="971"/>
      <c r="AT32" s="971"/>
      <c r="AU32" s="971">
        <v>2937</v>
      </c>
      <c r="AV32" s="971"/>
      <c r="AW32" s="971"/>
      <c r="AX32" s="971"/>
      <c r="AY32" s="971"/>
      <c r="AZ32" s="971" t="s">
        <v>601</v>
      </c>
      <c r="BA32" s="971"/>
      <c r="BB32" s="971"/>
      <c r="BC32" s="971"/>
      <c r="BD32" s="97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967</v>
      </c>
      <c r="AG63" s="959"/>
      <c r="AH63" s="959"/>
      <c r="AI63" s="959"/>
      <c r="AJ63" s="1022"/>
      <c r="AK63" s="1023"/>
      <c r="AL63" s="963"/>
      <c r="AM63" s="963"/>
      <c r="AN63" s="963"/>
      <c r="AO63" s="963"/>
      <c r="AP63" s="959">
        <v>4878</v>
      </c>
      <c r="AQ63" s="959"/>
      <c r="AR63" s="959"/>
      <c r="AS63" s="959"/>
      <c r="AT63" s="959"/>
      <c r="AU63" s="959">
        <v>3336</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405</v>
      </c>
      <c r="W66" s="1002"/>
      <c r="X66" s="1002"/>
      <c r="Y66" s="1002"/>
      <c r="Z66" s="1003"/>
      <c r="AA66" s="1001" t="s">
        <v>423</v>
      </c>
      <c r="AB66" s="1002"/>
      <c r="AC66" s="1002"/>
      <c r="AD66" s="1002"/>
      <c r="AE66" s="1003"/>
      <c r="AF66" s="1007" t="s">
        <v>407</v>
      </c>
      <c r="AG66" s="1008"/>
      <c r="AH66" s="1008"/>
      <c r="AI66" s="1008"/>
      <c r="AJ66" s="1009"/>
      <c r="AK66" s="1001" t="s">
        <v>408</v>
      </c>
      <c r="AL66" s="996"/>
      <c r="AM66" s="996"/>
      <c r="AN66" s="996"/>
      <c r="AO66" s="997"/>
      <c r="AP66" s="1001" t="s">
        <v>424</v>
      </c>
      <c r="AQ66" s="1002"/>
      <c r="AR66" s="1002"/>
      <c r="AS66" s="1002"/>
      <c r="AT66" s="1003"/>
      <c r="AU66" s="1001" t="s">
        <v>425</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6419</v>
      </c>
      <c r="R68" s="982"/>
      <c r="S68" s="982"/>
      <c r="T68" s="982"/>
      <c r="U68" s="982"/>
      <c r="V68" s="982">
        <v>6830</v>
      </c>
      <c r="W68" s="982"/>
      <c r="X68" s="982"/>
      <c r="Y68" s="982"/>
      <c r="Z68" s="982"/>
      <c r="AA68" s="982">
        <v>-411</v>
      </c>
      <c r="AB68" s="982"/>
      <c r="AC68" s="982"/>
      <c r="AD68" s="982"/>
      <c r="AE68" s="982"/>
      <c r="AF68" s="982">
        <v>3374</v>
      </c>
      <c r="AG68" s="982"/>
      <c r="AH68" s="982"/>
      <c r="AI68" s="982"/>
      <c r="AJ68" s="982"/>
      <c r="AK68" s="982" t="s">
        <v>601</v>
      </c>
      <c r="AL68" s="982"/>
      <c r="AM68" s="982"/>
      <c r="AN68" s="982"/>
      <c r="AO68" s="982"/>
      <c r="AP68" s="982">
        <v>17137</v>
      </c>
      <c r="AQ68" s="982"/>
      <c r="AR68" s="982"/>
      <c r="AS68" s="982"/>
      <c r="AT68" s="982"/>
      <c r="AU68" s="982">
        <v>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318</v>
      </c>
      <c r="R69" s="971"/>
      <c r="S69" s="971"/>
      <c r="T69" s="971"/>
      <c r="U69" s="971"/>
      <c r="V69" s="971">
        <v>315</v>
      </c>
      <c r="W69" s="971"/>
      <c r="X69" s="971"/>
      <c r="Y69" s="971"/>
      <c r="Z69" s="971"/>
      <c r="AA69" s="971">
        <v>3</v>
      </c>
      <c r="AB69" s="971"/>
      <c r="AC69" s="971"/>
      <c r="AD69" s="971"/>
      <c r="AE69" s="971"/>
      <c r="AF69" s="971">
        <v>3</v>
      </c>
      <c r="AG69" s="971"/>
      <c r="AH69" s="971"/>
      <c r="AI69" s="971"/>
      <c r="AJ69" s="971"/>
      <c r="AK69" s="971">
        <v>226</v>
      </c>
      <c r="AL69" s="971"/>
      <c r="AM69" s="971"/>
      <c r="AN69" s="971"/>
      <c r="AO69" s="971"/>
      <c r="AP69" s="971" t="s">
        <v>601</v>
      </c>
      <c r="AQ69" s="971"/>
      <c r="AR69" s="971"/>
      <c r="AS69" s="971"/>
      <c r="AT69" s="971"/>
      <c r="AU69" s="971" t="s">
        <v>601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292382</v>
      </c>
      <c r="R70" s="971"/>
      <c r="S70" s="971"/>
      <c r="T70" s="971"/>
      <c r="U70" s="971"/>
      <c r="V70" s="971">
        <v>292372</v>
      </c>
      <c r="W70" s="971"/>
      <c r="X70" s="971"/>
      <c r="Y70" s="971"/>
      <c r="Z70" s="971"/>
      <c r="AA70" s="971">
        <v>10</v>
      </c>
      <c r="AB70" s="971"/>
      <c r="AC70" s="971"/>
      <c r="AD70" s="971"/>
      <c r="AE70" s="971"/>
      <c r="AF70" s="971">
        <v>10</v>
      </c>
      <c r="AG70" s="971"/>
      <c r="AH70" s="971"/>
      <c r="AI70" s="971"/>
      <c r="AJ70" s="971"/>
      <c r="AK70" s="971">
        <v>8484</v>
      </c>
      <c r="AL70" s="971"/>
      <c r="AM70" s="971"/>
      <c r="AN70" s="971"/>
      <c r="AO70" s="971"/>
      <c r="AP70" s="971" t="s">
        <v>601</v>
      </c>
      <c r="AQ70" s="971"/>
      <c r="AR70" s="971"/>
      <c r="AS70" s="971"/>
      <c r="AT70" s="971"/>
      <c r="AU70" s="971" t="s">
        <v>601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6273</v>
      </c>
      <c r="R71" s="971"/>
      <c r="S71" s="971"/>
      <c r="T71" s="971"/>
      <c r="U71" s="971"/>
      <c r="V71" s="971">
        <v>6106</v>
      </c>
      <c r="W71" s="971"/>
      <c r="X71" s="971"/>
      <c r="Y71" s="971"/>
      <c r="Z71" s="971"/>
      <c r="AA71" s="971">
        <v>167</v>
      </c>
      <c r="AB71" s="971"/>
      <c r="AC71" s="971"/>
      <c r="AD71" s="971"/>
      <c r="AE71" s="971"/>
      <c r="AF71" s="971">
        <v>167</v>
      </c>
      <c r="AG71" s="971"/>
      <c r="AH71" s="971"/>
      <c r="AI71" s="971"/>
      <c r="AJ71" s="971"/>
      <c r="AK71" s="971">
        <v>19</v>
      </c>
      <c r="AL71" s="971"/>
      <c r="AM71" s="971"/>
      <c r="AN71" s="971"/>
      <c r="AO71" s="971"/>
      <c r="AP71" s="971" t="s">
        <v>601</v>
      </c>
      <c r="AQ71" s="971"/>
      <c r="AR71" s="971"/>
      <c r="AS71" s="971"/>
      <c r="AT71" s="971"/>
      <c r="AU71" s="971" t="s">
        <v>601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776</v>
      </c>
      <c r="R72" s="971"/>
      <c r="S72" s="971"/>
      <c r="T72" s="971"/>
      <c r="U72" s="971"/>
      <c r="V72" s="971">
        <v>379</v>
      </c>
      <c r="W72" s="971"/>
      <c r="X72" s="971"/>
      <c r="Y72" s="971"/>
      <c r="Z72" s="971"/>
      <c r="AA72" s="971">
        <v>397</v>
      </c>
      <c r="AB72" s="971"/>
      <c r="AC72" s="971"/>
      <c r="AD72" s="971"/>
      <c r="AE72" s="971"/>
      <c r="AF72" s="971">
        <v>397</v>
      </c>
      <c r="AG72" s="971"/>
      <c r="AH72" s="971"/>
      <c r="AI72" s="971"/>
      <c r="AJ72" s="971"/>
      <c r="AK72" s="971" t="s">
        <v>601</v>
      </c>
      <c r="AL72" s="971"/>
      <c r="AM72" s="971"/>
      <c r="AN72" s="971"/>
      <c r="AO72" s="971"/>
      <c r="AP72" s="971" t="s">
        <v>601</v>
      </c>
      <c r="AQ72" s="971"/>
      <c r="AR72" s="971"/>
      <c r="AS72" s="971"/>
      <c r="AT72" s="971"/>
      <c r="AU72" s="971" t="s">
        <v>601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241</v>
      </c>
      <c r="R73" s="971"/>
      <c r="S73" s="971"/>
      <c r="T73" s="971"/>
      <c r="U73" s="971"/>
      <c r="V73" s="971">
        <v>230</v>
      </c>
      <c r="W73" s="971"/>
      <c r="X73" s="971"/>
      <c r="Y73" s="971"/>
      <c r="Z73" s="971"/>
      <c r="AA73" s="971">
        <v>11</v>
      </c>
      <c r="AB73" s="971"/>
      <c r="AC73" s="971"/>
      <c r="AD73" s="971"/>
      <c r="AE73" s="971"/>
      <c r="AF73" s="971">
        <v>11</v>
      </c>
      <c r="AG73" s="971"/>
      <c r="AH73" s="971"/>
      <c r="AI73" s="971"/>
      <c r="AJ73" s="971"/>
      <c r="AK73" s="971">
        <v>237</v>
      </c>
      <c r="AL73" s="971"/>
      <c r="AM73" s="971"/>
      <c r="AN73" s="971"/>
      <c r="AO73" s="971"/>
      <c r="AP73" s="971" t="s">
        <v>601</v>
      </c>
      <c r="AQ73" s="971"/>
      <c r="AR73" s="971"/>
      <c r="AS73" s="971"/>
      <c r="AT73" s="971"/>
      <c r="AU73" s="971" t="s">
        <v>601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92</v>
      </c>
      <c r="R74" s="971"/>
      <c r="S74" s="971"/>
      <c r="T74" s="971"/>
      <c r="U74" s="971"/>
      <c r="V74" s="971">
        <v>75</v>
      </c>
      <c r="W74" s="971"/>
      <c r="X74" s="971"/>
      <c r="Y74" s="971"/>
      <c r="Z74" s="971"/>
      <c r="AA74" s="971">
        <v>17</v>
      </c>
      <c r="AB74" s="971"/>
      <c r="AC74" s="971"/>
      <c r="AD74" s="971"/>
      <c r="AE74" s="971"/>
      <c r="AF74" s="971">
        <v>17</v>
      </c>
      <c r="AG74" s="971"/>
      <c r="AH74" s="971"/>
      <c r="AI74" s="971"/>
      <c r="AJ74" s="971"/>
      <c r="AK74" s="971">
        <v>20</v>
      </c>
      <c r="AL74" s="971"/>
      <c r="AM74" s="971"/>
      <c r="AN74" s="971"/>
      <c r="AO74" s="971"/>
      <c r="AP74" s="971" t="s">
        <v>601</v>
      </c>
      <c r="AQ74" s="971"/>
      <c r="AR74" s="971"/>
      <c r="AS74" s="971"/>
      <c r="AT74" s="971"/>
      <c r="AU74" s="971" t="s">
        <v>601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41</v>
      </c>
      <c r="R75" s="979"/>
      <c r="S75" s="979"/>
      <c r="T75" s="979"/>
      <c r="U75" s="980"/>
      <c r="V75" s="981">
        <v>35</v>
      </c>
      <c r="W75" s="979"/>
      <c r="X75" s="979"/>
      <c r="Y75" s="979"/>
      <c r="Z75" s="980"/>
      <c r="AA75" s="981">
        <v>6</v>
      </c>
      <c r="AB75" s="979"/>
      <c r="AC75" s="979"/>
      <c r="AD75" s="979"/>
      <c r="AE75" s="980"/>
      <c r="AF75" s="981">
        <v>6</v>
      </c>
      <c r="AG75" s="979"/>
      <c r="AH75" s="979"/>
      <c r="AI75" s="979"/>
      <c r="AJ75" s="980"/>
      <c r="AK75" s="971" t="s">
        <v>601</v>
      </c>
      <c r="AL75" s="971"/>
      <c r="AM75" s="971"/>
      <c r="AN75" s="971"/>
      <c r="AO75" s="971"/>
      <c r="AP75" s="971" t="s">
        <v>601</v>
      </c>
      <c r="AQ75" s="971"/>
      <c r="AR75" s="971"/>
      <c r="AS75" s="971"/>
      <c r="AT75" s="971"/>
      <c r="AU75" s="971" t="s">
        <v>601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11</v>
      </c>
      <c r="R76" s="979"/>
      <c r="S76" s="979"/>
      <c r="T76" s="979"/>
      <c r="U76" s="980"/>
      <c r="V76" s="981">
        <v>2</v>
      </c>
      <c r="W76" s="979"/>
      <c r="X76" s="979"/>
      <c r="Y76" s="979"/>
      <c r="Z76" s="980"/>
      <c r="AA76" s="981">
        <v>9</v>
      </c>
      <c r="AB76" s="979"/>
      <c r="AC76" s="979"/>
      <c r="AD76" s="979"/>
      <c r="AE76" s="980"/>
      <c r="AF76" s="981">
        <v>9</v>
      </c>
      <c r="AG76" s="979"/>
      <c r="AH76" s="979"/>
      <c r="AI76" s="979"/>
      <c r="AJ76" s="980"/>
      <c r="AK76" s="971" t="s">
        <v>601</v>
      </c>
      <c r="AL76" s="971"/>
      <c r="AM76" s="971"/>
      <c r="AN76" s="971"/>
      <c r="AO76" s="971"/>
      <c r="AP76" s="971" t="s">
        <v>601</v>
      </c>
      <c r="AQ76" s="971"/>
      <c r="AR76" s="971"/>
      <c r="AS76" s="971"/>
      <c r="AT76" s="971"/>
      <c r="AU76" s="971" t="s">
        <v>601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595</v>
      </c>
      <c r="C77" s="975"/>
      <c r="D77" s="975"/>
      <c r="E77" s="975"/>
      <c r="F77" s="975"/>
      <c r="G77" s="975"/>
      <c r="H77" s="975"/>
      <c r="I77" s="975"/>
      <c r="J77" s="975"/>
      <c r="K77" s="975"/>
      <c r="L77" s="975"/>
      <c r="M77" s="975"/>
      <c r="N77" s="975"/>
      <c r="O77" s="975"/>
      <c r="P77" s="976"/>
      <c r="Q77" s="978">
        <v>33</v>
      </c>
      <c r="R77" s="979"/>
      <c r="S77" s="979"/>
      <c r="T77" s="979"/>
      <c r="U77" s="980"/>
      <c r="V77" s="981">
        <v>28</v>
      </c>
      <c r="W77" s="979"/>
      <c r="X77" s="979"/>
      <c r="Y77" s="979"/>
      <c r="Z77" s="980"/>
      <c r="AA77" s="981">
        <v>5</v>
      </c>
      <c r="AB77" s="979"/>
      <c r="AC77" s="979"/>
      <c r="AD77" s="979"/>
      <c r="AE77" s="980"/>
      <c r="AF77" s="981">
        <v>5</v>
      </c>
      <c r="AG77" s="979"/>
      <c r="AH77" s="979"/>
      <c r="AI77" s="979"/>
      <c r="AJ77" s="980"/>
      <c r="AK77" s="971" t="s">
        <v>601</v>
      </c>
      <c r="AL77" s="971"/>
      <c r="AM77" s="971"/>
      <c r="AN77" s="971"/>
      <c r="AO77" s="971"/>
      <c r="AP77" s="971" t="s">
        <v>601</v>
      </c>
      <c r="AQ77" s="971"/>
      <c r="AR77" s="971"/>
      <c r="AS77" s="971"/>
      <c r="AT77" s="971"/>
      <c r="AU77" s="971" t="s">
        <v>601</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596</v>
      </c>
      <c r="C78" s="975"/>
      <c r="D78" s="975"/>
      <c r="E78" s="975"/>
      <c r="F78" s="975"/>
      <c r="G78" s="975"/>
      <c r="H78" s="975"/>
      <c r="I78" s="975"/>
      <c r="J78" s="975"/>
      <c r="K78" s="975"/>
      <c r="L78" s="975"/>
      <c r="M78" s="975"/>
      <c r="N78" s="975"/>
      <c r="O78" s="975"/>
      <c r="P78" s="976"/>
      <c r="Q78" s="977">
        <v>1847</v>
      </c>
      <c r="R78" s="971"/>
      <c r="S78" s="971"/>
      <c r="T78" s="971"/>
      <c r="U78" s="971"/>
      <c r="V78" s="971">
        <v>1651</v>
      </c>
      <c r="W78" s="971"/>
      <c r="X78" s="971"/>
      <c r="Y78" s="971"/>
      <c r="Z78" s="971"/>
      <c r="AA78" s="971">
        <v>196</v>
      </c>
      <c r="AB78" s="971"/>
      <c r="AC78" s="971"/>
      <c r="AD78" s="971"/>
      <c r="AE78" s="971"/>
      <c r="AF78" s="971">
        <v>196</v>
      </c>
      <c r="AG78" s="971"/>
      <c r="AH78" s="971"/>
      <c r="AI78" s="971"/>
      <c r="AJ78" s="971"/>
      <c r="AK78" s="971" t="s">
        <v>601</v>
      </c>
      <c r="AL78" s="971"/>
      <c r="AM78" s="971"/>
      <c r="AN78" s="971"/>
      <c r="AO78" s="971"/>
      <c r="AP78" s="971">
        <v>5547</v>
      </c>
      <c r="AQ78" s="971"/>
      <c r="AR78" s="971"/>
      <c r="AS78" s="971"/>
      <c r="AT78" s="971"/>
      <c r="AU78" s="971">
        <v>427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597</v>
      </c>
      <c r="C79" s="975"/>
      <c r="D79" s="975"/>
      <c r="E79" s="975"/>
      <c r="F79" s="975"/>
      <c r="G79" s="975"/>
      <c r="H79" s="975"/>
      <c r="I79" s="975"/>
      <c r="J79" s="975"/>
      <c r="K79" s="975"/>
      <c r="L79" s="975"/>
      <c r="M79" s="975"/>
      <c r="N79" s="975"/>
      <c r="O79" s="975"/>
      <c r="P79" s="976"/>
      <c r="Q79" s="977">
        <v>2636</v>
      </c>
      <c r="R79" s="971"/>
      <c r="S79" s="971"/>
      <c r="T79" s="971"/>
      <c r="U79" s="971"/>
      <c r="V79" s="971">
        <v>2515</v>
      </c>
      <c r="W79" s="971"/>
      <c r="X79" s="971"/>
      <c r="Y79" s="971"/>
      <c r="Z79" s="971"/>
      <c r="AA79" s="971">
        <v>121</v>
      </c>
      <c r="AB79" s="971"/>
      <c r="AC79" s="971"/>
      <c r="AD79" s="971"/>
      <c r="AE79" s="971"/>
      <c r="AF79" s="971">
        <v>121</v>
      </c>
      <c r="AG79" s="971"/>
      <c r="AH79" s="971"/>
      <c r="AI79" s="971"/>
      <c r="AJ79" s="971"/>
      <c r="AK79" s="971">
        <v>2</v>
      </c>
      <c r="AL79" s="971"/>
      <c r="AM79" s="971"/>
      <c r="AN79" s="971"/>
      <c r="AO79" s="971"/>
      <c r="AP79" s="971">
        <v>1785</v>
      </c>
      <c r="AQ79" s="971"/>
      <c r="AR79" s="971"/>
      <c r="AS79" s="971"/>
      <c r="AT79" s="971"/>
      <c r="AU79" s="971">
        <v>119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598</v>
      </c>
      <c r="C80" s="975"/>
      <c r="D80" s="975"/>
      <c r="E80" s="975"/>
      <c r="F80" s="975"/>
      <c r="G80" s="975"/>
      <c r="H80" s="975"/>
      <c r="I80" s="975"/>
      <c r="J80" s="975"/>
      <c r="K80" s="975"/>
      <c r="L80" s="975"/>
      <c r="M80" s="975"/>
      <c r="N80" s="975"/>
      <c r="O80" s="975"/>
      <c r="P80" s="976"/>
      <c r="Q80" s="977">
        <v>110</v>
      </c>
      <c r="R80" s="971"/>
      <c r="S80" s="971"/>
      <c r="T80" s="971"/>
      <c r="U80" s="971"/>
      <c r="V80" s="971">
        <v>88</v>
      </c>
      <c r="W80" s="971"/>
      <c r="X80" s="971"/>
      <c r="Y80" s="971"/>
      <c r="Z80" s="971"/>
      <c r="AA80" s="971">
        <v>22</v>
      </c>
      <c r="AB80" s="971"/>
      <c r="AC80" s="971"/>
      <c r="AD80" s="971"/>
      <c r="AE80" s="971"/>
      <c r="AF80" s="971">
        <v>22</v>
      </c>
      <c r="AG80" s="971"/>
      <c r="AH80" s="971"/>
      <c r="AI80" s="971"/>
      <c r="AJ80" s="971"/>
      <c r="AK80" s="971" t="s">
        <v>601</v>
      </c>
      <c r="AL80" s="971"/>
      <c r="AM80" s="971"/>
      <c r="AN80" s="971"/>
      <c r="AO80" s="971"/>
      <c r="AP80" s="971" t="s">
        <v>601</v>
      </c>
      <c r="AQ80" s="971"/>
      <c r="AR80" s="971"/>
      <c r="AS80" s="971"/>
      <c r="AT80" s="971"/>
      <c r="AU80" s="971" t="s">
        <v>601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4338</v>
      </c>
      <c r="AG88" s="959"/>
      <c r="AH88" s="959"/>
      <c r="AI88" s="959"/>
      <c r="AJ88" s="959"/>
      <c r="AK88" s="963"/>
      <c r="AL88" s="963"/>
      <c r="AM88" s="963"/>
      <c r="AN88" s="963"/>
      <c r="AO88" s="963"/>
      <c r="AP88" s="959">
        <v>24469</v>
      </c>
      <c r="AQ88" s="959"/>
      <c r="AR88" s="959"/>
      <c r="AS88" s="959"/>
      <c r="AT88" s="959"/>
      <c r="AU88" s="959">
        <v>573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75</v>
      </c>
      <c r="CS102" s="953"/>
      <c r="CT102" s="953"/>
      <c r="CU102" s="953"/>
      <c r="CV102" s="954"/>
      <c r="CW102" s="952">
        <v>5</v>
      </c>
      <c r="CX102" s="953"/>
      <c r="CY102" s="953"/>
      <c r="CZ102" s="953"/>
      <c r="DA102" s="954"/>
      <c r="DB102" s="952" t="s">
        <v>601</v>
      </c>
      <c r="DC102" s="953"/>
      <c r="DD102" s="953"/>
      <c r="DE102" s="953"/>
      <c r="DF102" s="954"/>
      <c r="DG102" s="952" t="s">
        <v>601</v>
      </c>
      <c r="DH102" s="953"/>
      <c r="DI102" s="953"/>
      <c r="DJ102" s="953"/>
      <c r="DK102" s="954"/>
      <c r="DL102" s="952" t="s">
        <v>601</v>
      </c>
      <c r="DM102" s="953"/>
      <c r="DN102" s="953"/>
      <c r="DO102" s="953"/>
      <c r="DP102" s="954"/>
      <c r="DQ102" s="952" t="s">
        <v>601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315</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315</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315</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637302</v>
      </c>
      <c r="AB110" s="889"/>
      <c r="AC110" s="889"/>
      <c r="AD110" s="889"/>
      <c r="AE110" s="890"/>
      <c r="AF110" s="891">
        <v>635227</v>
      </c>
      <c r="AG110" s="889"/>
      <c r="AH110" s="889"/>
      <c r="AI110" s="889"/>
      <c r="AJ110" s="890"/>
      <c r="AK110" s="891">
        <v>636870</v>
      </c>
      <c r="AL110" s="889"/>
      <c r="AM110" s="889"/>
      <c r="AN110" s="889"/>
      <c r="AO110" s="890"/>
      <c r="AP110" s="892">
        <v>17.7</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6232527</v>
      </c>
      <c r="BR110" s="842"/>
      <c r="BS110" s="842"/>
      <c r="BT110" s="842"/>
      <c r="BU110" s="842"/>
      <c r="BV110" s="842">
        <v>6117853</v>
      </c>
      <c r="BW110" s="842"/>
      <c r="BX110" s="842"/>
      <c r="BY110" s="842"/>
      <c r="BZ110" s="842"/>
      <c r="CA110" s="842">
        <v>5836151</v>
      </c>
      <c r="CB110" s="842"/>
      <c r="CC110" s="842"/>
      <c r="CD110" s="842"/>
      <c r="CE110" s="842"/>
      <c r="CF110" s="866">
        <v>162</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132</v>
      </c>
      <c r="AB111" s="919"/>
      <c r="AC111" s="919"/>
      <c r="AD111" s="919"/>
      <c r="AE111" s="920"/>
      <c r="AF111" s="921" t="s">
        <v>132</v>
      </c>
      <c r="AG111" s="919"/>
      <c r="AH111" s="919"/>
      <c r="AI111" s="919"/>
      <c r="AJ111" s="920"/>
      <c r="AK111" s="921" t="s">
        <v>443</v>
      </c>
      <c r="AL111" s="919"/>
      <c r="AM111" s="919"/>
      <c r="AN111" s="919"/>
      <c r="AO111" s="920"/>
      <c r="AP111" s="922" t="s">
        <v>132</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181151</v>
      </c>
      <c r="BR111" s="817"/>
      <c r="BS111" s="817"/>
      <c r="BT111" s="817"/>
      <c r="BU111" s="817"/>
      <c r="BV111" s="817">
        <v>190508</v>
      </c>
      <c r="BW111" s="817"/>
      <c r="BX111" s="817"/>
      <c r="BY111" s="817"/>
      <c r="BZ111" s="817"/>
      <c r="CA111" s="817">
        <v>163077</v>
      </c>
      <c r="CB111" s="817"/>
      <c r="CC111" s="817"/>
      <c r="CD111" s="817"/>
      <c r="CE111" s="817"/>
      <c r="CF111" s="875">
        <v>4.5</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447</v>
      </c>
      <c r="DM111" s="817"/>
      <c r="DN111" s="817"/>
      <c r="DO111" s="817"/>
      <c r="DP111" s="817"/>
      <c r="DQ111" s="817" t="s">
        <v>443</v>
      </c>
      <c r="DR111" s="817"/>
      <c r="DS111" s="817"/>
      <c r="DT111" s="817"/>
      <c r="DU111" s="817"/>
      <c r="DV111" s="794" t="s">
        <v>132</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447</v>
      </c>
      <c r="AG112" s="780"/>
      <c r="AH112" s="780"/>
      <c r="AI112" s="780"/>
      <c r="AJ112" s="781"/>
      <c r="AK112" s="782" t="s">
        <v>443</v>
      </c>
      <c r="AL112" s="780"/>
      <c r="AM112" s="780"/>
      <c r="AN112" s="780"/>
      <c r="AO112" s="781"/>
      <c r="AP112" s="824" t="s">
        <v>443</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4003815</v>
      </c>
      <c r="BR112" s="817"/>
      <c r="BS112" s="817"/>
      <c r="BT112" s="817"/>
      <c r="BU112" s="817"/>
      <c r="BV112" s="817">
        <v>3635220</v>
      </c>
      <c r="BW112" s="817"/>
      <c r="BX112" s="817"/>
      <c r="BY112" s="817"/>
      <c r="BZ112" s="817"/>
      <c r="CA112" s="817">
        <v>3335507</v>
      </c>
      <c r="CB112" s="817"/>
      <c r="CC112" s="817"/>
      <c r="CD112" s="817"/>
      <c r="CE112" s="817"/>
      <c r="CF112" s="875">
        <v>92.6</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443</v>
      </c>
      <c r="DM112" s="817"/>
      <c r="DN112" s="817"/>
      <c r="DO112" s="817"/>
      <c r="DP112" s="817"/>
      <c r="DQ112" s="817" t="s">
        <v>443</v>
      </c>
      <c r="DR112" s="817"/>
      <c r="DS112" s="817"/>
      <c r="DT112" s="817"/>
      <c r="DU112" s="817"/>
      <c r="DV112" s="794" t="s">
        <v>443</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411673</v>
      </c>
      <c r="AB113" s="919"/>
      <c r="AC113" s="919"/>
      <c r="AD113" s="919"/>
      <c r="AE113" s="920"/>
      <c r="AF113" s="921">
        <v>402610</v>
      </c>
      <c r="AG113" s="919"/>
      <c r="AH113" s="919"/>
      <c r="AI113" s="919"/>
      <c r="AJ113" s="920"/>
      <c r="AK113" s="921">
        <v>375189</v>
      </c>
      <c r="AL113" s="919"/>
      <c r="AM113" s="919"/>
      <c r="AN113" s="919"/>
      <c r="AO113" s="920"/>
      <c r="AP113" s="922">
        <v>10.4</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671622</v>
      </c>
      <c r="BR113" s="817"/>
      <c r="BS113" s="817"/>
      <c r="BT113" s="817"/>
      <c r="BU113" s="817"/>
      <c r="BV113" s="817">
        <v>633018</v>
      </c>
      <c r="BW113" s="817"/>
      <c r="BX113" s="817"/>
      <c r="BY113" s="817"/>
      <c r="BZ113" s="817"/>
      <c r="CA113" s="817">
        <v>572568</v>
      </c>
      <c r="CB113" s="817"/>
      <c r="CC113" s="817"/>
      <c r="CD113" s="817"/>
      <c r="CE113" s="817"/>
      <c r="CF113" s="875">
        <v>15.9</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443</v>
      </c>
      <c r="DM113" s="780"/>
      <c r="DN113" s="780"/>
      <c r="DO113" s="780"/>
      <c r="DP113" s="781"/>
      <c r="DQ113" s="782" t="s">
        <v>443</v>
      </c>
      <c r="DR113" s="780"/>
      <c r="DS113" s="780"/>
      <c r="DT113" s="780"/>
      <c r="DU113" s="781"/>
      <c r="DV113" s="824" t="s">
        <v>443</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77753</v>
      </c>
      <c r="AB114" s="780"/>
      <c r="AC114" s="780"/>
      <c r="AD114" s="780"/>
      <c r="AE114" s="781"/>
      <c r="AF114" s="782">
        <v>77827</v>
      </c>
      <c r="AG114" s="780"/>
      <c r="AH114" s="780"/>
      <c r="AI114" s="780"/>
      <c r="AJ114" s="781"/>
      <c r="AK114" s="782">
        <v>84005</v>
      </c>
      <c r="AL114" s="780"/>
      <c r="AM114" s="780"/>
      <c r="AN114" s="780"/>
      <c r="AO114" s="781"/>
      <c r="AP114" s="824">
        <v>2.2999999999999998</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814897</v>
      </c>
      <c r="BR114" s="817"/>
      <c r="BS114" s="817"/>
      <c r="BT114" s="817"/>
      <c r="BU114" s="817"/>
      <c r="BV114" s="817">
        <v>799900</v>
      </c>
      <c r="BW114" s="817"/>
      <c r="BX114" s="817"/>
      <c r="BY114" s="817"/>
      <c r="BZ114" s="817"/>
      <c r="CA114" s="817">
        <v>781229</v>
      </c>
      <c r="CB114" s="817"/>
      <c r="CC114" s="817"/>
      <c r="CD114" s="817"/>
      <c r="CE114" s="817"/>
      <c r="CF114" s="875">
        <v>21.7</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19360</v>
      </c>
      <c r="AB115" s="919"/>
      <c r="AC115" s="919"/>
      <c r="AD115" s="919"/>
      <c r="AE115" s="920"/>
      <c r="AF115" s="921">
        <v>17903</v>
      </c>
      <c r="AG115" s="919"/>
      <c r="AH115" s="919"/>
      <c r="AI115" s="919"/>
      <c r="AJ115" s="920"/>
      <c r="AK115" s="921">
        <v>21937</v>
      </c>
      <c r="AL115" s="919"/>
      <c r="AM115" s="919"/>
      <c r="AN115" s="919"/>
      <c r="AO115" s="920"/>
      <c r="AP115" s="922">
        <v>0.6</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443</v>
      </c>
      <c r="BR115" s="817"/>
      <c r="BS115" s="817"/>
      <c r="BT115" s="817"/>
      <c r="BU115" s="817"/>
      <c r="BV115" s="817" t="s">
        <v>443</v>
      </c>
      <c r="BW115" s="817"/>
      <c r="BX115" s="817"/>
      <c r="BY115" s="817"/>
      <c r="BZ115" s="817"/>
      <c r="CA115" s="817" t="s">
        <v>443</v>
      </c>
      <c r="CB115" s="817"/>
      <c r="CC115" s="817"/>
      <c r="CD115" s="817"/>
      <c r="CE115" s="817"/>
      <c r="CF115" s="875" t="s">
        <v>443</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443</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443</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443</v>
      </c>
      <c r="BW116" s="817"/>
      <c r="BX116" s="817"/>
      <c r="BY116" s="817"/>
      <c r="BZ116" s="817"/>
      <c r="CA116" s="817" t="s">
        <v>443</v>
      </c>
      <c r="CB116" s="817"/>
      <c r="CC116" s="817"/>
      <c r="CD116" s="817"/>
      <c r="CE116" s="817"/>
      <c r="CF116" s="875" t="s">
        <v>443</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443</v>
      </c>
      <c r="DM116" s="780"/>
      <c r="DN116" s="780"/>
      <c r="DO116" s="780"/>
      <c r="DP116" s="781"/>
      <c r="DQ116" s="782" t="s">
        <v>447</v>
      </c>
      <c r="DR116" s="780"/>
      <c r="DS116" s="780"/>
      <c r="DT116" s="780"/>
      <c r="DU116" s="781"/>
      <c r="DV116" s="824" t="s">
        <v>464</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1146088</v>
      </c>
      <c r="AB117" s="903"/>
      <c r="AC117" s="903"/>
      <c r="AD117" s="903"/>
      <c r="AE117" s="904"/>
      <c r="AF117" s="905">
        <v>1133567</v>
      </c>
      <c r="AG117" s="903"/>
      <c r="AH117" s="903"/>
      <c r="AI117" s="903"/>
      <c r="AJ117" s="904"/>
      <c r="AK117" s="905">
        <v>1118001</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464</v>
      </c>
      <c r="BW117" s="817"/>
      <c r="BX117" s="817"/>
      <c r="BY117" s="817"/>
      <c r="BZ117" s="817"/>
      <c r="CA117" s="817" t="s">
        <v>464</v>
      </c>
      <c r="CB117" s="817"/>
      <c r="CC117" s="817"/>
      <c r="CD117" s="817"/>
      <c r="CE117" s="817"/>
      <c r="CF117" s="875" t="s">
        <v>464</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2400</v>
      </c>
      <c r="DH117" s="780"/>
      <c r="DI117" s="780"/>
      <c r="DJ117" s="780"/>
      <c r="DK117" s="781"/>
      <c r="DL117" s="782">
        <v>1600</v>
      </c>
      <c r="DM117" s="780"/>
      <c r="DN117" s="780"/>
      <c r="DO117" s="780"/>
      <c r="DP117" s="781"/>
      <c r="DQ117" s="782">
        <v>800</v>
      </c>
      <c r="DR117" s="780"/>
      <c r="DS117" s="780"/>
      <c r="DT117" s="780"/>
      <c r="DU117" s="781"/>
      <c r="DV117" s="824">
        <v>0</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315</v>
      </c>
      <c r="AL118" s="896"/>
      <c r="AM118" s="896"/>
      <c r="AN118" s="896"/>
      <c r="AO118" s="897"/>
      <c r="AP118" s="899" t="s">
        <v>437</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447</v>
      </c>
      <c r="BW118" s="845"/>
      <c r="BX118" s="845"/>
      <c r="BY118" s="845"/>
      <c r="BZ118" s="845"/>
      <c r="CA118" s="845" t="s">
        <v>447</v>
      </c>
      <c r="CB118" s="845"/>
      <c r="CC118" s="845"/>
      <c r="CD118" s="845"/>
      <c r="CE118" s="845"/>
      <c r="CF118" s="875" t="s">
        <v>447</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447</v>
      </c>
      <c r="DH118" s="780"/>
      <c r="DI118" s="780"/>
      <c r="DJ118" s="780"/>
      <c r="DK118" s="781"/>
      <c r="DL118" s="782" t="s">
        <v>447</v>
      </c>
      <c r="DM118" s="780"/>
      <c r="DN118" s="780"/>
      <c r="DO118" s="780"/>
      <c r="DP118" s="781"/>
      <c r="DQ118" s="782" t="s">
        <v>447</v>
      </c>
      <c r="DR118" s="780"/>
      <c r="DS118" s="780"/>
      <c r="DT118" s="780"/>
      <c r="DU118" s="781"/>
      <c r="DV118" s="824" t="s">
        <v>447</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447</v>
      </c>
      <c r="AG119" s="889"/>
      <c r="AH119" s="889"/>
      <c r="AI119" s="889"/>
      <c r="AJ119" s="890"/>
      <c r="AK119" s="891" t="s">
        <v>447</v>
      </c>
      <c r="AL119" s="889"/>
      <c r="AM119" s="889"/>
      <c r="AN119" s="889"/>
      <c r="AO119" s="890"/>
      <c r="AP119" s="892" t="s">
        <v>447</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470</v>
      </c>
      <c r="BP119" s="878"/>
      <c r="BQ119" s="879">
        <v>11904012</v>
      </c>
      <c r="BR119" s="845"/>
      <c r="BS119" s="845"/>
      <c r="BT119" s="845"/>
      <c r="BU119" s="845"/>
      <c r="BV119" s="845">
        <v>11376499</v>
      </c>
      <c r="BW119" s="845"/>
      <c r="BX119" s="845"/>
      <c r="BY119" s="845"/>
      <c r="BZ119" s="845"/>
      <c r="CA119" s="845">
        <v>10688532</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178751</v>
      </c>
      <c r="DH119" s="764"/>
      <c r="DI119" s="764"/>
      <c r="DJ119" s="764"/>
      <c r="DK119" s="765"/>
      <c r="DL119" s="766">
        <v>188908</v>
      </c>
      <c r="DM119" s="764"/>
      <c r="DN119" s="764"/>
      <c r="DO119" s="764"/>
      <c r="DP119" s="765"/>
      <c r="DQ119" s="766">
        <v>162277</v>
      </c>
      <c r="DR119" s="764"/>
      <c r="DS119" s="764"/>
      <c r="DT119" s="764"/>
      <c r="DU119" s="765"/>
      <c r="DV119" s="848">
        <v>4.5</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443</v>
      </c>
      <c r="AG120" s="780"/>
      <c r="AH120" s="780"/>
      <c r="AI120" s="780"/>
      <c r="AJ120" s="781"/>
      <c r="AK120" s="782" t="s">
        <v>447</v>
      </c>
      <c r="AL120" s="780"/>
      <c r="AM120" s="780"/>
      <c r="AN120" s="780"/>
      <c r="AO120" s="781"/>
      <c r="AP120" s="824" t="s">
        <v>443</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3142250</v>
      </c>
      <c r="BR120" s="842"/>
      <c r="BS120" s="842"/>
      <c r="BT120" s="842"/>
      <c r="BU120" s="842"/>
      <c r="BV120" s="842">
        <v>3598788</v>
      </c>
      <c r="BW120" s="842"/>
      <c r="BX120" s="842"/>
      <c r="BY120" s="842"/>
      <c r="BZ120" s="842"/>
      <c r="CA120" s="842">
        <v>3825314</v>
      </c>
      <c r="CB120" s="842"/>
      <c r="CC120" s="842"/>
      <c r="CD120" s="842"/>
      <c r="CE120" s="842"/>
      <c r="CF120" s="866">
        <v>106.2</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3509888</v>
      </c>
      <c r="DH120" s="842"/>
      <c r="DI120" s="842"/>
      <c r="DJ120" s="842"/>
      <c r="DK120" s="842"/>
      <c r="DL120" s="842">
        <v>3243706</v>
      </c>
      <c r="DM120" s="842"/>
      <c r="DN120" s="842"/>
      <c r="DO120" s="842"/>
      <c r="DP120" s="842"/>
      <c r="DQ120" s="842">
        <v>2936802</v>
      </c>
      <c r="DR120" s="842"/>
      <c r="DS120" s="842"/>
      <c r="DT120" s="842"/>
      <c r="DU120" s="842"/>
      <c r="DV120" s="843">
        <v>81.5</v>
      </c>
      <c r="DW120" s="843"/>
      <c r="DX120" s="843"/>
      <c r="DY120" s="843"/>
      <c r="DZ120" s="844"/>
    </row>
    <row r="121" spans="1:130" s="230"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443</v>
      </c>
      <c r="AB121" s="780"/>
      <c r="AC121" s="780"/>
      <c r="AD121" s="780"/>
      <c r="AE121" s="781"/>
      <c r="AF121" s="782" t="s">
        <v>447</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64192</v>
      </c>
      <c r="BR121" s="817"/>
      <c r="BS121" s="817"/>
      <c r="BT121" s="817"/>
      <c r="BU121" s="817"/>
      <c r="BV121" s="817">
        <v>78649</v>
      </c>
      <c r="BW121" s="817"/>
      <c r="BX121" s="817"/>
      <c r="BY121" s="817"/>
      <c r="BZ121" s="817"/>
      <c r="CA121" s="817">
        <v>70161</v>
      </c>
      <c r="CB121" s="817"/>
      <c r="CC121" s="817"/>
      <c r="CD121" s="817"/>
      <c r="CE121" s="817"/>
      <c r="CF121" s="875">
        <v>1.9</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v>493927</v>
      </c>
      <c r="DH121" s="817"/>
      <c r="DI121" s="817"/>
      <c r="DJ121" s="817"/>
      <c r="DK121" s="817"/>
      <c r="DL121" s="817">
        <v>391514</v>
      </c>
      <c r="DM121" s="817"/>
      <c r="DN121" s="817"/>
      <c r="DO121" s="817"/>
      <c r="DP121" s="817"/>
      <c r="DQ121" s="817">
        <v>398705</v>
      </c>
      <c r="DR121" s="817"/>
      <c r="DS121" s="817"/>
      <c r="DT121" s="817"/>
      <c r="DU121" s="817"/>
      <c r="DV121" s="794">
        <v>11.1</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447</v>
      </c>
      <c r="AG122" s="780"/>
      <c r="AH122" s="780"/>
      <c r="AI122" s="780"/>
      <c r="AJ122" s="781"/>
      <c r="AK122" s="782" t="s">
        <v>443</v>
      </c>
      <c r="AL122" s="780"/>
      <c r="AM122" s="780"/>
      <c r="AN122" s="780"/>
      <c r="AO122" s="781"/>
      <c r="AP122" s="824" t="s">
        <v>443</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6889765</v>
      </c>
      <c r="BR122" s="845"/>
      <c r="BS122" s="845"/>
      <c r="BT122" s="845"/>
      <c r="BU122" s="845"/>
      <c r="BV122" s="845">
        <v>6593696</v>
      </c>
      <c r="BW122" s="845"/>
      <c r="BX122" s="845"/>
      <c r="BY122" s="845"/>
      <c r="BZ122" s="845"/>
      <c r="CA122" s="845">
        <v>6146325</v>
      </c>
      <c r="CB122" s="845"/>
      <c r="CC122" s="845"/>
      <c r="CD122" s="845"/>
      <c r="CE122" s="845"/>
      <c r="CF122" s="846">
        <v>170.6</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443</v>
      </c>
      <c r="DH122" s="817"/>
      <c r="DI122" s="817"/>
      <c r="DJ122" s="817"/>
      <c r="DK122" s="817"/>
      <c r="DL122" s="817" t="s">
        <v>447</v>
      </c>
      <c r="DM122" s="817"/>
      <c r="DN122" s="817"/>
      <c r="DO122" s="817"/>
      <c r="DP122" s="817"/>
      <c r="DQ122" s="817" t="s">
        <v>447</v>
      </c>
      <c r="DR122" s="817"/>
      <c r="DS122" s="817"/>
      <c r="DT122" s="817"/>
      <c r="DU122" s="817"/>
      <c r="DV122" s="794" t="s">
        <v>447</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447</v>
      </c>
      <c r="AB123" s="780"/>
      <c r="AC123" s="780"/>
      <c r="AD123" s="780"/>
      <c r="AE123" s="781"/>
      <c r="AF123" s="782" t="s">
        <v>447</v>
      </c>
      <c r="AG123" s="780"/>
      <c r="AH123" s="780"/>
      <c r="AI123" s="780"/>
      <c r="AJ123" s="781"/>
      <c r="AK123" s="782" t="s">
        <v>447</v>
      </c>
      <c r="AL123" s="780"/>
      <c r="AM123" s="780"/>
      <c r="AN123" s="780"/>
      <c r="AO123" s="781"/>
      <c r="AP123" s="824" t="s">
        <v>447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481</v>
      </c>
      <c r="BP123" s="878"/>
      <c r="BQ123" s="832">
        <v>10096207</v>
      </c>
      <c r="BR123" s="833"/>
      <c r="BS123" s="833"/>
      <c r="BT123" s="833"/>
      <c r="BU123" s="833"/>
      <c r="BV123" s="833">
        <v>10271133</v>
      </c>
      <c r="BW123" s="833"/>
      <c r="BX123" s="833"/>
      <c r="BY123" s="833"/>
      <c r="BZ123" s="833"/>
      <c r="CA123" s="833">
        <v>10041800</v>
      </c>
      <c r="CB123" s="833"/>
      <c r="CC123" s="833"/>
      <c r="CD123" s="833"/>
      <c r="CE123" s="833"/>
      <c r="CF123" s="748"/>
      <c r="CG123" s="749"/>
      <c r="CH123" s="749"/>
      <c r="CI123" s="749"/>
      <c r="CJ123" s="834"/>
      <c r="CK123" s="869"/>
      <c r="CL123" s="855"/>
      <c r="CM123" s="855"/>
      <c r="CN123" s="855"/>
      <c r="CO123" s="856"/>
      <c r="CP123" s="835" t="s">
        <v>414</v>
      </c>
      <c r="CQ123" s="836"/>
      <c r="CR123" s="836"/>
      <c r="CS123" s="836"/>
      <c r="CT123" s="836"/>
      <c r="CU123" s="836"/>
      <c r="CV123" s="836"/>
      <c r="CW123" s="836"/>
      <c r="CX123" s="836"/>
      <c r="CY123" s="836"/>
      <c r="CZ123" s="836"/>
      <c r="DA123" s="836"/>
      <c r="DB123" s="836"/>
      <c r="DC123" s="836"/>
      <c r="DD123" s="836"/>
      <c r="DE123" s="836"/>
      <c r="DF123" s="837"/>
      <c r="DG123" s="779" t="s">
        <v>443</v>
      </c>
      <c r="DH123" s="780"/>
      <c r="DI123" s="780"/>
      <c r="DJ123" s="780"/>
      <c r="DK123" s="781"/>
      <c r="DL123" s="782" t="s">
        <v>132</v>
      </c>
      <c r="DM123" s="780"/>
      <c r="DN123" s="780"/>
      <c r="DO123" s="780"/>
      <c r="DP123" s="781"/>
      <c r="DQ123" s="782" t="s">
        <v>132</v>
      </c>
      <c r="DR123" s="780"/>
      <c r="DS123" s="780"/>
      <c r="DT123" s="780"/>
      <c r="DU123" s="781"/>
      <c r="DV123" s="824" t="s">
        <v>443</v>
      </c>
      <c r="DW123" s="825"/>
      <c r="DX123" s="825"/>
      <c r="DY123" s="825"/>
      <c r="DZ123" s="826"/>
    </row>
    <row r="124" spans="1:130" s="230" customFormat="1" ht="26.25" customHeight="1" thickBot="1" x14ac:dyDescent="0.2">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443</v>
      </c>
      <c r="AB124" s="780"/>
      <c r="AC124" s="780"/>
      <c r="AD124" s="780"/>
      <c r="AE124" s="781"/>
      <c r="AF124" s="782" t="s">
        <v>132</v>
      </c>
      <c r="AG124" s="780"/>
      <c r="AH124" s="780"/>
      <c r="AI124" s="780"/>
      <c r="AJ124" s="781"/>
      <c r="AK124" s="782" t="s">
        <v>443</v>
      </c>
      <c r="AL124" s="780"/>
      <c r="AM124" s="780"/>
      <c r="AN124" s="780"/>
      <c r="AO124" s="781"/>
      <c r="AP124" s="824" t="s">
        <v>132</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52.1</v>
      </c>
      <c r="BR124" s="831"/>
      <c r="BS124" s="831"/>
      <c r="BT124" s="831"/>
      <c r="BU124" s="831"/>
      <c r="BV124" s="831">
        <v>30</v>
      </c>
      <c r="BW124" s="831"/>
      <c r="BX124" s="831"/>
      <c r="BY124" s="831"/>
      <c r="BZ124" s="831"/>
      <c r="CA124" s="831">
        <v>17.899999999999999</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443</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443</v>
      </c>
      <c r="AL125" s="780"/>
      <c r="AM125" s="780"/>
      <c r="AN125" s="780"/>
      <c r="AO125" s="781"/>
      <c r="AP125" s="824" t="s">
        <v>443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443</v>
      </c>
      <c r="DM125" s="842"/>
      <c r="DN125" s="842"/>
      <c r="DO125" s="842"/>
      <c r="DP125" s="842"/>
      <c r="DQ125" s="842" t="s">
        <v>443</v>
      </c>
      <c r="DR125" s="842"/>
      <c r="DS125" s="842"/>
      <c r="DT125" s="842"/>
      <c r="DU125" s="842"/>
      <c r="DV125" s="843" t="s">
        <v>443</v>
      </c>
      <c r="DW125" s="843"/>
      <c r="DX125" s="843"/>
      <c r="DY125" s="843"/>
      <c r="DZ125" s="844"/>
    </row>
    <row r="126" spans="1:130" s="230" customFormat="1" ht="26.25" customHeight="1" thickBot="1" x14ac:dyDescent="0.2">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19360</v>
      </c>
      <c r="AB126" s="780"/>
      <c r="AC126" s="780"/>
      <c r="AD126" s="780"/>
      <c r="AE126" s="781"/>
      <c r="AF126" s="782">
        <v>17903</v>
      </c>
      <c r="AG126" s="780"/>
      <c r="AH126" s="780"/>
      <c r="AI126" s="780"/>
      <c r="AJ126" s="781"/>
      <c r="AK126" s="782">
        <v>21937</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488</v>
      </c>
      <c r="AB127" s="780"/>
      <c r="AC127" s="780"/>
      <c r="AD127" s="780"/>
      <c r="AE127" s="781"/>
      <c r="AF127" s="782" t="s">
        <v>443</v>
      </c>
      <c r="AG127" s="780"/>
      <c r="AH127" s="780"/>
      <c r="AI127" s="780"/>
      <c r="AJ127" s="781"/>
      <c r="AK127" s="782" t="s">
        <v>443</v>
      </c>
      <c r="AL127" s="780"/>
      <c r="AM127" s="780"/>
      <c r="AN127" s="780"/>
      <c r="AO127" s="781"/>
      <c r="AP127" s="824" t="s">
        <v>443</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443</v>
      </c>
      <c r="DH127" s="817"/>
      <c r="DI127" s="817"/>
      <c r="DJ127" s="817"/>
      <c r="DK127" s="817"/>
      <c r="DL127" s="817" t="s">
        <v>132</v>
      </c>
      <c r="DM127" s="817"/>
      <c r="DN127" s="817"/>
      <c r="DO127" s="817"/>
      <c r="DP127" s="817"/>
      <c r="DQ127" s="817" t="s">
        <v>443</v>
      </c>
      <c r="DR127" s="817"/>
      <c r="DS127" s="817"/>
      <c r="DT127" s="817"/>
      <c r="DU127" s="817"/>
      <c r="DV127" s="794" t="s">
        <v>132</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168</v>
      </c>
      <c r="AB128" s="801"/>
      <c r="AC128" s="801"/>
      <c r="AD128" s="801"/>
      <c r="AE128" s="802"/>
      <c r="AF128" s="803" t="s">
        <v>496</v>
      </c>
      <c r="AG128" s="801"/>
      <c r="AH128" s="801"/>
      <c r="AI128" s="801"/>
      <c r="AJ128" s="802"/>
      <c r="AK128" s="803">
        <v>172</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443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443</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4137309</v>
      </c>
      <c r="AB129" s="780"/>
      <c r="AC129" s="780"/>
      <c r="AD129" s="780"/>
      <c r="AE129" s="781"/>
      <c r="AF129" s="782">
        <v>4340317</v>
      </c>
      <c r="AG129" s="780"/>
      <c r="AH129" s="780"/>
      <c r="AI129" s="780"/>
      <c r="AJ129" s="781"/>
      <c r="AK129" s="782">
        <v>4262510</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673782</v>
      </c>
      <c r="AB130" s="780"/>
      <c r="AC130" s="780"/>
      <c r="AD130" s="780"/>
      <c r="AE130" s="781"/>
      <c r="AF130" s="782">
        <v>661598</v>
      </c>
      <c r="AG130" s="780"/>
      <c r="AH130" s="780"/>
      <c r="AI130" s="780"/>
      <c r="AJ130" s="781"/>
      <c r="AK130" s="782">
        <v>659371</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3463527</v>
      </c>
      <c r="AB131" s="764"/>
      <c r="AC131" s="764"/>
      <c r="AD131" s="764"/>
      <c r="AE131" s="765"/>
      <c r="AF131" s="766">
        <v>3678719</v>
      </c>
      <c r="AG131" s="764"/>
      <c r="AH131" s="764"/>
      <c r="AI131" s="764"/>
      <c r="AJ131" s="765"/>
      <c r="AK131" s="766">
        <v>3603139</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17.899999999999999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13.631711259999999</v>
      </c>
      <c r="AB132" s="745"/>
      <c r="AC132" s="745"/>
      <c r="AD132" s="745"/>
      <c r="AE132" s="746"/>
      <c r="AF132" s="747">
        <v>12.829710560000001</v>
      </c>
      <c r="AG132" s="745"/>
      <c r="AH132" s="745"/>
      <c r="AI132" s="745"/>
      <c r="AJ132" s="746"/>
      <c r="AK132" s="747">
        <v>12.72384995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13.5</v>
      </c>
      <c r="AB133" s="724"/>
      <c r="AC133" s="724"/>
      <c r="AD133" s="724"/>
      <c r="AE133" s="725"/>
      <c r="AF133" s="723">
        <v>13.6</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Hel0i2K5ZZ68SgMxPIHjkKrq574mO3G0it58Xq5Fizft2oBitM4xxdIKpLNQGCIy6rGxLnflFMZORhtm5sXQ==" saltValue="64Yr7fwZW2OMWhUcV551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8D15-54D0-4C6E-A6DC-3C21D435BFAA}">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xBGN6vhNIxW0VaQ0wn9EtbgayTevdv5FCp9rBni01cKAVRbSIuFKzfqJRd0l9Zuex+D7DlanRC7Aq+tvmRdoA==" saltValue="VCnMwEeVmGBu6hN+uap6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sPYgZ/hyoY5vyprj66HrywynyqjCJqUD7M+lFfrO2txQFo7wvM+WQQYW6hV6f9zZE3E1KEw92uB6K7XpYeOLA==" saltValue="sDz8Gav6Hy36BDmx52Co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517</v>
      </c>
      <c r="AL9" s="1130"/>
      <c r="AM9" s="1130"/>
      <c r="AN9" s="1131"/>
      <c r="AO9" s="281">
        <v>1235090</v>
      </c>
      <c r="AP9" s="281">
        <v>113197</v>
      </c>
      <c r="AQ9" s="282">
        <v>104296</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518</v>
      </c>
      <c r="AL10" s="1130"/>
      <c r="AM10" s="1130"/>
      <c r="AN10" s="1131"/>
      <c r="AO10" s="284">
        <v>128084</v>
      </c>
      <c r="AP10" s="284">
        <v>11739</v>
      </c>
      <c r="AQ10" s="285">
        <v>16614</v>
      </c>
      <c r="AR10" s="286">
        <v>-29.3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519</v>
      </c>
      <c r="AL11" s="1130"/>
      <c r="AM11" s="1130"/>
      <c r="AN11" s="1131"/>
      <c r="AO11" s="284" t="s">
        <v>520</v>
      </c>
      <c r="AP11" s="284" t="s">
        <v>520</v>
      </c>
      <c r="AQ11" s="285">
        <v>799</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521</v>
      </c>
      <c r="AL12" s="1130"/>
      <c r="AM12" s="1130"/>
      <c r="AN12" s="1131"/>
      <c r="AO12" s="284" t="s">
        <v>520</v>
      </c>
      <c r="AP12" s="284" t="s">
        <v>520</v>
      </c>
      <c r="AQ12" s="285" t="s">
        <v>520</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522</v>
      </c>
      <c r="AL13" s="1130"/>
      <c r="AM13" s="1130"/>
      <c r="AN13" s="1131"/>
      <c r="AO13" s="284">
        <v>35629</v>
      </c>
      <c r="AP13" s="284">
        <v>3265</v>
      </c>
      <c r="AQ13" s="285">
        <v>4504</v>
      </c>
      <c r="AR13" s="286">
        <v>-27.5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523</v>
      </c>
      <c r="AL14" s="1130"/>
      <c r="AM14" s="1130"/>
      <c r="AN14" s="1131"/>
      <c r="AO14" s="284">
        <v>2139</v>
      </c>
      <c r="AP14" s="284">
        <v>196</v>
      </c>
      <c r="AQ14" s="285">
        <v>2125</v>
      </c>
      <c r="AR14" s="286">
        <v>-90.8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524</v>
      </c>
      <c r="AL15" s="1133"/>
      <c r="AM15" s="1133"/>
      <c r="AN15" s="1134"/>
      <c r="AO15" s="284">
        <v>-75093</v>
      </c>
      <c r="AP15" s="284">
        <v>-6882</v>
      </c>
      <c r="AQ15" s="285">
        <v>-7352</v>
      </c>
      <c r="AR15" s="286">
        <v>-6.4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193</v>
      </c>
      <c r="AL16" s="1133"/>
      <c r="AM16" s="1133"/>
      <c r="AN16" s="1134"/>
      <c r="AO16" s="284">
        <v>1325849</v>
      </c>
      <c r="AP16" s="284">
        <v>121515</v>
      </c>
      <c r="AQ16" s="285">
        <v>120986</v>
      </c>
      <c r="AR16" s="286">
        <v>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529</v>
      </c>
      <c r="AL21" s="1136"/>
      <c r="AM21" s="1136"/>
      <c r="AN21" s="1137"/>
      <c r="AO21" s="297">
        <v>11.27</v>
      </c>
      <c r="AP21" s="298">
        <v>10.56</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530</v>
      </c>
      <c r="AL22" s="1136"/>
      <c r="AM22" s="1136"/>
      <c r="AN22" s="1137"/>
      <c r="AO22" s="302">
        <v>97.3</v>
      </c>
      <c r="AP22" s="303">
        <v>96.8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531</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534</v>
      </c>
      <c r="AL32" s="1120"/>
      <c r="AM32" s="1120"/>
      <c r="AN32" s="1121"/>
      <c r="AO32" s="312">
        <v>636870</v>
      </c>
      <c r="AP32" s="312">
        <v>58370</v>
      </c>
      <c r="AQ32" s="313">
        <v>60627</v>
      </c>
      <c r="AR32" s="314">
        <v>-3.7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535</v>
      </c>
      <c r="AL33" s="1120"/>
      <c r="AM33" s="1120"/>
      <c r="AN33" s="1121"/>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536</v>
      </c>
      <c r="AL34" s="1120"/>
      <c r="AM34" s="1120"/>
      <c r="AN34" s="1121"/>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537</v>
      </c>
      <c r="AL35" s="1120"/>
      <c r="AM35" s="1120"/>
      <c r="AN35" s="1121"/>
      <c r="AO35" s="312">
        <v>375189</v>
      </c>
      <c r="AP35" s="312">
        <v>34386</v>
      </c>
      <c r="AQ35" s="313">
        <v>21887</v>
      </c>
      <c r="AR35" s="314">
        <v>57.1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538</v>
      </c>
      <c r="AL36" s="1120"/>
      <c r="AM36" s="1120"/>
      <c r="AN36" s="1121"/>
      <c r="AO36" s="312">
        <v>84005</v>
      </c>
      <c r="AP36" s="312">
        <v>7699</v>
      </c>
      <c r="AQ36" s="313">
        <v>5351</v>
      </c>
      <c r="AR36" s="314">
        <v>43.9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539</v>
      </c>
      <c r="AL37" s="1120"/>
      <c r="AM37" s="1120"/>
      <c r="AN37" s="1121"/>
      <c r="AO37" s="312">
        <v>21937</v>
      </c>
      <c r="AP37" s="312">
        <v>2011</v>
      </c>
      <c r="AQ37" s="313">
        <v>569</v>
      </c>
      <c r="AR37" s="314">
        <v>253.4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540</v>
      </c>
      <c r="AL38" s="1123"/>
      <c r="AM38" s="1123"/>
      <c r="AN38" s="1124"/>
      <c r="AO38" s="315" t="s">
        <v>520</v>
      </c>
      <c r="AP38" s="315" t="s">
        <v>520</v>
      </c>
      <c r="AQ38" s="316">
        <v>12</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541</v>
      </c>
      <c r="AL39" s="1123"/>
      <c r="AM39" s="1123"/>
      <c r="AN39" s="1124"/>
      <c r="AO39" s="312">
        <v>-172</v>
      </c>
      <c r="AP39" s="312">
        <v>-16</v>
      </c>
      <c r="AQ39" s="313">
        <v>-1532</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542</v>
      </c>
      <c r="AL40" s="1120"/>
      <c r="AM40" s="1120"/>
      <c r="AN40" s="1121"/>
      <c r="AO40" s="312">
        <v>-659371</v>
      </c>
      <c r="AP40" s="312">
        <v>-60432</v>
      </c>
      <c r="AQ40" s="313">
        <v>-57744</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307</v>
      </c>
      <c r="AL41" s="1126"/>
      <c r="AM41" s="1126"/>
      <c r="AN41" s="1127"/>
      <c r="AO41" s="312">
        <v>458458</v>
      </c>
      <c r="AP41" s="312">
        <v>42018</v>
      </c>
      <c r="AQ41" s="313">
        <v>29170</v>
      </c>
      <c r="AR41" s="314">
        <v>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512</v>
      </c>
      <c r="AN49" s="1114" t="s">
        <v>546</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585108</v>
      </c>
      <c r="AN51" s="334">
        <v>52660</v>
      </c>
      <c r="AO51" s="335">
        <v>8.9</v>
      </c>
      <c r="AP51" s="336">
        <v>108252</v>
      </c>
      <c r="AQ51" s="337">
        <v>30.4</v>
      </c>
      <c r="AR51" s="338">
        <v>-21.5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399823</v>
      </c>
      <c r="AN52" s="342">
        <v>35984</v>
      </c>
      <c r="AO52" s="343">
        <v>-0.7</v>
      </c>
      <c r="AP52" s="344">
        <v>50321</v>
      </c>
      <c r="AQ52" s="345">
        <v>7.6</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926947</v>
      </c>
      <c r="AN53" s="334">
        <v>83569</v>
      </c>
      <c r="AO53" s="335">
        <v>58.7</v>
      </c>
      <c r="AP53" s="336">
        <v>93492</v>
      </c>
      <c r="AQ53" s="337">
        <v>-13.6</v>
      </c>
      <c r="AR53" s="338">
        <v>72.3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743935</v>
      </c>
      <c r="AN54" s="342">
        <v>67070</v>
      </c>
      <c r="AO54" s="343">
        <v>86.4</v>
      </c>
      <c r="AP54" s="344">
        <v>53316</v>
      </c>
      <c r="AQ54" s="345">
        <v>6</v>
      </c>
      <c r="AR54" s="346">
        <v>80.400000000000006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965743</v>
      </c>
      <c r="AN55" s="334">
        <v>86941</v>
      </c>
      <c r="AO55" s="335">
        <v>4</v>
      </c>
      <c r="AP55" s="336">
        <v>94796</v>
      </c>
      <c r="AQ55" s="337">
        <v>1.4</v>
      </c>
      <c r="AR55" s="338">
        <v>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409515</v>
      </c>
      <c r="AN56" s="342">
        <v>36867</v>
      </c>
      <c r="AO56" s="343">
        <v>-45</v>
      </c>
      <c r="AP56" s="344">
        <v>55781</v>
      </c>
      <c r="AQ56" s="345">
        <v>4.5999999999999996</v>
      </c>
      <c r="AR56" s="346">
        <v>-49.6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611384</v>
      </c>
      <c r="AN57" s="334">
        <v>55677</v>
      </c>
      <c r="AO57" s="335">
        <v>-36</v>
      </c>
      <c r="AP57" s="336">
        <v>85942</v>
      </c>
      <c r="AQ57" s="337">
        <v>-9.3000000000000007</v>
      </c>
      <c r="AR57" s="338">
        <v>-26.7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392531</v>
      </c>
      <c r="AN58" s="342">
        <v>35746</v>
      </c>
      <c r="AO58" s="343">
        <v>-3</v>
      </c>
      <c r="AP58" s="344">
        <v>48630</v>
      </c>
      <c r="AQ58" s="345">
        <v>-12.8</v>
      </c>
      <c r="AR58" s="346">
        <v>9.8000000000000007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566117</v>
      </c>
      <c r="AN59" s="334">
        <v>51885</v>
      </c>
      <c r="AO59" s="335">
        <v>-6.8</v>
      </c>
      <c r="AP59" s="336">
        <v>95007</v>
      </c>
      <c r="AQ59" s="337">
        <v>10.5</v>
      </c>
      <c r="AR59" s="338">
        <v>-17.3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419322</v>
      </c>
      <c r="AN60" s="342">
        <v>38431</v>
      </c>
      <c r="AO60" s="343">
        <v>7.5</v>
      </c>
      <c r="AP60" s="344">
        <v>48509</v>
      </c>
      <c r="AQ60" s="345">
        <v>-0.2</v>
      </c>
      <c r="AR60" s="346">
        <v>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731060</v>
      </c>
      <c r="AN61" s="349">
        <v>66146</v>
      </c>
      <c r="AO61" s="350">
        <v>5.8</v>
      </c>
      <c r="AP61" s="351">
        <v>95498</v>
      </c>
      <c r="AQ61" s="352">
        <v>3.9</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473025</v>
      </c>
      <c r="AN62" s="342">
        <v>42820</v>
      </c>
      <c r="AO62" s="343">
        <v>9</v>
      </c>
      <c r="AP62" s="344">
        <v>51311</v>
      </c>
      <c r="AQ62" s="345">
        <v>1</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Oq6nztq92UGR9guJKGk1SlgU6qie5DVuLOjsHGm+9es5w0vUz6Y63VH5ct1h4vS28cW5aUC3aTpHJN5Q/PQSA==" saltValue="Gxi4YLzMBUQA4jGMzN3y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1" spans="125:125" ht="13.5" hidden="1" customHeight="1" x14ac:dyDescent="0.15">
      <c r="DU121" s="259"/>
    </row>
  </sheetData>
  <sheetProtection algorithmName="SHA-512" hashValue="5MK2Jskmt7gK4okxmSlKULn/s876ReIPb87Xh9rpAOIW/oZwz7f449DRjQ8KlRi4If71uEjVypL9s0Ahu2h3mg==" saltValue="mrJNlBnS+SJZCGq51wAQ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E3BC-A1E2-4F3B-8EE3-65AD3B3B7C28}">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509</v>
      </c>
    </row>
  </sheetData>
  <sheetProtection algorithmName="SHA-512" hashValue="P7nuN1ZsFz52AQlHH6N8OYRXkEko+HfvR9E9B7bmOKkzrVq+NHEQ5LVsRgBfh0RVHe5CcQ0d50yB6Mal1d8Dcw==" saltValue="QM21+nlohPqzFKDacfZx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F49" sqref="F49"/>
    </sheetView>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8" t="s">
        <v>3</v>
      </c>
      <c r="D47" s="1138"/>
      <c r="E47" s="1139"/>
      <c r="F47" s="11">
        <v>56.66</v>
      </c>
      <c r="G47" s="12">
        <v>62.74</v>
      </c>
      <c r="H47" s="12">
        <v>65.63</v>
      </c>
      <c r="I47" s="12">
        <v>70.73</v>
      </c>
      <c r="J47" s="13">
        <v>72.849999999999994</v>
      </c>
    </row>
    <row r="48" spans="2:10" ht="57.75" customHeight="1" x14ac:dyDescent="0.15">
      <c r="B48" s="14"/>
      <c r="C48" s="1140" t="s">
        <v>4</v>
      </c>
      <c r="D48" s="1140"/>
      <c r="E48" s="1141"/>
      <c r="F48" s="15">
        <v>12.89</v>
      </c>
      <c r="G48" s="16">
        <v>13.57</v>
      </c>
      <c r="H48" s="16">
        <v>10.18</v>
      </c>
      <c r="I48" s="16">
        <v>9.6</v>
      </c>
      <c r="J48" s="17">
        <v>10.039999999999999</v>
      </c>
    </row>
    <row r="49" spans="2:10" ht="57.75" customHeight="1" thickBot="1" x14ac:dyDescent="0.2">
      <c r="B49" s="18"/>
      <c r="C49" s="1142" t="s">
        <v>5</v>
      </c>
      <c r="D49" s="1142"/>
      <c r="E49" s="1143"/>
      <c r="F49" s="19">
        <v>1.65</v>
      </c>
      <c r="G49" s="20">
        <v>5.73</v>
      </c>
      <c r="H49" s="20">
        <v>3.76</v>
      </c>
      <c r="I49" s="20">
        <v>8.07</v>
      </c>
      <c r="J49" s="21">
        <v>1.1000000000000001</v>
      </c>
    </row>
    <row r="50" spans="2:10" x14ac:dyDescent="0.15"/>
  </sheetData>
  <sheetProtection algorithmName="SHA-512" hashValue="dW5rftsmfnXM4egpsW9/uKgelPF1D1sd9ffsg2aC7YRFpt4Oy/YqSveFLkD3QKea42I3efXI+paFauwxtM1oHw==" saltValue="kVOFiGmggJVy4LLHpjCE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0" t="s">
        <v>566</v>
      </c>
      <c r="D34" s="1150"/>
      <c r="E34" s="1151"/>
      <c r="F34" s="32" t="s">
        <v>567</v>
      </c>
      <c r="G34" s="33" t="s">
        <v>568</v>
      </c>
      <c r="H34" s="33" t="s">
        <v>569</v>
      </c>
      <c r="I34" s="33" t="s">
        <v>570</v>
      </c>
      <c r="J34" s="34" t="s">
        <v>570</v>
      </c>
      <c r="K34" s="22"/>
      <c r="L34" s="22"/>
      <c r="M34" s="22"/>
      <c r="N34" s="22"/>
      <c r="O34" s="22"/>
      <c r="P34" s="22"/>
    </row>
    <row r="35" spans="1:16" ht="39" customHeight="1" x14ac:dyDescent="0.15">
      <c r="A35" s="22"/>
      <c r="B35" s="35"/>
      <c r="C35" s="1144" t="s">
        <v>571</v>
      </c>
      <c r="D35" s="1145"/>
      <c r="E35" s="1146"/>
      <c r="F35" s="36">
        <v>9.32</v>
      </c>
      <c r="G35" s="37">
        <v>10.28</v>
      </c>
      <c r="H35" s="37">
        <v>10.94</v>
      </c>
      <c r="I35" s="37">
        <v>10.92</v>
      </c>
      <c r="J35" s="38">
        <v>11.49</v>
      </c>
      <c r="K35" s="22"/>
      <c r="L35" s="22"/>
      <c r="M35" s="22"/>
      <c r="N35" s="22"/>
      <c r="O35" s="22"/>
      <c r="P35" s="22"/>
    </row>
    <row r="36" spans="1:16" ht="39" customHeight="1" x14ac:dyDescent="0.15">
      <c r="A36" s="22"/>
      <c r="B36" s="35"/>
      <c r="C36" s="1144" t="s">
        <v>572</v>
      </c>
      <c r="D36" s="1145"/>
      <c r="E36" s="1146"/>
      <c r="F36" s="36">
        <v>13.72</v>
      </c>
      <c r="G36" s="37">
        <v>14.39</v>
      </c>
      <c r="H36" s="37">
        <v>10.9</v>
      </c>
      <c r="I36" s="37">
        <v>10.27</v>
      </c>
      <c r="J36" s="38">
        <v>10.71</v>
      </c>
      <c r="K36" s="22"/>
      <c r="L36" s="22"/>
      <c r="M36" s="22"/>
      <c r="N36" s="22"/>
      <c r="O36" s="22"/>
      <c r="P36" s="22"/>
    </row>
    <row r="37" spans="1:16" ht="39" customHeight="1" x14ac:dyDescent="0.15">
      <c r="A37" s="22"/>
      <c r="B37" s="35"/>
      <c r="C37" s="1144" t="s">
        <v>573</v>
      </c>
      <c r="D37" s="1145"/>
      <c r="E37" s="1146"/>
      <c r="F37" s="36">
        <v>4.01</v>
      </c>
      <c r="G37" s="37">
        <v>4.5999999999999996</v>
      </c>
      <c r="H37" s="37">
        <v>4.92</v>
      </c>
      <c r="I37" s="37">
        <v>5</v>
      </c>
      <c r="J37" s="38">
        <v>5.67</v>
      </c>
      <c r="K37" s="22"/>
      <c r="L37" s="22"/>
      <c r="M37" s="22"/>
      <c r="N37" s="22"/>
      <c r="O37" s="22"/>
      <c r="P37" s="22"/>
    </row>
    <row r="38" spans="1:16" ht="39" customHeight="1" x14ac:dyDescent="0.15">
      <c r="A38" s="22"/>
      <c r="B38" s="35"/>
      <c r="C38" s="1144" t="s">
        <v>574</v>
      </c>
      <c r="D38" s="1145"/>
      <c r="E38" s="1146"/>
      <c r="F38" s="36">
        <v>2.4</v>
      </c>
      <c r="G38" s="37">
        <v>2.88</v>
      </c>
      <c r="H38" s="37">
        <v>3.18</v>
      </c>
      <c r="I38" s="37">
        <v>2.95</v>
      </c>
      <c r="J38" s="38">
        <v>3.17</v>
      </c>
      <c r="K38" s="22"/>
      <c r="L38" s="22"/>
      <c r="M38" s="22"/>
      <c r="N38" s="22"/>
      <c r="O38" s="22"/>
      <c r="P38" s="22"/>
    </row>
    <row r="39" spans="1:16" ht="39" customHeight="1" x14ac:dyDescent="0.15">
      <c r="A39" s="22"/>
      <c r="B39" s="35"/>
      <c r="C39" s="1144" t="s">
        <v>575</v>
      </c>
      <c r="D39" s="1145"/>
      <c r="E39" s="1146"/>
      <c r="F39" s="36">
        <v>3.86</v>
      </c>
      <c r="G39" s="37">
        <v>3.78</v>
      </c>
      <c r="H39" s="37">
        <v>2.23</v>
      </c>
      <c r="I39" s="37">
        <v>2.38</v>
      </c>
      <c r="J39" s="38">
        <v>2.34</v>
      </c>
      <c r="K39" s="22"/>
      <c r="L39" s="22"/>
      <c r="M39" s="22"/>
      <c r="N39" s="22"/>
      <c r="O39" s="22"/>
      <c r="P39" s="22"/>
    </row>
    <row r="40" spans="1:16" ht="39" customHeight="1" x14ac:dyDescent="0.15">
      <c r="A40" s="22"/>
      <c r="B40" s="35"/>
      <c r="C40" s="1144" t="s">
        <v>576</v>
      </c>
      <c r="D40" s="1145"/>
      <c r="E40" s="1146"/>
      <c r="F40" s="36">
        <v>0.01</v>
      </c>
      <c r="G40" s="37">
        <v>0</v>
      </c>
      <c r="H40" s="37">
        <v>0</v>
      </c>
      <c r="I40" s="37">
        <v>0</v>
      </c>
      <c r="J40" s="38">
        <v>0.01</v>
      </c>
      <c r="K40" s="22"/>
      <c r="L40" s="22"/>
      <c r="M40" s="22"/>
      <c r="N40" s="22"/>
      <c r="O40" s="22"/>
      <c r="P40" s="22"/>
    </row>
    <row r="41" spans="1:16" ht="39" customHeight="1" x14ac:dyDescent="0.15">
      <c r="A41" s="22"/>
      <c r="B41" s="35"/>
      <c r="C41" s="1144" t="s">
        <v>577</v>
      </c>
      <c r="D41" s="1145"/>
      <c r="E41" s="1146"/>
      <c r="F41" s="36">
        <v>0</v>
      </c>
      <c r="G41" s="37">
        <v>0.06</v>
      </c>
      <c r="H41" s="37">
        <v>0</v>
      </c>
      <c r="I41" s="37">
        <v>0</v>
      </c>
      <c r="J41" s="38">
        <v>0</v>
      </c>
      <c r="K41" s="22"/>
      <c r="L41" s="22"/>
      <c r="M41" s="22"/>
      <c r="N41" s="22"/>
      <c r="O41" s="22"/>
      <c r="P41" s="22"/>
    </row>
    <row r="42" spans="1:16" ht="39" customHeight="1" x14ac:dyDescent="0.15">
      <c r="A42" s="22"/>
      <c r="B42" s="39"/>
      <c r="C42" s="1144" t="s">
        <v>578</v>
      </c>
      <c r="D42" s="1145"/>
      <c r="E42" s="1146"/>
      <c r="F42" s="36" t="s">
        <v>520</v>
      </c>
      <c r="G42" s="37" t="s">
        <v>520</v>
      </c>
      <c r="H42" s="37" t="s">
        <v>520</v>
      </c>
      <c r="I42" s="37" t="s">
        <v>520</v>
      </c>
      <c r="J42" s="38" t="s">
        <v>520</v>
      </c>
      <c r="K42" s="22"/>
      <c r="L42" s="22"/>
      <c r="M42" s="22"/>
      <c r="N42" s="22"/>
      <c r="O42" s="22"/>
      <c r="P42" s="22"/>
    </row>
    <row r="43" spans="1:16" ht="39" customHeight="1" thickBot="1" x14ac:dyDescent="0.2">
      <c r="A43" s="22"/>
      <c r="B43" s="40"/>
      <c r="C43" s="1147" t="s">
        <v>579</v>
      </c>
      <c r="D43" s="1148"/>
      <c r="E43" s="1149"/>
      <c r="F43" s="41">
        <v>0.01</v>
      </c>
      <c r="G43" s="42">
        <v>0</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S0HbbszHcQdQDFsP/PcQqP8F+DGtfnW4oCaWkRiGOPHX8vTRMK6A9xGqzDpLp0g13H3sG4G634R+Xqfgg9nQ==" saltValue="1Kz901xKM/C0qQO3sEC4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5" t="s">
        <v>11</v>
      </c>
      <c r="C45" s="1176"/>
      <c r="D45" s="58"/>
      <c r="E45" s="1181" t="s">
        <v>12</v>
      </c>
      <c r="F45" s="1181"/>
      <c r="G45" s="1181"/>
      <c r="H45" s="1181"/>
      <c r="I45" s="1181"/>
      <c r="J45" s="1182"/>
      <c r="K45" s="59">
        <v>644</v>
      </c>
      <c r="L45" s="60">
        <v>656</v>
      </c>
      <c r="M45" s="60">
        <v>637</v>
      </c>
      <c r="N45" s="60">
        <v>635</v>
      </c>
      <c r="O45" s="61">
        <v>637</v>
      </c>
      <c r="P45" s="48"/>
      <c r="Q45" s="48"/>
      <c r="R45" s="48"/>
      <c r="S45" s="48"/>
      <c r="T45" s="48"/>
      <c r="U45" s="48"/>
    </row>
    <row r="46" spans="1:21" ht="30.75" customHeight="1" x14ac:dyDescent="0.15">
      <c r="A46" s="48"/>
      <c r="B46" s="1177"/>
      <c r="C46" s="1178"/>
      <c r="D46" s="62"/>
      <c r="E46" s="1154" t="s">
        <v>13</v>
      </c>
      <c r="F46" s="1154"/>
      <c r="G46" s="1154"/>
      <c r="H46" s="1154"/>
      <c r="I46" s="1154"/>
      <c r="J46" s="1155"/>
      <c r="K46" s="63" t="s">
        <v>520</v>
      </c>
      <c r="L46" s="64" t="s">
        <v>520</v>
      </c>
      <c r="M46" s="64" t="s">
        <v>520</v>
      </c>
      <c r="N46" s="64" t="s">
        <v>520</v>
      </c>
      <c r="O46" s="65" t="s">
        <v>520</v>
      </c>
      <c r="P46" s="48"/>
      <c r="Q46" s="48"/>
      <c r="R46" s="48"/>
      <c r="S46" s="48"/>
      <c r="T46" s="48"/>
      <c r="U46" s="48"/>
    </row>
    <row r="47" spans="1:21" ht="30.75" customHeight="1" x14ac:dyDescent="0.15">
      <c r="A47" s="48"/>
      <c r="B47" s="1177"/>
      <c r="C47" s="1178"/>
      <c r="D47" s="62"/>
      <c r="E47" s="1154" t="s">
        <v>14</v>
      </c>
      <c r="F47" s="1154"/>
      <c r="G47" s="1154"/>
      <c r="H47" s="1154"/>
      <c r="I47" s="1154"/>
      <c r="J47" s="1155"/>
      <c r="K47" s="63" t="s">
        <v>520</v>
      </c>
      <c r="L47" s="64" t="s">
        <v>520</v>
      </c>
      <c r="M47" s="64" t="s">
        <v>520</v>
      </c>
      <c r="N47" s="64" t="s">
        <v>520</v>
      </c>
      <c r="O47" s="65" t="s">
        <v>520</v>
      </c>
      <c r="P47" s="48"/>
      <c r="Q47" s="48"/>
      <c r="R47" s="48"/>
      <c r="S47" s="48"/>
      <c r="T47" s="48"/>
      <c r="U47" s="48"/>
    </row>
    <row r="48" spans="1:21" ht="30.75" customHeight="1" x14ac:dyDescent="0.15">
      <c r="A48" s="48"/>
      <c r="B48" s="1177"/>
      <c r="C48" s="1178"/>
      <c r="D48" s="62"/>
      <c r="E48" s="1154" t="s">
        <v>15</v>
      </c>
      <c r="F48" s="1154"/>
      <c r="G48" s="1154"/>
      <c r="H48" s="1154"/>
      <c r="I48" s="1154"/>
      <c r="J48" s="1155"/>
      <c r="K48" s="63">
        <v>439</v>
      </c>
      <c r="L48" s="64">
        <v>415</v>
      </c>
      <c r="M48" s="64">
        <v>412</v>
      </c>
      <c r="N48" s="64">
        <v>403</v>
      </c>
      <c r="O48" s="65">
        <v>375</v>
      </c>
      <c r="P48" s="48"/>
      <c r="Q48" s="48"/>
      <c r="R48" s="48"/>
      <c r="S48" s="48"/>
      <c r="T48" s="48"/>
      <c r="U48" s="48"/>
    </row>
    <row r="49" spans="1:21" ht="30.75" customHeight="1" x14ac:dyDescent="0.15">
      <c r="A49" s="48"/>
      <c r="B49" s="1177"/>
      <c r="C49" s="1178"/>
      <c r="D49" s="62"/>
      <c r="E49" s="1154" t="s">
        <v>16</v>
      </c>
      <c r="F49" s="1154"/>
      <c r="G49" s="1154"/>
      <c r="H49" s="1154"/>
      <c r="I49" s="1154"/>
      <c r="J49" s="1155"/>
      <c r="K49" s="63">
        <v>48</v>
      </c>
      <c r="L49" s="64">
        <v>73</v>
      </c>
      <c r="M49" s="64">
        <v>78</v>
      </c>
      <c r="N49" s="64">
        <v>78</v>
      </c>
      <c r="O49" s="65">
        <v>84</v>
      </c>
      <c r="P49" s="48"/>
      <c r="Q49" s="48"/>
      <c r="R49" s="48"/>
      <c r="S49" s="48"/>
      <c r="T49" s="48"/>
      <c r="U49" s="48"/>
    </row>
    <row r="50" spans="1:21" ht="30.75" customHeight="1" x14ac:dyDescent="0.15">
      <c r="A50" s="48"/>
      <c r="B50" s="1177"/>
      <c r="C50" s="1178"/>
      <c r="D50" s="62"/>
      <c r="E50" s="1154" t="s">
        <v>17</v>
      </c>
      <c r="F50" s="1154"/>
      <c r="G50" s="1154"/>
      <c r="H50" s="1154"/>
      <c r="I50" s="1154"/>
      <c r="J50" s="1155"/>
      <c r="K50" s="63">
        <v>17</v>
      </c>
      <c r="L50" s="64">
        <v>18</v>
      </c>
      <c r="M50" s="64">
        <v>19</v>
      </c>
      <c r="N50" s="64">
        <v>18</v>
      </c>
      <c r="O50" s="65">
        <v>22</v>
      </c>
      <c r="P50" s="48"/>
      <c r="Q50" s="48"/>
      <c r="R50" s="48"/>
      <c r="S50" s="48"/>
      <c r="T50" s="48"/>
      <c r="U50" s="48"/>
    </row>
    <row r="51" spans="1:21" ht="30.75" customHeight="1" x14ac:dyDescent="0.15">
      <c r="A51" s="48"/>
      <c r="B51" s="1179"/>
      <c r="C51" s="1180"/>
      <c r="D51" s="66"/>
      <c r="E51" s="1154" t="s">
        <v>18</v>
      </c>
      <c r="F51" s="1154"/>
      <c r="G51" s="1154"/>
      <c r="H51" s="1154"/>
      <c r="I51" s="1154"/>
      <c r="J51" s="1155"/>
      <c r="K51" s="63" t="s">
        <v>520</v>
      </c>
      <c r="L51" s="64" t="s">
        <v>520</v>
      </c>
      <c r="M51" s="64" t="s">
        <v>520</v>
      </c>
      <c r="N51" s="64" t="s">
        <v>520</v>
      </c>
      <c r="O51" s="65" t="s">
        <v>520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739</v>
      </c>
      <c r="L52" s="64">
        <v>699</v>
      </c>
      <c r="M52" s="64">
        <v>673</v>
      </c>
      <c r="N52" s="64">
        <v>661</v>
      </c>
      <c r="O52" s="65">
        <v>660</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409</v>
      </c>
      <c r="L53" s="69">
        <v>463</v>
      </c>
      <c r="M53" s="69">
        <v>473</v>
      </c>
      <c r="N53" s="69">
        <v>473</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0" t="s">
        <v>26</v>
      </c>
      <c r="C58" s="1161"/>
      <c r="D58" s="1166" t="s">
        <v>27</v>
      </c>
      <c r="E58" s="1167"/>
      <c r="F58" s="1167"/>
      <c r="G58" s="1167"/>
      <c r="H58" s="1167"/>
      <c r="I58" s="1167"/>
      <c r="J58" s="1168"/>
      <c r="K58" s="83"/>
      <c r="L58" s="84"/>
      <c r="M58" s="84"/>
      <c r="N58" s="84"/>
      <c r="O58" s="85"/>
    </row>
    <row r="59" spans="1:21" ht="31.5" customHeight="1" x14ac:dyDescent="0.15">
      <c r="B59" s="1162"/>
      <c r="C59" s="1163"/>
      <c r="D59" s="1169" t="s">
        <v>28</v>
      </c>
      <c r="E59" s="1170"/>
      <c r="F59" s="1170"/>
      <c r="G59" s="1170"/>
      <c r="H59" s="1170"/>
      <c r="I59" s="1170"/>
      <c r="J59" s="1171"/>
      <c r="K59" s="86"/>
      <c r="L59" s="87"/>
      <c r="M59" s="87"/>
      <c r="N59" s="87"/>
      <c r="O59" s="88"/>
    </row>
    <row r="60" spans="1:21" ht="31.5" customHeight="1" thickBot="1" x14ac:dyDescent="0.2">
      <c r="B60" s="1164"/>
      <c r="C60" s="1165"/>
      <c r="D60" s="1172" t="s">
        <v>29</v>
      </c>
      <c r="E60" s="1173"/>
      <c r="F60" s="1173"/>
      <c r="G60" s="1173"/>
      <c r="H60" s="1173"/>
      <c r="I60" s="1173"/>
      <c r="J60" s="117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sheetData>
  <sheetProtection algorithmName="SHA-512" hashValue="EUfAvEThde0O7/E6DAyBLtyQBpki5guttD4c0wBtJBy+XCg4ZfhpPOHhGd1hlqnPGdLofYPF7h43Zeg+cry9xg==" saltValue="9ACZHlwXvRQutFeX5mIe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5" t="s">
        <v>32</v>
      </c>
      <c r="C41" s="1196"/>
      <c r="D41" s="105"/>
      <c r="E41" s="1197" t="s">
        <v>33</v>
      </c>
      <c r="F41" s="1197"/>
      <c r="G41" s="1197"/>
      <c r="H41" s="1198"/>
      <c r="I41" s="355">
        <v>6119</v>
      </c>
      <c r="J41" s="356">
        <v>6263</v>
      </c>
      <c r="K41" s="356">
        <v>6233</v>
      </c>
      <c r="L41" s="356">
        <v>6118</v>
      </c>
      <c r="M41" s="357">
        <v>5836</v>
      </c>
    </row>
    <row r="42" spans="2:13" ht="27.75" customHeight="1" x14ac:dyDescent="0.15">
      <c r="B42" s="1185"/>
      <c r="C42" s="1186"/>
      <c r="D42" s="106"/>
      <c r="E42" s="1189" t="s">
        <v>34</v>
      </c>
      <c r="F42" s="1189"/>
      <c r="G42" s="1189"/>
      <c r="H42" s="1190"/>
      <c r="I42" s="358">
        <v>226</v>
      </c>
      <c r="J42" s="359">
        <v>207</v>
      </c>
      <c r="K42" s="359">
        <v>181</v>
      </c>
      <c r="L42" s="359">
        <v>191</v>
      </c>
      <c r="M42" s="360">
        <v>163</v>
      </c>
    </row>
    <row r="43" spans="2:13" ht="27.75" customHeight="1" x14ac:dyDescent="0.15">
      <c r="B43" s="1185"/>
      <c r="C43" s="1186"/>
      <c r="D43" s="106"/>
      <c r="E43" s="1189" t="s">
        <v>35</v>
      </c>
      <c r="F43" s="1189"/>
      <c r="G43" s="1189"/>
      <c r="H43" s="1190"/>
      <c r="I43" s="358">
        <v>4921</v>
      </c>
      <c r="J43" s="359">
        <v>4393</v>
      </c>
      <c r="K43" s="359">
        <v>4004</v>
      </c>
      <c r="L43" s="359">
        <v>3635</v>
      </c>
      <c r="M43" s="360">
        <v>3336</v>
      </c>
    </row>
    <row r="44" spans="2:13" ht="27.75" customHeight="1" x14ac:dyDescent="0.15">
      <c r="B44" s="1185"/>
      <c r="C44" s="1186"/>
      <c r="D44" s="106"/>
      <c r="E44" s="1189" t="s">
        <v>36</v>
      </c>
      <c r="F44" s="1189"/>
      <c r="G44" s="1189"/>
      <c r="H44" s="1190"/>
      <c r="I44" s="358">
        <v>810</v>
      </c>
      <c r="J44" s="359">
        <v>744</v>
      </c>
      <c r="K44" s="359">
        <v>672</v>
      </c>
      <c r="L44" s="359">
        <v>633</v>
      </c>
      <c r="M44" s="360">
        <v>573</v>
      </c>
    </row>
    <row r="45" spans="2:13" ht="27.75" customHeight="1" x14ac:dyDescent="0.15">
      <c r="B45" s="1185"/>
      <c r="C45" s="1186"/>
      <c r="D45" s="106"/>
      <c r="E45" s="1189" t="s">
        <v>37</v>
      </c>
      <c r="F45" s="1189"/>
      <c r="G45" s="1189"/>
      <c r="H45" s="1190"/>
      <c r="I45" s="358">
        <v>887</v>
      </c>
      <c r="J45" s="359">
        <v>866</v>
      </c>
      <c r="K45" s="359">
        <v>815</v>
      </c>
      <c r="L45" s="359">
        <v>800</v>
      </c>
      <c r="M45" s="360">
        <v>781</v>
      </c>
    </row>
    <row r="46" spans="2:13" ht="27.75" customHeight="1" x14ac:dyDescent="0.15">
      <c r="B46" s="1185"/>
      <c r="C46" s="1186"/>
      <c r="D46" s="107"/>
      <c r="E46" s="1189" t="s">
        <v>38</v>
      </c>
      <c r="F46" s="1189"/>
      <c r="G46" s="1189"/>
      <c r="H46" s="1190"/>
      <c r="I46" s="358" t="s">
        <v>520</v>
      </c>
      <c r="J46" s="359" t="s">
        <v>520</v>
      </c>
      <c r="K46" s="359" t="s">
        <v>520</v>
      </c>
      <c r="L46" s="359" t="s">
        <v>520</v>
      </c>
      <c r="M46" s="360" t="s">
        <v>520</v>
      </c>
    </row>
    <row r="47" spans="2:13" ht="27.75" customHeight="1" x14ac:dyDescent="0.15">
      <c r="B47" s="1185"/>
      <c r="C47" s="1186"/>
      <c r="D47" s="108"/>
      <c r="E47" s="1199" t="s">
        <v>39</v>
      </c>
      <c r="F47" s="1200"/>
      <c r="G47" s="1200"/>
      <c r="H47" s="1201"/>
      <c r="I47" s="358" t="s">
        <v>520</v>
      </c>
      <c r="J47" s="359" t="s">
        <v>520</v>
      </c>
      <c r="K47" s="359" t="s">
        <v>520</v>
      </c>
      <c r="L47" s="359" t="s">
        <v>520</v>
      </c>
      <c r="M47" s="360" t="s">
        <v>520</v>
      </c>
    </row>
    <row r="48" spans="2:13" ht="27.75" customHeight="1" x14ac:dyDescent="0.15">
      <c r="B48" s="1185"/>
      <c r="C48" s="1186"/>
      <c r="D48" s="106"/>
      <c r="E48" s="1189" t="s">
        <v>40</v>
      </c>
      <c r="F48" s="1189"/>
      <c r="G48" s="1189"/>
      <c r="H48" s="1190"/>
      <c r="I48" s="358" t="s">
        <v>520</v>
      </c>
      <c r="J48" s="359" t="s">
        <v>520</v>
      </c>
      <c r="K48" s="359" t="s">
        <v>520</v>
      </c>
      <c r="L48" s="359" t="s">
        <v>520</v>
      </c>
      <c r="M48" s="360" t="s">
        <v>520</v>
      </c>
    </row>
    <row r="49" spans="2:13" ht="27.75" customHeight="1" x14ac:dyDescent="0.15">
      <c r="B49" s="1187"/>
      <c r="C49" s="1188"/>
      <c r="D49" s="106"/>
      <c r="E49" s="1189" t="s">
        <v>41</v>
      </c>
      <c r="F49" s="1189"/>
      <c r="G49" s="1189"/>
      <c r="H49" s="1190"/>
      <c r="I49" s="358" t="s">
        <v>520</v>
      </c>
      <c r="J49" s="359" t="s">
        <v>520</v>
      </c>
      <c r="K49" s="359" t="s">
        <v>520</v>
      </c>
      <c r="L49" s="359" t="s">
        <v>520</v>
      </c>
      <c r="M49" s="360" t="s">
        <v>520</v>
      </c>
    </row>
    <row r="50" spans="2:13" ht="27.75" customHeight="1" x14ac:dyDescent="0.15">
      <c r="B50" s="1183" t="s">
        <v>42</v>
      </c>
      <c r="C50" s="1184"/>
      <c r="D50" s="109"/>
      <c r="E50" s="1189" t="s">
        <v>43</v>
      </c>
      <c r="F50" s="1189"/>
      <c r="G50" s="1189"/>
      <c r="H50" s="1190"/>
      <c r="I50" s="358">
        <v>2535</v>
      </c>
      <c r="J50" s="359">
        <v>2771</v>
      </c>
      <c r="K50" s="359">
        <v>3142</v>
      </c>
      <c r="L50" s="359">
        <v>3599</v>
      </c>
      <c r="M50" s="360">
        <v>3825</v>
      </c>
    </row>
    <row r="51" spans="2:13" ht="27.75" customHeight="1" x14ac:dyDescent="0.15">
      <c r="B51" s="1185"/>
      <c r="C51" s="1186"/>
      <c r="D51" s="106"/>
      <c r="E51" s="1189" t="s">
        <v>44</v>
      </c>
      <c r="F51" s="1189"/>
      <c r="G51" s="1189"/>
      <c r="H51" s="1190"/>
      <c r="I51" s="358">
        <v>72</v>
      </c>
      <c r="J51" s="359">
        <v>70</v>
      </c>
      <c r="K51" s="359">
        <v>64</v>
      </c>
      <c r="L51" s="359">
        <v>79</v>
      </c>
      <c r="M51" s="360">
        <v>70</v>
      </c>
    </row>
    <row r="52" spans="2:13" ht="27.75" customHeight="1" x14ac:dyDescent="0.15">
      <c r="B52" s="1187"/>
      <c r="C52" s="1188"/>
      <c r="D52" s="106"/>
      <c r="E52" s="1189" t="s">
        <v>45</v>
      </c>
      <c r="F52" s="1189"/>
      <c r="G52" s="1189"/>
      <c r="H52" s="1190"/>
      <c r="I52" s="358">
        <v>7470</v>
      </c>
      <c r="J52" s="359">
        <v>7144</v>
      </c>
      <c r="K52" s="359">
        <v>6890</v>
      </c>
      <c r="L52" s="359">
        <v>6594</v>
      </c>
      <c r="M52" s="360">
        <v>6146</v>
      </c>
    </row>
    <row r="53" spans="2:13" ht="27.75" customHeight="1" thickBot="1" x14ac:dyDescent="0.2">
      <c r="B53" s="1191" t="s">
        <v>46</v>
      </c>
      <c r="C53" s="1192"/>
      <c r="D53" s="110"/>
      <c r="E53" s="1193" t="s">
        <v>47</v>
      </c>
      <c r="F53" s="1193"/>
      <c r="G53" s="1193"/>
      <c r="H53" s="1194"/>
      <c r="I53" s="361">
        <v>2886</v>
      </c>
      <c r="J53" s="362">
        <v>2488</v>
      </c>
      <c r="K53" s="362">
        <v>1808</v>
      </c>
      <c r="L53" s="362">
        <v>1105</v>
      </c>
      <c r="M53" s="363">
        <v>647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Rk6g4kWj9Wy2i/Kd4GIc63MgQ2fbYKFpNagm0yTLlR6RyowDPn3QfyhW0HMZ7xPJ4vAzDrzRoSJim/CL6ORA==" saltValue="bo9c7m+NBfxm1U2aj6yb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0" t="s">
        <v>50</v>
      </c>
      <c r="D55" s="1210"/>
      <c r="E55" s="1211"/>
      <c r="F55" s="122">
        <v>2715</v>
      </c>
      <c r="G55" s="122">
        <v>3070</v>
      </c>
      <c r="H55" s="123">
        <v>3105</v>
      </c>
    </row>
    <row r="56" spans="2:8" ht="52.5" customHeight="1" x14ac:dyDescent="0.15">
      <c r="B56" s="124"/>
      <c r="C56" s="1212" t="s">
        <v>51</v>
      </c>
      <c r="D56" s="1212"/>
      <c r="E56" s="1213"/>
      <c r="F56" s="125">
        <v>1</v>
      </c>
      <c r="G56" s="125">
        <v>70</v>
      </c>
      <c r="H56" s="126">
        <v>70</v>
      </c>
    </row>
    <row r="57" spans="2:8" ht="53.25" customHeight="1" x14ac:dyDescent="0.15">
      <c r="B57" s="124"/>
      <c r="C57" s="1214" t="s">
        <v>52</v>
      </c>
      <c r="D57" s="1214"/>
      <c r="E57" s="1215"/>
      <c r="F57" s="127">
        <v>147</v>
      </c>
      <c r="G57" s="127">
        <v>151</v>
      </c>
      <c r="H57" s="128">
        <v>312</v>
      </c>
    </row>
    <row r="58" spans="2:8" ht="45.75" customHeight="1" x14ac:dyDescent="0.15">
      <c r="B58" s="129"/>
      <c r="C58" s="1202" t="s">
        <v>602</v>
      </c>
      <c r="D58" s="1203"/>
      <c r="E58" s="1204"/>
      <c r="F58" s="130" t="s">
        <v>607</v>
      </c>
      <c r="G58" s="130" t="s">
        <v>607</v>
      </c>
      <c r="H58" s="131">
        <v>150</v>
      </c>
    </row>
    <row r="59" spans="2:8" ht="45.75" customHeight="1" x14ac:dyDescent="0.15">
      <c r="B59" s="129"/>
      <c r="C59" s="1202" t="s">
        <v>603</v>
      </c>
      <c r="D59" s="1203"/>
      <c r="E59" s="1204"/>
      <c r="F59" s="130">
        <v>128</v>
      </c>
      <c r="G59" s="130">
        <v>128</v>
      </c>
      <c r="H59" s="131">
        <v>128</v>
      </c>
    </row>
    <row r="60" spans="2:8" ht="45.75" customHeight="1" x14ac:dyDescent="0.15">
      <c r="B60" s="129"/>
      <c r="C60" s="1202" t="s">
        <v>604</v>
      </c>
      <c r="D60" s="1203"/>
      <c r="E60" s="1204"/>
      <c r="F60" s="130">
        <v>11</v>
      </c>
      <c r="G60" s="130">
        <v>11</v>
      </c>
      <c r="H60" s="131">
        <v>11</v>
      </c>
    </row>
    <row r="61" spans="2:8" ht="45.75" customHeight="1" x14ac:dyDescent="0.15">
      <c r="B61" s="129"/>
      <c r="C61" s="1202" t="s">
        <v>605</v>
      </c>
      <c r="D61" s="1203"/>
      <c r="E61" s="1204"/>
      <c r="F61" s="130">
        <v>6</v>
      </c>
      <c r="G61" s="130">
        <v>9</v>
      </c>
      <c r="H61" s="131">
        <v>10</v>
      </c>
    </row>
    <row r="62" spans="2:8" ht="45.75" customHeight="1" thickBot="1" x14ac:dyDescent="0.2">
      <c r="B62" s="132"/>
      <c r="C62" s="1205" t="s">
        <v>606</v>
      </c>
      <c r="D62" s="1206"/>
      <c r="E62" s="1207"/>
      <c r="F62" s="133" t="s">
        <v>607</v>
      </c>
      <c r="G62" s="133" t="s">
        <v>607</v>
      </c>
      <c r="H62" s="134">
        <v>10</v>
      </c>
    </row>
    <row r="63" spans="2:8" ht="52.5" customHeight="1" thickBot="1" x14ac:dyDescent="0.2">
      <c r="B63" s="135"/>
      <c r="C63" s="1208" t="s">
        <v>53</v>
      </c>
      <c r="D63" s="1208"/>
      <c r="E63" s="1209"/>
      <c r="F63" s="136">
        <v>2864</v>
      </c>
      <c r="G63" s="136">
        <v>3290</v>
      </c>
      <c r="H63" s="137">
        <v>3487</v>
      </c>
    </row>
    <row r="64" spans="2:8" x14ac:dyDescent="0.15"/>
  </sheetData>
  <sheetProtection algorithmName="SHA-512" hashValue="rH12MRtPnBOOUV3IUYL5Wv9BZ9gwZD9fBA3aNtwt+xzSKSm274StYje0sCOQKgpsVNwSf7dYBfsLd3mhCPiTFg==" saltValue="IzMmDWx5CACc7tQMtS2D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F774-11F2-48CC-8823-EF1EBAB91C6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608</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609</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610</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611</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561</v>
      </c>
      <c r="BQ50" s="1249"/>
      <c r="BR50" s="1249"/>
      <c r="BS50" s="1249"/>
      <c r="BT50" s="1249"/>
      <c r="BU50" s="1249"/>
      <c r="BV50" s="1249"/>
      <c r="BW50" s="1249"/>
      <c r="BX50" s="1249" t="s">
        <v>562</v>
      </c>
      <c r="BY50" s="1249"/>
      <c r="BZ50" s="1249"/>
      <c r="CA50" s="1249"/>
      <c r="CB50" s="1249"/>
      <c r="CC50" s="1249"/>
      <c r="CD50" s="1249"/>
      <c r="CE50" s="1249"/>
      <c r="CF50" s="1249" t="s">
        <v>563</v>
      </c>
      <c r="CG50" s="1249"/>
      <c r="CH50" s="1249"/>
      <c r="CI50" s="1249"/>
      <c r="CJ50" s="1249"/>
      <c r="CK50" s="1249"/>
      <c r="CL50" s="1249"/>
      <c r="CM50" s="1249"/>
      <c r="CN50" s="1249" t="s">
        <v>564</v>
      </c>
      <c r="CO50" s="1249"/>
      <c r="CP50" s="1249"/>
      <c r="CQ50" s="1249"/>
      <c r="CR50" s="1249"/>
      <c r="CS50" s="1249"/>
      <c r="CT50" s="1249"/>
      <c r="CU50" s="1249"/>
      <c r="CV50" s="1249" t="s">
        <v>565</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612</v>
      </c>
      <c r="AO51" s="1253"/>
      <c r="AP51" s="1253"/>
      <c r="AQ51" s="1253"/>
      <c r="AR51" s="1253"/>
      <c r="AS51" s="1253"/>
      <c r="AT51" s="1253"/>
      <c r="AU51" s="1253"/>
      <c r="AV51" s="1253"/>
      <c r="AW51" s="1253"/>
      <c r="AX51" s="1253"/>
      <c r="AY51" s="1253"/>
      <c r="AZ51" s="1253"/>
      <c r="BA51" s="1253"/>
      <c r="BB51" s="1253" t="s">
        <v>613</v>
      </c>
      <c r="BC51" s="1253"/>
      <c r="BD51" s="1253"/>
      <c r="BE51" s="1253"/>
      <c r="BF51" s="1253"/>
      <c r="BG51" s="1253"/>
      <c r="BH51" s="1253"/>
      <c r="BI51" s="1253"/>
      <c r="BJ51" s="1253"/>
      <c r="BK51" s="1253"/>
      <c r="BL51" s="1253"/>
      <c r="BM51" s="1253"/>
      <c r="BN51" s="1253"/>
      <c r="BO51" s="1253"/>
      <c r="BP51" s="1254">
        <v>89.5</v>
      </c>
      <c r="BQ51" s="1254"/>
      <c r="BR51" s="1254"/>
      <c r="BS51" s="1254"/>
      <c r="BT51" s="1254"/>
      <c r="BU51" s="1254"/>
      <c r="BV51" s="1254"/>
      <c r="BW51" s="1254"/>
      <c r="BX51" s="1254">
        <v>77.599999999999994</v>
      </c>
      <c r="BY51" s="1254"/>
      <c r="BZ51" s="1254"/>
      <c r="CA51" s="1254"/>
      <c r="CB51" s="1254"/>
      <c r="CC51" s="1254"/>
      <c r="CD51" s="1254"/>
      <c r="CE51" s="1254"/>
      <c r="CF51" s="1254">
        <v>52.1</v>
      </c>
      <c r="CG51" s="1254"/>
      <c r="CH51" s="1254"/>
      <c r="CI51" s="1254"/>
      <c r="CJ51" s="1254"/>
      <c r="CK51" s="1254"/>
      <c r="CL51" s="1254"/>
      <c r="CM51" s="1254"/>
      <c r="CN51" s="1254">
        <v>30</v>
      </c>
      <c r="CO51" s="1254"/>
      <c r="CP51" s="1254"/>
      <c r="CQ51" s="1254"/>
      <c r="CR51" s="1254"/>
      <c r="CS51" s="1254"/>
      <c r="CT51" s="1254"/>
      <c r="CU51" s="1254"/>
      <c r="CV51" s="1254">
        <v>17.899999999999999</v>
      </c>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614</v>
      </c>
      <c r="BC53" s="1253"/>
      <c r="BD53" s="1253"/>
      <c r="BE53" s="1253"/>
      <c r="BF53" s="1253"/>
      <c r="BG53" s="1253"/>
      <c r="BH53" s="1253"/>
      <c r="BI53" s="1253"/>
      <c r="BJ53" s="1253"/>
      <c r="BK53" s="1253"/>
      <c r="BL53" s="1253"/>
      <c r="BM53" s="1253"/>
      <c r="BN53" s="1253"/>
      <c r="BO53" s="1253"/>
      <c r="BP53" s="1254">
        <v>54</v>
      </c>
      <c r="BQ53" s="1254"/>
      <c r="BR53" s="1254"/>
      <c r="BS53" s="1254"/>
      <c r="BT53" s="1254"/>
      <c r="BU53" s="1254"/>
      <c r="BV53" s="1254"/>
      <c r="BW53" s="1254"/>
      <c r="BX53" s="1254">
        <v>55.1</v>
      </c>
      <c r="BY53" s="1254"/>
      <c r="BZ53" s="1254"/>
      <c r="CA53" s="1254"/>
      <c r="CB53" s="1254"/>
      <c r="CC53" s="1254"/>
      <c r="CD53" s="1254"/>
      <c r="CE53" s="1254"/>
      <c r="CF53" s="1254">
        <v>62.1</v>
      </c>
      <c r="CG53" s="1254"/>
      <c r="CH53" s="1254"/>
      <c r="CI53" s="1254"/>
      <c r="CJ53" s="1254"/>
      <c r="CK53" s="1254"/>
      <c r="CL53" s="1254"/>
      <c r="CM53" s="1254"/>
      <c r="CN53" s="1254">
        <v>64</v>
      </c>
      <c r="CO53" s="1254"/>
      <c r="CP53" s="1254"/>
      <c r="CQ53" s="1254"/>
      <c r="CR53" s="1254"/>
      <c r="CS53" s="1254"/>
      <c r="CT53" s="1254"/>
      <c r="CU53" s="1254"/>
      <c r="CV53" s="1254">
        <v>65.400000000000006</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615</v>
      </c>
      <c r="AO55" s="1249"/>
      <c r="AP55" s="1249"/>
      <c r="AQ55" s="1249"/>
      <c r="AR55" s="1249"/>
      <c r="AS55" s="1249"/>
      <c r="AT55" s="1249"/>
      <c r="AU55" s="1249"/>
      <c r="AV55" s="1249"/>
      <c r="AW55" s="1249"/>
      <c r="AX55" s="1249"/>
      <c r="AY55" s="1249"/>
      <c r="AZ55" s="1249"/>
      <c r="BA55" s="1249"/>
      <c r="BB55" s="1253" t="s">
        <v>613</v>
      </c>
      <c r="BC55" s="1253"/>
      <c r="BD55" s="1253"/>
      <c r="BE55" s="1253"/>
      <c r="BF55" s="1253"/>
      <c r="BG55" s="1253"/>
      <c r="BH55" s="1253"/>
      <c r="BI55" s="1253"/>
      <c r="BJ55" s="1253"/>
      <c r="BK55" s="1253"/>
      <c r="BL55" s="1253"/>
      <c r="BM55" s="1253"/>
      <c r="BN55" s="1253"/>
      <c r="BO55" s="1253"/>
      <c r="BP55" s="1254">
        <v>20.9</v>
      </c>
      <c r="BQ55" s="1254"/>
      <c r="BR55" s="1254"/>
      <c r="BS55" s="1254"/>
      <c r="BT55" s="1254"/>
      <c r="BU55" s="1254"/>
      <c r="BV55" s="1254"/>
      <c r="BW55" s="1254"/>
      <c r="BX55" s="1254">
        <v>21</v>
      </c>
      <c r="BY55" s="1254"/>
      <c r="BZ55" s="1254"/>
      <c r="CA55" s="1254"/>
      <c r="CB55" s="1254"/>
      <c r="CC55" s="1254"/>
      <c r="CD55" s="1254"/>
      <c r="CE55" s="1254"/>
      <c r="CF55" s="1254">
        <v>23.5</v>
      </c>
      <c r="CG55" s="1254"/>
      <c r="CH55" s="1254"/>
      <c r="CI55" s="1254"/>
      <c r="CJ55" s="1254"/>
      <c r="CK55" s="1254"/>
      <c r="CL55" s="1254"/>
      <c r="CM55" s="1254"/>
      <c r="CN55" s="1254">
        <v>8.5</v>
      </c>
      <c r="CO55" s="1254"/>
      <c r="CP55" s="1254"/>
      <c r="CQ55" s="1254"/>
      <c r="CR55" s="1254"/>
      <c r="CS55" s="1254"/>
      <c r="CT55" s="1254"/>
      <c r="CU55" s="1254"/>
      <c r="CV55" s="1254">
        <v>0</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614</v>
      </c>
      <c r="BC57" s="1253"/>
      <c r="BD57" s="1253"/>
      <c r="BE57" s="1253"/>
      <c r="BF57" s="1253"/>
      <c r="BG57" s="1253"/>
      <c r="BH57" s="1253"/>
      <c r="BI57" s="1253"/>
      <c r="BJ57" s="1253"/>
      <c r="BK57" s="1253"/>
      <c r="BL57" s="1253"/>
      <c r="BM57" s="1253"/>
      <c r="BN57" s="1253"/>
      <c r="BO57" s="1253"/>
      <c r="BP57" s="1254">
        <v>60.5</v>
      </c>
      <c r="BQ57" s="1254"/>
      <c r="BR57" s="1254"/>
      <c r="BS57" s="1254"/>
      <c r="BT57" s="1254"/>
      <c r="BU57" s="1254"/>
      <c r="BV57" s="1254"/>
      <c r="BW57" s="1254"/>
      <c r="BX57" s="1254">
        <v>61.4</v>
      </c>
      <c r="BY57" s="1254"/>
      <c r="BZ57" s="1254"/>
      <c r="CA57" s="1254"/>
      <c r="CB57" s="1254"/>
      <c r="CC57" s="1254"/>
      <c r="CD57" s="1254"/>
      <c r="CE57" s="1254"/>
      <c r="CF57" s="1254">
        <v>62</v>
      </c>
      <c r="CG57" s="1254"/>
      <c r="CH57" s="1254"/>
      <c r="CI57" s="1254"/>
      <c r="CJ57" s="1254"/>
      <c r="CK57" s="1254"/>
      <c r="CL57" s="1254"/>
      <c r="CM57" s="1254"/>
      <c r="CN57" s="1254">
        <v>62</v>
      </c>
      <c r="CO57" s="1254"/>
      <c r="CP57" s="1254"/>
      <c r="CQ57" s="1254"/>
      <c r="CR57" s="1254"/>
      <c r="CS57" s="1254"/>
      <c r="CT57" s="1254"/>
      <c r="CU57" s="1254"/>
      <c r="CV57" s="1254">
        <v>63.1</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616</v>
      </c>
    </row>
    <row r="64" spans="1:109" x14ac:dyDescent="0.15">
      <c r="B64" s="1224"/>
      <c r="G64" s="1231"/>
      <c r="I64" s="1264"/>
      <c r="J64" s="1264"/>
      <c r="K64" s="1264"/>
      <c r="L64" s="1264"/>
      <c r="M64" s="1264"/>
      <c r="N64" s="1265"/>
      <c r="AM64" s="1231"/>
      <c r="AN64" s="1231" t="s">
        <v>609</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617</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611</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561</v>
      </c>
      <c r="BQ72" s="1249"/>
      <c r="BR72" s="1249"/>
      <c r="BS72" s="1249"/>
      <c r="BT72" s="1249"/>
      <c r="BU72" s="1249"/>
      <c r="BV72" s="1249"/>
      <c r="BW72" s="1249"/>
      <c r="BX72" s="1249" t="s">
        <v>562</v>
      </c>
      <c r="BY72" s="1249"/>
      <c r="BZ72" s="1249"/>
      <c r="CA72" s="1249"/>
      <c r="CB72" s="1249"/>
      <c r="CC72" s="1249"/>
      <c r="CD72" s="1249"/>
      <c r="CE72" s="1249"/>
      <c r="CF72" s="1249" t="s">
        <v>563</v>
      </c>
      <c r="CG72" s="1249"/>
      <c r="CH72" s="1249"/>
      <c r="CI72" s="1249"/>
      <c r="CJ72" s="1249"/>
      <c r="CK72" s="1249"/>
      <c r="CL72" s="1249"/>
      <c r="CM72" s="1249"/>
      <c r="CN72" s="1249" t="s">
        <v>564</v>
      </c>
      <c r="CO72" s="1249"/>
      <c r="CP72" s="1249"/>
      <c r="CQ72" s="1249"/>
      <c r="CR72" s="1249"/>
      <c r="CS72" s="1249"/>
      <c r="CT72" s="1249"/>
      <c r="CU72" s="1249"/>
      <c r="CV72" s="1249" t="s">
        <v>565</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612</v>
      </c>
      <c r="AO73" s="1253"/>
      <c r="AP73" s="1253"/>
      <c r="AQ73" s="1253"/>
      <c r="AR73" s="1253"/>
      <c r="AS73" s="1253"/>
      <c r="AT73" s="1253"/>
      <c r="AU73" s="1253"/>
      <c r="AV73" s="1253"/>
      <c r="AW73" s="1253"/>
      <c r="AX73" s="1253"/>
      <c r="AY73" s="1253"/>
      <c r="AZ73" s="1253"/>
      <c r="BA73" s="1253"/>
      <c r="BB73" s="1253" t="s">
        <v>613</v>
      </c>
      <c r="BC73" s="1253"/>
      <c r="BD73" s="1253"/>
      <c r="BE73" s="1253"/>
      <c r="BF73" s="1253"/>
      <c r="BG73" s="1253"/>
      <c r="BH73" s="1253"/>
      <c r="BI73" s="1253"/>
      <c r="BJ73" s="1253"/>
      <c r="BK73" s="1253"/>
      <c r="BL73" s="1253"/>
      <c r="BM73" s="1253"/>
      <c r="BN73" s="1253"/>
      <c r="BO73" s="1253"/>
      <c r="BP73" s="1254">
        <v>89.5</v>
      </c>
      <c r="BQ73" s="1254"/>
      <c r="BR73" s="1254"/>
      <c r="BS73" s="1254"/>
      <c r="BT73" s="1254"/>
      <c r="BU73" s="1254"/>
      <c r="BV73" s="1254"/>
      <c r="BW73" s="1254"/>
      <c r="BX73" s="1254">
        <v>77.599999999999994</v>
      </c>
      <c r="BY73" s="1254"/>
      <c r="BZ73" s="1254"/>
      <c r="CA73" s="1254"/>
      <c r="CB73" s="1254"/>
      <c r="CC73" s="1254"/>
      <c r="CD73" s="1254"/>
      <c r="CE73" s="1254"/>
      <c r="CF73" s="1254">
        <v>52.1</v>
      </c>
      <c r="CG73" s="1254"/>
      <c r="CH73" s="1254"/>
      <c r="CI73" s="1254"/>
      <c r="CJ73" s="1254"/>
      <c r="CK73" s="1254"/>
      <c r="CL73" s="1254"/>
      <c r="CM73" s="1254"/>
      <c r="CN73" s="1254">
        <v>30</v>
      </c>
      <c r="CO73" s="1254"/>
      <c r="CP73" s="1254"/>
      <c r="CQ73" s="1254"/>
      <c r="CR73" s="1254"/>
      <c r="CS73" s="1254"/>
      <c r="CT73" s="1254"/>
      <c r="CU73" s="1254"/>
      <c r="CV73" s="1254">
        <v>17.899999999999999</v>
      </c>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618</v>
      </c>
      <c r="BC75" s="1253"/>
      <c r="BD75" s="1253"/>
      <c r="BE75" s="1253"/>
      <c r="BF75" s="1253"/>
      <c r="BG75" s="1253"/>
      <c r="BH75" s="1253"/>
      <c r="BI75" s="1253"/>
      <c r="BJ75" s="1253"/>
      <c r="BK75" s="1253"/>
      <c r="BL75" s="1253"/>
      <c r="BM75" s="1253"/>
      <c r="BN75" s="1253"/>
      <c r="BO75" s="1253"/>
      <c r="BP75" s="1254">
        <v>13.7</v>
      </c>
      <c r="BQ75" s="1254"/>
      <c r="BR75" s="1254"/>
      <c r="BS75" s="1254"/>
      <c r="BT75" s="1254"/>
      <c r="BU75" s="1254"/>
      <c r="BV75" s="1254"/>
      <c r="BW75" s="1254"/>
      <c r="BX75" s="1254">
        <v>13.5</v>
      </c>
      <c r="BY75" s="1254"/>
      <c r="BZ75" s="1254"/>
      <c r="CA75" s="1254"/>
      <c r="CB75" s="1254"/>
      <c r="CC75" s="1254"/>
      <c r="CD75" s="1254"/>
      <c r="CE75" s="1254"/>
      <c r="CF75" s="1254">
        <v>13.5</v>
      </c>
      <c r="CG75" s="1254"/>
      <c r="CH75" s="1254"/>
      <c r="CI75" s="1254"/>
      <c r="CJ75" s="1254"/>
      <c r="CK75" s="1254"/>
      <c r="CL75" s="1254"/>
      <c r="CM75" s="1254"/>
      <c r="CN75" s="1254">
        <v>13.6</v>
      </c>
      <c r="CO75" s="1254"/>
      <c r="CP75" s="1254"/>
      <c r="CQ75" s="1254"/>
      <c r="CR75" s="1254"/>
      <c r="CS75" s="1254"/>
      <c r="CT75" s="1254"/>
      <c r="CU75" s="1254"/>
      <c r="CV75" s="1254">
        <v>13</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615</v>
      </c>
      <c r="AO77" s="1249"/>
      <c r="AP77" s="1249"/>
      <c r="AQ77" s="1249"/>
      <c r="AR77" s="1249"/>
      <c r="AS77" s="1249"/>
      <c r="AT77" s="1249"/>
      <c r="AU77" s="1249"/>
      <c r="AV77" s="1249"/>
      <c r="AW77" s="1249"/>
      <c r="AX77" s="1249"/>
      <c r="AY77" s="1249"/>
      <c r="AZ77" s="1249"/>
      <c r="BA77" s="1249"/>
      <c r="BB77" s="1253" t="s">
        <v>613</v>
      </c>
      <c r="BC77" s="1253"/>
      <c r="BD77" s="1253"/>
      <c r="BE77" s="1253"/>
      <c r="BF77" s="1253"/>
      <c r="BG77" s="1253"/>
      <c r="BH77" s="1253"/>
      <c r="BI77" s="1253"/>
      <c r="BJ77" s="1253"/>
      <c r="BK77" s="1253"/>
      <c r="BL77" s="1253"/>
      <c r="BM77" s="1253"/>
      <c r="BN77" s="1253"/>
      <c r="BO77" s="1253"/>
      <c r="BP77" s="1254">
        <v>20.9</v>
      </c>
      <c r="BQ77" s="1254"/>
      <c r="BR77" s="1254"/>
      <c r="BS77" s="1254"/>
      <c r="BT77" s="1254"/>
      <c r="BU77" s="1254"/>
      <c r="BV77" s="1254"/>
      <c r="BW77" s="1254"/>
      <c r="BX77" s="1254">
        <v>21</v>
      </c>
      <c r="BY77" s="1254"/>
      <c r="BZ77" s="1254"/>
      <c r="CA77" s="1254"/>
      <c r="CB77" s="1254"/>
      <c r="CC77" s="1254"/>
      <c r="CD77" s="1254"/>
      <c r="CE77" s="1254"/>
      <c r="CF77" s="1254">
        <v>23.5</v>
      </c>
      <c r="CG77" s="1254"/>
      <c r="CH77" s="1254"/>
      <c r="CI77" s="1254"/>
      <c r="CJ77" s="1254"/>
      <c r="CK77" s="1254"/>
      <c r="CL77" s="1254"/>
      <c r="CM77" s="1254"/>
      <c r="CN77" s="1254">
        <v>8.5</v>
      </c>
      <c r="CO77" s="1254"/>
      <c r="CP77" s="1254"/>
      <c r="CQ77" s="1254"/>
      <c r="CR77" s="1254"/>
      <c r="CS77" s="1254"/>
      <c r="CT77" s="1254"/>
      <c r="CU77" s="1254"/>
      <c r="CV77" s="1254">
        <v>0</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618</v>
      </c>
      <c r="BC79" s="1253"/>
      <c r="BD79" s="1253"/>
      <c r="BE79" s="1253"/>
      <c r="BF79" s="1253"/>
      <c r="BG79" s="1253"/>
      <c r="BH79" s="1253"/>
      <c r="BI79" s="1253"/>
      <c r="BJ79" s="1253"/>
      <c r="BK79" s="1253"/>
      <c r="BL79" s="1253"/>
      <c r="BM79" s="1253"/>
      <c r="BN79" s="1253"/>
      <c r="BO79" s="1253"/>
      <c r="BP79" s="1254">
        <v>9.1</v>
      </c>
      <c r="BQ79" s="1254"/>
      <c r="BR79" s="1254"/>
      <c r="BS79" s="1254"/>
      <c r="BT79" s="1254"/>
      <c r="BU79" s="1254"/>
      <c r="BV79" s="1254"/>
      <c r="BW79" s="1254"/>
      <c r="BX79" s="1254">
        <v>9.1999999999999993</v>
      </c>
      <c r="BY79" s="1254"/>
      <c r="BZ79" s="1254"/>
      <c r="CA79" s="1254"/>
      <c r="CB79" s="1254"/>
      <c r="CC79" s="1254"/>
      <c r="CD79" s="1254"/>
      <c r="CE79" s="1254"/>
      <c r="CF79" s="1254">
        <v>8.6</v>
      </c>
      <c r="CG79" s="1254"/>
      <c r="CH79" s="1254"/>
      <c r="CI79" s="1254"/>
      <c r="CJ79" s="1254"/>
      <c r="CK79" s="1254"/>
      <c r="CL79" s="1254"/>
      <c r="CM79" s="1254"/>
      <c r="CN79" s="1254">
        <v>8.1999999999999993</v>
      </c>
      <c r="CO79" s="1254"/>
      <c r="CP79" s="1254"/>
      <c r="CQ79" s="1254"/>
      <c r="CR79" s="1254"/>
      <c r="CS79" s="1254"/>
      <c r="CT79" s="1254"/>
      <c r="CU79" s="1254"/>
      <c r="CV79" s="1254">
        <v>8.4</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zvGwklYu9wp77hMI79VPrPPQEJRXLWGKmDQLNX1Rxy6yCL2pF8qnZQr9v60qEOYiAdS0Gz3gX1R00KZMTXtyeg==" saltValue="UhyKXKS5Szj+DL54TBnY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3C7E-8CDF-4BD2-9000-B22A09F42698}">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JJw+khOuMOfKUWNjZwqwxuWjT3fsh5wZiTmwPpMAsJP3hjYnkdOiiH/TG8NY6ZYjETmlqIOB8DEy/GwRT9pVFw==" saltValue="77jPBv/MKIWljKE8gH0K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C4A6-6C72-43A2-87F7-BE676D78CA3E}">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DICWww9Ii3y08rK4f6h3QJz/L1Zl44VsF07wQ3bxnOBNzsF+l1dI/yxiTu/H/NPaIVWQUYnkme/8dZ+5kpIRIA==" saltValue="xrpDqCpN6dI1qixik7hM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52660</v>
      </c>
      <c r="E3" s="156"/>
      <c r="F3" s="157">
        <v>108252</v>
      </c>
      <c r="G3" s="158"/>
      <c r="H3" s="159"/>
    </row>
    <row r="4" spans="1:8" x14ac:dyDescent="0.15">
      <c r="A4" s="160"/>
      <c r="B4" s="161"/>
      <c r="C4" s="162"/>
      <c r="D4" s="163">
        <v>35984</v>
      </c>
      <c r="E4" s="164"/>
      <c r="F4" s="165">
        <v>50321</v>
      </c>
      <c r="G4" s="166"/>
      <c r="H4" s="167"/>
    </row>
    <row r="5" spans="1:8" x14ac:dyDescent="0.15">
      <c r="A5" s="148" t="s">
        <v>554</v>
      </c>
      <c r="B5" s="153"/>
      <c r="C5" s="154"/>
      <c r="D5" s="155">
        <v>83569</v>
      </c>
      <c r="E5" s="156"/>
      <c r="F5" s="157">
        <v>93492</v>
      </c>
      <c r="G5" s="158"/>
      <c r="H5" s="159"/>
    </row>
    <row r="6" spans="1:8" x14ac:dyDescent="0.15">
      <c r="A6" s="160"/>
      <c r="B6" s="161"/>
      <c r="C6" s="162"/>
      <c r="D6" s="163">
        <v>67070</v>
      </c>
      <c r="E6" s="164"/>
      <c r="F6" s="165">
        <v>53316</v>
      </c>
      <c r="G6" s="166"/>
      <c r="H6" s="167"/>
    </row>
    <row r="7" spans="1:8" x14ac:dyDescent="0.15">
      <c r="A7" s="148" t="s">
        <v>555</v>
      </c>
      <c r="B7" s="153"/>
      <c r="C7" s="154"/>
      <c r="D7" s="155">
        <v>86941</v>
      </c>
      <c r="E7" s="156"/>
      <c r="F7" s="157">
        <v>94796</v>
      </c>
      <c r="G7" s="158"/>
      <c r="H7" s="159"/>
    </row>
    <row r="8" spans="1:8" x14ac:dyDescent="0.15">
      <c r="A8" s="160"/>
      <c r="B8" s="161"/>
      <c r="C8" s="162"/>
      <c r="D8" s="163">
        <v>36867</v>
      </c>
      <c r="E8" s="164"/>
      <c r="F8" s="165">
        <v>55781</v>
      </c>
      <c r="G8" s="166"/>
      <c r="H8" s="167"/>
    </row>
    <row r="9" spans="1:8" x14ac:dyDescent="0.15">
      <c r="A9" s="148" t="s">
        <v>556</v>
      </c>
      <c r="B9" s="153"/>
      <c r="C9" s="154"/>
      <c r="D9" s="155">
        <v>55677</v>
      </c>
      <c r="E9" s="156"/>
      <c r="F9" s="157">
        <v>85942</v>
      </c>
      <c r="G9" s="158"/>
      <c r="H9" s="159"/>
    </row>
    <row r="10" spans="1:8" x14ac:dyDescent="0.15">
      <c r="A10" s="160"/>
      <c r="B10" s="161"/>
      <c r="C10" s="162"/>
      <c r="D10" s="163">
        <v>35746</v>
      </c>
      <c r="E10" s="164"/>
      <c r="F10" s="165">
        <v>48630</v>
      </c>
      <c r="G10" s="166"/>
      <c r="H10" s="167"/>
    </row>
    <row r="11" spans="1:8" x14ac:dyDescent="0.15">
      <c r="A11" s="148" t="s">
        <v>557</v>
      </c>
      <c r="B11" s="153"/>
      <c r="C11" s="154"/>
      <c r="D11" s="155">
        <v>51885</v>
      </c>
      <c r="E11" s="156"/>
      <c r="F11" s="157">
        <v>95007</v>
      </c>
      <c r="G11" s="158"/>
      <c r="H11" s="159"/>
    </row>
    <row r="12" spans="1:8" x14ac:dyDescent="0.15">
      <c r="A12" s="160"/>
      <c r="B12" s="161"/>
      <c r="C12" s="168"/>
      <c r="D12" s="163">
        <v>38431</v>
      </c>
      <c r="E12" s="164"/>
      <c r="F12" s="165">
        <v>48509</v>
      </c>
      <c r="G12" s="166"/>
      <c r="H12" s="167"/>
    </row>
    <row r="13" spans="1:8" x14ac:dyDescent="0.15">
      <c r="A13" s="148"/>
      <c r="B13" s="153"/>
      <c r="C13" s="169"/>
      <c r="D13" s="170">
        <v>66146</v>
      </c>
      <c r="E13" s="171"/>
      <c r="F13" s="172">
        <v>95498</v>
      </c>
      <c r="G13" s="173"/>
      <c r="H13" s="159"/>
    </row>
    <row r="14" spans="1:8" x14ac:dyDescent="0.15">
      <c r="A14" s="160"/>
      <c r="B14" s="161"/>
      <c r="C14" s="162"/>
      <c r="D14" s="163">
        <v>42820</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12.89</v>
      </c>
      <c r="C19" s="174">
        <f>ROUND(VALUE(SUBSTITUTE(実質収支比率等に係る経年分析!G$48,"▲","-")),2)</f>
        <v>13.57</v>
      </c>
      <c r="D19" s="174">
        <f>ROUND(VALUE(SUBSTITUTE(実質収支比率等に係る経年分析!H$48,"▲","-")),2)</f>
        <v>10.18</v>
      </c>
      <c r="E19" s="174">
        <f>ROUND(VALUE(SUBSTITUTE(実質収支比率等に係る経年分析!I$48,"▲","-")),2)</f>
        <v>9.6</v>
      </c>
      <c r="F19" s="174">
        <f>ROUND(VALUE(SUBSTITUTE(実質収支比率等に係る経年分析!J$48,"▲","-")),2)</f>
        <v>10.039999999999999</v>
      </c>
    </row>
    <row r="20" spans="1:11" x14ac:dyDescent="0.15">
      <c r="A20" s="174" t="s">
        <v>57</v>
      </c>
      <c r="B20" s="174">
        <f>ROUND(VALUE(SUBSTITUTE(実質収支比率等に係る経年分析!F$47,"▲","-")),2)</f>
        <v>56.66</v>
      </c>
      <c r="C20" s="174">
        <f>ROUND(VALUE(SUBSTITUTE(実質収支比率等に係る経年分析!G$47,"▲","-")),2)</f>
        <v>62.74</v>
      </c>
      <c r="D20" s="174">
        <f>ROUND(VALUE(SUBSTITUTE(実質収支比率等に係る経年分析!H$47,"▲","-")),2)</f>
        <v>65.63</v>
      </c>
      <c r="E20" s="174">
        <f>ROUND(VALUE(SUBSTITUTE(実質収支比率等に係る経年分析!I$47,"▲","-")),2)</f>
        <v>70.73</v>
      </c>
      <c r="F20" s="174">
        <f>ROUND(VALUE(SUBSTITUTE(実質収支比率等に係る経年分析!J$47,"▲","-")),2)</f>
        <v>72.849999999999994</v>
      </c>
    </row>
    <row r="21" spans="1:11" x14ac:dyDescent="0.15">
      <c r="A21" s="174" t="s">
        <v>58</v>
      </c>
      <c r="B21" s="174">
        <f>IF(ISNUMBER(VALUE(SUBSTITUTE(実質収支比率等に係る経年分析!F$49,"▲","-"))),ROUND(VALUE(SUBSTITUTE(実質収支比率等に係る経年分析!F$49,"▲","-")),2),NA())</f>
        <v>1.65</v>
      </c>
      <c r="C21" s="174">
        <f>IF(ISNUMBER(VALUE(SUBSTITUTE(実質収支比率等に係る経年分析!G$49,"▲","-"))),ROUND(VALUE(SUBSTITUTE(実質収支比率等に係る経年分析!G$49,"▲","-")),2),NA())</f>
        <v>5.73</v>
      </c>
      <c r="D21" s="174">
        <f>IF(ISNUMBER(VALUE(SUBSTITUTE(実質収支比率等に係る経年分析!H$49,"▲","-"))),ROUND(VALUE(SUBSTITUTE(実質収支比率等に係る経年分析!H$49,"▲","-")),2),NA())</f>
        <v>3.76</v>
      </c>
      <c r="E21" s="174">
        <f>IF(ISNUMBER(VALUE(SUBSTITUTE(実質収支比率等に係る経年分析!I$49,"▲","-"))),ROUND(VALUE(SUBSTITUTE(実質収支比率等に係る経年分析!I$49,"▲","-")),2),NA())</f>
        <v>8.07</v>
      </c>
      <c r="F21" s="174">
        <f>IF(ISNUMBER(VALUE(SUBSTITUTE(実質収支比率等に係る経年分析!J$49,"▲","-"))),ROUND(VALUE(SUBSTITUTE(実質収支比率等に係る経年分析!J$49,"▲","-")),2),NA())</f>
        <v>1.1000000000000001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勝央町後期高齢者医療特別会計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勝田郡介護認定等審査会特別会計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勝央町国民健康保険事業勘定特別会計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2.34</v>
      </c>
    </row>
    <row r="32" spans="1:11" x14ac:dyDescent="0.15">
      <c r="A32" s="175" t="str">
        <f>IF(連結実質赤字比率に係る赤字・黒字の構成分析!C$38="",NA(),連結実質赤字比率に係る赤字・黒字の構成分析!C$38)</f>
        <v>勝央町介護保険特別会計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3.17</v>
      </c>
    </row>
    <row r="33" spans="1:16" x14ac:dyDescent="0.15">
      <c r="A33" s="175" t="str">
        <f>IF(連結実質赤字比率に係る赤字・黒字の構成分析!C$37="",NA(),連結実質赤字比率に係る赤字・黒字の構成分析!C$37)</f>
        <v>勝央町水道事業会計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4.5999999999999996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10.71</v>
      </c>
    </row>
    <row r="35" spans="1:16" x14ac:dyDescent="0.15">
      <c r="A35" s="175" t="str">
        <f>IF(連結実質赤字比率に係る赤字・黒字の構成分析!C$35="",NA(),連結実質赤字比率に係る赤字・黒字の構成分析!C$35)</f>
        <v>勝央町下水道事業会計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11.49</v>
      </c>
    </row>
    <row r="36" spans="1:16" x14ac:dyDescent="0.15">
      <c r="A36" s="175" t="str">
        <f>IF(連結実質赤字比率に係る赤字・黒字の構成分析!C$34="",NA(),連結実質赤字比率に係る赤字・黒字の構成分析!C$34)</f>
        <v>勝央町住宅新築資金等貸付事業特別会計</v>
      </c>
      <c r="B36" s="175">
        <f>IF(ROUND(VALUE(SUBSTITUTE(連結実質赤字比率に係る赤字・黒字の構成分析!F$34,"▲", "-")), 2) &lt; 0, ABS(ROUND(VALUE(SUBSTITUTE(連結実質赤字比率に係る赤字・黒字の構成分析!F$34,"▲", "-")), 2)), NA())</f>
        <v>0.85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0.83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0.75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0.69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0.69</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739</v>
      </c>
      <c r="E42" s="176"/>
      <c r="F42" s="176"/>
      <c r="G42" s="176">
        <f>'実質公債費比率（分子）の構造'!L$52</f>
        <v>699</v>
      </c>
      <c r="H42" s="176"/>
      <c r="I42" s="176"/>
      <c r="J42" s="176">
        <f>'実質公債費比率（分子）の構造'!M$52</f>
        <v>673</v>
      </c>
      <c r="K42" s="176"/>
      <c r="L42" s="176"/>
      <c r="M42" s="176">
        <f>'実質公債費比率（分子）の構造'!N$52</f>
        <v>661</v>
      </c>
      <c r="N42" s="176"/>
      <c r="O42" s="176"/>
      <c r="P42" s="176">
        <f>'実質公債費比率（分子）の構造'!O$52</f>
        <v>660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v>
      </c>
      <c r="C44" s="176"/>
      <c r="D44" s="176"/>
      <c r="E44" s="176">
        <f>'実質公債費比率（分子）の構造'!L$50</f>
        <v>18</v>
      </c>
      <c r="F44" s="176"/>
      <c r="G44" s="176"/>
      <c r="H44" s="176">
        <f>'実質公債費比率（分子）の構造'!M$50</f>
        <v>19</v>
      </c>
      <c r="I44" s="176"/>
      <c r="J44" s="176"/>
      <c r="K44" s="176">
        <f>'実質公債費比率（分子）の構造'!N$50</f>
        <v>18</v>
      </c>
      <c r="L44" s="176"/>
      <c r="M44" s="176"/>
      <c r="N44" s="176">
        <f>'実質公債費比率（分子）の構造'!O$50</f>
        <v>22</v>
      </c>
      <c r="O44" s="176"/>
      <c r="P44" s="176"/>
    </row>
    <row r="45" spans="1:16" x14ac:dyDescent="0.15">
      <c r="A45" s="176" t="s">
        <v>68</v>
      </c>
      <c r="B45" s="176">
        <f>'実質公債費比率（分子）の構造'!K$49</f>
        <v>48</v>
      </c>
      <c r="C45" s="176"/>
      <c r="D45" s="176"/>
      <c r="E45" s="176">
        <f>'実質公債費比率（分子）の構造'!L$49</f>
        <v>73</v>
      </c>
      <c r="F45" s="176"/>
      <c r="G45" s="176"/>
      <c r="H45" s="176">
        <f>'実質公債費比率（分子）の構造'!M$49</f>
        <v>78</v>
      </c>
      <c r="I45" s="176"/>
      <c r="J45" s="176"/>
      <c r="K45" s="176">
        <f>'実質公債費比率（分子）の構造'!N$49</f>
        <v>78</v>
      </c>
      <c r="L45" s="176"/>
      <c r="M45" s="176"/>
      <c r="N45" s="176">
        <f>'実質公債費比率（分子）の構造'!O$49</f>
        <v>84</v>
      </c>
      <c r="O45" s="176"/>
      <c r="P45" s="176"/>
    </row>
    <row r="46" spans="1:16" x14ac:dyDescent="0.15">
      <c r="A46" s="176" t="s">
        <v>69</v>
      </c>
      <c r="B46" s="176">
        <f>'実質公債費比率（分子）の構造'!K$48</f>
        <v>439</v>
      </c>
      <c r="C46" s="176"/>
      <c r="D46" s="176"/>
      <c r="E46" s="176">
        <f>'実質公債費比率（分子）の構造'!L$48</f>
        <v>415</v>
      </c>
      <c r="F46" s="176"/>
      <c r="G46" s="176"/>
      <c r="H46" s="176">
        <f>'実質公債費比率（分子）の構造'!M$48</f>
        <v>412</v>
      </c>
      <c r="I46" s="176"/>
      <c r="J46" s="176"/>
      <c r="K46" s="176">
        <f>'実質公債費比率（分子）の構造'!N$48</f>
        <v>403</v>
      </c>
      <c r="L46" s="176"/>
      <c r="M46" s="176"/>
      <c r="N46" s="176">
        <f>'実質公債費比率（分子）の構造'!O$48</f>
        <v>375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644</v>
      </c>
      <c r="C49" s="176"/>
      <c r="D49" s="176"/>
      <c r="E49" s="176">
        <f>'実質公債費比率（分子）の構造'!L$45</f>
        <v>656</v>
      </c>
      <c r="F49" s="176"/>
      <c r="G49" s="176"/>
      <c r="H49" s="176">
        <f>'実質公債費比率（分子）の構造'!M$45</f>
        <v>637</v>
      </c>
      <c r="I49" s="176"/>
      <c r="J49" s="176"/>
      <c r="K49" s="176">
        <f>'実質公債費比率（分子）の構造'!N$45</f>
        <v>635</v>
      </c>
      <c r="L49" s="176"/>
      <c r="M49" s="176"/>
      <c r="N49" s="176">
        <f>'実質公債費比率（分子）の構造'!O$45</f>
        <v>637</v>
      </c>
      <c r="O49" s="176"/>
      <c r="P49" s="176"/>
    </row>
    <row r="50" spans="1:16" x14ac:dyDescent="0.15">
      <c r="A50" s="176" t="s">
        <v>73</v>
      </c>
      <c r="B50" s="176" t="e">
        <f>NA()</f>
        <v>#N/A</v>
      </c>
      <c r="C50" s="176">
        <f>IF(ISNUMBER('実質公債費比率（分子）の構造'!K$53),'実質公債費比率（分子）の構造'!K$53,NA())</f>
        <v>409</v>
      </c>
      <c r="D50" s="176" t="e">
        <f>NA()</f>
        <v>#N/A</v>
      </c>
      <c r="E50" s="176" t="e">
        <f>NA()</f>
        <v>#N/A</v>
      </c>
      <c r="F50" s="176">
        <f>IF(ISNUMBER('実質公債費比率（分子）の構造'!L$53),'実質公債費比率（分子）の構造'!L$53,NA())</f>
        <v>463</v>
      </c>
      <c r="G50" s="176" t="e">
        <f>NA()</f>
        <v>#N/A</v>
      </c>
      <c r="H50" s="176" t="e">
        <f>NA()</f>
        <v>#N/A</v>
      </c>
      <c r="I50" s="176">
        <f>IF(ISNUMBER('実質公債費比率（分子）の構造'!M$53),'実質公債費比率（分子）の構造'!M$53,NA())</f>
        <v>473</v>
      </c>
      <c r="J50" s="176" t="e">
        <f>NA()</f>
        <v>#N/A</v>
      </c>
      <c r="K50" s="176" t="e">
        <f>NA()</f>
        <v>#N/A</v>
      </c>
      <c r="L50" s="176">
        <f>IF(ISNUMBER('実質公債費比率（分子）の構造'!N$53),'実質公債費比率（分子）の構造'!N$53,NA())</f>
        <v>473</v>
      </c>
      <c r="M50" s="176" t="e">
        <f>NA()</f>
        <v>#N/A</v>
      </c>
      <c r="N50" s="176" t="e">
        <f>NA()</f>
        <v>#N/A</v>
      </c>
      <c r="O50" s="176">
        <f>IF(ISNUMBER('実質公債費比率（分子）の構造'!O$53),'実質公債費比率（分子）の構造'!O$53,NA())</f>
        <v>458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7470</v>
      </c>
      <c r="E56" s="175"/>
      <c r="F56" s="175"/>
      <c r="G56" s="175">
        <f>'将来負担比率（分子）の構造'!J$52</f>
        <v>7144</v>
      </c>
      <c r="H56" s="175"/>
      <c r="I56" s="175"/>
      <c r="J56" s="175">
        <f>'将来負担比率（分子）の構造'!K$52</f>
        <v>6890</v>
      </c>
      <c r="K56" s="175"/>
      <c r="L56" s="175"/>
      <c r="M56" s="175">
        <f>'将来負担比率（分子）の構造'!L$52</f>
        <v>6594</v>
      </c>
      <c r="N56" s="175"/>
      <c r="O56" s="175"/>
      <c r="P56" s="175">
        <f>'将来負担比率（分子）の構造'!M$52</f>
        <v>6146</v>
      </c>
    </row>
    <row r="57" spans="1:16" x14ac:dyDescent="0.15">
      <c r="A57" s="175" t="s">
        <v>44</v>
      </c>
      <c r="B57" s="175"/>
      <c r="C57" s="175"/>
      <c r="D57" s="175">
        <f>'将来負担比率（分子）の構造'!I$51</f>
        <v>72</v>
      </c>
      <c r="E57" s="175"/>
      <c r="F57" s="175"/>
      <c r="G57" s="175">
        <f>'将来負担比率（分子）の構造'!J$51</f>
        <v>70</v>
      </c>
      <c r="H57" s="175"/>
      <c r="I57" s="175"/>
      <c r="J57" s="175">
        <f>'将来負担比率（分子）の構造'!K$51</f>
        <v>64</v>
      </c>
      <c r="K57" s="175"/>
      <c r="L57" s="175"/>
      <c r="M57" s="175">
        <f>'将来負担比率（分子）の構造'!L$51</f>
        <v>79</v>
      </c>
      <c r="N57" s="175"/>
      <c r="O57" s="175"/>
      <c r="P57" s="175">
        <f>'将来負担比率（分子）の構造'!M$51</f>
        <v>70</v>
      </c>
    </row>
    <row r="58" spans="1:16" x14ac:dyDescent="0.15">
      <c r="A58" s="175" t="s">
        <v>43</v>
      </c>
      <c r="B58" s="175"/>
      <c r="C58" s="175"/>
      <c r="D58" s="175">
        <f>'将来負担比率（分子）の構造'!I$50</f>
        <v>2535</v>
      </c>
      <c r="E58" s="175"/>
      <c r="F58" s="175"/>
      <c r="G58" s="175">
        <f>'将来負担比率（分子）の構造'!J$50</f>
        <v>2771</v>
      </c>
      <c r="H58" s="175"/>
      <c r="I58" s="175"/>
      <c r="J58" s="175">
        <f>'将来負担比率（分子）の構造'!K$50</f>
        <v>3142</v>
      </c>
      <c r="K58" s="175"/>
      <c r="L58" s="175"/>
      <c r="M58" s="175">
        <f>'将来負担比率（分子）の構造'!L$50</f>
        <v>3599</v>
      </c>
      <c r="N58" s="175"/>
      <c r="O58" s="175"/>
      <c r="P58" s="175">
        <f>'将来負担比率（分子）の構造'!M$50</f>
        <v>3825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887</v>
      </c>
      <c r="C62" s="175"/>
      <c r="D62" s="175"/>
      <c r="E62" s="175">
        <f>'将来負担比率（分子）の構造'!J$45</f>
        <v>866</v>
      </c>
      <c r="F62" s="175"/>
      <c r="G62" s="175"/>
      <c r="H62" s="175">
        <f>'将来負担比率（分子）の構造'!K$45</f>
        <v>815</v>
      </c>
      <c r="I62" s="175"/>
      <c r="J62" s="175"/>
      <c r="K62" s="175">
        <f>'将来負担比率（分子）の構造'!L$45</f>
        <v>800</v>
      </c>
      <c r="L62" s="175"/>
      <c r="M62" s="175"/>
      <c r="N62" s="175">
        <f>'将来負担比率（分子）の構造'!M$45</f>
        <v>781</v>
      </c>
      <c r="O62" s="175"/>
      <c r="P62" s="175"/>
    </row>
    <row r="63" spans="1:16" x14ac:dyDescent="0.15">
      <c r="A63" s="175" t="s">
        <v>36</v>
      </c>
      <c r="B63" s="175">
        <f>'将来負担比率（分子）の構造'!I$44</f>
        <v>810</v>
      </c>
      <c r="C63" s="175"/>
      <c r="D63" s="175"/>
      <c r="E63" s="175">
        <f>'将来負担比率（分子）の構造'!J$44</f>
        <v>744</v>
      </c>
      <c r="F63" s="175"/>
      <c r="G63" s="175"/>
      <c r="H63" s="175">
        <f>'将来負担比率（分子）の構造'!K$44</f>
        <v>672</v>
      </c>
      <c r="I63" s="175"/>
      <c r="J63" s="175"/>
      <c r="K63" s="175">
        <f>'将来負担比率（分子）の構造'!L$44</f>
        <v>633</v>
      </c>
      <c r="L63" s="175"/>
      <c r="M63" s="175"/>
      <c r="N63" s="175">
        <f>'将来負担比率（分子）の構造'!M$44</f>
        <v>573</v>
      </c>
      <c r="O63" s="175"/>
      <c r="P63" s="175"/>
    </row>
    <row r="64" spans="1:16" x14ac:dyDescent="0.15">
      <c r="A64" s="175" t="s">
        <v>35</v>
      </c>
      <c r="B64" s="175">
        <f>'将来負担比率（分子）の構造'!I$43</f>
        <v>4921</v>
      </c>
      <c r="C64" s="175"/>
      <c r="D64" s="175"/>
      <c r="E64" s="175">
        <f>'将来負担比率（分子）の構造'!J$43</f>
        <v>4393</v>
      </c>
      <c r="F64" s="175"/>
      <c r="G64" s="175"/>
      <c r="H64" s="175">
        <f>'将来負担比率（分子）の構造'!K$43</f>
        <v>4004</v>
      </c>
      <c r="I64" s="175"/>
      <c r="J64" s="175"/>
      <c r="K64" s="175">
        <f>'将来負担比率（分子）の構造'!L$43</f>
        <v>3635</v>
      </c>
      <c r="L64" s="175"/>
      <c r="M64" s="175"/>
      <c r="N64" s="175">
        <f>'将来負担比率（分子）の構造'!M$43</f>
        <v>3336</v>
      </c>
      <c r="O64" s="175"/>
      <c r="P64" s="175"/>
    </row>
    <row r="65" spans="1:16" x14ac:dyDescent="0.15">
      <c r="A65" s="175" t="s">
        <v>34</v>
      </c>
      <c r="B65" s="175">
        <f>'将来負担比率（分子）の構造'!I$42</f>
        <v>226</v>
      </c>
      <c r="C65" s="175"/>
      <c r="D65" s="175"/>
      <c r="E65" s="175">
        <f>'将来負担比率（分子）の構造'!J$42</f>
        <v>207</v>
      </c>
      <c r="F65" s="175"/>
      <c r="G65" s="175"/>
      <c r="H65" s="175">
        <f>'将来負担比率（分子）の構造'!K$42</f>
        <v>181</v>
      </c>
      <c r="I65" s="175"/>
      <c r="J65" s="175"/>
      <c r="K65" s="175">
        <f>'将来負担比率（分子）の構造'!L$42</f>
        <v>191</v>
      </c>
      <c r="L65" s="175"/>
      <c r="M65" s="175"/>
      <c r="N65" s="175">
        <f>'将来負担比率（分子）の構造'!M$42</f>
        <v>163</v>
      </c>
      <c r="O65" s="175"/>
      <c r="P65" s="175"/>
    </row>
    <row r="66" spans="1:16" x14ac:dyDescent="0.15">
      <c r="A66" s="175" t="s">
        <v>33</v>
      </c>
      <c r="B66" s="175">
        <f>'将来負担比率（分子）の構造'!I$41</f>
        <v>6119</v>
      </c>
      <c r="C66" s="175"/>
      <c r="D66" s="175"/>
      <c r="E66" s="175">
        <f>'将来負担比率（分子）の構造'!J$41</f>
        <v>6263</v>
      </c>
      <c r="F66" s="175"/>
      <c r="G66" s="175"/>
      <c r="H66" s="175">
        <f>'将来負担比率（分子）の構造'!K$41</f>
        <v>6233</v>
      </c>
      <c r="I66" s="175"/>
      <c r="J66" s="175"/>
      <c r="K66" s="175">
        <f>'将来負担比率（分子）の構造'!L$41</f>
        <v>6118</v>
      </c>
      <c r="L66" s="175"/>
      <c r="M66" s="175"/>
      <c r="N66" s="175">
        <f>'将来負担比率（分子）の構造'!M$41</f>
        <v>5836</v>
      </c>
      <c r="O66" s="175"/>
      <c r="P66" s="175"/>
    </row>
    <row r="67" spans="1:16" x14ac:dyDescent="0.15">
      <c r="A67" s="175" t="s">
        <v>77</v>
      </c>
      <c r="B67" s="175" t="e">
        <f>NA()</f>
        <v>#N/A</v>
      </c>
      <c r="C67" s="175">
        <f>IF(ISNUMBER('将来負担比率（分子）の構造'!I$53), IF('将来負担比率（分子）の構造'!I$53 &lt; 0, 0, '将来負担比率（分子）の構造'!I$53), NA())</f>
        <v>2886</v>
      </c>
      <c r="D67" s="175" t="e">
        <f>NA()</f>
        <v>#N/A</v>
      </c>
      <c r="E67" s="175" t="e">
        <f>NA()</f>
        <v>#N/A</v>
      </c>
      <c r="F67" s="175">
        <f>IF(ISNUMBER('将来負担比率（分子）の構造'!J$53), IF('将来負担比率（分子）の構造'!J$53 &lt; 0, 0, '将来負担比率（分子）の構造'!J$53), NA())</f>
        <v>2488</v>
      </c>
      <c r="G67" s="175" t="e">
        <f>NA()</f>
        <v>#N/A</v>
      </c>
      <c r="H67" s="175" t="e">
        <f>NA()</f>
        <v>#N/A</v>
      </c>
      <c r="I67" s="175">
        <f>IF(ISNUMBER('将来負担比率（分子）の構造'!K$53), IF('将来負担比率（分子）の構造'!K$53 &lt; 0, 0, '将来負担比率（分子）の構造'!K$53), NA())</f>
        <v>1808</v>
      </c>
      <c r="J67" s="175" t="e">
        <f>NA()</f>
        <v>#N/A</v>
      </c>
      <c r="K67" s="175" t="e">
        <f>NA()</f>
        <v>#N/A</v>
      </c>
      <c r="L67" s="175">
        <f>IF(ISNUMBER('将来負担比率（分子）の構造'!L$53), IF('将来負担比率（分子）の構造'!L$53 &lt; 0, 0, '将来負担比率（分子）の構造'!L$53), NA())</f>
        <v>1105</v>
      </c>
      <c r="M67" s="175" t="e">
        <f>NA()</f>
        <v>#N/A</v>
      </c>
      <c r="N67" s="175" t="e">
        <f>NA()</f>
        <v>#N/A</v>
      </c>
      <c r="O67" s="175">
        <f>IF(ISNUMBER('将来負担比率（分子）の構造'!M$53), IF('将来負担比率（分子）の構造'!M$53 &lt; 0, 0, '将来負担比率（分子）の構造'!M$53), NA())</f>
        <v>647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2715</v>
      </c>
      <c r="C72" s="179">
        <f>基金残高に係る経年分析!G55</f>
        <v>3070</v>
      </c>
      <c r="D72" s="179">
        <f>基金残高に係る経年分析!H55</f>
        <v>3105</v>
      </c>
    </row>
    <row r="73" spans="1:16" x14ac:dyDescent="0.15">
      <c r="A73" s="178" t="s">
        <v>80</v>
      </c>
      <c r="B73" s="179">
        <f>基金残高に係る経年分析!F56</f>
        <v>1</v>
      </c>
      <c r="C73" s="179">
        <f>基金残高に係る経年分析!G56</f>
        <v>70</v>
      </c>
      <c r="D73" s="179">
        <f>基金残高に係る経年分析!H56</f>
        <v>70</v>
      </c>
    </row>
    <row r="74" spans="1:16" x14ac:dyDescent="0.15">
      <c r="A74" s="178" t="s">
        <v>81</v>
      </c>
      <c r="B74" s="179">
        <f>基金残高に係る経年分析!F57</f>
        <v>147</v>
      </c>
      <c r="C74" s="179">
        <f>基金残高に係る経年分析!G57</f>
        <v>151</v>
      </c>
      <c r="D74" s="179">
        <f>基金残高に係る経年分析!H57</f>
        <v>312</v>
      </c>
    </row>
  </sheetData>
  <sheetProtection algorithmName="SHA-512" hashValue="R1EgoRLlDA8eiaoGjfokzpnBdeN0bQw7CW/jgtVhSKSlKXl3Wq4QN/ieQ9aw3k9SuX4AP0aoV+r+JXoykrVOVg==" saltValue="rPjCu+BguXJ3RatPMm09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2024-03-12T06:20:15Z</cp:lastPrinted>
  <dcterms:created xsi:type="dcterms:W3CDTF">2024-02-05T02:49:34Z</dcterms:created>
  <dcterms:modified xsi:type="dcterms:W3CDTF">2024-09-18T01:38:27Z</dcterms:modified>
  <cp:category/>
</cp:coreProperties>
</file>