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10-0135-00_財政課\E_財務\01_庶務\06_財政公会計\R05決算に基づく財務書類\01_調査報告\0827_令和4年度財政状況資料集の作成について（2回目・地方公会計関係）\04_提出\"/>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<sst xmlns="http://schemas.openxmlformats.org/spreadsheetml/2006/main" count="1151" uniqueCount="617">
  <si>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</si>
  <si>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</si>
  <si>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</si>
  <si>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</si>
  <si>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</si>
  <si>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</si>
  <si>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</si>
  <si>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</si>
  <si>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</si>
  <si>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</si>
  <si>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</si>
  <si>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</si>
  <si>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</si>
  <si>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</si>
  <si>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</si>
  <si>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</si>
  <si>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</si>
  <si>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</si>
  <si>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</si>
  <si>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</si>
  <si>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</si>
  <si>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</si>
  <si>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</si>
  <si>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</si>
  <si>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</si>
  <si>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</si>
  <si>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</si>
  <si>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</si>
  <si>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</si>
  <si>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</si>
  <si>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</si>
  <si>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</si>
  <si>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</si>
  <si>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</si>
  <si>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</si>
  <si>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</si>
  <si>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</si>
  <si>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</si>
  <si>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</si>
  <si>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</si>
  <si>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</si>
  <si>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</si>
  <si>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</si>
  <si>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</si>
  <si>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</si>
  <si>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</si>
  <si>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</si>
  <si>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</si>
  <si>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</si>
  <si>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</si>
  <si>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</si>
  <si>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</si>
  <si>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</si>
  <si>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</si>
  <si>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</si>
  <si>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</si>
  <si>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</si>
  <si>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</si>
  <si>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</si>
  <si>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</si>
  <si>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</si>
  <si>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</si>
  <si>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</si>
  <si>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</si>
  <si>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</si>
  <si>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</si>
  <si>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</si>
  <si>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</si>
  <si>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</si>
  <si>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</si>
  <si>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</si>
  <si>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</si>
  <si>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</si>
  <si>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</si>
  <si>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</si>
  <si>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</si>
  <si>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</si>
  <si>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</si>
  <si>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</si>
  <si>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</si>
  <si>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</si>
  <si>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</si>
  <si>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</si>
  <si>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</si>
  <si>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</si>
  <si>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</si>
  <si>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</si>
  <si>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</si>
  <si>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</si>
  <si>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</si>
  <si>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</si>
  <si>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</si>
  <si>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</si>
  <si>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</si>
  <si>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</si>
  <si>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</si>
  <si>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</si>
  <si>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</si>
  <si>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</si>
  <si>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</si>
  <si>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</si>
  <si>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</si>
  <si>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</si>
  <si>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</si>
  <si>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</si>
  <si>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</si>
  <si>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</si>
  <si>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</si>
  <si>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</si>
  <si>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</si>
  <si>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</si>
  <si>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</si>
  <si>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</si>
  <si>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</si>
  <si>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</si>
  <si>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</si>
  <si>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</si>
  <si>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</si>
  <si>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</si>
  <si>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</si>
  <si>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</si>
  <si>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</si>
  <si>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</si>
  <si>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</si>
  <si>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</si>
  <si>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</si>
  <si>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</si>
  <si>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</si>
  <si>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</si>
  <si>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</si>
  <si>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</si>
  <si>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</si>
  <si>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</si>
  <si>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</si>
  <si>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</si>
  <si>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</si>
  <si>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</si>
  <si>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</si>
  <si>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</si>
  <si>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</si>
  <si>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</si>
  <si>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</si>
  <si>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</si>
  <si>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</si>
  <si>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</si>
  <si>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</si>
  <si>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</si>
  <si>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</si>
  <si>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</si>
  <si>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</si>
  <si>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</si>
  <si>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</si>
  <si>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</si>
  <si>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</si>
  <si>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</si>
  <si>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</si>
  <si>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</si>
  <si>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</si>
  <si>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</si>
  <si>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</si>
  <si>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</si>
  <si>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</si>
  <si>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</si>
  <si>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</si>
  <si>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</si>
  <si>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</si>
  <si>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</si>
  <si>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</si>
  <si>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</si>
  <si>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</si>
  <si>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</si>
  <si>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</si>
  <si>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</si>
  <si>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</si>
  <si>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</si>
  <si>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</si>
  <si>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</si>
  <si>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</si>
  <si>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</si>
  <si>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</si>
  <si>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</si>
  <si>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</si>
  <si>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</si>
  <si>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</si>
  <si>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</si>
  <si>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</si>
  <si>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</si>
  <si>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</si>
  <si>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</si>
  <si>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</si>
  <si>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</si>
  <si>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</si>
  <si>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</si>
  <si>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</si>
  <si>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</si>
  <si>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</si>
  <si>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</si>
  <si>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</si>
  <si>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</si>
  <si>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</si>
  <si>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</si>
  <si>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</si>
  <si>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</si>
  <si>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</si>
  <si>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</si>
  <si>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</si>
  <si>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</si>
  <si>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</si>
  <si>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</si>
  <si>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</si>
  <si>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</si>
  <si>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</si>
  <si>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</si>
  <si>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</si>
  <si>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</si>
  <si>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</si>
  <si>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</si>
  <si>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</si>
  <si>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</si>
  <si>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岡山県美作市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</si>
  <si>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</si>
  <si>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</si>
  <si>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</si>
  <si>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</si>
  <si>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</si>
  <si>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</si>
  <si>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</si>
  <si>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</si>
  <si>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</si>
  <si>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</si>
  <si>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</si>
  <si>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</si>
  <si>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</si>
  <si>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</si>
  <si>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</si>
  <si>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</si>
  <si>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</si>
  <si>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</si>
  <si>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</si>
  <si>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</si>
  <si>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</si>
  <si>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</si>
  <si>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</si>
  <si>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</si>
  <si>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</si>
  <si>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</si>
  <si>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</si>
  <si>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</si>
  <si>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</si>
  <si>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</si>
  <si>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</si>
  <si>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</si>
  <si>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</si>
  <si>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</si>
  <si>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</si>
  <si>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</si>
  <si>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</si>
  <si>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</si>
  <si>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</si>
  <si>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</si>
  <si>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</si>
  <si>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</si>
  <si>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</si>
  <si>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</si>
  <si>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</si>
  <si>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</si>
  <si>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</si>
  <si>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</si>
  <si>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</si>
  <si>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</si>
  <si>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</si>
  <si>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</si>
  <si>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</si>
  <si>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</si>
  <si>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</si>
  <si>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</si>
  <si>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</si>
  <si>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</si>
  <si>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</si>
  <si>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</si>
  <si>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</si>
  <si>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</si>
  <si>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</si>
  <si>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</si>
  <si>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</si>
  <si>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</si>
  <si>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</si>
  <si>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</si>
  <si>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</si>
  <si>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</si>
  <si>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</si>
  <si>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</si>
  <si>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</si>
  <si>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</si>
  <si>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</si>
  <si>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</si>
  <si>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</si>
  <si>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</si>
  <si>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</si>
  <si>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</si>
  <si>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</si>
  <si>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</si>
  <si>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</si>
  <si>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</si>
  <si>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</si>
  <si>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</si>
  <si>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</si>
  <si>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</si>
  <si>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</si>
  <si>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</si>
  <si>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</si>
  <si>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</si>
  <si>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</si>
  <si>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</si>
  <si>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</si>
  <si>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</si>
  <si>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</si>
  <si>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</si>
  <si>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</si>
  <si>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</si>
  <si>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</si>
  <si>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</si>
  <si>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</si>
  <si>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</si>
  <si>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</si>
  <si>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</si>
  <si>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</si>
  <si>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</si>
  <si>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</si>
  <si>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</si>
  <si>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</si>
  <si>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</si>
  <si>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</si>
  <si>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</si>
  <si>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</si>
  <si>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</si>
  <si>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</si>
  <si>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</si>
  <si>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</si>
  <si>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</si>
  <si>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</si>
  <si>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</si>
  <si>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</si>
  <si>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</si>
  <si>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</si>
  <si>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</si>
  <si>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</si>
  <si>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</si>
  <si>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</si>
  <si>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</si>
  <si>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</si>
  <si>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</si>
  <si>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</si>
  <si>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</si>
  <si>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</si>
  <si>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</si>
  <si>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</si>
  <si>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</si>
  <si>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</si>
  <si>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</si>
  <si>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</si>
  <si>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</si>
  <si>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</si>
  <si>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</si>
  <si>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</si>
  <si>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</si>
  <si>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</si>
  <si>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</si>
  <si>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</si>
  <si>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</si>
  <si>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</si>
  <si>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岡山県美作市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</si>
  <si>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</si>
  <si>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</si>
  <si>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</si>
  <si>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</si>
  <si>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</si>
  <si>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</si>
  <si>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</si>
  <si>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</si>
  <si>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</si>
  <si>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</si>
  <si>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</si>
  <si>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</si>
  <si>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</si>
  <si>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</si>
  <si>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</si>
  <si>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</si>
  <si>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</si>
  <si>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</si>
  <si>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</si>
  <si>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</si>
  <si>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</si>
  <si>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</si>
  <si>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</si>
  <si>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</si>
  <si>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</si>
  <si>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</si>
  <si>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</si>
  <si>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</si>
  <si>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</si>
  <si>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</si>
  <si>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</si>
  <si>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</si>
  <si>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</si>
  <si>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</si>
  <si>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</si>
  <si>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</si>
  <si>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</si>
  <si>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</si>
  <si>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</si>
  <si>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</si>
  <si>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</si>
  <si>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</si>
  <si>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</si>
  <si>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</si>
  <si>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</si>
  <si>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美作市都市と農村の交流施設特別会計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</si>
  <si>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</si>
  <si>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</si>
  <si>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</si>
  <si>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</si>
  <si>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</si>
  <si>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</si>
  <si>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</si>
  <si>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</si>
  <si>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</si>
  <si>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</si>
  <si>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</si>
  <si>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</si>
  <si>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</si>
  <si>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</si>
  <si>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</si>
  <si>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</si>
  <si>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</si>
  <si>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</si>
  <si>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</si>
  <si>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</si>
  <si>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</si>
  <si>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</si>
  <si>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</si>
  <si>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</si>
  <si>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</si>
  <si>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</si>
  <si>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</si>
  <si>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</si>
  <si>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</si>
  <si>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</si>
  <si>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</si>
  <si>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</si>
  <si>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</si>
  <si>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</si>
  <si>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</si>
  <si>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</si>
  <si>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</si>
  <si>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</si>
  <si>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</si>
  <si>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</si>
  <si>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</si>
  <si>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</si>
  <si>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</si>
  <si>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</si>
  <si>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</si>
  <si>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</si>
  <si>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</si>
  <si>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</si>
  <si>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</si>
  <si>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</si>
  <si>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</si>
  <si>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</si>
  <si>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</si>
  <si>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</si>
  <si>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</si>
  <si>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</si>
  <si>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</si>
  <si>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</si>
  <si>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</si>
  <si>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</si>
  <si>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</si>
  <si>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</si>
  <si>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</si>
  <si>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</si>
  <si>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美作市老人福祉施設事業特別会計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</si>
  <si>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</si>
  <si>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</si>
  <si>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</si>
  <si>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</si>
  <si>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</si>
  <si>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</si>
  <si>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</si>
  <si>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</si>
  <si>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</si>
  <si>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</si>
  <si>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</si>
  <si>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</si>
  <si>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</si>
  <si>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</si>
  <si>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</si>
  <si>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</si>
  <si>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</si>
  <si>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</si>
  <si>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</si>
  <si>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</si>
  <si>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</si>
  <si>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</si>
  <si>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</si>
  <si>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</si>
  <si>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</si>
  <si>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</si>
  <si>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</si>
  <si>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</si>
  <si>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</si>
  <si>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</si>
  <si>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</si>
  <si>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</si>
  <si>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</si>
  <si>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</si>
  <si>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</si>
  <si>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</si>
  <si>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</si>
  <si>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</si>
  <si>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</si>
  <si>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</si>
  <si>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</si>
  <si>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</si>
  <si>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</si>
  <si>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</si>
  <si>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</si>
  <si>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</si>
  <si>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</si>
  <si>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</si>
  <si>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</si>
  <si>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</si>
  <si>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</si>
  <si>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</si>
  <si>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</si>
  <si>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</si>
  <si>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</si>
  <si>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</si>
  <si>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</si>
  <si>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</si>
  <si>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</si>
  <si>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</si>
  <si>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</si>
  <si>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</si>
  <si>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</si>
  <si>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</si>
  <si>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</si>
  <si>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</si>
  <si>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</si>
  <si>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</si>
  <si>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</si>
  <si>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</si>
  <si>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</si>
  <si>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</si>
  <si>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</si>
  <si>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</si>
  <si>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</si>
  <si>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</si>
  <si>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</si>
  <si>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</si>
  <si>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</si>
  <si>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</si>
  <si>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</si>
  <si>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</si>
  <si>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</si>
  <si>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</si>
  <si>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美作市病院事業会計</t>
  </si>
  <si>
    <t>一般会計</t>
  </si>
  <si>
    <t>美作市水道事業会計</t>
  </si>
  <si>
    <t>美作市下水道事業会計</t>
  </si>
  <si>
    <t>美作市介護保険特別会計</t>
  </si>
  <si>
    <t>美作市国民健康保険特別会計</t>
  </si>
  <si>
    <t>矢田茂・原田政次郎・福田五男奨学基金特別会計</t>
  </si>
  <si>
    <t>美作市公園墓地事業特別会計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</si>
  <si>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</si>
  <si>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</si>
  <si>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</si>
  <si>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</si>
  <si>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</si>
  <si>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</si>
  <si>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</si>
  <si>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</si>
  <si>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</si>
  <si>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</si>
  <si>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岡山県市町村税整理組合</t>
    <rPh sb="0" eb="3">
      <t>オカヤマケン</t>
    </rPh>
    <rPh sb="3" eb="6">
      <t>シチョウソン</t>
    </rPh>
    <rPh sb="6" eb="7">
      <t>ゼイ</t>
    </rPh>
    <rPh sb="7" eb="9">
      <t>セイリ</t>
    </rPh>
    <rPh sb="9" eb="11">
      <t>クミアイ</t>
    </rPh>
    <phoneticPr fontId="27"/>
  </si>
  <si>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7"/>
  </si>
  <si>
    <t>岡山県後期高齢者医療広域連合（特別会計）</t>
    <rPh sb="0" eb="3">
      <t>オカヤマケン</t>
    </rPh>
    <rPh sb="3" eb="5">
      <t>コウキ</t>
    </rPh>
    <rPh sb="5" eb="8">
      <t>コウレイシャ</t>
    </rPh>
    <rPh sb="8" eb="10">
      <t>イリョウ</t>
    </rPh>
    <rPh sb="10" eb="12">
      <t>コウイキ</t>
    </rPh>
    <rPh sb="12" eb="14">
      <t>レンゴウ</t>
    </rPh>
    <rPh sb="15" eb="17">
      <t>トクベツ</t>
    </rPh>
    <rPh sb="17" eb="19">
      <t>カイケイ</t>
    </rPh>
    <phoneticPr fontId="27"/>
  </si>
  <si>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7"/>
  </si>
  <si>
    <t>岡山県市町村総合事務組合（貸付金特別会計）</t>
    <rPh sb="0" eb="3">
      <t>オカヤマケン</t>
    </rPh>
    <rPh sb="3" eb="6">
      <t>シチョウソン</t>
    </rPh>
    <rPh sb="6" eb="8">
      <t>ソウゴウ</t>
    </rPh>
    <rPh sb="8" eb="10">
      <t>ジム</t>
    </rPh>
    <rPh sb="10" eb="12">
      <t>クミアイ</t>
    </rPh>
    <rPh sb="13" eb="15">
      <t>カシツケ</t>
    </rPh>
    <rPh sb="15" eb="16">
      <t>キン</t>
    </rPh>
    <rPh sb="16" eb="18">
      <t>トクベツ</t>
    </rPh>
    <rPh sb="18" eb="20">
      <t>カイケイ</t>
    </rPh>
    <phoneticPr fontId="27"/>
  </si>
  <si>
    <t>岡山県市町村総合事務組合（拠出金事業特別会計）</t>
    <rPh sb="0" eb="3">
      <t>オカヤマケン</t>
    </rPh>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7"/>
  </si>
  <si>
    <t>勝英衛生施設組合</t>
    <rPh sb="0" eb="2">
      <t>ショウエイ</t>
    </rPh>
    <rPh sb="2" eb="4">
      <t>エイセイ</t>
    </rPh>
    <rPh sb="4" eb="6">
      <t>シセツ</t>
    </rPh>
    <rPh sb="6" eb="8">
      <t>クミアイ</t>
    </rPh>
    <phoneticPr fontId="27"/>
  </si>
  <si>
    <t>柵原・吉井・英田火葬場施設組合</t>
    <rPh sb="0" eb="2">
      <t>ヤナハラ</t>
    </rPh>
    <rPh sb="3" eb="5">
      <t>ヨシイ</t>
    </rPh>
    <rPh sb="6" eb="8">
      <t>アイダ</t>
    </rPh>
    <rPh sb="8" eb="11">
      <t>カソウバ</t>
    </rPh>
    <rPh sb="11" eb="13">
      <t>シセツ</t>
    </rPh>
    <rPh sb="13" eb="15">
      <t>クミアイ</t>
    </rPh>
    <phoneticPr fontId="27"/>
  </si>
  <si>
    <t>勝田郡老人福祉施設組合（一般会計）</t>
  </si>
  <si>
    <t>美作市土地開発公社</t>
  </si>
  <si>
    <t>株式会社　作東バレンタインホテル</t>
    <rPh sb="0" eb="4">
      <t>カブシキガイシャ</t>
    </rPh>
    <rPh sb="5" eb="7">
      <t>サクトウ</t>
    </rPh>
    <phoneticPr fontId="2"/>
  </si>
  <si>
    <t>株式会社　みまちゃんネル</t>
    <rPh sb="0" eb="4">
      <t>カブシキガイシャ</t>
    </rPh>
    <phoneticPr fontId="2"/>
  </si>
  <si>
    <t>有限会社　特産館みまさか</t>
    <rPh sb="0" eb="4">
      <t>ユウゲンガイシャ</t>
    </rPh>
    <phoneticPr fontId="2"/>
  </si>
  <si>
    <t>有限会社　大原農業振興センター</t>
    <rPh sb="0" eb="4">
      <t>ユウゲンガイシャ</t>
    </rPh>
    <phoneticPr fontId="2"/>
  </si>
  <si>
    <t>〇</t>
  </si>
  <si>
    <t>-</t>
    <phoneticPr fontId="2"/>
  </si>
  <si>
    <t>美作市地域振興基金</t>
    <rPh sb="0" eb="3">
      <t>ミマサカシ</t>
    </rPh>
    <rPh sb="3" eb="9">
      <t>チイキシンコウキキン</t>
    </rPh>
    <phoneticPr fontId="5"/>
  </si>
  <si>
    <t>美作市公共施設整備基金</t>
    <rPh sb="0" eb="3">
      <t>ミマサカシ</t>
    </rPh>
    <rPh sb="3" eb="9">
      <t>コウキョウシセツセイビ</t>
    </rPh>
    <rPh sb="9" eb="11">
      <t>キキン</t>
    </rPh>
    <phoneticPr fontId="2"/>
  </si>
  <si>
    <t>美作市ふるさと創生基金</t>
    <rPh sb="0" eb="3">
      <t>ミマサカシ</t>
    </rPh>
    <rPh sb="7" eb="11">
      <t>ソウセイキキン</t>
    </rPh>
    <phoneticPr fontId="2"/>
  </si>
  <si>
    <t>ふるさと美作応援基金</t>
    <rPh sb="4" eb="6">
      <t>ミマサカ</t>
    </rPh>
    <rPh sb="6" eb="10">
      <t>オウエンキキン</t>
    </rPh>
    <phoneticPr fontId="2"/>
  </si>
  <si>
    <t>美作市産業基盤強靭化基金</t>
    <rPh sb="0" eb="3">
      <t>ミマサカシ</t>
    </rPh>
    <rPh sb="3" eb="7">
      <t>サンギョウキバン</t>
    </rPh>
    <rPh sb="7" eb="12">
      <t>キョウジンカキキン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</si>
  <si>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</si>
  <si>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</si>
  <si>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将来負担比率は、普通会計の地方債残高や公営企業債等繰入見込額が減少していることにより低下傾向にあり、令和元年度以降は0.0％となっている。
　一方、有形固定資産減価償却率は施設の老朽化が進み上昇傾向にあり、類似団体平均を上回っている。個別施設計画の策定による公共施設等の除却や更新等に取り込むことで適正化を図ることとする。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</si>
  <si>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</si>
  <si>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</si>
  <si>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</si>
  <si>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</si>
  <si>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</si>
  <si>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</si>
  <si>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</si>
  <si>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残高の減少等により年々低下した結果、令和元年度移行においては0.0％となっている。実質公債費比率についても、過年度における繰上償還の実施により地方債元利償還金が減少したことなどに伴い低下傾向にある。今後においては、大規模建設事業が控えているため、実質公債費比率は増加すると想定されるが、繰上償還や計画的な事業実施を行うことで、将来負担の軽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</si>
</sst>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A9E8-4F32-AA0F-B468A2E256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78922</c:v>
                </c:pt>
                <c:pt idx="1">
                  <c:v>87949</c:v>
                </c:pt>
                <c:pt idx="2">
                  <c:v>97560</c:v>
                </c:pt>
                <c:pt idx="3">
                  <c:v>74559</c:v>
                </c:pt>
                <c:pt idx="4">
                  <c:v>101620</c:v>
                </c:pt>
              </c:numCache>
            </c:numRef>
          </c:val>
          <c:smooth val="0"/>
          <c:extLst>
            <c:ext xmlns:c16="http://schemas.microsoft.com/office/drawing/2014/chart" uri="{C3380CC4-5D6E-409C-BE32-E72D297353CC}">
              <c16:uniqueId val="{00000001-A9E8-4F32-AA0F-B468A2E256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7.32</c:v>
                </c:pt>
                <c:pt idx="1">
                  <c:v>7.84</c:v>
                </c:pt>
                <c:pt idx="2">
                  <c:v>8.36</c:v>
                </c:pt>
                <c:pt idx="3">
                  <c:v>11.48</c:v>
                </c:pt>
                <c:pt idx="4">
                  <c:v>11.39</c:v>
                </c:pt>
              </c:numCache>
            </c:numRef>
          </c:val>
          <c:extLst>
            <c:ext xmlns:c16="http://schemas.microsoft.com/office/drawing/2014/chart" uri="{C3380CC4-5D6E-409C-BE32-E72D297353CC}">
              <c16:uniqueId val="{00000000-06AA-4EE8-9B3F-E29BAA9C18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51.17</c:v>
                </c:pt>
                <c:pt idx="1">
                  <c:v>51.18</c:v>
                </c:pt>
                <c:pt idx="2">
                  <c:v>48.07</c:v>
                </c:pt>
                <c:pt idx="3">
                  <c:v>47.32</c:v>
                </c:pt>
                <c:pt idx="4">
                  <c:v>50.56</c:v>
                </c:pt>
              </c:numCache>
            </c:numRef>
          </c:val>
          <c:extLst>
            <c:ext xmlns:c16="http://schemas.microsoft.com/office/drawing/2014/chart" uri="{C3380CC4-5D6E-409C-BE32-E72D297353CC}">
              <c16:uniqueId val="{00000001-06AA-4EE8-9B3F-E29BAA9C18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3.46</c:v>
                </c:pt>
                <c:pt idx="1">
                  <c:v>4.88</c:v>
                </c:pt>
                <c:pt idx="2">
                  <c:v>5.09</c:v>
                </c:pt>
                <c:pt idx="3">
                  <c:v>5.35</c:v>
                </c:pt>
                <c:pt idx="4">
                  <c:v>1.99</c:v>
                </c:pt>
              </c:numCache>
            </c:numRef>
          </c:val>
          <c:smooth val="0"/>
          <c:extLst>
            <c:ext xmlns:c16="http://schemas.microsoft.com/office/drawing/2014/chart" uri="{C3380CC4-5D6E-409C-BE32-E72D297353CC}">
              <c16:uniqueId val="{00000002-06AA-4EE8-9B3F-E29BAA9C18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0.8</c:v>
                </c:pt>
                <c:pt idx="4">
                  <c:v>#N/A</c:v>
                </c:pt>
                <c:pt idx="5">
                  <c:v>0.06</c:v>
                </c:pt>
                <c:pt idx="6">
                  <c:v>#N/A</c:v>
                </c:pt>
                <c:pt idx="7">
                  <c:v>0.04</c:v>
                </c:pt>
                <c:pt idx="8">
                  <c:v>#N/A</c:v>
                </c:pt>
                <c:pt idx="9">
                  <c:v>0.01</c:v>
                </c:pt>
              </c:numCache>
            </c:numRef>
          </c:val>
          <c:extLst>
            <c:ext xmlns:c16="http://schemas.microsoft.com/office/drawing/2014/chart" uri="{C3380CC4-5D6E-409C-BE32-E72D297353CC}">
              <c16:uniqueId val="{00000000-0D97-420A-A206-76D47ECF75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97-420A-A206-76D47ECF7547}"/>
            </c:ext>
          </c:extLst>
        </c:ser>
        <c:ser>
          <c:idx val="2"/>
          <c:order val="2"/>
          <c:tx>
            <c:strRef>
              <c:f>データシート!$A$29</c:f>
              <c:strCache>
                <c:ptCount val="1"/>
                <c:pt idx="0">
                  <c:v>美作市公園墓地事業特別会計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0D97-420A-A206-76D47ECF7547}"/>
            </c:ext>
          </c:extLst>
        </c:ser>
        <c:ser>
          <c:idx val="3"/>
          <c:order val="3"/>
          <c:tx>
            <c:strRef>
              <c:f>データシート!$A$30</c:f>
              <c:strCache>
                <c:ptCount val="1"/>
                <c:pt idx="0">
                  <c:v>矢田茂・原田政次郎・福田五男奨学基金特別会計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0.01</c:v>
                </c:pt>
                <c:pt idx="4">
                  <c:v>#N/A</c:v>
                </c:pt>
                <c:pt idx="5">
                  <c:v>0.04</c:v>
                </c:pt>
                <c:pt idx="6">
                  <c:v>#N/A</c:v>
                </c:pt>
                <c:pt idx="7">
                  <c:v>7.0000000000000007E-2</c:v>
                </c:pt>
                <c:pt idx="8">
                  <c:v>#N/A</c:v>
                </c:pt>
                <c:pt idx="9">
                  <c:v>0.09</c:v>
                </c:pt>
              </c:numCache>
            </c:numRef>
          </c:val>
          <c:extLst>
            <c:ext xmlns:c16="http://schemas.microsoft.com/office/drawing/2014/chart" uri="{C3380CC4-5D6E-409C-BE32-E72D297353CC}">
              <c16:uniqueId val="{00000003-0D97-420A-A206-76D47ECF7547}"/>
            </c:ext>
          </c:extLst>
        </c:ser>
        <c:ser>
          <c:idx val="4"/>
          <c:order val="4"/>
          <c:tx>
            <c:strRef>
              <c:f>データシート!$A$31</c:f>
              <c:strCache>
                <c:ptCount val="1"/>
                <c:pt idx="0">
                  <c:v>美作市国民健康保険特別会計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0.56999999999999995</c:v>
                </c:pt>
                <c:pt idx="2">
                  <c:v>#N/A</c:v>
                </c:pt>
                <c:pt idx="3">
                  <c:v>0.44</c:v>
                </c:pt>
                <c:pt idx="4">
                  <c:v>#N/A</c:v>
                </c:pt>
                <c:pt idx="5">
                  <c:v>0.82</c:v>
                </c:pt>
                <c:pt idx="6">
                  <c:v>#N/A</c:v>
                </c:pt>
                <c:pt idx="7">
                  <c:v>0.72</c:v>
                </c:pt>
                <c:pt idx="8">
                  <c:v>#N/A</c:v>
                </c:pt>
                <c:pt idx="9">
                  <c:v>0.61</c:v>
                </c:pt>
              </c:numCache>
            </c:numRef>
          </c:val>
          <c:extLst>
            <c:ext xmlns:c16="http://schemas.microsoft.com/office/drawing/2014/chart" uri="{C3380CC4-5D6E-409C-BE32-E72D297353CC}">
              <c16:uniqueId val="{00000004-0D97-420A-A206-76D47ECF7547}"/>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0.92</c:v>
                </c:pt>
                <c:pt idx="2">
                  <c:v>#N/A</c:v>
                </c:pt>
                <c:pt idx="3">
                  <c:v>0.37</c:v>
                </c:pt>
                <c:pt idx="4">
                  <c:v>#N/A</c:v>
                </c:pt>
                <c:pt idx="5">
                  <c:v>0.59</c:v>
                </c:pt>
                <c:pt idx="6">
                  <c:v>#N/A</c:v>
                </c:pt>
                <c:pt idx="7">
                  <c:v>0.79</c:v>
                </c:pt>
                <c:pt idx="8">
                  <c:v>#N/A</c:v>
                </c:pt>
                <c:pt idx="9">
                  <c:v>1.41</c:v>
                </c:pt>
              </c:numCache>
            </c:numRef>
          </c:val>
          <c:extLst>
            <c:ext xmlns:c16="http://schemas.microsoft.com/office/drawing/2014/chart" uri="{C3380CC4-5D6E-409C-BE32-E72D297353CC}">
              <c16:uniqueId val="{00000005-0D97-420A-A206-76D47ECF7547}"/>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3.06</c:v>
                </c:pt>
                <c:pt idx="2">
                  <c:v>#N/A</c:v>
                </c:pt>
                <c:pt idx="3">
                  <c:v>3.87</c:v>
                </c:pt>
                <c:pt idx="4">
                  <c:v>#N/A</c:v>
                </c:pt>
                <c:pt idx="5">
                  <c:v>3.41</c:v>
                </c:pt>
                <c:pt idx="6">
                  <c:v>#N/A</c:v>
                </c:pt>
                <c:pt idx="7">
                  <c:v>3.62</c:v>
                </c:pt>
                <c:pt idx="8">
                  <c:v>#N/A</c:v>
                </c:pt>
                <c:pt idx="9">
                  <c:v>4.13</c:v>
                </c:pt>
              </c:numCache>
            </c:numRef>
          </c:val>
          <c:extLst>
            <c:ext xmlns:c16="http://schemas.microsoft.com/office/drawing/2014/chart" uri="{C3380CC4-5D6E-409C-BE32-E72D297353CC}">
              <c16:uniqueId val="{00000006-0D97-420A-A206-76D47ECF7547}"/>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7.57</c:v>
                </c:pt>
                <c:pt idx="2">
                  <c:v>#N/A</c:v>
                </c:pt>
                <c:pt idx="3">
                  <c:v>8.1</c:v>
                </c:pt>
                <c:pt idx="4">
                  <c:v>#N/A</c:v>
                </c:pt>
                <c:pt idx="5">
                  <c:v>7.44</c:v>
                </c:pt>
                <c:pt idx="6">
                  <c:v>#N/A</c:v>
                </c:pt>
                <c:pt idx="7">
                  <c:v>7.48</c:v>
                </c:pt>
                <c:pt idx="8">
                  <c:v>#N/A</c:v>
                </c:pt>
                <c:pt idx="9">
                  <c:v>6.37</c:v>
                </c:pt>
              </c:numCache>
            </c:numRef>
          </c:val>
          <c:extLst>
            <c:ext xmlns:c16="http://schemas.microsoft.com/office/drawing/2014/chart" uri="{C3380CC4-5D6E-409C-BE32-E72D297353CC}">
              <c16:uniqueId val="{00000007-0D97-420A-A206-76D47ECF75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7.22</c:v>
                </c:pt>
                <c:pt idx="2">
                  <c:v>#N/A</c:v>
                </c:pt>
                <c:pt idx="3">
                  <c:v>7.73</c:v>
                </c:pt>
                <c:pt idx="4">
                  <c:v>#N/A</c:v>
                </c:pt>
                <c:pt idx="5">
                  <c:v>8.2799999999999994</c:v>
                </c:pt>
                <c:pt idx="6">
                  <c:v>#N/A</c:v>
                </c:pt>
                <c:pt idx="7">
                  <c:v>11.39</c:v>
                </c:pt>
                <c:pt idx="8">
                  <c:v>#N/A</c:v>
                </c:pt>
                <c:pt idx="9">
                  <c:v>11.26</c:v>
                </c:pt>
              </c:numCache>
            </c:numRef>
          </c:val>
          <c:extLst>
            <c:ext xmlns:c16="http://schemas.microsoft.com/office/drawing/2014/chart" uri="{C3380CC4-5D6E-409C-BE32-E72D297353CC}">
              <c16:uniqueId val="{00000008-0D97-420A-A206-76D47ECF7547}"/>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13.28</c:v>
                </c:pt>
                <c:pt idx="2">
                  <c:v>#N/A</c:v>
                </c:pt>
                <c:pt idx="3">
                  <c:v>14.87</c:v>
                </c:pt>
                <c:pt idx="4">
                  <c:v>#N/A</c:v>
                </c:pt>
                <c:pt idx="5">
                  <c:v>15.43</c:v>
                </c:pt>
                <c:pt idx="6">
                  <c:v>#N/A</c:v>
                </c:pt>
                <c:pt idx="7">
                  <c:v>17.27</c:v>
                </c:pt>
                <c:pt idx="8">
                  <c:v>#N/A</c:v>
                </c:pt>
                <c:pt idx="9">
                  <c:v>20.399999999999999</c:v>
                </c:pt>
              </c:numCache>
            </c:numRef>
          </c:val>
          <c:extLst>
            <c:ext xmlns:c16="http://schemas.microsoft.com/office/drawing/2014/chart" uri="{C3380CC4-5D6E-409C-BE32-E72D297353CC}">
              <c16:uniqueId val="{00000009-0D97-420A-A206-76D47ECF75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3589</c:v>
                </c:pt>
                <c:pt idx="5">
                  <c:v>3693</c:v>
                </c:pt>
                <c:pt idx="8">
                  <c:v>3666</c:v>
                </c:pt>
                <c:pt idx="11">
                  <c:v>3612</c:v>
                </c:pt>
                <c:pt idx="14">
                  <c:v>3484</c:v>
                </c:pt>
              </c:numCache>
            </c:numRef>
          </c:val>
          <c:extLst>
            <c:ext xmlns:c16="http://schemas.microsoft.com/office/drawing/2014/chart" uri="{C3380CC4-5D6E-409C-BE32-E72D297353CC}">
              <c16:uniqueId val="{00000000-29E7-4CCC-8068-C30A3AFC81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E7-4CCC-8068-C30A3AFC81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E7-4CCC-8068-C30A3AFC81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2</c:v>
                </c:pt>
                <c:pt idx="9">
                  <c:v>0</c:v>
                </c:pt>
                <c:pt idx="12">
                  <c:v>0</c:v>
                </c:pt>
              </c:numCache>
            </c:numRef>
          </c:val>
          <c:extLst>
            <c:ext xmlns:c16="http://schemas.microsoft.com/office/drawing/2014/chart" uri="{C3380CC4-5D6E-409C-BE32-E72D297353CC}">
              <c16:uniqueId val="{00000003-29E7-4CCC-8068-C30A3AFC81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1984</c:v>
                </c:pt>
                <c:pt idx="3">
                  <c:v>1972</c:v>
                </c:pt>
                <c:pt idx="6">
                  <c:v>1968</c:v>
                </c:pt>
                <c:pt idx="9">
                  <c:v>2012</c:v>
                </c:pt>
                <c:pt idx="12">
                  <c:v>1988</c:v>
                </c:pt>
              </c:numCache>
            </c:numRef>
          </c:val>
          <c:extLst>
            <c:ext xmlns:c16="http://schemas.microsoft.com/office/drawing/2014/chart" uri="{C3380CC4-5D6E-409C-BE32-E72D297353CC}">
              <c16:uniqueId val="{00000004-29E7-4CCC-8068-C30A3AFC81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E7-4CCC-8068-C30A3AFC81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E7-4CCC-8068-C30A3AFC81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2814</c:v>
                </c:pt>
                <c:pt idx="3">
                  <c:v>2922</c:v>
                </c:pt>
                <c:pt idx="6">
                  <c:v>2848</c:v>
                </c:pt>
                <c:pt idx="9">
                  <c:v>2745</c:v>
                </c:pt>
                <c:pt idx="12">
                  <c:v>2606</c:v>
                </c:pt>
              </c:numCache>
            </c:numRef>
          </c:val>
          <c:extLst>
            <c:ext xmlns:c16="http://schemas.microsoft.com/office/drawing/2014/chart" uri="{C3380CC4-5D6E-409C-BE32-E72D297353CC}">
              <c16:uniqueId val="{00000007-29E7-4CCC-8068-C30A3AFC81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1214</c:v>
                </c:pt>
                <c:pt idx="2">
                  <c:v>#N/A</c:v>
                </c:pt>
                <c:pt idx="3">
                  <c:v>#N/A</c:v>
                </c:pt>
                <c:pt idx="4">
                  <c:v>1206</c:v>
                </c:pt>
                <c:pt idx="5">
                  <c:v>#N/A</c:v>
                </c:pt>
                <c:pt idx="6">
                  <c:v>#N/A</c:v>
                </c:pt>
                <c:pt idx="7">
                  <c:v>1152</c:v>
                </c:pt>
                <c:pt idx="8">
                  <c:v>#N/A</c:v>
                </c:pt>
                <c:pt idx="9">
                  <c:v>#N/A</c:v>
                </c:pt>
                <c:pt idx="10">
                  <c:v>1145</c:v>
                </c:pt>
                <c:pt idx="11">
                  <c:v>#N/A</c:v>
                </c:pt>
                <c:pt idx="12">
                  <c:v>#N/A</c:v>
                </c:pt>
                <c:pt idx="13">
                  <c:v>1110</c:v>
                </c:pt>
                <c:pt idx="14">
                  <c:v>#N/A</c:v>
                </c:pt>
              </c:numCache>
            </c:numRef>
          </c:val>
          <c:smooth val="0"/>
          <c:extLst>
            <c:ext xmlns:c16="http://schemas.microsoft.com/office/drawing/2014/chart" uri="{C3380CC4-5D6E-409C-BE32-E72D297353CC}">
              <c16:uniqueId val="{00000008-29E7-4CCC-8068-C30A3AFC81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31696</c:v>
                </c:pt>
                <c:pt idx="5">
                  <c:v>30303</c:v>
                </c:pt>
                <c:pt idx="8">
                  <c:v>28973</c:v>
                </c:pt>
                <c:pt idx="11">
                  <c:v>27129</c:v>
                </c:pt>
                <c:pt idx="14">
                  <c:v>25877</c:v>
                </c:pt>
              </c:numCache>
            </c:numRef>
          </c:val>
          <c:extLst>
            <c:ext xmlns:c16="http://schemas.microsoft.com/office/drawing/2014/chart" uri="{C3380CC4-5D6E-409C-BE32-E72D297353CC}">
              <c16:uniqueId val="{00000000-A687-4FFA-B6F4-A2F3EF137E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616</c:v>
                </c:pt>
                <c:pt idx="5">
                  <c:v>547</c:v>
                </c:pt>
                <c:pt idx="8">
                  <c:v>838</c:v>
                </c:pt>
                <c:pt idx="11">
                  <c:v>745</c:v>
                </c:pt>
                <c:pt idx="14">
                  <c:v>857</c:v>
                </c:pt>
              </c:numCache>
            </c:numRef>
          </c:val>
          <c:extLst>
            <c:ext xmlns:c16="http://schemas.microsoft.com/office/drawing/2014/chart" uri="{C3380CC4-5D6E-409C-BE32-E72D297353CC}">
              <c16:uniqueId val="{00000001-A687-4FFA-B6F4-A2F3EF137E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13846</c:v>
                </c:pt>
                <c:pt idx="5">
                  <c:v>14265</c:v>
                </c:pt>
                <c:pt idx="8">
                  <c:v>14031</c:v>
                </c:pt>
                <c:pt idx="11">
                  <c:v>15214</c:v>
                </c:pt>
                <c:pt idx="14">
                  <c:v>16172</c:v>
                </c:pt>
              </c:numCache>
            </c:numRef>
          </c:val>
          <c:extLst>
            <c:ext xmlns:c16="http://schemas.microsoft.com/office/drawing/2014/chart" uri="{C3380CC4-5D6E-409C-BE32-E72D297353CC}">
              <c16:uniqueId val="{00000002-A687-4FFA-B6F4-A2F3EF137E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87-4FFA-B6F4-A2F3EF137E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87-4FFA-B6F4-A2F3EF137E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A687-4FFA-B6F4-A2F3EF137E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2373</c:v>
                </c:pt>
                <c:pt idx="3">
                  <c:v>2313</c:v>
                </c:pt>
                <c:pt idx="6">
                  <c:v>2268</c:v>
                </c:pt>
                <c:pt idx="9">
                  <c:v>2285</c:v>
                </c:pt>
                <c:pt idx="12">
                  <c:v>2213</c:v>
                </c:pt>
              </c:numCache>
            </c:numRef>
          </c:val>
          <c:extLst>
            <c:ext xmlns:c16="http://schemas.microsoft.com/office/drawing/2014/chart" uri="{C3380CC4-5D6E-409C-BE32-E72D297353CC}">
              <c16:uniqueId val="{00000006-A687-4FFA-B6F4-A2F3EF137E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c:v>
                </c:pt>
                <c:pt idx="3">
                  <c:v>12</c:v>
                </c:pt>
                <c:pt idx="6">
                  <c:v>0</c:v>
                </c:pt>
                <c:pt idx="9">
                  <c:v>0</c:v>
                </c:pt>
                <c:pt idx="12">
                  <c:v>0</c:v>
                </c:pt>
              </c:numCache>
            </c:numRef>
          </c:val>
          <c:extLst>
            <c:ext xmlns:c16="http://schemas.microsoft.com/office/drawing/2014/chart" uri="{C3380CC4-5D6E-409C-BE32-E72D297353CC}">
              <c16:uniqueId val="{00000007-A687-4FFA-B6F4-A2F3EF137E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19674</c:v>
                </c:pt>
                <c:pt idx="3">
                  <c:v>18025</c:v>
                </c:pt>
                <c:pt idx="6">
                  <c:v>15809</c:v>
                </c:pt>
                <c:pt idx="9">
                  <c:v>14317</c:v>
                </c:pt>
                <c:pt idx="12">
                  <c:v>13400</c:v>
                </c:pt>
              </c:numCache>
            </c:numRef>
          </c:val>
          <c:extLst>
            <c:ext xmlns:c16="http://schemas.microsoft.com/office/drawing/2014/chart" uri="{C3380CC4-5D6E-409C-BE32-E72D297353CC}">
              <c16:uniqueId val="{00000008-A687-4FFA-B6F4-A2F3EF137E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52</c:v>
                </c:pt>
                <c:pt idx="3">
                  <c:v>45</c:v>
                </c:pt>
                <c:pt idx="6">
                  <c:v>45</c:v>
                </c:pt>
                <c:pt idx="9">
                  <c:v>30</c:v>
                </c:pt>
                <c:pt idx="12">
                  <c:v>25</c:v>
                </c:pt>
              </c:numCache>
            </c:numRef>
          </c:val>
          <c:extLst>
            <c:ext xmlns:c16="http://schemas.microsoft.com/office/drawing/2014/chart" uri="{C3380CC4-5D6E-409C-BE32-E72D297353CC}">
              <c16:uniqueId val="{00000009-A687-4FFA-B6F4-A2F3EF137E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25637</c:v>
                </c:pt>
                <c:pt idx="3">
                  <c:v>24667</c:v>
                </c:pt>
                <c:pt idx="6">
                  <c:v>23911</c:v>
                </c:pt>
                <c:pt idx="9">
                  <c:v>23151</c:v>
                </c:pt>
                <c:pt idx="12">
                  <c:v>22948</c:v>
                </c:pt>
              </c:numCache>
            </c:numRef>
          </c:val>
          <c:extLst>
            <c:ext xmlns:c16="http://schemas.microsoft.com/office/drawing/2014/chart" uri="{C3380CC4-5D6E-409C-BE32-E72D297353CC}">
              <c16:uniqueId val="{0000000A-A687-4FFA-B6F4-A2F3EF137E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1594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87-4FFA-B6F4-A2F3EF137E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6718</c:v>
                </c:pt>
                <c:pt idx="1">
                  <c:v>6759</c:v>
                </c:pt>
                <c:pt idx="2">
                  <c:v>6905</c:v>
                </c:pt>
              </c:numCache>
            </c:numRef>
          </c:val>
          <c:extLst>
            <c:ext xmlns:c16="http://schemas.microsoft.com/office/drawing/2014/chart" uri="{C3380CC4-5D6E-409C-BE32-E72D297353CC}">
              <c16:uniqueId val="{00000000-FB20-4A95-B6F4-57F31579F7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1439</c:v>
                </c:pt>
                <c:pt idx="1">
                  <c:v>2118</c:v>
                </c:pt>
                <c:pt idx="2">
                  <c:v>2687</c:v>
                </c:pt>
              </c:numCache>
            </c:numRef>
          </c:val>
          <c:extLst>
            <c:ext xmlns:c16="http://schemas.microsoft.com/office/drawing/2014/chart" uri="{C3380CC4-5D6E-409C-BE32-E72D297353CC}">
              <c16:uniqueId val="{00000001-FB20-4A95-B6F4-57F31579F7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7911</c:v>
                </c:pt>
                <c:pt idx="1">
                  <c:v>8222</c:v>
                </c:pt>
                <c:pt idx="2">
                  <c:v>8387</c:v>
                </c:pt>
              </c:numCache>
            </c:numRef>
          </c:val>
          <c:extLst>
            <c:ext xmlns:c16="http://schemas.microsoft.com/office/drawing/2014/chart" uri="{C3380CC4-5D6E-409C-BE32-E72D297353CC}">
              <c16:uniqueId val="{00000002-FB20-4A95-B6F4-57F31579F7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{EDBFB185-AB8B-49AC-A559-196DDDA2AD5C}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8BC-47B4-AE14-70C96D2CD6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{5DEE9053-E7CD-47DE-93B5-AED1C2FA1A82}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BC-47B4-AE14-70C96D2CD6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{DC62B33F-12B5-4E65-B728-FFBBC6F14A50}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BC-47B4-AE14-70C96D2CD6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{49CD581E-77D1-4368-AE0E-59402C8E02BC}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BC-47B4-AE14-70C96D2CD6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{3BF413AE-C839-4F73-BBC0-93C47FB86444}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BC-47B4-AE14-70C96D2CD64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{8ECCEB62-44FC-45D1-8C5F-2C290CF57ED4}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8BC-47B4-AE14-70C96D2CD64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{CB6546CB-F8C4-4F24-A9E4-1C3279AE89C8}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8BC-47B4-AE14-70C96D2CD64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{A413BEF5-EC09-4EBA-B670-0D62530C0C8C}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8BC-47B4-AE14-70C96D2CD64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{B0DEC2FD-F31B-465B-BFED-7D8714897E3E}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8BC-47B4-AE14-70C96D2CD6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66.900000000000006</c:v>
                </c:pt>
                <c:pt idx="16">
                  <c:v>68.3</c:v>
                </c:pt>
                <c:pt idx="24">
                  <c:v>70</c:v>
                </c:pt>
                <c:pt idx="32">
                  <c:v>71.8</c:v>
                </c:pt>
              </c:numCache>
            </c:numRef>
          </c:xVal>
          <c:yVal>
            <c:numRef>
              <c:f>公会計指標分析・財政指標組合せ分析表!$BP$51:$DC$51</c:f>
              <c:numCache>
                <c:formatCode>#,##0.0;"▲ "#,##0.0</c:formatCode>
                <c:ptCount val="40"/>
                <c:pt idx="0">
                  <c:v>15.9</c:v>
                </c:pt>
              </c:numCache>
            </c:numRef>
          </c:yVal>
          <c:smooth val="0"/>
          <c:extLst>
            <c:ext xmlns:c16="http://schemas.microsoft.com/office/drawing/2014/chart" uri="{C3380CC4-5D6E-409C-BE32-E72D297353CC}">
              <c16:uniqueId val="{00000009-88BC-47B4-AE14-70C96D2CD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{0C55A070-9EFD-4DAD-A58D-F9C68959DA16}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8BC-47B4-AE14-70C96D2CD6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{68F1A3C1-0CAD-4FFD-B303-623ED71C8CEE}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BC-47B4-AE14-70C96D2CD6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{9A006788-FC1A-4A86-AE05-52C7519124BF}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BC-47B4-AE14-70C96D2CD6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{02E53F3B-CB3B-49D1-9437-89CE41C347CD}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BC-47B4-AE14-70C96D2CD6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{7CEF6ACF-9B37-4830-974D-619F39785A74}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BC-47B4-AE14-70C96D2CD64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{52701286-D07F-4FA7-8DDB-52D62C4CFB9F}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8BC-47B4-AE14-70C96D2CD649}"/>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{BB3610EC-A3DA-4E92-9A60-7466ECDB983B}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8BC-47B4-AE14-70C96D2CD64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{35AE0974-AC01-4376-BF61-705202DDCBFB}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8BC-47B4-AE14-70C96D2CD64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{318D6B51-6DF8-47CA-BFFC-9B378241718B}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8BC-47B4-AE14-70C96D2CD6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62.5</c:v>
                </c:pt>
                <c:pt idx="32">
                  <c:v>65</c:v>
                </c:pt>
              </c:numCache>
            </c:numRef>
          </c:xVal>
          <c:yVal>
            <c:numRef>
              <c:f>公会計指標分析・財政指標組合せ分析表!$BP$55:$DC$55</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88BC-47B4-AE14-70C96D2CD649}"/>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{663718A1-9553-435D-8102-12EA2FA739DD}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11F-417C-827B-67D3108F17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{188E75D3-CA76-488A-B83D-61BB7928DE1D}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1F-417C-827B-67D3108F17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{62FE838D-0C0A-4C7D-8CF4-4A8041F59F3E}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1F-417C-827B-67D3108F17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{44F46D6F-00B3-441E-8D68-79B3B7B25895}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1F-417C-827B-67D3108F17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{4DFA3B9D-FBCF-4EE9-BB2C-F4C76008A915}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1F-417C-827B-67D3108F170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{3193F55C-A7C0-4B5E-8037-8C47D3E434F4}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11F-417C-827B-67D3108F170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{482BC0E6-71C6-4509-915E-F0AC9470153B}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11F-417C-827B-67D3108F170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{C0C0AD28-E93F-401B-8727-3B6ED7D18907}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11F-417C-827B-67D3108F170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{AEE7AC28-9068-4DA5-8E88-611E5FE2D1C8}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11F-417C-827B-67D3108F17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12.5</c:v>
                </c:pt>
                <c:pt idx="16">
                  <c:v>11.8</c:v>
                </c:pt>
                <c:pt idx="24">
                  <c:v>11.3</c:v>
                </c:pt>
                <c:pt idx="32">
                  <c:v>10.8</c:v>
                </c:pt>
              </c:numCache>
            </c:numRef>
          </c:xVal>
          <c:yVal>
            <c:numRef>
              <c:f>公会計指標分析・財政指標組合せ分析表!$BP$73:$DC$73</c:f>
              <c:numCache>
                <c:formatCode>#,##0.0;"▲ "#,##0.0</c:formatCode>
                <c:ptCount val="40"/>
                <c:pt idx="0">
                  <c:v>15.9</c:v>
                </c:pt>
              </c:numCache>
            </c:numRef>
          </c:yVal>
          <c:smooth val="0"/>
          <c:extLst>
            <c:ext xmlns:c16="http://schemas.microsoft.com/office/drawing/2014/chart" uri="{C3380CC4-5D6E-409C-BE32-E72D297353CC}">
              <c16:uniqueId val="{00000009-E11F-417C-827B-67D3108F17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947641185363177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{D4599E00-B500-4E08-B75E-0810107A2BE5}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11F-417C-827B-67D3108F17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{0C4AAD2E-0BE1-4CF8-8BE4-DB2056A1F194}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1F-417C-827B-67D3108F17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{9CA337DB-A258-49AD-BDCD-C0AC5C602860}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1F-417C-827B-67D3108F17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{2894644A-1EC8-4ECA-BC54-1C917EFE2040}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1F-417C-827B-67D3108F17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{6424E075-DEE4-4688-82BC-D2DA20F64A51}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1F-417C-827B-67D3108F1709}"/>
                </c:ext>
              </c:extLst>
            </c:dLbl>
            <c:dLbl>
              <c:idx val="8"/>
              <c:layout>
                <c:manualLayout>
                  <c:x val="0"/>
                  <c:y val="1.3913557507430267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{70DCB576-608C-4DFD-AD30-B4050E17CC43}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11F-417C-827B-67D3108F1709}"/>
                </c:ext>
              </c:extLst>
            </c:dLbl>
            <c:dLbl>
              <c:idx val="16"/>
              <c:layout>
                <c:manualLayout>
                  <c:x val="0"/>
                  <c:y val="-2.086725387302067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{86CD917D-EC86-426F-9535-34B632BA15A1}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11F-417C-827B-67D3108F170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{472EA272-1960-46B1-858F-589DC8716AD5}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11F-417C-827B-67D3108F1709}"/>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{C007B567-2A07-4786-85F0-05D0A08989F6}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11F-417C-827B-67D3108F17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8.9</c:v>
                </c:pt>
                <c:pt idx="32">
                  <c:v>8.9</c:v>
                </c:pt>
              </c:numCache>
            </c:numRef>
          </c:xVal>
          <c:yVal>
            <c:numRef>
              <c:f>公会計指標分析・財政指標組合せ分析表!$BP$77:$DC$77</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E11F-417C-827B-67D3108F1709}"/>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元利償還金については、令和元年度において、平成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年度に起債した合併特例債などの元利償還が始まったことなどから増加に転じたものの、毎年度、繰上償還を実施してきたことにより、全体としては減少傾向にある。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公営企業債の元利償還金に対する繰入金については、大半が下水道事業会計のものであるが、基幹部分の整備が終了していることから、減少傾向にある。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近年、これらの状況が続いていることから、実質公債費比率の分子は減少傾向にある。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一般会計等に係る地方債の現在高は、繰上償還の実施により、減少傾向にある。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公営企業債等繰入見込額についても、下水道事業会計の地方債残高が減少していることなどにより、減少傾向にある。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これらのことから、将来負担額は減少し続けている状況にある。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近年、増加傾向にあったが、令和２年度において財政調整基金や減債基金を取り崩したことなどにより、前年度から減少しているが、令和３年度から減債基金へ積極的に積立てを行ったため増加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将来負担額が減少していることに伴い、近年、将来負担比率の分子が減少し続けた結果、令和元年度以降、将来負担比率は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万円、公共施設整備基金に１億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万円を新たに積み立てたことが主な要因となり、普通会計の令和４年度末基金残高は、前年度に比べ８億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特例事業債の発行期限となる令和６年度までに、大規模な公共事業が集中して行われる計画があることから、新たに発行する市債の償還が本格的に始まるまでに、地方債の償還に充当可能な減債基金や、建設時の経費に充当可能となる公共施設整備基金の積み立てを積極的に行う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今後想定される大規模事業に要する経費に対する取り崩しと、安定的な財政運営を行う上で欠かせない基金の積み立てを、財政全体のバランスを考慮しながら計画的に行っていく。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美作市産業基盤強靭化基金：農業用施設の防災・減災、農林業振興に資する施設・設備の整備及び先進農業に関する対策並びに美作市の主要産業向上に要する経費に充てるための基金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債券運用の方法を見直し、高い利率での運用を図ることで、有効的な活用に努めており、基金全体の運用益については１億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万円となり、前年度と比較して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各特定目的金についても運用益を積立てることとしていることから、残高は増加傾向にある。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安全性、流動性を確保したうえで、効率的な運用を行っていくこととする。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大規模な公共事業が集中して行われる計画があることから、建設時の経費に充当可能となる公共施設整備基金の積み立てを積極的に行うこととしている。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万円積立てた一方、取崩は行う必要がなくなったため、令和４年度末基金残高は、前年度に比べ１億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近年頻発している自然災害等の突発的な事態に備えるため、適切な基金運用に努める。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運用益等を積立てた一方、取崩しは行わなかったため、令和４年度末基金残高は、前年度に比べ５億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今後、令和６年度までに大規模な公共事業が集中して行われる計画があることから、新たに発行する市債の償還が本格的に始まるまでに、積み立てを積極的に行うこととしている。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類似団体平均値よりも高くなっており、年々施設の老朽化が進んでいるといえる。個別施設計画の策定により、公共施設等の除却や更新等に取り込むことで適正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3" name="直線コネクタ 72"/>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4" name="有形固定資産減価償却率最小値テキスト"/>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5" name="直線コネクタ 74"/>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6" name="有形固定資産減価償却率最大値テキスト"/>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7" name="直線コネクタ 76"/>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8" name="有形固定資産減価償却率平均値テキスト"/>
        <xdr:cNvSpPr txBox="1"/>
      </xdr:nvSpPr>
      <xdr:spPr>
        <a:xfrm>
          <a:off x="4258945" y="5806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9" name="フローチャート: 判断 78"/>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0" name="フローチャート: 判断 79"/>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1" name="フローチャート: 判断 80"/>
        <xdr:cNvSpPr/>
      </xdr:nvSpPr>
      <xdr:spPr>
        <a:xfrm>
          <a:off x="2867025" y="5845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39688</xdr:rowOff>
    </xdr:from>
    <xdr:to>
      <xdr:col>11</xdr:col>
      <xdr:colOff>187325</xdr:colOff>
      <xdr:row>30</xdr:row>
      <xdr:rowOff>141288</xdr:rowOff>
    </xdr:to>
    <xdr:sp macro="" textlink="">
      <xdr:nvSpPr>
        <xdr:cNvPr id="82" name="フローチャート: 判断 81"/>
        <xdr:cNvSpPr/>
      </xdr:nvSpPr>
      <xdr:spPr>
        <a:xfrm>
          <a:off x="2196465" y="58385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21696</xdr:rowOff>
    </xdr:from>
    <xdr:to>
      <xdr:col>7</xdr:col>
      <xdr:colOff>187325</xdr:colOff>
      <xdr:row>30</xdr:row>
      <xdr:rowOff>123296</xdr:rowOff>
    </xdr:to>
    <xdr:sp macro="" textlink="">
      <xdr:nvSpPr>
        <xdr:cNvPr id="83" name="フローチャート: 判断 82"/>
        <xdr:cNvSpPr/>
      </xdr:nvSpPr>
      <xdr:spPr>
        <a:xfrm>
          <a:off x="1525905" y="5820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89" name="楕円 88"/>
        <xdr:cNvSpPr/>
      </xdr:nvSpPr>
      <xdr:spPr>
        <a:xfrm>
          <a:off x="4157345" y="6073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90" name="有形固定資産減価償却率該当値テキスト"/>
        <xdr:cNvSpPr txBox="1"/>
      </xdr:nvSpPr>
      <xdr:spPr>
        <a:xfrm>
          <a:off x="4258945" y="605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91" name="楕円 90"/>
        <xdr:cNvSpPr/>
      </xdr:nvSpPr>
      <xdr:spPr>
        <a:xfrm>
          <a:off x="353758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158327</xdr:rowOff>
    </xdr:to>
    <xdr:cxnSp macro="">
      <xdr:nvCxnSpPr>
        <xdr:cNvPr id="92" name="直線コネクタ 91"/>
        <xdr:cNvCxnSpPr/>
      </xdr:nvCxnSpPr>
      <xdr:spPr>
        <a:xfrm>
          <a:off x="3588385" y="6092402"/>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44556</xdr:rowOff>
    </xdr:from>
    <xdr:to>
      <xdr:col>15</xdr:col>
      <xdr:colOff>187325</xdr:colOff>
      <xdr:row>31</xdr:row>
      <xdr:rowOff>146156</xdr:rowOff>
    </xdr:to>
    <xdr:sp macro="" textlink="">
      <xdr:nvSpPr>
        <xdr:cNvPr id="93" name="楕円 92"/>
        <xdr:cNvSpPr/>
      </xdr:nvSpPr>
      <xdr:spPr>
        <a:xfrm>
          <a:off x="2867025" y="6011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95356</xdr:rowOff>
    </xdr:from>
    <xdr:to>
      <xdr:col>19</xdr:col>
      <xdr:colOff>136525</xdr:colOff>
      <xdr:row>31</xdr:row>
      <xdr:rowOff>125942</xdr:rowOff>
    </xdr:to>
    <xdr:cxnSp macro="">
      <xdr:nvCxnSpPr>
        <xdr:cNvPr id="94" name="直線コネクタ 93"/>
        <xdr:cNvCxnSpPr/>
      </xdr:nvCxnSpPr>
      <xdr:spPr>
        <a:xfrm>
          <a:off x="2917825" y="6061816"/>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19367</xdr:rowOff>
    </xdr:from>
    <xdr:to>
      <xdr:col>11</xdr:col>
      <xdr:colOff>187325</xdr:colOff>
      <xdr:row>31</xdr:row>
      <xdr:rowOff>120967</xdr:rowOff>
    </xdr:to>
    <xdr:sp macro="" textlink="">
      <xdr:nvSpPr>
        <xdr:cNvPr id="95" name="楕円 94"/>
        <xdr:cNvSpPr/>
      </xdr:nvSpPr>
      <xdr:spPr>
        <a:xfrm>
          <a:off x="2196465" y="5985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70167</xdr:rowOff>
    </xdr:from>
    <xdr:to>
      <xdr:col>15</xdr:col>
      <xdr:colOff>136525</xdr:colOff>
      <xdr:row>31</xdr:row>
      <xdr:rowOff>95356</xdr:rowOff>
    </xdr:to>
    <xdr:cxnSp macro="">
      <xdr:nvCxnSpPr>
        <xdr:cNvPr id="96" name="直線コネクタ 95"/>
        <xdr:cNvCxnSpPr/>
      </xdr:nvCxnSpPr>
      <xdr:spPr>
        <a:xfrm>
          <a:off x="2247265" y="6036627"/>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160232</xdr:rowOff>
    </xdr:from>
    <xdr:to>
      <xdr:col>7</xdr:col>
      <xdr:colOff>187325</xdr:colOff>
      <xdr:row>31</xdr:row>
      <xdr:rowOff>90382</xdr:rowOff>
    </xdr:to>
    <xdr:sp macro="" textlink="">
      <xdr:nvSpPr>
        <xdr:cNvPr id="97" name="楕円 96"/>
        <xdr:cNvSpPr/>
      </xdr:nvSpPr>
      <xdr:spPr>
        <a:xfrm>
          <a:off x="1525905" y="5959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39582</xdr:rowOff>
    </xdr:from>
    <xdr:to>
      <xdr:col>11</xdr:col>
      <xdr:colOff>136525</xdr:colOff>
      <xdr:row>31</xdr:row>
      <xdr:rowOff>70167</xdr:rowOff>
    </xdr:to>
    <xdr:cxnSp macro="">
      <xdr:nvCxnSpPr>
        <xdr:cNvPr id="98" name="直線コネクタ 97"/>
        <xdr:cNvCxnSpPr/>
      </xdr:nvCxnSpPr>
      <xdr:spPr>
        <a:xfrm>
          <a:off x="1576705" y="6006042"/>
          <a:ext cx="67056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9" name="n_1aveValue有形固定資産減価償却率"/>
        <xdr:cNvSpPr txBox="1"/>
      </xdr:nvSpPr>
      <xdr:spPr>
        <a:xfrm>
          <a:off x="339598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100" name="n_2aveValue有形固定資産減価償却率"/>
        <xdr:cNvSpPr txBox="1"/>
      </xdr:nvSpPr>
      <xdr:spPr>
        <a:xfrm>
          <a:off x="2738129" y="56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101" name="n_3aveValue有形固定資産減価償却率"/>
        <xdr:cNvSpPr txBox="1"/>
      </xdr:nvSpPr>
      <xdr:spPr>
        <a:xfrm>
          <a:off x="2067569"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102" name="n_4aveValue有形固定資産減価償却率"/>
        <xdr:cNvSpPr txBox="1"/>
      </xdr:nvSpPr>
      <xdr:spPr>
        <a:xfrm>
          <a:off x="1397009" y="5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103" name="n_1mainValue有形固定資産減価償却率"/>
        <xdr:cNvSpPr txBox="1"/>
      </xdr:nvSpPr>
      <xdr:spPr>
        <a:xfrm>
          <a:off x="339598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137283</xdr:rowOff>
    </xdr:from>
    <xdr:ext cx="405111" cy="259045"/>
    <xdr:sp macro="" textlink="">
      <xdr:nvSpPr>
        <xdr:cNvPr id="104" name="n_2mainValue有形固定資産減価償却率"/>
        <xdr:cNvSpPr txBox="1"/>
      </xdr:nvSpPr>
      <xdr:spPr>
        <a:xfrm>
          <a:off x="2738129" y="6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112094</xdr:rowOff>
    </xdr:from>
    <xdr:ext cx="405111" cy="259045"/>
    <xdr:sp macro="" textlink="">
      <xdr:nvSpPr>
        <xdr:cNvPr id="105" name="n_3mainValue有形固定資産減価償却率"/>
        <xdr:cNvSpPr txBox="1"/>
      </xdr:nvSpPr>
      <xdr:spPr>
        <a:xfrm>
          <a:off x="2067569" y="607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81509</xdr:rowOff>
    </xdr:from>
    <xdr:ext cx="405111" cy="259045"/>
    <xdr:sp macro="" textlink="">
      <xdr:nvSpPr>
        <xdr:cNvPr id="106" name="n_4mainValue有形固定資産減価償却率"/>
        <xdr:cNvSpPr txBox="1"/>
      </xdr:nvSpPr>
      <xdr:spPr>
        <a:xfrm>
          <a:off x="1397009" y="604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主な要因としては、毎年度実施している繰上償還により地方債の現在高が減少したことが考えられる。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今後、地方債を財源とする大規模な建設事業の計画もあり、起債年度の時期が重なる可能性があるため、引き続き、地方債残高の縮減等に取り組んでいく必要がある。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5" name="直線コネクタ 134"/>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6" name="債務償還比率最小値テキスト"/>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7" name="直線コネクタ 136"/>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0" name="債務償還比率平均値テキスト"/>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1" name="フローチャート: 判断 140"/>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2" name="フローチャート: 判断 141"/>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42806</xdr:rowOff>
    </xdr:from>
    <xdr:to>
      <xdr:col>68</xdr:col>
      <xdr:colOff>123825</xdr:colOff>
      <xdr:row>30</xdr:row>
      <xdr:rowOff>144406</xdr:rowOff>
    </xdr:to>
    <xdr:sp macro="" textlink="">
      <xdr:nvSpPr>
        <xdr:cNvPr id="143" name="フローチャート: 判断 142"/>
        <xdr:cNvSpPr/>
      </xdr:nvSpPr>
      <xdr:spPr>
        <a:xfrm>
          <a:off x="11688445" y="58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75431</xdr:rowOff>
    </xdr:from>
    <xdr:to>
      <xdr:col>64</xdr:col>
      <xdr:colOff>123825</xdr:colOff>
      <xdr:row>31</xdr:row>
      <xdr:rowOff>5581</xdr:rowOff>
    </xdr:to>
    <xdr:sp macro="" textlink="">
      <xdr:nvSpPr>
        <xdr:cNvPr id="144" name="フローチャート: 判断 143"/>
        <xdr:cNvSpPr/>
      </xdr:nvSpPr>
      <xdr:spPr>
        <a:xfrm>
          <a:off x="11017885" y="587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49043</xdr:rowOff>
    </xdr:from>
    <xdr:to>
      <xdr:col>60</xdr:col>
      <xdr:colOff>123825</xdr:colOff>
      <xdr:row>30</xdr:row>
      <xdr:rowOff>150643</xdr:rowOff>
    </xdr:to>
    <xdr:sp macro="" textlink="">
      <xdr:nvSpPr>
        <xdr:cNvPr id="145" name="フローチャート: 判断 144"/>
        <xdr:cNvSpPr/>
      </xdr:nvSpPr>
      <xdr:spPr>
        <a:xfrm>
          <a:off x="10347325" y="584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145457</xdr:rowOff>
    </xdr:from>
    <xdr:to>
      <xdr:col>76</xdr:col>
      <xdr:colOff>73025</xdr:colOff>
      <xdr:row>29</xdr:row>
      <xdr:rowOff>75607</xdr:rowOff>
    </xdr:to>
    <xdr:sp macro="" textlink="">
      <xdr:nvSpPr>
        <xdr:cNvPr id="151" name="楕円 150"/>
        <xdr:cNvSpPr/>
      </xdr:nvSpPr>
      <xdr:spPr>
        <a:xfrm>
          <a:off x="13001625" y="5608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168334</xdr:rowOff>
    </xdr:from>
    <xdr:ext cx="469744" cy="259045"/>
    <xdr:sp macro="" textlink="">
      <xdr:nvSpPr>
        <xdr:cNvPr id="152" name="債務償還比率該当値テキスト"/>
        <xdr:cNvSpPr txBox="1"/>
      </xdr:nvSpPr>
      <xdr:spPr>
        <a:xfrm>
          <a:off x="13080365" y="546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118710</xdr:rowOff>
    </xdr:from>
    <xdr:to>
      <xdr:col>72</xdr:col>
      <xdr:colOff>123825</xdr:colOff>
      <xdr:row>29</xdr:row>
      <xdr:rowOff>48860</xdr:rowOff>
    </xdr:to>
    <xdr:sp macro="" textlink="">
      <xdr:nvSpPr>
        <xdr:cNvPr id="153" name="楕円 152"/>
        <xdr:cNvSpPr/>
      </xdr:nvSpPr>
      <xdr:spPr>
        <a:xfrm>
          <a:off x="12359005" y="55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169510</xdr:rowOff>
    </xdr:from>
    <xdr:to>
      <xdr:col>76</xdr:col>
      <xdr:colOff>22225</xdr:colOff>
      <xdr:row>29</xdr:row>
      <xdr:rowOff>24807</xdr:rowOff>
    </xdr:to>
    <xdr:cxnSp macro="">
      <xdr:nvCxnSpPr>
        <xdr:cNvPr id="154" name="直線コネクタ 153"/>
        <xdr:cNvCxnSpPr/>
      </xdr:nvCxnSpPr>
      <xdr:spPr>
        <a:xfrm>
          <a:off x="12409805" y="5633050"/>
          <a:ext cx="61976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55809</xdr:rowOff>
    </xdr:from>
    <xdr:to>
      <xdr:col>68</xdr:col>
      <xdr:colOff>123825</xdr:colOff>
      <xdr:row>29</xdr:row>
      <xdr:rowOff>157409</xdr:rowOff>
    </xdr:to>
    <xdr:sp macro="" textlink="">
      <xdr:nvSpPr>
        <xdr:cNvPr id="155" name="楕円 154"/>
        <xdr:cNvSpPr/>
      </xdr:nvSpPr>
      <xdr:spPr>
        <a:xfrm>
          <a:off x="11688445" y="56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169510</xdr:rowOff>
    </xdr:from>
    <xdr:to>
      <xdr:col>72</xdr:col>
      <xdr:colOff>73025</xdr:colOff>
      <xdr:row>29</xdr:row>
      <xdr:rowOff>106609</xdr:rowOff>
    </xdr:to>
    <xdr:cxnSp macro="">
      <xdr:nvCxnSpPr>
        <xdr:cNvPr id="156" name="直線コネクタ 155"/>
        <xdr:cNvCxnSpPr/>
      </xdr:nvCxnSpPr>
      <xdr:spPr>
        <a:xfrm flipV="1">
          <a:off x="11739245" y="5633050"/>
          <a:ext cx="670560" cy="1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131734</xdr:rowOff>
    </xdr:from>
    <xdr:to>
      <xdr:col>64</xdr:col>
      <xdr:colOff>123825</xdr:colOff>
      <xdr:row>30</xdr:row>
      <xdr:rowOff>61884</xdr:rowOff>
    </xdr:to>
    <xdr:sp macro="" textlink="">
      <xdr:nvSpPr>
        <xdr:cNvPr id="157" name="楕円 156"/>
        <xdr:cNvSpPr/>
      </xdr:nvSpPr>
      <xdr:spPr>
        <a:xfrm>
          <a:off x="11017885" y="576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106609</xdr:rowOff>
    </xdr:from>
    <xdr:to>
      <xdr:col>68</xdr:col>
      <xdr:colOff>73025</xdr:colOff>
      <xdr:row>30</xdr:row>
      <xdr:rowOff>11084</xdr:rowOff>
    </xdr:to>
    <xdr:cxnSp macro="">
      <xdr:nvCxnSpPr>
        <xdr:cNvPr id="158" name="直線コネクタ 157"/>
        <xdr:cNvCxnSpPr/>
      </xdr:nvCxnSpPr>
      <xdr:spPr>
        <a:xfrm flipV="1">
          <a:off x="11068685" y="5737789"/>
          <a:ext cx="67056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59" name="楕円 158"/>
        <xdr:cNvSpPr/>
      </xdr:nvSpPr>
      <xdr:spPr>
        <a:xfrm>
          <a:off x="10347325" y="58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11084</xdr:rowOff>
    </xdr:from>
    <xdr:to>
      <xdr:col>64</xdr:col>
      <xdr:colOff>73025</xdr:colOff>
      <xdr:row>30</xdr:row>
      <xdr:rowOff>77174</xdr:rowOff>
    </xdr:to>
    <xdr:cxnSp macro="">
      <xdr:nvCxnSpPr>
        <xdr:cNvPr id="160" name="直線コネクタ 159"/>
        <xdr:cNvCxnSpPr/>
      </xdr:nvCxnSpPr>
      <xdr:spPr>
        <a:xfrm flipV="1">
          <a:off x="10398125" y="5809904"/>
          <a:ext cx="670560" cy="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1" name="n_1aveValue債務償還比率"/>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135533</xdr:rowOff>
    </xdr:from>
    <xdr:ext cx="469744" cy="259045"/>
    <xdr:sp macro="" textlink="">
      <xdr:nvSpPr>
        <xdr:cNvPr id="162" name="n_2aveValue債務償還比率"/>
        <xdr:cNvSpPr txBox="1"/>
      </xdr:nvSpPr>
      <xdr:spPr>
        <a:xfrm>
          <a:off x="11527232" y="593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168158</xdr:rowOff>
    </xdr:from>
    <xdr:ext cx="469744" cy="259045"/>
    <xdr:sp macro="" textlink="">
      <xdr:nvSpPr>
        <xdr:cNvPr id="163" name="n_3aveValue債務償還比率"/>
        <xdr:cNvSpPr txBox="1"/>
      </xdr:nvSpPr>
      <xdr:spPr>
        <a:xfrm>
          <a:off x="10856672" y="59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141770</xdr:rowOff>
    </xdr:from>
    <xdr:ext cx="469744" cy="259045"/>
    <xdr:sp macro="" textlink="">
      <xdr:nvSpPr>
        <xdr:cNvPr id="164" name="n_4aveValue債務償還比率"/>
        <xdr:cNvSpPr txBox="1"/>
      </xdr:nvSpPr>
      <xdr:spPr>
        <a:xfrm>
          <a:off x="10186112" y="594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65387</xdr:rowOff>
    </xdr:from>
    <xdr:ext cx="469744" cy="259045"/>
    <xdr:sp macro="" textlink="">
      <xdr:nvSpPr>
        <xdr:cNvPr id="165" name="n_1mainValue債務償還比率"/>
        <xdr:cNvSpPr txBox="1"/>
      </xdr:nvSpPr>
      <xdr:spPr>
        <a:xfrm>
          <a:off x="12185092" y="53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2486</xdr:rowOff>
    </xdr:from>
    <xdr:ext cx="469744" cy="259045"/>
    <xdr:sp macro="" textlink="">
      <xdr:nvSpPr>
        <xdr:cNvPr id="166" name="n_2mainValue債務償還比率"/>
        <xdr:cNvSpPr txBox="1"/>
      </xdr:nvSpPr>
      <xdr:spPr>
        <a:xfrm>
          <a:off x="11527232" y="546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78411</xdr:rowOff>
    </xdr:from>
    <xdr:ext cx="469744" cy="259045"/>
    <xdr:sp macro="" textlink="">
      <xdr:nvSpPr>
        <xdr:cNvPr id="167" name="n_3mainValue債務償還比率"/>
        <xdr:cNvSpPr txBox="1"/>
      </xdr:nvSpPr>
      <xdr:spPr>
        <a:xfrm>
          <a:off x="10856672" y="55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68" name="n_4mainValue債務償還比率"/>
        <xdr:cNvSpPr txBox="1"/>
      </xdr:nvSpPr>
      <xdr:spPr>
        <a:xfrm>
          <a:off x="10186112" y="56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xdr:cNvSpPr txBox="1"/>
      </xdr:nvSpPr>
      <xdr:spPr>
        <a:xfrm>
          <a:off x="412496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65" name="フローチャート: 判断 64"/>
        <xdr:cNvSpPr/>
      </xdr:nvSpPr>
      <xdr:spPr>
        <a:xfrm>
          <a:off x="25146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7399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7" name="フローチャート: 判断 66"/>
        <xdr:cNvSpPr/>
      </xdr:nvSpPr>
      <xdr:spPr>
        <a:xfrm>
          <a:off x="965200" y="620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3" name="楕円 72"/>
        <xdr:cNvSpPr/>
      </xdr:nvSpPr>
      <xdr:spPr>
        <a:xfrm>
          <a:off x="403606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4" name="【道路】&#10;有形固定資産減価償却率該当値テキスト"/>
        <xdr:cNvSpPr txBox="1"/>
      </xdr:nvSpPr>
      <xdr:spPr>
        <a:xfrm>
          <a:off x="412496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149225</xdr:rowOff>
    </xdr:from>
    <xdr:to>
      <xdr:col>20</xdr:col>
      <xdr:colOff>38100</xdr:colOff>
      <xdr:row>39</xdr:row>
      <xdr:rowOff>79375</xdr:rowOff>
    </xdr:to>
    <xdr:sp macro="" textlink="">
      <xdr:nvSpPr>
        <xdr:cNvPr id="75" name="楕円 74"/>
        <xdr:cNvSpPr/>
      </xdr:nvSpPr>
      <xdr:spPr>
        <a:xfrm>
          <a:off x="3312160" y="6519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28575</xdr:rowOff>
    </xdr:from>
    <xdr:to>
      <xdr:col>24</xdr:col>
      <xdr:colOff>63500</xdr:colOff>
      <xdr:row>39</xdr:row>
      <xdr:rowOff>64770</xdr:rowOff>
    </xdr:to>
    <xdr:cxnSp macro="">
      <xdr:nvCxnSpPr>
        <xdr:cNvPr id="76" name="直線コネクタ 75"/>
        <xdr:cNvCxnSpPr/>
      </xdr:nvCxnSpPr>
      <xdr:spPr>
        <a:xfrm>
          <a:off x="3355340" y="656653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113030</xdr:rowOff>
    </xdr:from>
    <xdr:to>
      <xdr:col>15</xdr:col>
      <xdr:colOff>101600</xdr:colOff>
      <xdr:row>39</xdr:row>
      <xdr:rowOff>43180</xdr:rowOff>
    </xdr:to>
    <xdr:sp macro="" textlink="">
      <xdr:nvSpPr>
        <xdr:cNvPr id="77" name="楕円 76"/>
        <xdr:cNvSpPr/>
      </xdr:nvSpPr>
      <xdr:spPr>
        <a:xfrm>
          <a:off x="251460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163830</xdr:rowOff>
    </xdr:from>
    <xdr:to>
      <xdr:col>19</xdr:col>
      <xdr:colOff>177800</xdr:colOff>
      <xdr:row>39</xdr:row>
      <xdr:rowOff>28575</xdr:rowOff>
    </xdr:to>
    <xdr:cxnSp macro="">
      <xdr:nvCxnSpPr>
        <xdr:cNvPr id="78" name="直線コネクタ 77"/>
        <xdr:cNvCxnSpPr/>
      </xdr:nvCxnSpPr>
      <xdr:spPr>
        <a:xfrm>
          <a:off x="2565400" y="653415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78740</xdr:rowOff>
    </xdr:from>
    <xdr:to>
      <xdr:col>10</xdr:col>
      <xdr:colOff>165100</xdr:colOff>
      <xdr:row>39</xdr:row>
      <xdr:rowOff>8890</xdr:rowOff>
    </xdr:to>
    <xdr:sp macro="" textlink="">
      <xdr:nvSpPr>
        <xdr:cNvPr id="79" name="楕円 78"/>
        <xdr:cNvSpPr/>
      </xdr:nvSpPr>
      <xdr:spPr>
        <a:xfrm>
          <a:off x="173990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129540</xdr:rowOff>
    </xdr:from>
    <xdr:to>
      <xdr:col>15</xdr:col>
      <xdr:colOff>50800</xdr:colOff>
      <xdr:row>38</xdr:row>
      <xdr:rowOff>163830</xdr:rowOff>
    </xdr:to>
    <xdr:cxnSp macro="">
      <xdr:nvCxnSpPr>
        <xdr:cNvPr id="80" name="直線コネクタ 79"/>
        <xdr:cNvCxnSpPr/>
      </xdr:nvCxnSpPr>
      <xdr:spPr>
        <a:xfrm>
          <a:off x="1790700" y="64998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44450</xdr:rowOff>
    </xdr:from>
    <xdr:to>
      <xdr:col>6</xdr:col>
      <xdr:colOff>38100</xdr:colOff>
      <xdr:row>38</xdr:row>
      <xdr:rowOff>146050</xdr:rowOff>
    </xdr:to>
    <xdr:sp macro="" textlink="">
      <xdr:nvSpPr>
        <xdr:cNvPr id="81" name="楕円 80"/>
        <xdr:cNvSpPr/>
      </xdr:nvSpPr>
      <xdr:spPr>
        <a:xfrm>
          <a:off x="96520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95250</xdr:rowOff>
    </xdr:from>
    <xdr:to>
      <xdr:col>10</xdr:col>
      <xdr:colOff>114300</xdr:colOff>
      <xdr:row>38</xdr:row>
      <xdr:rowOff>129540</xdr:rowOff>
    </xdr:to>
    <xdr:cxnSp macro="">
      <xdr:nvCxnSpPr>
        <xdr:cNvPr id="82" name="直線コネクタ 81"/>
        <xdr:cNvCxnSpPr/>
      </xdr:nvCxnSpPr>
      <xdr:spPr>
        <a:xfrm>
          <a:off x="1008380" y="646557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4" name="n_2aveValue【道路】&#10;有形固定資産減価償却率"/>
        <xdr:cNvSpPr txBox="1"/>
      </xdr:nvSpPr>
      <xdr:spPr>
        <a:xfrm>
          <a:off x="23857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xdr:cNvSpPr txBox="1"/>
      </xdr:nvSpPr>
      <xdr:spPr>
        <a:xfrm>
          <a:off x="16110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86" name="n_4aveValue【道路】&#10;有形固定資産減価償却率"/>
        <xdr:cNvSpPr txBox="1"/>
      </xdr:nvSpPr>
      <xdr:spPr>
        <a:xfrm>
          <a:off x="83630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70502</xdr:rowOff>
    </xdr:from>
    <xdr:ext cx="405111" cy="259045"/>
    <xdr:sp macro="" textlink="">
      <xdr:nvSpPr>
        <xdr:cNvPr id="87" name="n_1mainValue【道路】&#10;有形固定資産減価償却率"/>
        <xdr:cNvSpPr txBox="1"/>
      </xdr:nvSpPr>
      <xdr:spPr>
        <a:xfrm>
          <a:off x="317056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34307</xdr:rowOff>
    </xdr:from>
    <xdr:ext cx="405111" cy="259045"/>
    <xdr:sp macro="" textlink="">
      <xdr:nvSpPr>
        <xdr:cNvPr id="88" name="n_2mainValue【道路】&#10;有形固定資産減価償却率"/>
        <xdr:cNvSpPr txBox="1"/>
      </xdr:nvSpPr>
      <xdr:spPr>
        <a:xfrm>
          <a:off x="238570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xdr:rowOff>
    </xdr:from>
    <xdr:ext cx="405111" cy="259045"/>
    <xdr:sp macro="" textlink="">
      <xdr:nvSpPr>
        <xdr:cNvPr id="89" name="n_3mainValue【道路】&#10;有形固定資産減価償却率"/>
        <xdr:cNvSpPr txBox="1"/>
      </xdr:nvSpPr>
      <xdr:spPr>
        <a:xfrm>
          <a:off x="16110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137177</xdr:rowOff>
    </xdr:from>
    <xdr:ext cx="405111" cy="259045"/>
    <xdr:sp macro="" textlink="">
      <xdr:nvSpPr>
        <xdr:cNvPr id="90" name="n_4mainValue【道路】&#10;有形固定資産減価償却率"/>
        <xdr:cNvSpPr txBox="1"/>
      </xdr:nvSpPr>
      <xdr:spPr>
        <a:xfrm>
          <a:off x="8363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xdr:cNvSpPr txBox="1"/>
      </xdr:nvSpPr>
      <xdr:spPr>
        <a:xfrm>
          <a:off x="9258300" y="667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130611</xdr:rowOff>
    </xdr:from>
    <xdr:to>
      <xdr:col>46</xdr:col>
      <xdr:colOff>38100</xdr:colOff>
      <xdr:row>40</xdr:row>
      <xdr:rowOff>60761</xdr:rowOff>
    </xdr:to>
    <xdr:sp macro="" textlink="">
      <xdr:nvSpPr>
        <xdr:cNvPr id="120" name="フローチャート: 判断 119"/>
        <xdr:cNvSpPr/>
      </xdr:nvSpPr>
      <xdr:spPr>
        <a:xfrm>
          <a:off x="7670800" y="6668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144281</xdr:rowOff>
    </xdr:from>
    <xdr:to>
      <xdr:col>41</xdr:col>
      <xdr:colOff>101600</xdr:colOff>
      <xdr:row>40</xdr:row>
      <xdr:rowOff>74431</xdr:rowOff>
    </xdr:to>
    <xdr:sp macro="" textlink="">
      <xdr:nvSpPr>
        <xdr:cNvPr id="121" name="フローチャート: 判断 120"/>
        <xdr:cNvSpPr/>
      </xdr:nvSpPr>
      <xdr:spPr>
        <a:xfrm>
          <a:off x="6873240" y="6682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22" name="フローチャート: 判断 121"/>
        <xdr:cNvSpPr/>
      </xdr:nvSpPr>
      <xdr:spPr>
        <a:xfrm>
          <a:off x="6098540" y="6692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107276</xdr:rowOff>
    </xdr:from>
    <xdr:to>
      <xdr:col>55</xdr:col>
      <xdr:colOff>50800</xdr:colOff>
      <xdr:row>39</xdr:row>
      <xdr:rowOff>37426</xdr:rowOff>
    </xdr:to>
    <xdr:sp macro="" textlink="">
      <xdr:nvSpPr>
        <xdr:cNvPr id="128" name="楕円 127"/>
        <xdr:cNvSpPr/>
      </xdr:nvSpPr>
      <xdr:spPr>
        <a:xfrm>
          <a:off x="9192260" y="6477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130153</xdr:rowOff>
    </xdr:from>
    <xdr:ext cx="534377" cy="259045"/>
    <xdr:sp macro="" textlink="">
      <xdr:nvSpPr>
        <xdr:cNvPr id="129" name="【道路】&#10;一人当たり延長該当値テキスト"/>
        <xdr:cNvSpPr txBox="1"/>
      </xdr:nvSpPr>
      <xdr:spPr>
        <a:xfrm>
          <a:off x="9258300" y="633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116785</xdr:rowOff>
    </xdr:from>
    <xdr:to>
      <xdr:col>50</xdr:col>
      <xdr:colOff>165100</xdr:colOff>
      <xdr:row>39</xdr:row>
      <xdr:rowOff>46935</xdr:rowOff>
    </xdr:to>
    <xdr:sp macro="" textlink="">
      <xdr:nvSpPr>
        <xdr:cNvPr id="130" name="楕円 129"/>
        <xdr:cNvSpPr/>
      </xdr:nvSpPr>
      <xdr:spPr>
        <a:xfrm>
          <a:off x="8445500" y="6487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158076</xdr:rowOff>
    </xdr:from>
    <xdr:to>
      <xdr:col>55</xdr:col>
      <xdr:colOff>0</xdr:colOff>
      <xdr:row>38</xdr:row>
      <xdr:rowOff>167585</xdr:rowOff>
    </xdr:to>
    <xdr:cxnSp macro="">
      <xdr:nvCxnSpPr>
        <xdr:cNvPr id="131" name="直線コネクタ 130"/>
        <xdr:cNvCxnSpPr/>
      </xdr:nvCxnSpPr>
      <xdr:spPr>
        <a:xfrm flipV="1">
          <a:off x="8496300" y="6528396"/>
          <a:ext cx="7239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124603</xdr:rowOff>
    </xdr:from>
    <xdr:to>
      <xdr:col>46</xdr:col>
      <xdr:colOff>38100</xdr:colOff>
      <xdr:row>39</xdr:row>
      <xdr:rowOff>54753</xdr:rowOff>
    </xdr:to>
    <xdr:sp macro="" textlink="">
      <xdr:nvSpPr>
        <xdr:cNvPr id="132" name="楕円 131"/>
        <xdr:cNvSpPr/>
      </xdr:nvSpPr>
      <xdr:spPr>
        <a:xfrm>
          <a:off x="7670800" y="64949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167585</xdr:rowOff>
    </xdr:from>
    <xdr:to>
      <xdr:col>50</xdr:col>
      <xdr:colOff>114300</xdr:colOff>
      <xdr:row>39</xdr:row>
      <xdr:rowOff>3953</xdr:rowOff>
    </xdr:to>
    <xdr:cxnSp macro="">
      <xdr:nvCxnSpPr>
        <xdr:cNvPr id="133" name="直線コネクタ 132"/>
        <xdr:cNvCxnSpPr/>
      </xdr:nvCxnSpPr>
      <xdr:spPr>
        <a:xfrm flipV="1">
          <a:off x="7713980" y="6537905"/>
          <a:ext cx="782320" cy="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132038</xdr:rowOff>
    </xdr:from>
    <xdr:to>
      <xdr:col>41</xdr:col>
      <xdr:colOff>101600</xdr:colOff>
      <xdr:row>39</xdr:row>
      <xdr:rowOff>62188</xdr:rowOff>
    </xdr:to>
    <xdr:sp macro="" textlink="">
      <xdr:nvSpPr>
        <xdr:cNvPr id="134" name="楕円 133"/>
        <xdr:cNvSpPr/>
      </xdr:nvSpPr>
      <xdr:spPr>
        <a:xfrm>
          <a:off x="6873240" y="6502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3953</xdr:rowOff>
    </xdr:from>
    <xdr:to>
      <xdr:col>45</xdr:col>
      <xdr:colOff>177800</xdr:colOff>
      <xdr:row>39</xdr:row>
      <xdr:rowOff>11388</xdr:rowOff>
    </xdr:to>
    <xdr:cxnSp macro="">
      <xdr:nvCxnSpPr>
        <xdr:cNvPr id="135" name="直線コネクタ 134"/>
        <xdr:cNvCxnSpPr/>
      </xdr:nvCxnSpPr>
      <xdr:spPr>
        <a:xfrm flipV="1">
          <a:off x="6924040" y="6541913"/>
          <a:ext cx="78994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139929</xdr:rowOff>
    </xdr:from>
    <xdr:to>
      <xdr:col>36</xdr:col>
      <xdr:colOff>165100</xdr:colOff>
      <xdr:row>39</xdr:row>
      <xdr:rowOff>70079</xdr:rowOff>
    </xdr:to>
    <xdr:sp macro="" textlink="">
      <xdr:nvSpPr>
        <xdr:cNvPr id="136" name="楕円 135"/>
        <xdr:cNvSpPr/>
      </xdr:nvSpPr>
      <xdr:spPr>
        <a:xfrm>
          <a:off x="6098540" y="6510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11388</xdr:rowOff>
    </xdr:from>
    <xdr:to>
      <xdr:col>41</xdr:col>
      <xdr:colOff>50800</xdr:colOff>
      <xdr:row>39</xdr:row>
      <xdr:rowOff>19279</xdr:rowOff>
    </xdr:to>
    <xdr:cxnSp macro="">
      <xdr:nvCxnSpPr>
        <xdr:cNvPr id="137" name="直線コネクタ 136"/>
        <xdr:cNvCxnSpPr/>
      </xdr:nvCxnSpPr>
      <xdr:spPr>
        <a:xfrm flipV="1">
          <a:off x="6149340" y="6549348"/>
          <a:ext cx="7747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xdr:cNvSpPr txBox="1"/>
      </xdr:nvSpPr>
      <xdr:spPr>
        <a:xfrm>
          <a:off x="8239271" y="67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51888</xdr:rowOff>
    </xdr:from>
    <xdr:ext cx="534377" cy="259045"/>
    <xdr:sp macro="" textlink="">
      <xdr:nvSpPr>
        <xdr:cNvPr id="139" name="n_2aveValue【道路】&#10;一人当たり延長"/>
        <xdr:cNvSpPr txBox="1"/>
      </xdr:nvSpPr>
      <xdr:spPr>
        <a:xfrm>
          <a:off x="7477271" y="675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65558</xdr:rowOff>
    </xdr:from>
    <xdr:ext cx="534377" cy="259045"/>
    <xdr:sp macro="" textlink="">
      <xdr:nvSpPr>
        <xdr:cNvPr id="140" name="n_3aveValue【道路】&#10;一人当たり延長"/>
        <xdr:cNvSpPr txBox="1"/>
      </xdr:nvSpPr>
      <xdr:spPr>
        <a:xfrm>
          <a:off x="6702571" y="677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76275</xdr:rowOff>
    </xdr:from>
    <xdr:ext cx="534377" cy="259045"/>
    <xdr:sp macro="" textlink="">
      <xdr:nvSpPr>
        <xdr:cNvPr id="141" name="n_4aveValue【道路】&#10;一人当たり延長"/>
        <xdr:cNvSpPr txBox="1"/>
      </xdr:nvSpPr>
      <xdr:spPr>
        <a:xfrm>
          <a:off x="5905011" y="67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63462</xdr:rowOff>
    </xdr:from>
    <xdr:ext cx="534377" cy="259045"/>
    <xdr:sp macro="" textlink="">
      <xdr:nvSpPr>
        <xdr:cNvPr id="142" name="n_1mainValue【道路】&#10;一人当たり延長"/>
        <xdr:cNvSpPr txBox="1"/>
      </xdr:nvSpPr>
      <xdr:spPr>
        <a:xfrm>
          <a:off x="823927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71280</xdr:rowOff>
    </xdr:from>
    <xdr:ext cx="534377" cy="259045"/>
    <xdr:sp macro="" textlink="">
      <xdr:nvSpPr>
        <xdr:cNvPr id="143" name="n_2mainValue【道路】&#10;一人当たり延長"/>
        <xdr:cNvSpPr txBox="1"/>
      </xdr:nvSpPr>
      <xdr:spPr>
        <a:xfrm>
          <a:off x="7477271" y="627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78714</xdr:rowOff>
    </xdr:from>
    <xdr:ext cx="534377" cy="259045"/>
    <xdr:sp macro="" textlink="">
      <xdr:nvSpPr>
        <xdr:cNvPr id="144" name="n_3mainValue【道路】&#10;一人当たり延長"/>
        <xdr:cNvSpPr txBox="1"/>
      </xdr:nvSpPr>
      <xdr:spPr>
        <a:xfrm>
          <a:off x="6702571" y="62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86606</xdr:rowOff>
    </xdr:from>
    <xdr:ext cx="534377" cy="259045"/>
    <xdr:sp macro="" textlink="">
      <xdr:nvSpPr>
        <xdr:cNvPr id="145" name="n_4mainValue【道路】&#10;一人当たり延長"/>
        <xdr:cNvSpPr txBox="1"/>
      </xdr:nvSpPr>
      <xdr:spPr>
        <a:xfrm>
          <a:off x="5905011" y="628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xdr:cNvSpPr txBox="1"/>
      </xdr:nvSpPr>
      <xdr:spPr>
        <a:xfrm>
          <a:off x="412496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79" name="フローチャート: 判断 178"/>
        <xdr:cNvSpPr/>
      </xdr:nvSpPr>
      <xdr:spPr>
        <a:xfrm>
          <a:off x="25146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0" name="フローチャート: 判断 179"/>
        <xdr:cNvSpPr/>
      </xdr:nvSpPr>
      <xdr:spPr>
        <a:xfrm>
          <a:off x="173990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81" name="フローチャート: 判断 180"/>
        <xdr:cNvSpPr/>
      </xdr:nvSpPr>
      <xdr:spPr>
        <a:xfrm>
          <a:off x="96520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7" name="楕円 186"/>
        <xdr:cNvSpPr/>
      </xdr:nvSpPr>
      <xdr:spPr>
        <a:xfrm>
          <a:off x="403606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8" name="【橋りょう・トンネル】&#10;有形固定資産減価償却率該当値テキスト"/>
        <xdr:cNvSpPr txBox="1"/>
      </xdr:nvSpPr>
      <xdr:spPr>
        <a:xfrm>
          <a:off x="412496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89" name="楕円 188"/>
        <xdr:cNvSpPr/>
      </xdr:nvSpPr>
      <xdr:spPr>
        <a:xfrm>
          <a:off x="3312160" y="1020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53884</xdr:rowOff>
    </xdr:to>
    <xdr:cxnSp macro="">
      <xdr:nvCxnSpPr>
        <xdr:cNvPr id="190" name="直線コネクタ 189"/>
        <xdr:cNvCxnSpPr/>
      </xdr:nvCxnSpPr>
      <xdr:spPr>
        <a:xfrm>
          <a:off x="3355340" y="10253799"/>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1" name="楕円 190"/>
        <xdr:cNvSpPr/>
      </xdr:nvSpPr>
      <xdr:spPr>
        <a:xfrm>
          <a:off x="25146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27759</xdr:rowOff>
    </xdr:to>
    <xdr:cxnSp macro="">
      <xdr:nvCxnSpPr>
        <xdr:cNvPr id="192" name="直線コネクタ 191"/>
        <xdr:cNvCxnSpPr/>
      </xdr:nvCxnSpPr>
      <xdr:spPr>
        <a:xfrm>
          <a:off x="2565400" y="10226040"/>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3" name="楕円 192"/>
        <xdr:cNvSpPr/>
      </xdr:nvSpPr>
      <xdr:spPr>
        <a:xfrm>
          <a:off x="17399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0</xdr:rowOff>
    </xdr:to>
    <xdr:cxnSp macro="">
      <xdr:nvCxnSpPr>
        <xdr:cNvPr id="194" name="直線コネクタ 193"/>
        <xdr:cNvCxnSpPr/>
      </xdr:nvCxnSpPr>
      <xdr:spPr>
        <a:xfrm>
          <a:off x="1790700" y="1020699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5" name="楕円 194"/>
        <xdr:cNvSpPr/>
      </xdr:nvSpPr>
      <xdr:spPr>
        <a:xfrm>
          <a:off x="96520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148590</xdr:rowOff>
    </xdr:to>
    <xdr:cxnSp macro="">
      <xdr:nvCxnSpPr>
        <xdr:cNvPr id="196" name="直線コネクタ 195"/>
        <xdr:cNvCxnSpPr/>
      </xdr:nvCxnSpPr>
      <xdr:spPr>
        <a:xfrm>
          <a:off x="1008380" y="1018249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xdr:cNvSpPr txBox="1"/>
      </xdr:nvSpPr>
      <xdr:spPr>
        <a:xfrm>
          <a:off x="317056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198" name="n_2aveValue【橋りょう・トンネル】&#10;有形固定資産減価償却率"/>
        <xdr:cNvSpPr txBox="1"/>
      </xdr:nvSpPr>
      <xdr:spPr>
        <a:xfrm>
          <a:off x="23857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99" name="n_3aveValue【橋りょう・トンネル】&#10;有形固定資産減価償却率"/>
        <xdr:cNvSpPr txBox="1"/>
      </xdr:nvSpPr>
      <xdr:spPr>
        <a:xfrm>
          <a:off x="16110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0" name="n_4aveValue【橋りょう・トンネル】&#10;有形固定資産減価償却率"/>
        <xdr:cNvSpPr txBox="1"/>
      </xdr:nvSpPr>
      <xdr:spPr>
        <a:xfrm>
          <a:off x="83630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95086</xdr:rowOff>
    </xdr:from>
    <xdr:ext cx="405111" cy="259045"/>
    <xdr:sp macro="" textlink="">
      <xdr:nvSpPr>
        <xdr:cNvPr id="201" name="n_1mainValue【橋りょう・トンネル】&#10;有形固定資産減価償却率"/>
        <xdr:cNvSpPr txBox="1"/>
      </xdr:nvSpPr>
      <xdr:spPr>
        <a:xfrm>
          <a:off x="317056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mainValue【橋りょう・トンネル】&#10;有形固定資産減価償却率"/>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3" name="n_3mainValue【橋りょう・トンネル】&#10;有形固定資産減価償却率"/>
        <xdr:cNvSpPr txBox="1"/>
      </xdr:nvSpPr>
      <xdr:spPr>
        <a:xfrm>
          <a:off x="16110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4" name="n_4mainValue【橋りょう・トンネル】&#10;有形固定資産減価償却率"/>
        <xdr:cNvSpPr txBox="1"/>
      </xdr:nvSpPr>
      <xdr:spPr>
        <a:xfrm>
          <a:off x="83630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xdr:cNvSpPr txBox="1"/>
      </xdr:nvSpPr>
      <xdr:spPr>
        <a:xfrm>
          <a:off x="9258300" y="10441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108127</xdr:rowOff>
    </xdr:from>
    <xdr:to>
      <xdr:col>46</xdr:col>
      <xdr:colOff>38100</xdr:colOff>
      <xdr:row>63</xdr:row>
      <xdr:rowOff>38277</xdr:rowOff>
    </xdr:to>
    <xdr:sp macro="" textlink="">
      <xdr:nvSpPr>
        <xdr:cNvPr id="236" name="フローチャート: 判断 235"/>
        <xdr:cNvSpPr/>
      </xdr:nvSpPr>
      <xdr:spPr>
        <a:xfrm>
          <a:off x="7670800" y="105018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115239</xdr:rowOff>
    </xdr:from>
    <xdr:to>
      <xdr:col>41</xdr:col>
      <xdr:colOff>101600</xdr:colOff>
      <xdr:row>63</xdr:row>
      <xdr:rowOff>45389</xdr:rowOff>
    </xdr:to>
    <xdr:sp macro="" textlink="">
      <xdr:nvSpPr>
        <xdr:cNvPr id="237" name="フローチャート: 判断 236"/>
        <xdr:cNvSpPr/>
      </xdr:nvSpPr>
      <xdr:spPr>
        <a:xfrm>
          <a:off x="6873240" y="10508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134193</xdr:rowOff>
    </xdr:from>
    <xdr:to>
      <xdr:col>36</xdr:col>
      <xdr:colOff>165100</xdr:colOff>
      <xdr:row>63</xdr:row>
      <xdr:rowOff>64343</xdr:rowOff>
    </xdr:to>
    <xdr:sp macro="" textlink="">
      <xdr:nvSpPr>
        <xdr:cNvPr id="238" name="フローチャート: 判断 237"/>
        <xdr:cNvSpPr/>
      </xdr:nvSpPr>
      <xdr:spPr>
        <a:xfrm>
          <a:off x="6098540" y="10527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121279</xdr:rowOff>
    </xdr:from>
    <xdr:to>
      <xdr:col>55</xdr:col>
      <xdr:colOff>50800</xdr:colOff>
      <xdr:row>61</xdr:row>
      <xdr:rowOff>51429</xdr:rowOff>
    </xdr:to>
    <xdr:sp macro="" textlink="">
      <xdr:nvSpPr>
        <xdr:cNvPr id="244" name="楕円 243"/>
        <xdr:cNvSpPr/>
      </xdr:nvSpPr>
      <xdr:spPr>
        <a:xfrm>
          <a:off x="9192260" y="10179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144156</xdr:rowOff>
    </xdr:from>
    <xdr:ext cx="599010" cy="259045"/>
    <xdr:sp macro="" textlink="">
      <xdr:nvSpPr>
        <xdr:cNvPr id="245" name="【橋りょう・トンネル】&#10;一人当たり有形固定資産（償却資産）額該当値テキスト"/>
        <xdr:cNvSpPr txBox="1"/>
      </xdr:nvSpPr>
      <xdr:spPr>
        <a:xfrm>
          <a:off x="9258300" y="1003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132308</xdr:rowOff>
    </xdr:from>
    <xdr:to>
      <xdr:col>50</xdr:col>
      <xdr:colOff>165100</xdr:colOff>
      <xdr:row>61</xdr:row>
      <xdr:rowOff>62458</xdr:rowOff>
    </xdr:to>
    <xdr:sp macro="" textlink="">
      <xdr:nvSpPr>
        <xdr:cNvPr id="246" name="楕円 245"/>
        <xdr:cNvSpPr/>
      </xdr:nvSpPr>
      <xdr:spPr>
        <a:xfrm>
          <a:off x="8445500" y="10190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629</xdr:rowOff>
    </xdr:from>
    <xdr:to>
      <xdr:col>55</xdr:col>
      <xdr:colOff>0</xdr:colOff>
      <xdr:row>61</xdr:row>
      <xdr:rowOff>11658</xdr:rowOff>
    </xdr:to>
    <xdr:cxnSp macro="">
      <xdr:nvCxnSpPr>
        <xdr:cNvPr id="247" name="直線コネクタ 246"/>
        <xdr:cNvCxnSpPr/>
      </xdr:nvCxnSpPr>
      <xdr:spPr>
        <a:xfrm flipV="1">
          <a:off x="8496300" y="10226669"/>
          <a:ext cx="7239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140757</xdr:rowOff>
    </xdr:from>
    <xdr:to>
      <xdr:col>46</xdr:col>
      <xdr:colOff>38100</xdr:colOff>
      <xdr:row>61</xdr:row>
      <xdr:rowOff>70907</xdr:rowOff>
    </xdr:to>
    <xdr:sp macro="" textlink="">
      <xdr:nvSpPr>
        <xdr:cNvPr id="248" name="楕円 247"/>
        <xdr:cNvSpPr/>
      </xdr:nvSpPr>
      <xdr:spPr>
        <a:xfrm>
          <a:off x="7670800" y="10199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11658</xdr:rowOff>
    </xdr:from>
    <xdr:to>
      <xdr:col>50</xdr:col>
      <xdr:colOff>114300</xdr:colOff>
      <xdr:row>61</xdr:row>
      <xdr:rowOff>20107</xdr:rowOff>
    </xdr:to>
    <xdr:cxnSp macro="">
      <xdr:nvCxnSpPr>
        <xdr:cNvPr id="249" name="直線コネクタ 248"/>
        <xdr:cNvCxnSpPr/>
      </xdr:nvCxnSpPr>
      <xdr:spPr>
        <a:xfrm flipV="1">
          <a:off x="7713980" y="10237698"/>
          <a:ext cx="78232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152149</xdr:rowOff>
    </xdr:from>
    <xdr:to>
      <xdr:col>41</xdr:col>
      <xdr:colOff>101600</xdr:colOff>
      <xdr:row>61</xdr:row>
      <xdr:rowOff>82299</xdr:rowOff>
    </xdr:to>
    <xdr:sp macro="" textlink="">
      <xdr:nvSpPr>
        <xdr:cNvPr id="250" name="楕円 249"/>
        <xdr:cNvSpPr/>
      </xdr:nvSpPr>
      <xdr:spPr>
        <a:xfrm>
          <a:off x="6873240" y="10210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20107</xdr:rowOff>
    </xdr:from>
    <xdr:to>
      <xdr:col>45</xdr:col>
      <xdr:colOff>177800</xdr:colOff>
      <xdr:row>61</xdr:row>
      <xdr:rowOff>31499</xdr:rowOff>
    </xdr:to>
    <xdr:cxnSp macro="">
      <xdr:nvCxnSpPr>
        <xdr:cNvPr id="251" name="直線コネクタ 250"/>
        <xdr:cNvCxnSpPr/>
      </xdr:nvCxnSpPr>
      <xdr:spPr>
        <a:xfrm flipV="1">
          <a:off x="6924040" y="10246147"/>
          <a:ext cx="78994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163634</xdr:rowOff>
    </xdr:from>
    <xdr:to>
      <xdr:col>36</xdr:col>
      <xdr:colOff>165100</xdr:colOff>
      <xdr:row>61</xdr:row>
      <xdr:rowOff>93784</xdr:rowOff>
    </xdr:to>
    <xdr:sp macro="" textlink="">
      <xdr:nvSpPr>
        <xdr:cNvPr id="252" name="楕円 251"/>
        <xdr:cNvSpPr/>
      </xdr:nvSpPr>
      <xdr:spPr>
        <a:xfrm>
          <a:off x="6098540" y="1022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31499</xdr:rowOff>
    </xdr:from>
    <xdr:to>
      <xdr:col>41</xdr:col>
      <xdr:colOff>50800</xdr:colOff>
      <xdr:row>61</xdr:row>
      <xdr:rowOff>42984</xdr:rowOff>
    </xdr:to>
    <xdr:cxnSp macro="">
      <xdr:nvCxnSpPr>
        <xdr:cNvPr id="253" name="直線コネクタ 252"/>
        <xdr:cNvCxnSpPr/>
      </xdr:nvCxnSpPr>
      <xdr:spPr>
        <a:xfrm flipV="1">
          <a:off x="6149340" y="10257539"/>
          <a:ext cx="7747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xdr:cNvSpPr txBox="1"/>
      </xdr:nvSpPr>
      <xdr:spPr>
        <a:xfrm>
          <a:off x="8214575" y="1056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29404</xdr:rowOff>
    </xdr:from>
    <xdr:ext cx="599010" cy="259045"/>
    <xdr:sp macro="" textlink="">
      <xdr:nvSpPr>
        <xdr:cNvPr id="255" name="n_2aveValue【橋りょう・トンネル】&#10;一人当たり有形固定資産（償却資産）額"/>
        <xdr:cNvSpPr txBox="1"/>
      </xdr:nvSpPr>
      <xdr:spPr>
        <a:xfrm>
          <a:off x="7444955" y="105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36516</xdr:rowOff>
    </xdr:from>
    <xdr:ext cx="599010" cy="259045"/>
    <xdr:sp macro="" textlink="">
      <xdr:nvSpPr>
        <xdr:cNvPr id="256" name="n_3aveValue【橋りょう・トンネル】&#10;一人当たり有形固定資産（償却資産）額"/>
        <xdr:cNvSpPr txBox="1"/>
      </xdr:nvSpPr>
      <xdr:spPr>
        <a:xfrm>
          <a:off x="6670255" y="105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55470</xdr:rowOff>
    </xdr:from>
    <xdr:ext cx="599010" cy="259045"/>
    <xdr:sp macro="" textlink="">
      <xdr:nvSpPr>
        <xdr:cNvPr id="257" name="n_4aveValue【橋りょう・トンネル】&#10;一人当たり有形固定資産（償却資産）額"/>
        <xdr:cNvSpPr txBox="1"/>
      </xdr:nvSpPr>
      <xdr:spPr>
        <a:xfrm>
          <a:off x="5872695" y="106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78985</xdr:rowOff>
    </xdr:from>
    <xdr:ext cx="599010" cy="259045"/>
    <xdr:sp macro="" textlink="">
      <xdr:nvSpPr>
        <xdr:cNvPr id="258" name="n_1mainValue【橋りょう・トンネル】&#10;一人当たり有形固定資産（償却資産）額"/>
        <xdr:cNvSpPr txBox="1"/>
      </xdr:nvSpPr>
      <xdr:spPr>
        <a:xfrm>
          <a:off x="8214575" y="996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87434</xdr:rowOff>
    </xdr:from>
    <xdr:ext cx="599010" cy="259045"/>
    <xdr:sp macro="" textlink="">
      <xdr:nvSpPr>
        <xdr:cNvPr id="259" name="n_2mainValue【橋りょう・トンネル】&#10;一人当たり有形固定資産（償却資産）額"/>
        <xdr:cNvSpPr txBox="1"/>
      </xdr:nvSpPr>
      <xdr:spPr>
        <a:xfrm>
          <a:off x="7444955" y="99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98826</xdr:rowOff>
    </xdr:from>
    <xdr:ext cx="599010" cy="259045"/>
    <xdr:sp macro="" textlink="">
      <xdr:nvSpPr>
        <xdr:cNvPr id="260" name="n_3mainValue【橋りょう・トンネル】&#10;一人当たり有形固定資産（償却資産）額"/>
        <xdr:cNvSpPr txBox="1"/>
      </xdr:nvSpPr>
      <xdr:spPr>
        <a:xfrm>
          <a:off x="6670255" y="998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110311</xdr:rowOff>
    </xdr:from>
    <xdr:ext cx="599010" cy="259045"/>
    <xdr:sp macro="" textlink="">
      <xdr:nvSpPr>
        <xdr:cNvPr id="261" name="n_4mainValue【橋りょう・トンネル】&#10;一人当たり有形固定資産（償却資産）額"/>
        <xdr:cNvSpPr txBox="1"/>
      </xdr:nvSpPr>
      <xdr:spPr>
        <a:xfrm>
          <a:off x="5872695" y="1000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4" name="フローチャート: 判断 293"/>
        <xdr:cNvSpPr/>
      </xdr:nvSpPr>
      <xdr:spPr>
        <a:xfrm>
          <a:off x="25146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95" name="フローチャート: 判断 294"/>
        <xdr:cNvSpPr/>
      </xdr:nvSpPr>
      <xdr:spPr>
        <a:xfrm>
          <a:off x="173990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107950</xdr:rowOff>
    </xdr:to>
    <xdr:sp macro="" textlink="">
      <xdr:nvSpPr>
        <xdr:cNvPr id="296" name="フローチャート: 判断 295"/>
        <xdr:cNvSpPr/>
      </xdr:nvSpPr>
      <xdr:spPr>
        <a:xfrm>
          <a:off x="96520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34925</xdr:rowOff>
    </xdr:from>
    <xdr:to>
      <xdr:col>24</xdr:col>
      <xdr:colOff>114300</xdr:colOff>
      <xdr:row>84</xdr:row>
      <xdr:rowOff>136525</xdr:rowOff>
    </xdr:to>
    <xdr:sp macro="" textlink="">
      <xdr:nvSpPr>
        <xdr:cNvPr id="302" name="楕円 301"/>
        <xdr:cNvSpPr/>
      </xdr:nvSpPr>
      <xdr:spPr>
        <a:xfrm>
          <a:off x="4036060" y="141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13352</xdr:rowOff>
    </xdr:from>
    <xdr:ext cx="405111" cy="259045"/>
    <xdr:sp macro="" textlink="">
      <xdr:nvSpPr>
        <xdr:cNvPr id="303" name="【公営住宅】&#10;有形固定資産減価償却率該当値テキスト"/>
        <xdr:cNvSpPr txBox="1"/>
      </xdr:nvSpPr>
      <xdr:spPr>
        <a:xfrm>
          <a:off x="4124960" y="1409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4" name="楕円 303"/>
        <xdr:cNvSpPr/>
      </xdr:nvSpPr>
      <xdr:spPr>
        <a:xfrm>
          <a:off x="331216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85725</xdr:rowOff>
    </xdr:to>
    <xdr:cxnSp macro="">
      <xdr:nvCxnSpPr>
        <xdr:cNvPr id="305" name="直線コネクタ 304"/>
        <xdr:cNvCxnSpPr/>
      </xdr:nvCxnSpPr>
      <xdr:spPr>
        <a:xfrm>
          <a:off x="3355340" y="1413891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306" name="楕円 305"/>
        <xdr:cNvSpPr/>
      </xdr:nvSpPr>
      <xdr:spPr>
        <a:xfrm>
          <a:off x="2514600" y="140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57150</xdr:rowOff>
    </xdr:to>
    <xdr:cxnSp macro="">
      <xdr:nvCxnSpPr>
        <xdr:cNvPr id="307" name="直線コネクタ 306"/>
        <xdr:cNvCxnSpPr/>
      </xdr:nvCxnSpPr>
      <xdr:spPr>
        <a:xfrm>
          <a:off x="2565400" y="141103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120650</xdr:rowOff>
    </xdr:from>
    <xdr:to>
      <xdr:col>10</xdr:col>
      <xdr:colOff>165100</xdr:colOff>
      <xdr:row>84</xdr:row>
      <xdr:rowOff>50800</xdr:rowOff>
    </xdr:to>
    <xdr:sp macro="" textlink="">
      <xdr:nvSpPr>
        <xdr:cNvPr id="308" name="楕円 307"/>
        <xdr:cNvSpPr/>
      </xdr:nvSpPr>
      <xdr:spPr>
        <a:xfrm>
          <a:off x="173990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28575</xdr:rowOff>
    </xdr:to>
    <xdr:cxnSp macro="">
      <xdr:nvCxnSpPr>
        <xdr:cNvPr id="309" name="直線コネクタ 308"/>
        <xdr:cNvCxnSpPr/>
      </xdr:nvCxnSpPr>
      <xdr:spPr>
        <a:xfrm>
          <a:off x="1790700" y="1408176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93980</xdr:rowOff>
    </xdr:from>
    <xdr:to>
      <xdr:col>6</xdr:col>
      <xdr:colOff>38100</xdr:colOff>
      <xdr:row>84</xdr:row>
      <xdr:rowOff>24130</xdr:rowOff>
    </xdr:to>
    <xdr:sp macro="" textlink="">
      <xdr:nvSpPr>
        <xdr:cNvPr id="310" name="楕円 309"/>
        <xdr:cNvSpPr/>
      </xdr:nvSpPr>
      <xdr:spPr>
        <a:xfrm>
          <a:off x="965200" y="1400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84</xdr:row>
      <xdr:rowOff>0</xdr:rowOff>
    </xdr:to>
    <xdr:cxnSp macro="">
      <xdr:nvCxnSpPr>
        <xdr:cNvPr id="311" name="直線コネクタ 310"/>
        <xdr:cNvCxnSpPr/>
      </xdr:nvCxnSpPr>
      <xdr:spPr>
        <a:xfrm>
          <a:off x="1008380" y="140589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3" name="n_2aveValue【公営住宅】&#10;有形固定資産減価償却率"/>
        <xdr:cNvSpPr txBox="1"/>
      </xdr:nvSpPr>
      <xdr:spPr>
        <a:xfrm>
          <a:off x="23857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314" name="n_3aveValue【公営住宅】&#10;有形固定資産減価償却率"/>
        <xdr:cNvSpPr txBox="1"/>
      </xdr:nvSpPr>
      <xdr:spPr>
        <a:xfrm>
          <a:off x="16110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124477</xdr:rowOff>
    </xdr:from>
    <xdr:ext cx="405111" cy="259045"/>
    <xdr:sp macro="" textlink="">
      <xdr:nvSpPr>
        <xdr:cNvPr id="315" name="n_4aveValue【公営住宅】&#10;有形固定資産減価償却率"/>
        <xdr:cNvSpPr txBox="1"/>
      </xdr:nvSpPr>
      <xdr:spPr>
        <a:xfrm>
          <a:off x="83630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316" name="n_1mainValue【公営住宅】&#10;有形固定資産減価償却率"/>
        <xdr:cNvSpPr txBox="1"/>
      </xdr:nvSpPr>
      <xdr:spPr>
        <a:xfrm>
          <a:off x="317056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317" name="n_2mainValue【公営住宅】&#10;有形固定資産減価償却率"/>
        <xdr:cNvSpPr txBox="1"/>
      </xdr:nvSpPr>
      <xdr:spPr>
        <a:xfrm>
          <a:off x="238570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41927</xdr:rowOff>
    </xdr:from>
    <xdr:ext cx="405111" cy="259045"/>
    <xdr:sp macro="" textlink="">
      <xdr:nvSpPr>
        <xdr:cNvPr id="318" name="n_3mainValue【公営住宅】&#10;有形固定資産減価償却率"/>
        <xdr:cNvSpPr txBox="1"/>
      </xdr:nvSpPr>
      <xdr:spPr>
        <a:xfrm>
          <a:off x="1611004"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15257</xdr:rowOff>
    </xdr:from>
    <xdr:ext cx="405111" cy="259045"/>
    <xdr:sp macro="" textlink="">
      <xdr:nvSpPr>
        <xdr:cNvPr id="319" name="n_4mainValue【公営住宅】&#10;有形固定資産減価償却率"/>
        <xdr:cNvSpPr txBox="1"/>
      </xdr:nvSpPr>
      <xdr:spPr>
        <a:xfrm>
          <a:off x="836304" y="1409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xdr:cNvSpPr txBox="1"/>
      </xdr:nvSpPr>
      <xdr:spPr>
        <a:xfrm>
          <a:off x="9258300" y="14328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116139</xdr:rowOff>
    </xdr:from>
    <xdr:to>
      <xdr:col>46</xdr:col>
      <xdr:colOff>38100</xdr:colOff>
      <xdr:row>86</xdr:row>
      <xdr:rowOff>46289</xdr:rowOff>
    </xdr:to>
    <xdr:sp macro="" textlink="">
      <xdr:nvSpPr>
        <xdr:cNvPr id="349" name="フローチャート: 判断 348"/>
        <xdr:cNvSpPr/>
      </xdr:nvSpPr>
      <xdr:spPr>
        <a:xfrm>
          <a:off x="7670800" y="14365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115041</xdr:rowOff>
    </xdr:from>
    <xdr:to>
      <xdr:col>41</xdr:col>
      <xdr:colOff>101600</xdr:colOff>
      <xdr:row>86</xdr:row>
      <xdr:rowOff>45191</xdr:rowOff>
    </xdr:to>
    <xdr:sp macro="" textlink="">
      <xdr:nvSpPr>
        <xdr:cNvPr id="350" name="フローチャート: 判断 349"/>
        <xdr:cNvSpPr/>
      </xdr:nvSpPr>
      <xdr:spPr>
        <a:xfrm>
          <a:off x="6873240" y="14364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120253</xdr:rowOff>
    </xdr:from>
    <xdr:to>
      <xdr:col>36</xdr:col>
      <xdr:colOff>165100</xdr:colOff>
      <xdr:row>86</xdr:row>
      <xdr:rowOff>50403</xdr:rowOff>
    </xdr:to>
    <xdr:sp macro="" textlink="">
      <xdr:nvSpPr>
        <xdr:cNvPr id="351" name="フローチャート: 判断 350"/>
        <xdr:cNvSpPr/>
      </xdr:nvSpPr>
      <xdr:spPr>
        <a:xfrm>
          <a:off x="6098540" y="14369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75859</xdr:rowOff>
    </xdr:from>
    <xdr:to>
      <xdr:col>55</xdr:col>
      <xdr:colOff>50800</xdr:colOff>
      <xdr:row>86</xdr:row>
      <xdr:rowOff>6009</xdr:rowOff>
    </xdr:to>
    <xdr:sp macro="" textlink="">
      <xdr:nvSpPr>
        <xdr:cNvPr id="357" name="楕円 356"/>
        <xdr:cNvSpPr/>
      </xdr:nvSpPr>
      <xdr:spPr>
        <a:xfrm>
          <a:off x="9192260" y="14325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35236</xdr:rowOff>
    </xdr:from>
    <xdr:ext cx="469744" cy="259045"/>
    <xdr:sp macro="" textlink="">
      <xdr:nvSpPr>
        <xdr:cNvPr id="358" name="【公営住宅】&#10;一人当たり面積該当値テキスト"/>
        <xdr:cNvSpPr txBox="1"/>
      </xdr:nvSpPr>
      <xdr:spPr>
        <a:xfrm>
          <a:off x="9258300" y="1411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77369</xdr:rowOff>
    </xdr:from>
    <xdr:to>
      <xdr:col>50</xdr:col>
      <xdr:colOff>165100</xdr:colOff>
      <xdr:row>86</xdr:row>
      <xdr:rowOff>7519</xdr:rowOff>
    </xdr:to>
    <xdr:sp macro="" textlink="">
      <xdr:nvSpPr>
        <xdr:cNvPr id="359" name="楕円 358"/>
        <xdr:cNvSpPr/>
      </xdr:nvSpPr>
      <xdr:spPr>
        <a:xfrm>
          <a:off x="8445500" y="14326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126659</xdr:rowOff>
    </xdr:from>
    <xdr:to>
      <xdr:col>55</xdr:col>
      <xdr:colOff>0</xdr:colOff>
      <xdr:row>85</xdr:row>
      <xdr:rowOff>128169</xdr:rowOff>
    </xdr:to>
    <xdr:cxnSp macro="">
      <xdr:nvCxnSpPr>
        <xdr:cNvPr id="360" name="直線コネクタ 359"/>
        <xdr:cNvCxnSpPr/>
      </xdr:nvCxnSpPr>
      <xdr:spPr>
        <a:xfrm flipV="1">
          <a:off x="8496300" y="14376059"/>
          <a:ext cx="7239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78146</xdr:rowOff>
    </xdr:from>
    <xdr:to>
      <xdr:col>46</xdr:col>
      <xdr:colOff>38100</xdr:colOff>
      <xdr:row>86</xdr:row>
      <xdr:rowOff>8296</xdr:rowOff>
    </xdr:to>
    <xdr:sp macro="" textlink="">
      <xdr:nvSpPr>
        <xdr:cNvPr id="361" name="楕円 360"/>
        <xdr:cNvSpPr/>
      </xdr:nvSpPr>
      <xdr:spPr>
        <a:xfrm>
          <a:off x="7670800" y="14327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128169</xdr:rowOff>
    </xdr:from>
    <xdr:to>
      <xdr:col>50</xdr:col>
      <xdr:colOff>114300</xdr:colOff>
      <xdr:row>85</xdr:row>
      <xdr:rowOff>128946</xdr:rowOff>
    </xdr:to>
    <xdr:cxnSp macro="">
      <xdr:nvCxnSpPr>
        <xdr:cNvPr id="362" name="直線コネクタ 361"/>
        <xdr:cNvCxnSpPr/>
      </xdr:nvCxnSpPr>
      <xdr:spPr>
        <a:xfrm flipV="1">
          <a:off x="7713980" y="14377569"/>
          <a:ext cx="78232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91725</xdr:rowOff>
    </xdr:from>
    <xdr:to>
      <xdr:col>41</xdr:col>
      <xdr:colOff>101600</xdr:colOff>
      <xdr:row>86</xdr:row>
      <xdr:rowOff>21875</xdr:rowOff>
    </xdr:to>
    <xdr:sp macro="" textlink="">
      <xdr:nvSpPr>
        <xdr:cNvPr id="363" name="楕円 362"/>
        <xdr:cNvSpPr/>
      </xdr:nvSpPr>
      <xdr:spPr>
        <a:xfrm>
          <a:off x="6873240" y="1434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128946</xdr:rowOff>
    </xdr:from>
    <xdr:to>
      <xdr:col>45</xdr:col>
      <xdr:colOff>177800</xdr:colOff>
      <xdr:row>85</xdr:row>
      <xdr:rowOff>142525</xdr:rowOff>
    </xdr:to>
    <xdr:cxnSp macro="">
      <xdr:nvCxnSpPr>
        <xdr:cNvPr id="364" name="直線コネクタ 363"/>
        <xdr:cNvCxnSpPr/>
      </xdr:nvCxnSpPr>
      <xdr:spPr>
        <a:xfrm flipV="1">
          <a:off x="6924040" y="14378346"/>
          <a:ext cx="78994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83266</xdr:rowOff>
    </xdr:from>
    <xdr:to>
      <xdr:col>36</xdr:col>
      <xdr:colOff>165100</xdr:colOff>
      <xdr:row>86</xdr:row>
      <xdr:rowOff>13416</xdr:rowOff>
    </xdr:to>
    <xdr:sp macro="" textlink="">
      <xdr:nvSpPr>
        <xdr:cNvPr id="365" name="楕円 364"/>
        <xdr:cNvSpPr/>
      </xdr:nvSpPr>
      <xdr:spPr>
        <a:xfrm>
          <a:off x="6098540" y="14332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134066</xdr:rowOff>
    </xdr:from>
    <xdr:to>
      <xdr:col>41</xdr:col>
      <xdr:colOff>50800</xdr:colOff>
      <xdr:row>85</xdr:row>
      <xdr:rowOff>142525</xdr:rowOff>
    </xdr:to>
    <xdr:cxnSp macro="">
      <xdr:nvCxnSpPr>
        <xdr:cNvPr id="366" name="直線コネクタ 365"/>
        <xdr:cNvCxnSpPr/>
      </xdr:nvCxnSpPr>
      <xdr:spPr>
        <a:xfrm>
          <a:off x="6149340" y="14383466"/>
          <a:ext cx="7747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xdr:cNvSpPr txBox="1"/>
      </xdr:nvSpPr>
      <xdr:spPr>
        <a:xfrm>
          <a:off x="8271587" y="144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37416</xdr:rowOff>
    </xdr:from>
    <xdr:ext cx="469744" cy="259045"/>
    <xdr:sp macro="" textlink="">
      <xdr:nvSpPr>
        <xdr:cNvPr id="368" name="n_2aveValue【公営住宅】&#10;一人当たり面積"/>
        <xdr:cNvSpPr txBox="1"/>
      </xdr:nvSpPr>
      <xdr:spPr>
        <a:xfrm>
          <a:off x="7509587" y="1445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69" name="n_3aveValue【公営住宅】&#10;一人当たり面積"/>
        <xdr:cNvSpPr txBox="1"/>
      </xdr:nvSpPr>
      <xdr:spPr>
        <a:xfrm>
          <a:off x="6712027" y="144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41530</xdr:rowOff>
    </xdr:from>
    <xdr:ext cx="469744" cy="259045"/>
    <xdr:sp macro="" textlink="">
      <xdr:nvSpPr>
        <xdr:cNvPr id="370" name="n_4aveValue【公営住宅】&#10;一人当たり面積"/>
        <xdr:cNvSpPr txBox="1"/>
      </xdr:nvSpPr>
      <xdr:spPr>
        <a:xfrm>
          <a:off x="5937327" y="144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24046</xdr:rowOff>
    </xdr:from>
    <xdr:ext cx="469744" cy="259045"/>
    <xdr:sp macro="" textlink="">
      <xdr:nvSpPr>
        <xdr:cNvPr id="371" name="n_1mainValue【公営住宅】&#10;一人当たり面積"/>
        <xdr:cNvSpPr txBox="1"/>
      </xdr:nvSpPr>
      <xdr:spPr>
        <a:xfrm>
          <a:off x="8271587" y="141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24823</xdr:rowOff>
    </xdr:from>
    <xdr:ext cx="469744" cy="259045"/>
    <xdr:sp macro="" textlink="">
      <xdr:nvSpPr>
        <xdr:cNvPr id="372" name="n_2mainValue【公営住宅】&#10;一人当たり面積"/>
        <xdr:cNvSpPr txBox="1"/>
      </xdr:nvSpPr>
      <xdr:spPr>
        <a:xfrm>
          <a:off x="7509587" y="141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38402</xdr:rowOff>
    </xdr:from>
    <xdr:ext cx="469744" cy="259045"/>
    <xdr:sp macro="" textlink="">
      <xdr:nvSpPr>
        <xdr:cNvPr id="373" name="n_3mainValue【公営住宅】&#10;一人当たり面積"/>
        <xdr:cNvSpPr txBox="1"/>
      </xdr:nvSpPr>
      <xdr:spPr>
        <a:xfrm>
          <a:off x="6712027" y="1412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29943</xdr:rowOff>
    </xdr:from>
    <xdr:ext cx="469744" cy="259045"/>
    <xdr:sp macro="" textlink="">
      <xdr:nvSpPr>
        <xdr:cNvPr id="374" name="n_4mainValue【公営住宅】&#10;一人当たり面積"/>
        <xdr:cNvSpPr txBox="1"/>
      </xdr:nvSpPr>
      <xdr:spPr>
        <a:xfrm>
          <a:off x="5937327" y="141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1" name="【認定こども園・幼稚園・保育所】&#10;有形固定資産減価償却率平均値テキスト"/>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4" name="フローチャート: 判断 423"/>
        <xdr:cNvSpPr/>
      </xdr:nvSpPr>
      <xdr:spPr>
        <a:xfrm>
          <a:off x="1280414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149497</xdr:rowOff>
    </xdr:from>
    <xdr:to>
      <xdr:col>72</xdr:col>
      <xdr:colOff>38100</xdr:colOff>
      <xdr:row>38</xdr:row>
      <xdr:rowOff>79647</xdr:rowOff>
    </xdr:to>
    <xdr:sp macro="" textlink="">
      <xdr:nvSpPr>
        <xdr:cNvPr id="425" name="フローチャート: 判断 424"/>
        <xdr:cNvSpPr/>
      </xdr:nvSpPr>
      <xdr:spPr>
        <a:xfrm>
          <a:off x="12029440" y="6352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26" name="フローチャート: 判断 425"/>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432" name="楕円 431"/>
        <xdr:cNvSpPr/>
      </xdr:nvSpPr>
      <xdr:spPr>
        <a:xfrm>
          <a:off x="14325600" y="62476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433" name="【認定こども園・幼稚園・保育所】&#10;有形固定資産減価償却率該当値テキスト"/>
        <xdr:cNvSpPr txBox="1"/>
      </xdr:nvSpPr>
      <xdr:spPr>
        <a:xfrm>
          <a:off x="1441450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34" name="楕円 433"/>
        <xdr:cNvSpPr/>
      </xdr:nvSpPr>
      <xdr:spPr>
        <a:xfrm>
          <a:off x="1357884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95794</xdr:rowOff>
    </xdr:to>
    <xdr:cxnSp macro="">
      <xdr:nvCxnSpPr>
        <xdr:cNvPr id="435" name="直線コネクタ 434"/>
        <xdr:cNvCxnSpPr/>
      </xdr:nvCxnSpPr>
      <xdr:spPr>
        <a:xfrm>
          <a:off x="13629640" y="6231527"/>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436" name="楕円 435"/>
        <xdr:cNvSpPr/>
      </xdr:nvSpPr>
      <xdr:spPr>
        <a:xfrm>
          <a:off x="1280414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28847</xdr:rowOff>
    </xdr:to>
    <xdr:cxnSp macro="">
      <xdr:nvCxnSpPr>
        <xdr:cNvPr id="437" name="直線コネクタ 436"/>
        <xdr:cNvCxnSpPr/>
      </xdr:nvCxnSpPr>
      <xdr:spPr>
        <a:xfrm>
          <a:off x="12854940" y="621193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38" name="楕円 437"/>
        <xdr:cNvSpPr/>
      </xdr:nvSpPr>
      <xdr:spPr>
        <a:xfrm>
          <a:off x="12029440" y="6425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38</xdr:row>
      <xdr:rowOff>105591</xdr:rowOff>
    </xdr:to>
    <xdr:cxnSp macro="">
      <xdr:nvCxnSpPr>
        <xdr:cNvPr id="439" name="直線コネクタ 438"/>
        <xdr:cNvCxnSpPr/>
      </xdr:nvCxnSpPr>
      <xdr:spPr>
        <a:xfrm flipV="1">
          <a:off x="12072620" y="6211933"/>
          <a:ext cx="78232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4173</xdr:rowOff>
    </xdr:from>
    <xdr:to>
      <xdr:col>67</xdr:col>
      <xdr:colOff>101600</xdr:colOff>
      <xdr:row>38</xdr:row>
      <xdr:rowOff>105773</xdr:rowOff>
    </xdr:to>
    <xdr:sp macro="" textlink="">
      <xdr:nvSpPr>
        <xdr:cNvPr id="440" name="楕円 439"/>
        <xdr:cNvSpPr/>
      </xdr:nvSpPr>
      <xdr:spPr>
        <a:xfrm>
          <a:off x="11231880" y="637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54973</xdr:rowOff>
    </xdr:from>
    <xdr:to>
      <xdr:col>71</xdr:col>
      <xdr:colOff>177800</xdr:colOff>
      <xdr:row>38</xdr:row>
      <xdr:rowOff>105591</xdr:rowOff>
    </xdr:to>
    <xdr:cxnSp macro="">
      <xdr:nvCxnSpPr>
        <xdr:cNvPr id="441" name="直線コネクタ 440"/>
        <xdr:cNvCxnSpPr/>
      </xdr:nvCxnSpPr>
      <xdr:spPr>
        <a:xfrm>
          <a:off x="11282680" y="6425293"/>
          <a:ext cx="78994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442" name="n_1aveValue【認定こども園・幼稚園・保育所】&#10;有形固定資産減価償却率"/>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43" name="n_2aveValue【認定こども園・幼稚園・保育所】&#10;有形固定資産減価償却率"/>
        <xdr:cNvSpPr txBox="1"/>
      </xdr:nvSpPr>
      <xdr:spPr>
        <a:xfrm>
          <a:off x="1267524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96174</xdr:rowOff>
    </xdr:from>
    <xdr:ext cx="405111" cy="259045"/>
    <xdr:sp macro="" textlink="">
      <xdr:nvSpPr>
        <xdr:cNvPr id="444" name="n_3aveValue【認定こども園・幼稚園・保育所】&#10;有形固定資産減価償却率"/>
        <xdr:cNvSpPr txBox="1"/>
      </xdr:nvSpPr>
      <xdr:spPr>
        <a:xfrm>
          <a:off x="119005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45" name="n_4aveValue【認定こども園・幼稚園・保育所】&#10;有形固定資産減価償却率"/>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446" name="n_1mainValue【認定こども園・幼稚園・保育所】&#10;有形固定資産減価償却率"/>
        <xdr:cNvSpPr txBox="1"/>
      </xdr:nvSpPr>
      <xdr:spPr>
        <a:xfrm>
          <a:off x="134372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447" name="n_2mainValue【認定こども園・幼稚園・保育所】&#10;有形固定資産減価償却率"/>
        <xdr:cNvSpPr txBox="1"/>
      </xdr:nvSpPr>
      <xdr:spPr>
        <a:xfrm>
          <a:off x="126752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448" name="n_3mainValue【認定こども園・幼稚園・保育所】&#10;有形固定資産減価償却率"/>
        <xdr:cNvSpPr txBox="1"/>
      </xdr:nvSpPr>
      <xdr:spPr>
        <a:xfrm>
          <a:off x="1190054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49" name="n_4mainValue【認定こども園・幼稚園・保育所】&#10;有形固定資産減価償却率"/>
        <xdr:cNvSpPr txBox="1"/>
      </xdr:nvSpPr>
      <xdr:spPr>
        <a:xfrm>
          <a:off x="1110298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76" name="【認定こども園・幼稚園・保育所】&#10;一人当たり面積平均値テキスト"/>
        <xdr:cNvSpPr txBox="1"/>
      </xdr:nvSpPr>
      <xdr:spPr>
        <a:xfrm>
          <a:off x="19547840" y="650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39116</xdr:rowOff>
    </xdr:from>
    <xdr:to>
      <xdr:col>107</xdr:col>
      <xdr:colOff>101600</xdr:colOff>
      <xdr:row>39</xdr:row>
      <xdr:rowOff>140716</xdr:rowOff>
    </xdr:to>
    <xdr:sp macro="" textlink="">
      <xdr:nvSpPr>
        <xdr:cNvPr id="479" name="フローチャート: 判断 478"/>
        <xdr:cNvSpPr/>
      </xdr:nvSpPr>
      <xdr:spPr>
        <a:xfrm>
          <a:off x="1793748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0" name="フローチャート: 判断 479"/>
        <xdr:cNvSpPr/>
      </xdr:nvSpPr>
      <xdr:spPr>
        <a:xfrm>
          <a:off x="1716278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81" name="フローチャート: 判断 480"/>
        <xdr:cNvSpPr/>
      </xdr:nvSpPr>
      <xdr:spPr>
        <a:xfrm>
          <a:off x="16388080" y="658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487" name="楕円 486"/>
        <xdr:cNvSpPr/>
      </xdr:nvSpPr>
      <xdr:spPr>
        <a:xfrm>
          <a:off x="19458940" y="618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271</xdr:rowOff>
    </xdr:from>
    <xdr:ext cx="469744" cy="259045"/>
    <xdr:sp macro="" textlink="">
      <xdr:nvSpPr>
        <xdr:cNvPr id="488" name="【認定こども園・幼稚園・保育所】&#10;一人当たり面積該当値テキスト"/>
        <xdr:cNvSpPr txBox="1"/>
      </xdr:nvSpPr>
      <xdr:spPr>
        <a:xfrm>
          <a:off x="19547840" y="60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489" name="楕円 488"/>
        <xdr:cNvSpPr/>
      </xdr:nvSpPr>
      <xdr:spPr>
        <a:xfrm>
          <a:off x="1873504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41910</xdr:rowOff>
    </xdr:to>
    <xdr:cxnSp macro="">
      <xdr:nvCxnSpPr>
        <xdr:cNvPr id="490" name="直線コネクタ 489"/>
        <xdr:cNvCxnSpPr/>
      </xdr:nvCxnSpPr>
      <xdr:spPr>
        <a:xfrm flipV="1">
          <a:off x="18778220" y="6230874"/>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64262</xdr:rowOff>
    </xdr:from>
    <xdr:to>
      <xdr:col>107</xdr:col>
      <xdr:colOff>101600</xdr:colOff>
      <xdr:row>36</xdr:row>
      <xdr:rowOff>165862</xdr:rowOff>
    </xdr:to>
    <xdr:sp macro="" textlink="">
      <xdr:nvSpPr>
        <xdr:cNvPr id="491" name="楕円 490"/>
        <xdr:cNvSpPr/>
      </xdr:nvSpPr>
      <xdr:spPr>
        <a:xfrm>
          <a:off x="1793748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115062</xdr:rowOff>
    </xdr:from>
    <xdr:to>
      <xdr:col>111</xdr:col>
      <xdr:colOff>177800</xdr:colOff>
      <xdr:row>37</xdr:row>
      <xdr:rowOff>41910</xdr:rowOff>
    </xdr:to>
    <xdr:cxnSp macro="">
      <xdr:nvCxnSpPr>
        <xdr:cNvPr id="492" name="直線コネクタ 491"/>
        <xdr:cNvCxnSpPr/>
      </xdr:nvCxnSpPr>
      <xdr:spPr>
        <a:xfrm>
          <a:off x="17988280" y="6150102"/>
          <a:ext cx="78994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23114</xdr:rowOff>
    </xdr:from>
    <xdr:to>
      <xdr:col>102</xdr:col>
      <xdr:colOff>165100</xdr:colOff>
      <xdr:row>37</xdr:row>
      <xdr:rowOff>124714</xdr:rowOff>
    </xdr:to>
    <xdr:sp macro="" textlink="">
      <xdr:nvSpPr>
        <xdr:cNvPr id="493" name="楕円 492"/>
        <xdr:cNvSpPr/>
      </xdr:nvSpPr>
      <xdr:spPr>
        <a:xfrm>
          <a:off x="17162780" y="62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115062</xdr:rowOff>
    </xdr:from>
    <xdr:to>
      <xdr:col>107</xdr:col>
      <xdr:colOff>50800</xdr:colOff>
      <xdr:row>37</xdr:row>
      <xdr:rowOff>73914</xdr:rowOff>
    </xdr:to>
    <xdr:cxnSp macro="">
      <xdr:nvCxnSpPr>
        <xdr:cNvPr id="494" name="直線コネクタ 493"/>
        <xdr:cNvCxnSpPr/>
      </xdr:nvCxnSpPr>
      <xdr:spPr>
        <a:xfrm flipV="1">
          <a:off x="17213580" y="6150102"/>
          <a:ext cx="7747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34544</xdr:rowOff>
    </xdr:from>
    <xdr:to>
      <xdr:col>98</xdr:col>
      <xdr:colOff>38100</xdr:colOff>
      <xdr:row>37</xdr:row>
      <xdr:rowOff>136144</xdr:rowOff>
    </xdr:to>
    <xdr:sp macro="" textlink="">
      <xdr:nvSpPr>
        <xdr:cNvPr id="495" name="楕円 494"/>
        <xdr:cNvSpPr/>
      </xdr:nvSpPr>
      <xdr:spPr>
        <a:xfrm>
          <a:off x="16388080" y="623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73914</xdr:rowOff>
    </xdr:from>
    <xdr:to>
      <xdr:col>102</xdr:col>
      <xdr:colOff>114300</xdr:colOff>
      <xdr:row>37</xdr:row>
      <xdr:rowOff>85344</xdr:rowOff>
    </xdr:to>
    <xdr:cxnSp macro="">
      <xdr:nvCxnSpPr>
        <xdr:cNvPr id="496" name="直線コネクタ 495"/>
        <xdr:cNvCxnSpPr/>
      </xdr:nvCxnSpPr>
      <xdr:spPr>
        <a:xfrm flipV="1">
          <a:off x="16431260" y="627659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497" name="n_1aveValue【認定こども園・幼稚園・保育所】&#10;一人当たり面積"/>
        <xdr:cNvSpPr txBox="1"/>
      </xdr:nvSpPr>
      <xdr:spPr>
        <a:xfrm>
          <a:off x="18561127" y="66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131843</xdr:rowOff>
    </xdr:from>
    <xdr:ext cx="469744" cy="259045"/>
    <xdr:sp macro="" textlink="">
      <xdr:nvSpPr>
        <xdr:cNvPr id="498" name="n_2aveValue【認定こども園・幼稚園・保育所】&#10;一人当たり面積"/>
        <xdr:cNvSpPr txBox="1"/>
      </xdr:nvSpPr>
      <xdr:spPr>
        <a:xfrm>
          <a:off x="1777626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499" name="n_3aveValue【認定こども園・幼稚園・保育所】&#10;一人当たり面積"/>
        <xdr:cNvSpPr txBox="1"/>
      </xdr:nvSpPr>
      <xdr:spPr>
        <a:xfrm>
          <a:off x="170015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140987</xdr:rowOff>
    </xdr:from>
    <xdr:ext cx="469744" cy="259045"/>
    <xdr:sp macro="" textlink="">
      <xdr:nvSpPr>
        <xdr:cNvPr id="500" name="n_4aveValue【認定こども園・幼稚園・保育所】&#10;一人当たり面積"/>
        <xdr:cNvSpPr txBox="1"/>
      </xdr:nvSpPr>
      <xdr:spPr>
        <a:xfrm>
          <a:off x="1622686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109237</xdr:rowOff>
    </xdr:from>
    <xdr:ext cx="469744" cy="259045"/>
    <xdr:sp macro="" textlink="">
      <xdr:nvSpPr>
        <xdr:cNvPr id="501" name="n_1mainValue【認定こども園・幼稚園・保育所】&#10;一人当たり面積"/>
        <xdr:cNvSpPr txBox="1"/>
      </xdr:nvSpPr>
      <xdr:spPr>
        <a:xfrm>
          <a:off x="1856112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10939</xdr:rowOff>
    </xdr:from>
    <xdr:ext cx="469744" cy="259045"/>
    <xdr:sp macro="" textlink="">
      <xdr:nvSpPr>
        <xdr:cNvPr id="502" name="n_2mainValue【認定こども園・幼稚園・保育所】&#10;一人当たり面積"/>
        <xdr:cNvSpPr txBox="1"/>
      </xdr:nvSpPr>
      <xdr:spPr>
        <a:xfrm>
          <a:off x="17776267"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141241</xdr:rowOff>
    </xdr:from>
    <xdr:ext cx="469744" cy="259045"/>
    <xdr:sp macro="" textlink="">
      <xdr:nvSpPr>
        <xdr:cNvPr id="503" name="n_3mainValue【認定こども園・幼稚園・保育所】&#10;一人当たり面積"/>
        <xdr:cNvSpPr txBox="1"/>
      </xdr:nvSpPr>
      <xdr:spPr>
        <a:xfrm>
          <a:off x="17001567" y="60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152671</xdr:rowOff>
    </xdr:from>
    <xdr:ext cx="469744" cy="259045"/>
    <xdr:sp macro="" textlink="">
      <xdr:nvSpPr>
        <xdr:cNvPr id="504" name="n_4mainValue【認定こども園・幼稚園・保育所】&#10;一人当たり面積"/>
        <xdr:cNvSpPr txBox="1"/>
      </xdr:nvSpPr>
      <xdr:spPr>
        <a:xfrm>
          <a:off x="16226867"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xdr:cNvSpPr txBox="1"/>
      </xdr:nvSpPr>
      <xdr:spPr>
        <a:xfrm>
          <a:off x="144145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170942</xdr:rowOff>
    </xdr:from>
    <xdr:to>
      <xdr:col>76</xdr:col>
      <xdr:colOff>165100</xdr:colOff>
      <xdr:row>58</xdr:row>
      <xdr:rowOff>101092</xdr:rowOff>
    </xdr:to>
    <xdr:sp macro="" textlink="">
      <xdr:nvSpPr>
        <xdr:cNvPr id="535" name="フローチャート: 判断 534"/>
        <xdr:cNvSpPr/>
      </xdr:nvSpPr>
      <xdr:spPr>
        <a:xfrm>
          <a:off x="12804140" y="9726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26924</xdr:rowOff>
    </xdr:from>
    <xdr:to>
      <xdr:col>72</xdr:col>
      <xdr:colOff>38100</xdr:colOff>
      <xdr:row>58</xdr:row>
      <xdr:rowOff>128524</xdr:rowOff>
    </xdr:to>
    <xdr:sp macro="" textlink="">
      <xdr:nvSpPr>
        <xdr:cNvPr id="536" name="フローチャート: 判断 535"/>
        <xdr:cNvSpPr/>
      </xdr:nvSpPr>
      <xdr:spPr>
        <a:xfrm>
          <a:off x="12029440" y="97500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65786</xdr:rowOff>
    </xdr:from>
    <xdr:to>
      <xdr:col>67</xdr:col>
      <xdr:colOff>101600</xdr:colOff>
      <xdr:row>58</xdr:row>
      <xdr:rowOff>167386</xdr:rowOff>
    </xdr:to>
    <xdr:sp macro="" textlink="">
      <xdr:nvSpPr>
        <xdr:cNvPr id="537" name="フローチャート: 判断 536"/>
        <xdr:cNvSpPr/>
      </xdr:nvSpPr>
      <xdr:spPr>
        <a:xfrm>
          <a:off x="11231880" y="97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138938</xdr:rowOff>
    </xdr:from>
    <xdr:to>
      <xdr:col>85</xdr:col>
      <xdr:colOff>177800</xdr:colOff>
      <xdr:row>61</xdr:row>
      <xdr:rowOff>69088</xdr:rowOff>
    </xdr:to>
    <xdr:sp macro="" textlink="">
      <xdr:nvSpPr>
        <xdr:cNvPr id="543" name="楕円 542"/>
        <xdr:cNvSpPr/>
      </xdr:nvSpPr>
      <xdr:spPr>
        <a:xfrm>
          <a:off x="14325600" y="101973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117365</xdr:rowOff>
    </xdr:from>
    <xdr:ext cx="405111" cy="259045"/>
    <xdr:sp macro="" textlink="">
      <xdr:nvSpPr>
        <xdr:cNvPr id="544" name="【学校施設】&#10;有形固定資産減価償却率該当値テキスト"/>
        <xdr:cNvSpPr txBox="1"/>
      </xdr:nvSpPr>
      <xdr:spPr>
        <a:xfrm>
          <a:off x="14414500"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111506</xdr:rowOff>
    </xdr:from>
    <xdr:to>
      <xdr:col>81</xdr:col>
      <xdr:colOff>101600</xdr:colOff>
      <xdr:row>61</xdr:row>
      <xdr:rowOff>41656</xdr:rowOff>
    </xdr:to>
    <xdr:sp macro="" textlink="">
      <xdr:nvSpPr>
        <xdr:cNvPr id="545" name="楕円 544"/>
        <xdr:cNvSpPr/>
      </xdr:nvSpPr>
      <xdr:spPr>
        <a:xfrm>
          <a:off x="13578840" y="10169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162306</xdr:rowOff>
    </xdr:from>
    <xdr:to>
      <xdr:col>85</xdr:col>
      <xdr:colOff>127000</xdr:colOff>
      <xdr:row>61</xdr:row>
      <xdr:rowOff>18288</xdr:rowOff>
    </xdr:to>
    <xdr:cxnSp macro="">
      <xdr:nvCxnSpPr>
        <xdr:cNvPr id="546" name="直線コネクタ 545"/>
        <xdr:cNvCxnSpPr/>
      </xdr:nvCxnSpPr>
      <xdr:spPr>
        <a:xfrm>
          <a:off x="13629640" y="10220706"/>
          <a:ext cx="74676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79502</xdr:rowOff>
    </xdr:from>
    <xdr:to>
      <xdr:col>76</xdr:col>
      <xdr:colOff>165100</xdr:colOff>
      <xdr:row>61</xdr:row>
      <xdr:rowOff>9652</xdr:rowOff>
    </xdr:to>
    <xdr:sp macro="" textlink="">
      <xdr:nvSpPr>
        <xdr:cNvPr id="547" name="楕円 546"/>
        <xdr:cNvSpPr/>
      </xdr:nvSpPr>
      <xdr:spPr>
        <a:xfrm>
          <a:off x="12804140" y="1013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130302</xdr:rowOff>
    </xdr:from>
    <xdr:to>
      <xdr:col>81</xdr:col>
      <xdr:colOff>50800</xdr:colOff>
      <xdr:row>60</xdr:row>
      <xdr:rowOff>162306</xdr:rowOff>
    </xdr:to>
    <xdr:cxnSp macro="">
      <xdr:nvCxnSpPr>
        <xdr:cNvPr id="548" name="直線コネクタ 547"/>
        <xdr:cNvCxnSpPr/>
      </xdr:nvCxnSpPr>
      <xdr:spPr>
        <a:xfrm>
          <a:off x="12854940" y="1018870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54356</xdr:rowOff>
    </xdr:from>
    <xdr:to>
      <xdr:col>72</xdr:col>
      <xdr:colOff>38100</xdr:colOff>
      <xdr:row>60</xdr:row>
      <xdr:rowOff>155956</xdr:rowOff>
    </xdr:to>
    <xdr:sp macro="" textlink="">
      <xdr:nvSpPr>
        <xdr:cNvPr id="549" name="楕円 548"/>
        <xdr:cNvSpPr/>
      </xdr:nvSpPr>
      <xdr:spPr>
        <a:xfrm>
          <a:off x="1202944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105156</xdr:rowOff>
    </xdr:from>
    <xdr:to>
      <xdr:col>76</xdr:col>
      <xdr:colOff>114300</xdr:colOff>
      <xdr:row>60</xdr:row>
      <xdr:rowOff>130302</xdr:rowOff>
    </xdr:to>
    <xdr:cxnSp macro="">
      <xdr:nvCxnSpPr>
        <xdr:cNvPr id="550" name="直線コネクタ 549"/>
        <xdr:cNvCxnSpPr/>
      </xdr:nvCxnSpPr>
      <xdr:spPr>
        <a:xfrm>
          <a:off x="12072620" y="10163556"/>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1" name="楕円 550"/>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105156</xdr:rowOff>
    </xdr:to>
    <xdr:cxnSp macro="">
      <xdr:nvCxnSpPr>
        <xdr:cNvPr id="552" name="直線コネクタ 551"/>
        <xdr:cNvCxnSpPr/>
      </xdr:nvCxnSpPr>
      <xdr:spPr>
        <a:xfrm>
          <a:off x="11282680" y="1013841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117619</xdr:rowOff>
    </xdr:from>
    <xdr:ext cx="405111" cy="259045"/>
    <xdr:sp macro="" textlink="">
      <xdr:nvSpPr>
        <xdr:cNvPr id="554" name="n_2aveValue【学校施設】&#10;有形固定資産減価償却率"/>
        <xdr:cNvSpPr txBox="1"/>
      </xdr:nvSpPr>
      <xdr:spPr>
        <a:xfrm>
          <a:off x="12675244" y="950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145051</xdr:rowOff>
    </xdr:from>
    <xdr:ext cx="405111" cy="259045"/>
    <xdr:sp macro="" textlink="">
      <xdr:nvSpPr>
        <xdr:cNvPr id="555" name="n_3aveValue【学校施設】&#10;有形固定資産減価償却率"/>
        <xdr:cNvSpPr txBox="1"/>
      </xdr:nvSpPr>
      <xdr:spPr>
        <a:xfrm>
          <a:off x="11900544" y="95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12463</xdr:rowOff>
    </xdr:from>
    <xdr:ext cx="405111" cy="259045"/>
    <xdr:sp macro="" textlink="">
      <xdr:nvSpPr>
        <xdr:cNvPr id="556" name="n_4aveValue【学校施設】&#10;有形固定資産減価償却率"/>
        <xdr:cNvSpPr txBox="1"/>
      </xdr:nvSpPr>
      <xdr:spPr>
        <a:xfrm>
          <a:off x="1110298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32783</xdr:rowOff>
    </xdr:from>
    <xdr:ext cx="405111" cy="259045"/>
    <xdr:sp macro="" textlink="">
      <xdr:nvSpPr>
        <xdr:cNvPr id="557" name="n_1mainValue【学校施設】&#10;有形固定資産減価償却率"/>
        <xdr:cNvSpPr txBox="1"/>
      </xdr:nvSpPr>
      <xdr:spPr>
        <a:xfrm>
          <a:off x="13437244" y="10258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779</xdr:rowOff>
    </xdr:from>
    <xdr:ext cx="405111" cy="259045"/>
    <xdr:sp macro="" textlink="">
      <xdr:nvSpPr>
        <xdr:cNvPr id="558" name="n_2mainValue【学校施設】&#10;有形固定資産減価償却率"/>
        <xdr:cNvSpPr txBox="1"/>
      </xdr:nvSpPr>
      <xdr:spPr>
        <a:xfrm>
          <a:off x="12675244"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147083</xdr:rowOff>
    </xdr:from>
    <xdr:ext cx="405111" cy="259045"/>
    <xdr:sp macro="" textlink="">
      <xdr:nvSpPr>
        <xdr:cNvPr id="559" name="n_3mainValue【学校施設】&#10;有形固定資産減価償却率"/>
        <xdr:cNvSpPr txBox="1"/>
      </xdr:nvSpPr>
      <xdr:spPr>
        <a:xfrm>
          <a:off x="119005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560" name="n_4mainValue【学校施設】&#10;有形固定資産減価償却率"/>
        <xdr:cNvSpPr txBox="1"/>
      </xdr:nvSpPr>
      <xdr:spPr>
        <a:xfrm>
          <a:off x="1110298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xdr:cNvSpPr txBox="1"/>
      </xdr:nvSpPr>
      <xdr:spPr>
        <a:xfrm>
          <a:off x="1954784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96456</xdr:rowOff>
    </xdr:from>
    <xdr:to>
      <xdr:col>107</xdr:col>
      <xdr:colOff>101600</xdr:colOff>
      <xdr:row>62</xdr:row>
      <xdr:rowOff>26606</xdr:rowOff>
    </xdr:to>
    <xdr:sp macro="" textlink="">
      <xdr:nvSpPr>
        <xdr:cNvPr id="592" name="フローチャート: 判断 591"/>
        <xdr:cNvSpPr/>
      </xdr:nvSpPr>
      <xdr:spPr>
        <a:xfrm>
          <a:off x="17937480" y="1032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593" name="フローチャート: 判断 592"/>
        <xdr:cNvSpPr/>
      </xdr:nvSpPr>
      <xdr:spPr>
        <a:xfrm>
          <a:off x="17162780" y="1032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116459</xdr:rowOff>
    </xdr:from>
    <xdr:to>
      <xdr:col>98</xdr:col>
      <xdr:colOff>38100</xdr:colOff>
      <xdr:row>62</xdr:row>
      <xdr:rowOff>46609</xdr:rowOff>
    </xdr:to>
    <xdr:sp macro="" textlink="">
      <xdr:nvSpPr>
        <xdr:cNvPr id="594" name="フローチャート: 判断 593"/>
        <xdr:cNvSpPr/>
      </xdr:nvSpPr>
      <xdr:spPr>
        <a:xfrm>
          <a:off x="16388080" y="10342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96647</xdr:rowOff>
    </xdr:from>
    <xdr:to>
      <xdr:col>116</xdr:col>
      <xdr:colOff>114300</xdr:colOff>
      <xdr:row>62</xdr:row>
      <xdr:rowOff>26797</xdr:rowOff>
    </xdr:to>
    <xdr:sp macro="" textlink="">
      <xdr:nvSpPr>
        <xdr:cNvPr id="600" name="楕円 599"/>
        <xdr:cNvSpPr/>
      </xdr:nvSpPr>
      <xdr:spPr>
        <a:xfrm>
          <a:off x="19458940" y="1032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75074</xdr:rowOff>
    </xdr:from>
    <xdr:ext cx="469744" cy="259045"/>
    <xdr:sp macro="" textlink="">
      <xdr:nvSpPr>
        <xdr:cNvPr id="601" name="【学校施設】&#10;一人当たり面積該当値テキスト"/>
        <xdr:cNvSpPr txBox="1"/>
      </xdr:nvSpPr>
      <xdr:spPr>
        <a:xfrm>
          <a:off x="19547840" y="103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104839</xdr:rowOff>
    </xdr:from>
    <xdr:to>
      <xdr:col>112</xdr:col>
      <xdr:colOff>38100</xdr:colOff>
      <xdr:row>62</xdr:row>
      <xdr:rowOff>34989</xdr:rowOff>
    </xdr:to>
    <xdr:sp macro="" textlink="">
      <xdr:nvSpPr>
        <xdr:cNvPr id="602" name="楕円 601"/>
        <xdr:cNvSpPr/>
      </xdr:nvSpPr>
      <xdr:spPr>
        <a:xfrm>
          <a:off x="18735040" y="103308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147447</xdr:rowOff>
    </xdr:from>
    <xdr:to>
      <xdr:col>116</xdr:col>
      <xdr:colOff>63500</xdr:colOff>
      <xdr:row>61</xdr:row>
      <xdr:rowOff>155639</xdr:rowOff>
    </xdr:to>
    <xdr:cxnSp macro="">
      <xdr:nvCxnSpPr>
        <xdr:cNvPr id="603" name="直線コネクタ 602"/>
        <xdr:cNvCxnSpPr/>
      </xdr:nvCxnSpPr>
      <xdr:spPr>
        <a:xfrm flipV="1">
          <a:off x="18778220" y="10373487"/>
          <a:ext cx="73152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109792</xdr:rowOff>
    </xdr:from>
    <xdr:to>
      <xdr:col>107</xdr:col>
      <xdr:colOff>101600</xdr:colOff>
      <xdr:row>62</xdr:row>
      <xdr:rowOff>39942</xdr:rowOff>
    </xdr:to>
    <xdr:sp macro="" textlink="">
      <xdr:nvSpPr>
        <xdr:cNvPr id="604" name="楕円 603"/>
        <xdr:cNvSpPr/>
      </xdr:nvSpPr>
      <xdr:spPr>
        <a:xfrm>
          <a:off x="17937480" y="10335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155639</xdr:rowOff>
    </xdr:from>
    <xdr:to>
      <xdr:col>111</xdr:col>
      <xdr:colOff>177800</xdr:colOff>
      <xdr:row>61</xdr:row>
      <xdr:rowOff>160592</xdr:rowOff>
    </xdr:to>
    <xdr:cxnSp macro="">
      <xdr:nvCxnSpPr>
        <xdr:cNvPr id="605" name="直線コネクタ 604"/>
        <xdr:cNvCxnSpPr/>
      </xdr:nvCxnSpPr>
      <xdr:spPr>
        <a:xfrm flipV="1">
          <a:off x="17988280" y="10381679"/>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116649</xdr:rowOff>
    </xdr:from>
    <xdr:to>
      <xdr:col>102</xdr:col>
      <xdr:colOff>165100</xdr:colOff>
      <xdr:row>62</xdr:row>
      <xdr:rowOff>46799</xdr:rowOff>
    </xdr:to>
    <xdr:sp macro="" textlink="">
      <xdr:nvSpPr>
        <xdr:cNvPr id="606" name="楕円 605"/>
        <xdr:cNvSpPr/>
      </xdr:nvSpPr>
      <xdr:spPr>
        <a:xfrm>
          <a:off x="17162780" y="10342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160592</xdr:rowOff>
    </xdr:from>
    <xdr:to>
      <xdr:col>107</xdr:col>
      <xdr:colOff>50800</xdr:colOff>
      <xdr:row>61</xdr:row>
      <xdr:rowOff>167449</xdr:rowOff>
    </xdr:to>
    <xdr:cxnSp macro="">
      <xdr:nvCxnSpPr>
        <xdr:cNvPr id="607" name="直線コネクタ 606"/>
        <xdr:cNvCxnSpPr/>
      </xdr:nvCxnSpPr>
      <xdr:spPr>
        <a:xfrm flipV="1">
          <a:off x="17213580" y="10386632"/>
          <a:ext cx="7747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123507</xdr:rowOff>
    </xdr:from>
    <xdr:to>
      <xdr:col>98</xdr:col>
      <xdr:colOff>38100</xdr:colOff>
      <xdr:row>62</xdr:row>
      <xdr:rowOff>53657</xdr:rowOff>
    </xdr:to>
    <xdr:sp macro="" textlink="">
      <xdr:nvSpPr>
        <xdr:cNvPr id="608" name="楕円 607"/>
        <xdr:cNvSpPr/>
      </xdr:nvSpPr>
      <xdr:spPr>
        <a:xfrm>
          <a:off x="16388080" y="103495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167449</xdr:rowOff>
    </xdr:from>
    <xdr:to>
      <xdr:col>102</xdr:col>
      <xdr:colOff>114300</xdr:colOff>
      <xdr:row>62</xdr:row>
      <xdr:rowOff>2857</xdr:rowOff>
    </xdr:to>
    <xdr:cxnSp macro="">
      <xdr:nvCxnSpPr>
        <xdr:cNvPr id="609" name="直線コネクタ 608"/>
        <xdr:cNvCxnSpPr/>
      </xdr:nvCxnSpPr>
      <xdr:spPr>
        <a:xfrm flipV="1">
          <a:off x="16431260" y="10393489"/>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xdr:cNvSpPr txBox="1"/>
      </xdr:nvSpPr>
      <xdr:spPr>
        <a:xfrm>
          <a:off x="18561127"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43133</xdr:rowOff>
    </xdr:from>
    <xdr:ext cx="469744" cy="259045"/>
    <xdr:sp macro="" textlink="">
      <xdr:nvSpPr>
        <xdr:cNvPr id="611" name="n_2aveValue【学校施設】&#10;一人当たり面積"/>
        <xdr:cNvSpPr txBox="1"/>
      </xdr:nvSpPr>
      <xdr:spPr>
        <a:xfrm>
          <a:off x="1777626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45610</xdr:rowOff>
    </xdr:from>
    <xdr:ext cx="469744" cy="259045"/>
    <xdr:sp macro="" textlink="">
      <xdr:nvSpPr>
        <xdr:cNvPr id="612" name="n_3aveValue【学校施設】&#10;一人当たり面積"/>
        <xdr:cNvSpPr txBox="1"/>
      </xdr:nvSpPr>
      <xdr:spPr>
        <a:xfrm>
          <a:off x="1700156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63136</xdr:rowOff>
    </xdr:from>
    <xdr:ext cx="469744" cy="259045"/>
    <xdr:sp macro="" textlink="">
      <xdr:nvSpPr>
        <xdr:cNvPr id="613" name="n_4aveValue【学校施設】&#10;一人当たり面積"/>
        <xdr:cNvSpPr txBox="1"/>
      </xdr:nvSpPr>
      <xdr:spPr>
        <a:xfrm>
          <a:off x="16226867" y="1012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26116</xdr:rowOff>
    </xdr:from>
    <xdr:ext cx="469744" cy="259045"/>
    <xdr:sp macro="" textlink="">
      <xdr:nvSpPr>
        <xdr:cNvPr id="614" name="n_1mainValue【学校施設】&#10;一人当たり面積"/>
        <xdr:cNvSpPr txBox="1"/>
      </xdr:nvSpPr>
      <xdr:spPr>
        <a:xfrm>
          <a:off x="18561127" y="1041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31069</xdr:rowOff>
    </xdr:from>
    <xdr:ext cx="469744" cy="259045"/>
    <xdr:sp macro="" textlink="">
      <xdr:nvSpPr>
        <xdr:cNvPr id="615" name="n_2mainValue【学校施設】&#10;一人当たり面積"/>
        <xdr:cNvSpPr txBox="1"/>
      </xdr:nvSpPr>
      <xdr:spPr>
        <a:xfrm>
          <a:off x="17776267" y="104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37926</xdr:rowOff>
    </xdr:from>
    <xdr:ext cx="469744" cy="259045"/>
    <xdr:sp macro="" textlink="">
      <xdr:nvSpPr>
        <xdr:cNvPr id="616" name="n_3mainValue【学校施設】&#10;一人当たり面積"/>
        <xdr:cNvSpPr txBox="1"/>
      </xdr:nvSpPr>
      <xdr:spPr>
        <a:xfrm>
          <a:off x="170015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44784</xdr:rowOff>
    </xdr:from>
    <xdr:ext cx="469744" cy="259045"/>
    <xdr:sp macro="" textlink="">
      <xdr:nvSpPr>
        <xdr:cNvPr id="617" name="n_4mainValue【学校施設】&#10;一人当たり面積"/>
        <xdr:cNvSpPr txBox="1"/>
      </xdr:nvSpPr>
      <xdr:spPr>
        <a:xfrm>
          <a:off x="16226867" y="1043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58" name="直線コネクタ 657"/>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1" name="【公民館】&#10;有形固定資産減価償却率最大値テキスト"/>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2" name="直線コネクタ 661"/>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63" name="【公民館】&#10;有形固定資産減価償却率平均値テキスト"/>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4" name="フローチャート: 判断 663"/>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65" name="フローチャート: 判断 664"/>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666" name="フローチャート: 判断 665"/>
        <xdr:cNvSpPr/>
      </xdr:nvSpPr>
      <xdr:spPr>
        <a:xfrm>
          <a:off x="1280414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67" name="フローチャート: 判断 666"/>
        <xdr:cNvSpPr/>
      </xdr:nvSpPr>
      <xdr:spPr>
        <a:xfrm>
          <a:off x="12029440" y="17499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668" name="フローチャート: 判断 667"/>
        <xdr:cNvSpPr/>
      </xdr:nvSpPr>
      <xdr:spPr>
        <a:xfrm>
          <a:off x="1123188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4" name="楕円 673"/>
        <xdr:cNvSpPr/>
      </xdr:nvSpPr>
      <xdr:spPr>
        <a:xfrm>
          <a:off x="14325600" y="176885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675" name="【公民館】&#10;有形固定資産減価償却率該当値テキスト"/>
        <xdr:cNvSpPr txBox="1"/>
      </xdr:nvSpPr>
      <xdr:spPr>
        <a:xfrm>
          <a:off x="14414500"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676" name="楕円 675"/>
        <xdr:cNvSpPr/>
      </xdr:nvSpPr>
      <xdr:spPr>
        <a:xfrm>
          <a:off x="135788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137161</xdr:rowOff>
    </xdr:to>
    <xdr:cxnSp macro="">
      <xdr:nvCxnSpPr>
        <xdr:cNvPr id="677" name="直線コネクタ 676"/>
        <xdr:cNvCxnSpPr/>
      </xdr:nvCxnSpPr>
      <xdr:spPr>
        <a:xfrm>
          <a:off x="13629640" y="17716500"/>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46355</xdr:rowOff>
    </xdr:from>
    <xdr:to>
      <xdr:col>76</xdr:col>
      <xdr:colOff>165100</xdr:colOff>
      <xdr:row>105</xdr:row>
      <xdr:rowOff>147955</xdr:rowOff>
    </xdr:to>
    <xdr:sp macro="" textlink="">
      <xdr:nvSpPr>
        <xdr:cNvPr id="678" name="楕円 677"/>
        <xdr:cNvSpPr/>
      </xdr:nvSpPr>
      <xdr:spPr>
        <a:xfrm>
          <a:off x="1280414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97155</xdr:rowOff>
    </xdr:from>
    <xdr:to>
      <xdr:col>81</xdr:col>
      <xdr:colOff>50800</xdr:colOff>
      <xdr:row>105</xdr:row>
      <xdr:rowOff>114300</xdr:rowOff>
    </xdr:to>
    <xdr:cxnSp macro="">
      <xdr:nvCxnSpPr>
        <xdr:cNvPr id="679" name="直線コネクタ 678"/>
        <xdr:cNvCxnSpPr/>
      </xdr:nvCxnSpPr>
      <xdr:spPr>
        <a:xfrm>
          <a:off x="12854940" y="176993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80" name="楕円 679"/>
        <xdr:cNvSpPr/>
      </xdr:nvSpPr>
      <xdr:spPr>
        <a:xfrm>
          <a:off x="1202944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97155</xdr:rowOff>
    </xdr:to>
    <xdr:cxnSp macro="">
      <xdr:nvCxnSpPr>
        <xdr:cNvPr id="681" name="直線コネクタ 680"/>
        <xdr:cNvCxnSpPr/>
      </xdr:nvCxnSpPr>
      <xdr:spPr>
        <a:xfrm>
          <a:off x="12072620" y="1766697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154939</xdr:rowOff>
    </xdr:from>
    <xdr:to>
      <xdr:col>67</xdr:col>
      <xdr:colOff>101600</xdr:colOff>
      <xdr:row>105</xdr:row>
      <xdr:rowOff>85089</xdr:rowOff>
    </xdr:to>
    <xdr:sp macro="" textlink="">
      <xdr:nvSpPr>
        <xdr:cNvPr id="682" name="楕円 681"/>
        <xdr:cNvSpPr/>
      </xdr:nvSpPr>
      <xdr:spPr>
        <a:xfrm>
          <a:off x="1123188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105</xdr:row>
      <xdr:rowOff>64770</xdr:rowOff>
    </xdr:to>
    <xdr:cxnSp macro="">
      <xdr:nvCxnSpPr>
        <xdr:cNvPr id="683" name="直線コネクタ 682"/>
        <xdr:cNvCxnSpPr/>
      </xdr:nvCxnSpPr>
      <xdr:spPr>
        <a:xfrm>
          <a:off x="11282680" y="17636489"/>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84" name="n_1aveValue【公民館】&#10;有形固定資産減価償却率"/>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685" name="n_2aveValue【公民館】&#10;有形固定資産減価償却率"/>
        <xdr:cNvSpPr txBox="1"/>
      </xdr:nvSpPr>
      <xdr:spPr>
        <a:xfrm>
          <a:off x="12675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86" name="n_3aveValue【公民館】&#10;有形固定資産減価償却率"/>
        <xdr:cNvSpPr txBox="1"/>
      </xdr:nvSpPr>
      <xdr:spPr>
        <a:xfrm>
          <a:off x="119005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687" name="n_4aveValue【公民館】&#10;有形固定資産減価償却率"/>
        <xdr:cNvSpPr txBox="1"/>
      </xdr:nvSpPr>
      <xdr:spPr>
        <a:xfrm>
          <a:off x="1110298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688" name="n_1mainValue【公民館】&#10;有形固定資産減価償却率"/>
        <xdr:cNvSpPr txBox="1"/>
      </xdr:nvSpPr>
      <xdr:spPr>
        <a:xfrm>
          <a:off x="13437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139082</xdr:rowOff>
    </xdr:from>
    <xdr:ext cx="405111" cy="259045"/>
    <xdr:sp macro="" textlink="">
      <xdr:nvSpPr>
        <xdr:cNvPr id="689" name="n_2mainValue【公民館】&#10;有形固定資産減価償却率"/>
        <xdr:cNvSpPr txBox="1"/>
      </xdr:nvSpPr>
      <xdr:spPr>
        <a:xfrm>
          <a:off x="126752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690" name="n_3mainValue【公民館】&#10;有形固定資産減価償却率"/>
        <xdr:cNvSpPr txBox="1"/>
      </xdr:nvSpPr>
      <xdr:spPr>
        <a:xfrm>
          <a:off x="119005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76216</xdr:rowOff>
    </xdr:from>
    <xdr:ext cx="405111" cy="259045"/>
    <xdr:sp macro="" textlink="">
      <xdr:nvSpPr>
        <xdr:cNvPr id="691" name="n_4mainValue【公民館】&#10;有形固定資産減価償却率"/>
        <xdr:cNvSpPr txBox="1"/>
      </xdr:nvSpPr>
      <xdr:spPr>
        <a:xfrm>
          <a:off x="1110298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17" name="直線コネクタ 716"/>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8"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9" name="直線コネクタ 718"/>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0" name="【公民館】&#10;一人当たり面積最大値テキスト"/>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1" name="直線コネクタ 720"/>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722" name="【公民館】&#10;一人当たり面積平均値テキスト"/>
        <xdr:cNvSpPr txBox="1"/>
      </xdr:nvSpPr>
      <xdr:spPr>
        <a:xfrm>
          <a:off x="19547840" y="1790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3" name="フローチャート: 判断 722"/>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24" name="フローチャート: 判断 723"/>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105411</xdr:rowOff>
    </xdr:from>
    <xdr:to>
      <xdr:col>107</xdr:col>
      <xdr:colOff>101600</xdr:colOff>
      <xdr:row>107</xdr:row>
      <xdr:rowOff>35561</xdr:rowOff>
    </xdr:to>
    <xdr:sp macro="" textlink="">
      <xdr:nvSpPr>
        <xdr:cNvPr id="725" name="フローチャート: 判断 724"/>
        <xdr:cNvSpPr/>
      </xdr:nvSpPr>
      <xdr:spPr>
        <a:xfrm>
          <a:off x="1793748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79284</xdr:rowOff>
    </xdr:from>
    <xdr:to>
      <xdr:col>102</xdr:col>
      <xdr:colOff>165100</xdr:colOff>
      <xdr:row>107</xdr:row>
      <xdr:rowOff>9434</xdr:rowOff>
    </xdr:to>
    <xdr:sp macro="" textlink="">
      <xdr:nvSpPr>
        <xdr:cNvPr id="726" name="フローチャート: 判断 725"/>
        <xdr:cNvSpPr/>
      </xdr:nvSpPr>
      <xdr:spPr>
        <a:xfrm>
          <a:off x="17162780" y="1784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733" name="楕円 732"/>
        <xdr:cNvSpPr/>
      </xdr:nvSpPr>
      <xdr:spPr>
        <a:xfrm>
          <a:off x="1945894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85833</xdr:rowOff>
    </xdr:from>
    <xdr:ext cx="469744" cy="259045"/>
    <xdr:sp macro="" textlink="">
      <xdr:nvSpPr>
        <xdr:cNvPr id="734" name="【公民館】&#10;一人当たり面積該当値テキスト"/>
        <xdr:cNvSpPr txBox="1"/>
      </xdr:nvSpPr>
      <xdr:spPr>
        <a:xfrm>
          <a:off x="19547840"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74386</xdr:rowOff>
    </xdr:from>
    <xdr:to>
      <xdr:col>112</xdr:col>
      <xdr:colOff>38100</xdr:colOff>
      <xdr:row>106</xdr:row>
      <xdr:rowOff>4536</xdr:rowOff>
    </xdr:to>
    <xdr:sp macro="" textlink="">
      <xdr:nvSpPr>
        <xdr:cNvPr id="735" name="楕円 734"/>
        <xdr:cNvSpPr/>
      </xdr:nvSpPr>
      <xdr:spPr>
        <a:xfrm>
          <a:off x="1873504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125186</xdr:rowOff>
    </xdr:to>
    <xdr:cxnSp macro="">
      <xdr:nvCxnSpPr>
        <xdr:cNvPr id="736" name="直線コネクタ 735"/>
        <xdr:cNvCxnSpPr/>
      </xdr:nvCxnSpPr>
      <xdr:spPr>
        <a:xfrm flipV="1">
          <a:off x="18778220" y="17715956"/>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737" name="楕円 736"/>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125186</xdr:rowOff>
    </xdr:from>
    <xdr:to>
      <xdr:col>111</xdr:col>
      <xdr:colOff>177800</xdr:colOff>
      <xdr:row>105</xdr:row>
      <xdr:rowOff>133350</xdr:rowOff>
    </xdr:to>
    <xdr:cxnSp macro="">
      <xdr:nvCxnSpPr>
        <xdr:cNvPr id="738" name="直線コネクタ 737"/>
        <xdr:cNvCxnSpPr/>
      </xdr:nvCxnSpPr>
      <xdr:spPr>
        <a:xfrm flipV="1">
          <a:off x="17988280" y="17727386"/>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39" name="楕円 738"/>
        <xdr:cNvSpPr/>
      </xdr:nvSpPr>
      <xdr:spPr>
        <a:xfrm>
          <a:off x="17162780" y="17694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143148</xdr:rowOff>
    </xdr:to>
    <xdr:cxnSp macro="">
      <xdr:nvCxnSpPr>
        <xdr:cNvPr id="740" name="直線コネクタ 739"/>
        <xdr:cNvCxnSpPr/>
      </xdr:nvCxnSpPr>
      <xdr:spPr>
        <a:xfrm flipV="1">
          <a:off x="17213580" y="1773555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41" name="楕円 740"/>
        <xdr:cNvSpPr/>
      </xdr:nvSpPr>
      <xdr:spPr>
        <a:xfrm>
          <a:off x="1638808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143148</xdr:rowOff>
    </xdr:from>
    <xdr:to>
      <xdr:col>102</xdr:col>
      <xdr:colOff>114300</xdr:colOff>
      <xdr:row>105</xdr:row>
      <xdr:rowOff>152944</xdr:rowOff>
    </xdr:to>
    <xdr:cxnSp macro="">
      <xdr:nvCxnSpPr>
        <xdr:cNvPr id="742" name="直線コネクタ 741"/>
        <xdr:cNvCxnSpPr/>
      </xdr:nvCxnSpPr>
      <xdr:spPr>
        <a:xfrm flipV="1">
          <a:off x="16431260" y="17745348"/>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743" name="n_1aveValue【公民館】&#10;一人当たり面積"/>
        <xdr:cNvSpPr txBox="1"/>
      </xdr:nvSpPr>
      <xdr:spPr>
        <a:xfrm>
          <a:off x="1856112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744" name="n_2aveValue【公民館】&#10;一人当たり面積"/>
        <xdr:cNvSpPr txBox="1"/>
      </xdr:nvSpPr>
      <xdr:spPr>
        <a:xfrm>
          <a:off x="177762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561</xdr:rowOff>
    </xdr:from>
    <xdr:ext cx="469744" cy="259045"/>
    <xdr:sp macro="" textlink="">
      <xdr:nvSpPr>
        <xdr:cNvPr id="745" name="n_3aveValue【公民館】&#10;一人当たり面積"/>
        <xdr:cNvSpPr txBox="1"/>
      </xdr:nvSpPr>
      <xdr:spPr>
        <a:xfrm>
          <a:off x="1700156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21063</xdr:rowOff>
    </xdr:from>
    <xdr:ext cx="469744" cy="259045"/>
    <xdr:sp macro="" textlink="">
      <xdr:nvSpPr>
        <xdr:cNvPr id="747" name="n_1mainValue【公民館】&#10;一人当たり面積"/>
        <xdr:cNvSpPr txBox="1"/>
      </xdr:nvSpPr>
      <xdr:spPr>
        <a:xfrm>
          <a:off x="1856112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48" name="n_2mainValue【公民館】&#10;一人当たり面積"/>
        <xdr:cNvSpPr txBox="1"/>
      </xdr:nvSpPr>
      <xdr:spPr>
        <a:xfrm>
          <a:off x="177762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749" name="n_3mainValue【公民館】&#10;一人当たり面積"/>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0" name="n_4mainValue【公民館】&#10;一人当たり面積"/>
        <xdr:cNvSpPr txBox="1"/>
      </xdr:nvSpPr>
      <xdr:spPr>
        <a:xfrm>
          <a:off x="162268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幼稚園・保育園については、合併以後統廃合を行ったことにより、有形固定資産減価償却率は類似団体平均値より低い値であるが、その他の施設については、老朽化が進み、類似団体平均値よりも高い状況にある。</a:t>
          </a:r>
        </a:p>
        <a:p>
          <a:r>
            <a:rPr kumimoji="1" lang="ja-JP" altLang="en-US" sz="1300">
              <a:latin typeface="ＭＳ Ｐゴシック" panose="020B0600070205080204" pitchFamily="50" charset="-128"/>
              <a:ea typeface="ＭＳ Ｐゴシック" panose="020B0600070205080204" pitchFamily="50" charset="-128"/>
            </a:rPr>
            <a:t>　道路関係施設、公営住宅については、個別施設計画による長寿命化計画に基づき計画的な補修工事、除却等に努める。その他の施設についても、後、個別施設計画の策定による実施に努め、施設の適正管理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xdr:cNvSpPr txBox="1"/>
      </xdr:nvSpPr>
      <xdr:spPr>
        <a:xfrm>
          <a:off x="412496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99060</xdr:rowOff>
    </xdr:from>
    <xdr:to>
      <xdr:col>15</xdr:col>
      <xdr:colOff>101600</xdr:colOff>
      <xdr:row>37</xdr:row>
      <xdr:rowOff>29210</xdr:rowOff>
    </xdr:to>
    <xdr:sp macro="" textlink="">
      <xdr:nvSpPr>
        <xdr:cNvPr id="64" name="フローチャート: 判断 63"/>
        <xdr:cNvSpPr/>
      </xdr:nvSpPr>
      <xdr:spPr>
        <a:xfrm>
          <a:off x="2514600"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62230</xdr:rowOff>
    </xdr:from>
    <xdr:to>
      <xdr:col>10</xdr:col>
      <xdr:colOff>165100</xdr:colOff>
      <xdr:row>36</xdr:row>
      <xdr:rowOff>163830</xdr:rowOff>
    </xdr:to>
    <xdr:sp macro="" textlink="">
      <xdr:nvSpPr>
        <xdr:cNvPr id="65" name="フローチャート: 判断 64"/>
        <xdr:cNvSpPr/>
      </xdr:nvSpPr>
      <xdr:spPr>
        <a:xfrm>
          <a:off x="17399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76200</xdr:rowOff>
    </xdr:from>
    <xdr:to>
      <xdr:col>6</xdr:col>
      <xdr:colOff>38100</xdr:colOff>
      <xdr:row>37</xdr:row>
      <xdr:rowOff>6350</xdr:rowOff>
    </xdr:to>
    <xdr:sp macro="" textlink="">
      <xdr:nvSpPr>
        <xdr:cNvPr id="66" name="フローチャート: 判断 65"/>
        <xdr:cNvSpPr/>
      </xdr:nvSpPr>
      <xdr:spPr>
        <a:xfrm>
          <a:off x="965200" y="6111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129540</xdr:rowOff>
    </xdr:from>
    <xdr:to>
      <xdr:col>24</xdr:col>
      <xdr:colOff>114300</xdr:colOff>
      <xdr:row>37</xdr:row>
      <xdr:rowOff>59690</xdr:rowOff>
    </xdr:to>
    <xdr:sp macro="" textlink="">
      <xdr:nvSpPr>
        <xdr:cNvPr id="72" name="楕円 71"/>
        <xdr:cNvSpPr/>
      </xdr:nvSpPr>
      <xdr:spPr>
        <a:xfrm>
          <a:off x="4036060" y="6164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107967</xdr:rowOff>
    </xdr:from>
    <xdr:ext cx="405111" cy="259045"/>
    <xdr:sp macro="" textlink="">
      <xdr:nvSpPr>
        <xdr:cNvPr id="73" name="【図書館】&#10;有形固定資産減価償却率該当値テキスト"/>
        <xdr:cNvSpPr txBox="1"/>
      </xdr:nvSpPr>
      <xdr:spPr>
        <a:xfrm>
          <a:off x="4124960"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4" name="楕円 73"/>
        <xdr:cNvSpPr/>
      </xdr:nvSpPr>
      <xdr:spPr>
        <a:xfrm>
          <a:off x="3312160" y="6140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8890</xdr:rowOff>
    </xdr:to>
    <xdr:cxnSp macro="">
      <xdr:nvCxnSpPr>
        <xdr:cNvPr id="75" name="直線コネクタ 74"/>
        <xdr:cNvCxnSpPr/>
      </xdr:nvCxnSpPr>
      <xdr:spPr>
        <a:xfrm>
          <a:off x="3355340" y="619125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80010</xdr:rowOff>
    </xdr:from>
    <xdr:to>
      <xdr:col>15</xdr:col>
      <xdr:colOff>101600</xdr:colOff>
      <xdr:row>37</xdr:row>
      <xdr:rowOff>10160</xdr:rowOff>
    </xdr:to>
    <xdr:sp macro="" textlink="">
      <xdr:nvSpPr>
        <xdr:cNvPr id="76" name="楕円 75"/>
        <xdr:cNvSpPr/>
      </xdr:nvSpPr>
      <xdr:spPr>
        <a:xfrm>
          <a:off x="2514600" y="6115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130810</xdr:rowOff>
    </xdr:from>
    <xdr:to>
      <xdr:col>19</xdr:col>
      <xdr:colOff>177800</xdr:colOff>
      <xdr:row>36</xdr:row>
      <xdr:rowOff>156210</xdr:rowOff>
    </xdr:to>
    <xdr:cxnSp macro="">
      <xdr:nvCxnSpPr>
        <xdr:cNvPr id="77" name="直線コネクタ 76"/>
        <xdr:cNvCxnSpPr/>
      </xdr:nvCxnSpPr>
      <xdr:spPr>
        <a:xfrm>
          <a:off x="2565400" y="616585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54610</xdr:rowOff>
    </xdr:from>
    <xdr:to>
      <xdr:col>10</xdr:col>
      <xdr:colOff>165100</xdr:colOff>
      <xdr:row>36</xdr:row>
      <xdr:rowOff>156210</xdr:rowOff>
    </xdr:to>
    <xdr:sp macro="" textlink="">
      <xdr:nvSpPr>
        <xdr:cNvPr id="78" name="楕円 77"/>
        <xdr:cNvSpPr/>
      </xdr:nvSpPr>
      <xdr:spPr>
        <a:xfrm>
          <a:off x="17399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105410</xdr:rowOff>
    </xdr:from>
    <xdr:to>
      <xdr:col>15</xdr:col>
      <xdr:colOff>50800</xdr:colOff>
      <xdr:row>36</xdr:row>
      <xdr:rowOff>130810</xdr:rowOff>
    </xdr:to>
    <xdr:cxnSp macro="">
      <xdr:nvCxnSpPr>
        <xdr:cNvPr id="79" name="直線コネクタ 78"/>
        <xdr:cNvCxnSpPr/>
      </xdr:nvCxnSpPr>
      <xdr:spPr>
        <a:xfrm>
          <a:off x="1790700" y="614045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0" name="楕円 79"/>
        <xdr:cNvSpPr/>
      </xdr:nvSpPr>
      <xdr:spPr>
        <a:xfrm>
          <a:off x="965200" y="6113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105410</xdr:rowOff>
    </xdr:from>
    <xdr:to>
      <xdr:col>10</xdr:col>
      <xdr:colOff>114300</xdr:colOff>
      <xdr:row>36</xdr:row>
      <xdr:rowOff>129540</xdr:rowOff>
    </xdr:to>
    <xdr:cxnSp macro="">
      <xdr:nvCxnSpPr>
        <xdr:cNvPr id="81" name="直線コネクタ 80"/>
        <xdr:cNvCxnSpPr/>
      </xdr:nvCxnSpPr>
      <xdr:spPr>
        <a:xfrm flipV="1">
          <a:off x="1008380" y="6140450"/>
          <a:ext cx="7823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20337</xdr:rowOff>
    </xdr:from>
    <xdr:ext cx="405111" cy="259045"/>
    <xdr:sp macro="" textlink="">
      <xdr:nvSpPr>
        <xdr:cNvPr id="83" name="n_2aveValue【図書館】&#10;有形固定資産減価償却率"/>
        <xdr:cNvSpPr txBox="1"/>
      </xdr:nvSpPr>
      <xdr:spPr>
        <a:xfrm>
          <a:off x="2385704" y="622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84" name="n_3aveValue【図書館】&#10;有形固定資産減価償却率"/>
        <xdr:cNvSpPr txBox="1"/>
      </xdr:nvSpPr>
      <xdr:spPr>
        <a:xfrm>
          <a:off x="161100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22877</xdr:rowOff>
    </xdr:from>
    <xdr:ext cx="405111" cy="259045"/>
    <xdr:sp macro="" textlink="">
      <xdr:nvSpPr>
        <xdr:cNvPr id="85" name="n_4aveValue【図書館】&#10;有形固定資産減価償却率"/>
        <xdr:cNvSpPr txBox="1"/>
      </xdr:nvSpPr>
      <xdr:spPr>
        <a:xfrm>
          <a:off x="83630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26687</xdr:rowOff>
    </xdr:from>
    <xdr:ext cx="405111" cy="259045"/>
    <xdr:sp macro="" textlink="">
      <xdr:nvSpPr>
        <xdr:cNvPr id="86" name="n_1mainValue【図書館】&#10;有形固定資産減価償却率"/>
        <xdr:cNvSpPr txBox="1"/>
      </xdr:nvSpPr>
      <xdr:spPr>
        <a:xfrm>
          <a:off x="317056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26687</xdr:rowOff>
    </xdr:from>
    <xdr:ext cx="405111" cy="259045"/>
    <xdr:sp macro="" textlink="">
      <xdr:nvSpPr>
        <xdr:cNvPr id="87" name="n_2mainValue【図書館】&#10;有形固定資産減価償却率"/>
        <xdr:cNvSpPr txBox="1"/>
      </xdr:nvSpPr>
      <xdr:spPr>
        <a:xfrm>
          <a:off x="2385704"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1287</xdr:rowOff>
    </xdr:from>
    <xdr:ext cx="405111" cy="259045"/>
    <xdr:sp macro="" textlink="">
      <xdr:nvSpPr>
        <xdr:cNvPr id="88" name="n_3mainValue【図書館】&#10;有形固定資産減価償却率"/>
        <xdr:cNvSpPr txBox="1"/>
      </xdr:nvSpPr>
      <xdr:spPr>
        <a:xfrm>
          <a:off x="161100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xdr:rowOff>
    </xdr:from>
    <xdr:ext cx="405111" cy="259045"/>
    <xdr:sp macro="" textlink="">
      <xdr:nvSpPr>
        <xdr:cNvPr id="89" name="n_4mainValue【図書館】&#10;有形固定資産減価償却率"/>
        <xdr:cNvSpPr txBox="1"/>
      </xdr:nvSpPr>
      <xdr:spPr>
        <a:xfrm>
          <a:off x="83630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xdr:cNvSpPr txBox="1"/>
      </xdr:nvSpPr>
      <xdr:spPr>
        <a:xfrm>
          <a:off x="9258300" y="674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21" name="フローチャート: 判断 120"/>
        <xdr:cNvSpPr/>
      </xdr:nvSpPr>
      <xdr:spPr>
        <a:xfrm>
          <a:off x="7670800" y="6822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2" name="フローチャート: 判断 121"/>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23" name="フローチャート: 判断 122"/>
        <xdr:cNvSpPr/>
      </xdr:nvSpPr>
      <xdr:spPr>
        <a:xfrm>
          <a:off x="6098540" y="6837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29" name="楕円 128"/>
        <xdr:cNvSpPr/>
      </xdr:nvSpPr>
      <xdr:spPr>
        <a:xfrm>
          <a:off x="919226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0" name="【図書館】&#10;一人当たり面積該当値テキスト"/>
        <xdr:cNvSpPr txBox="1"/>
      </xdr:nvSpPr>
      <xdr:spPr>
        <a:xfrm>
          <a:off x="925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1" name="楕円 130"/>
        <xdr:cNvSpPr/>
      </xdr:nvSpPr>
      <xdr:spPr>
        <a:xfrm>
          <a:off x="8445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83820</xdr:rowOff>
    </xdr:to>
    <xdr:cxnSp macro="">
      <xdr:nvCxnSpPr>
        <xdr:cNvPr id="132" name="直線コネクタ 131"/>
        <xdr:cNvCxnSpPr/>
      </xdr:nvCxnSpPr>
      <xdr:spPr>
        <a:xfrm flipV="1">
          <a:off x="8496300" y="67856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3" name="楕円 132"/>
        <xdr:cNvSpPr/>
      </xdr:nvSpPr>
      <xdr:spPr>
        <a:xfrm>
          <a:off x="767080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87630</xdr:rowOff>
    </xdr:to>
    <xdr:cxnSp macro="">
      <xdr:nvCxnSpPr>
        <xdr:cNvPr id="134" name="直線コネクタ 133"/>
        <xdr:cNvCxnSpPr/>
      </xdr:nvCxnSpPr>
      <xdr:spPr>
        <a:xfrm flipV="1">
          <a:off x="7713980" y="67894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5" name="楕円 134"/>
        <xdr:cNvSpPr/>
      </xdr:nvSpPr>
      <xdr:spPr>
        <a:xfrm>
          <a:off x="687324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95250</xdr:rowOff>
    </xdr:to>
    <xdr:cxnSp macro="">
      <xdr:nvCxnSpPr>
        <xdr:cNvPr id="136" name="直線コネクタ 135"/>
        <xdr:cNvCxnSpPr/>
      </xdr:nvCxnSpPr>
      <xdr:spPr>
        <a:xfrm flipV="1">
          <a:off x="6924040" y="67932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7" name="楕円 136"/>
        <xdr:cNvSpPr/>
      </xdr:nvSpPr>
      <xdr:spPr>
        <a:xfrm>
          <a:off x="60985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110490</xdr:rowOff>
    </xdr:to>
    <xdr:cxnSp macro="">
      <xdr:nvCxnSpPr>
        <xdr:cNvPr id="138" name="直線コネクタ 137"/>
        <xdr:cNvCxnSpPr/>
      </xdr:nvCxnSpPr>
      <xdr:spPr>
        <a:xfrm flipV="1">
          <a:off x="6149340" y="68008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xdr:cNvSpPr txBox="1"/>
      </xdr:nvSpPr>
      <xdr:spPr>
        <a:xfrm>
          <a:off x="827158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0" name="n_2aveValue【図書館】&#10;一人当たり面積"/>
        <xdr:cNvSpPr txBox="1"/>
      </xdr:nvSpPr>
      <xdr:spPr>
        <a:xfrm>
          <a:off x="7509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1" name="n_3aveValue【図書館】&#10;一人当たり面積"/>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2" name="n_4aveValue【図書館】&#10;一人当たり面積"/>
        <xdr:cNvSpPr txBox="1"/>
      </xdr:nvSpPr>
      <xdr:spPr>
        <a:xfrm>
          <a:off x="59373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43" name="n_1mainValue【図書館】&#10;一人当たり面積"/>
        <xdr:cNvSpPr txBox="1"/>
      </xdr:nvSpPr>
      <xdr:spPr>
        <a:xfrm>
          <a:off x="827158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4" name="n_2mainValue【図書館】&#10;一人当たり面積"/>
        <xdr:cNvSpPr txBox="1"/>
      </xdr:nvSpPr>
      <xdr:spPr>
        <a:xfrm>
          <a:off x="750958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5" name="n_3mainValue【図書館】&#10;一人当たり面積"/>
        <xdr:cNvSpPr txBox="1"/>
      </xdr:nvSpPr>
      <xdr:spPr>
        <a:xfrm>
          <a:off x="67120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6367</xdr:rowOff>
    </xdr:from>
    <xdr:ext cx="469744" cy="259045"/>
    <xdr:sp macro="" textlink="">
      <xdr:nvSpPr>
        <xdr:cNvPr id="146" name="n_4mainValue【図書館】&#10;一人当たり面積"/>
        <xdr:cNvSpPr txBox="1"/>
      </xdr:nvSpPr>
      <xdr:spPr>
        <a:xfrm>
          <a:off x="59373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9" name="フローチャート: 判断 178"/>
        <xdr:cNvSpPr/>
      </xdr:nvSpPr>
      <xdr:spPr>
        <a:xfrm>
          <a:off x="25146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xdr:cNvSpPr/>
      </xdr:nvSpPr>
      <xdr:spPr>
        <a:xfrm>
          <a:off x="173990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1" name="フローチャート: 判断 180"/>
        <xdr:cNvSpPr/>
      </xdr:nvSpPr>
      <xdr:spPr>
        <a:xfrm>
          <a:off x="965200" y="1003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87" name="楕円 186"/>
        <xdr:cNvSpPr/>
      </xdr:nvSpPr>
      <xdr:spPr>
        <a:xfrm>
          <a:off x="4036060" y="10051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88" name="【体育館・プール】&#10;有形固定資産減価償却率該当値テキスト"/>
        <xdr:cNvSpPr txBox="1"/>
      </xdr:nvSpPr>
      <xdr:spPr>
        <a:xfrm>
          <a:off x="412496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89" name="楕円 188"/>
        <xdr:cNvSpPr/>
      </xdr:nvSpPr>
      <xdr:spPr>
        <a:xfrm>
          <a:off x="331216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60</xdr:row>
      <xdr:rowOff>40005</xdr:rowOff>
    </xdr:to>
    <xdr:cxnSp macro="">
      <xdr:nvCxnSpPr>
        <xdr:cNvPr id="190" name="直線コネクタ 189"/>
        <xdr:cNvCxnSpPr/>
      </xdr:nvCxnSpPr>
      <xdr:spPr>
        <a:xfrm>
          <a:off x="3355340" y="1005649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1" name="楕円 190"/>
        <xdr:cNvSpPr/>
      </xdr:nvSpPr>
      <xdr:spPr>
        <a:xfrm>
          <a:off x="25146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59</xdr:row>
      <xdr:rowOff>165735</xdr:rowOff>
    </xdr:to>
    <xdr:cxnSp macro="">
      <xdr:nvCxnSpPr>
        <xdr:cNvPr id="192" name="直線コネクタ 191"/>
        <xdr:cNvCxnSpPr/>
      </xdr:nvCxnSpPr>
      <xdr:spPr>
        <a:xfrm>
          <a:off x="2565400" y="1002220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3" name="楕円 192"/>
        <xdr:cNvSpPr/>
      </xdr:nvSpPr>
      <xdr:spPr>
        <a:xfrm>
          <a:off x="17399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131445</xdr:rowOff>
    </xdr:to>
    <xdr:cxnSp macro="">
      <xdr:nvCxnSpPr>
        <xdr:cNvPr id="194" name="直線コネクタ 193"/>
        <xdr:cNvCxnSpPr/>
      </xdr:nvCxnSpPr>
      <xdr:spPr>
        <a:xfrm>
          <a:off x="1790700" y="99879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195" name="楕円 194"/>
        <xdr:cNvSpPr/>
      </xdr:nvSpPr>
      <xdr:spPr>
        <a:xfrm>
          <a:off x="965200" y="989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59</xdr:row>
      <xdr:rowOff>97155</xdr:rowOff>
    </xdr:to>
    <xdr:cxnSp macro="">
      <xdr:nvCxnSpPr>
        <xdr:cNvPr id="196" name="直線コネクタ 195"/>
        <xdr:cNvCxnSpPr/>
      </xdr:nvCxnSpPr>
      <xdr:spPr>
        <a:xfrm>
          <a:off x="1008380" y="994600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8" name="n_2aveValue【体育館・プール】&#10;有形固定資産減価償却率"/>
        <xdr:cNvSpPr txBox="1"/>
      </xdr:nvSpPr>
      <xdr:spPr>
        <a:xfrm>
          <a:off x="23857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199" name="n_3aveValue【体育館・プール】&#10;有形固定資産減価償却率"/>
        <xdr:cNvSpPr txBox="1"/>
      </xdr:nvSpPr>
      <xdr:spPr>
        <a:xfrm>
          <a:off x="161100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0" name="n_4aveValue【体育館・プール】&#10;有形固定資産減価償却率"/>
        <xdr:cNvSpPr txBox="1"/>
      </xdr:nvSpPr>
      <xdr:spPr>
        <a:xfrm>
          <a:off x="83630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201" name="n_1mainValue【体育館・プール】&#10;有形固定資産減価償却率"/>
        <xdr:cNvSpPr txBox="1"/>
      </xdr:nvSpPr>
      <xdr:spPr>
        <a:xfrm>
          <a:off x="317056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2" name="n_2mainValue【体育館・プール】&#10;有形固定資産減価償却率"/>
        <xdr:cNvSpPr txBox="1"/>
      </xdr:nvSpPr>
      <xdr:spPr>
        <a:xfrm>
          <a:off x="23857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3" name="n_3mainValue【体育館・プール】&#10;有形固定資産減価償却率"/>
        <xdr:cNvSpPr txBox="1"/>
      </xdr:nvSpPr>
      <xdr:spPr>
        <a:xfrm>
          <a:off x="16110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4" name="n_4mainValue【体育館・プール】&#10;有形固定資産減価償却率"/>
        <xdr:cNvSpPr txBox="1"/>
      </xdr:nvSpPr>
      <xdr:spPr>
        <a:xfrm>
          <a:off x="83630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xdr:cNvSpPr txBox="1"/>
      </xdr:nvSpPr>
      <xdr:spPr>
        <a:xfrm>
          <a:off x="9258300" y="1057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36" name="フローチャート: 判断 235"/>
        <xdr:cNvSpPr/>
      </xdr:nvSpPr>
      <xdr:spPr>
        <a:xfrm>
          <a:off x="7670800" y="1062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57404</xdr:rowOff>
    </xdr:from>
    <xdr:to>
      <xdr:col>41</xdr:col>
      <xdr:colOff>101600</xdr:colOff>
      <xdr:row>63</xdr:row>
      <xdr:rowOff>159004</xdr:rowOff>
    </xdr:to>
    <xdr:sp macro="" textlink="">
      <xdr:nvSpPr>
        <xdr:cNvPr id="237" name="フローチャート: 判断 236"/>
        <xdr:cNvSpPr/>
      </xdr:nvSpPr>
      <xdr:spPr>
        <a:xfrm>
          <a:off x="687324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66167</xdr:rowOff>
    </xdr:from>
    <xdr:to>
      <xdr:col>36</xdr:col>
      <xdr:colOff>165100</xdr:colOff>
      <xdr:row>63</xdr:row>
      <xdr:rowOff>167767</xdr:rowOff>
    </xdr:to>
    <xdr:sp macro="" textlink="">
      <xdr:nvSpPr>
        <xdr:cNvPr id="238" name="フローチャート: 判断 237"/>
        <xdr:cNvSpPr/>
      </xdr:nvSpPr>
      <xdr:spPr>
        <a:xfrm>
          <a:off x="6098540" y="1062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138557</xdr:rowOff>
    </xdr:from>
    <xdr:to>
      <xdr:col>55</xdr:col>
      <xdr:colOff>50800</xdr:colOff>
      <xdr:row>63</xdr:row>
      <xdr:rowOff>68707</xdr:rowOff>
    </xdr:to>
    <xdr:sp macro="" textlink="">
      <xdr:nvSpPr>
        <xdr:cNvPr id="244" name="楕円 243"/>
        <xdr:cNvSpPr/>
      </xdr:nvSpPr>
      <xdr:spPr>
        <a:xfrm>
          <a:off x="9192260" y="1053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161434</xdr:rowOff>
    </xdr:from>
    <xdr:ext cx="469744" cy="259045"/>
    <xdr:sp macro="" textlink="">
      <xdr:nvSpPr>
        <xdr:cNvPr id="245" name="【体育館・プール】&#10;一人当たり面積該当値テキスト"/>
        <xdr:cNvSpPr txBox="1"/>
      </xdr:nvSpPr>
      <xdr:spPr>
        <a:xfrm>
          <a:off x="9258300" y="1038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143129</xdr:rowOff>
    </xdr:from>
    <xdr:to>
      <xdr:col>50</xdr:col>
      <xdr:colOff>165100</xdr:colOff>
      <xdr:row>63</xdr:row>
      <xdr:rowOff>73279</xdr:rowOff>
    </xdr:to>
    <xdr:sp macro="" textlink="">
      <xdr:nvSpPr>
        <xdr:cNvPr id="246" name="楕円 245"/>
        <xdr:cNvSpPr/>
      </xdr:nvSpPr>
      <xdr:spPr>
        <a:xfrm>
          <a:off x="8445500" y="1053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17907</xdr:rowOff>
    </xdr:from>
    <xdr:to>
      <xdr:col>55</xdr:col>
      <xdr:colOff>0</xdr:colOff>
      <xdr:row>63</xdr:row>
      <xdr:rowOff>22479</xdr:rowOff>
    </xdr:to>
    <xdr:cxnSp macro="">
      <xdr:nvCxnSpPr>
        <xdr:cNvPr id="247" name="直線コネクタ 246"/>
        <xdr:cNvCxnSpPr/>
      </xdr:nvCxnSpPr>
      <xdr:spPr>
        <a:xfrm flipV="1">
          <a:off x="8496300" y="10579227"/>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146177</xdr:rowOff>
    </xdr:from>
    <xdr:to>
      <xdr:col>46</xdr:col>
      <xdr:colOff>38100</xdr:colOff>
      <xdr:row>63</xdr:row>
      <xdr:rowOff>76327</xdr:rowOff>
    </xdr:to>
    <xdr:sp macro="" textlink="">
      <xdr:nvSpPr>
        <xdr:cNvPr id="248" name="楕円 247"/>
        <xdr:cNvSpPr/>
      </xdr:nvSpPr>
      <xdr:spPr>
        <a:xfrm>
          <a:off x="7670800" y="105398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22479</xdr:rowOff>
    </xdr:from>
    <xdr:to>
      <xdr:col>50</xdr:col>
      <xdr:colOff>114300</xdr:colOff>
      <xdr:row>63</xdr:row>
      <xdr:rowOff>25527</xdr:rowOff>
    </xdr:to>
    <xdr:cxnSp macro="">
      <xdr:nvCxnSpPr>
        <xdr:cNvPr id="249" name="直線コネクタ 248"/>
        <xdr:cNvCxnSpPr/>
      </xdr:nvCxnSpPr>
      <xdr:spPr>
        <a:xfrm flipV="1">
          <a:off x="7713980" y="10583799"/>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149606</xdr:rowOff>
    </xdr:from>
    <xdr:to>
      <xdr:col>41</xdr:col>
      <xdr:colOff>101600</xdr:colOff>
      <xdr:row>63</xdr:row>
      <xdr:rowOff>79756</xdr:rowOff>
    </xdr:to>
    <xdr:sp macro="" textlink="">
      <xdr:nvSpPr>
        <xdr:cNvPr id="250" name="楕円 249"/>
        <xdr:cNvSpPr/>
      </xdr:nvSpPr>
      <xdr:spPr>
        <a:xfrm>
          <a:off x="6873240" y="1054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25527</xdr:rowOff>
    </xdr:from>
    <xdr:to>
      <xdr:col>45</xdr:col>
      <xdr:colOff>177800</xdr:colOff>
      <xdr:row>63</xdr:row>
      <xdr:rowOff>28956</xdr:rowOff>
    </xdr:to>
    <xdr:cxnSp macro="">
      <xdr:nvCxnSpPr>
        <xdr:cNvPr id="251" name="直線コネクタ 250"/>
        <xdr:cNvCxnSpPr/>
      </xdr:nvCxnSpPr>
      <xdr:spPr>
        <a:xfrm flipV="1">
          <a:off x="6924040" y="10586847"/>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153416</xdr:rowOff>
    </xdr:from>
    <xdr:to>
      <xdr:col>36</xdr:col>
      <xdr:colOff>165100</xdr:colOff>
      <xdr:row>63</xdr:row>
      <xdr:rowOff>83566</xdr:rowOff>
    </xdr:to>
    <xdr:sp macro="" textlink="">
      <xdr:nvSpPr>
        <xdr:cNvPr id="252" name="楕円 251"/>
        <xdr:cNvSpPr/>
      </xdr:nvSpPr>
      <xdr:spPr>
        <a:xfrm>
          <a:off x="6098540" y="1054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28956</xdr:rowOff>
    </xdr:from>
    <xdr:to>
      <xdr:col>41</xdr:col>
      <xdr:colOff>50800</xdr:colOff>
      <xdr:row>63</xdr:row>
      <xdr:rowOff>32766</xdr:rowOff>
    </xdr:to>
    <xdr:cxnSp macro="">
      <xdr:nvCxnSpPr>
        <xdr:cNvPr id="253" name="直線コネクタ 252"/>
        <xdr:cNvCxnSpPr/>
      </xdr:nvCxnSpPr>
      <xdr:spPr>
        <a:xfrm flipV="1">
          <a:off x="6149340" y="10590276"/>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55" name="n_2aveValue【体育館・プール】&#10;一人当たり面積"/>
        <xdr:cNvSpPr txBox="1"/>
      </xdr:nvSpPr>
      <xdr:spPr>
        <a:xfrm>
          <a:off x="750958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150131</xdr:rowOff>
    </xdr:from>
    <xdr:ext cx="469744" cy="259045"/>
    <xdr:sp macro="" textlink="">
      <xdr:nvSpPr>
        <xdr:cNvPr id="256" name="n_3aveValue【体育館・プール】&#10;一人当たり面積"/>
        <xdr:cNvSpPr txBox="1"/>
      </xdr:nvSpPr>
      <xdr:spPr>
        <a:xfrm>
          <a:off x="67120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158894</xdr:rowOff>
    </xdr:from>
    <xdr:ext cx="469744" cy="259045"/>
    <xdr:sp macro="" textlink="">
      <xdr:nvSpPr>
        <xdr:cNvPr id="257" name="n_4aveValue【体育館・プール】&#10;一人当たり面積"/>
        <xdr:cNvSpPr txBox="1"/>
      </xdr:nvSpPr>
      <xdr:spPr>
        <a:xfrm>
          <a:off x="5937327"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89806</xdr:rowOff>
    </xdr:from>
    <xdr:ext cx="469744" cy="259045"/>
    <xdr:sp macro="" textlink="">
      <xdr:nvSpPr>
        <xdr:cNvPr id="258" name="n_1mainValue【体育館・プール】&#10;一人当たり面積"/>
        <xdr:cNvSpPr txBox="1"/>
      </xdr:nvSpPr>
      <xdr:spPr>
        <a:xfrm>
          <a:off x="8271587"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92854</xdr:rowOff>
    </xdr:from>
    <xdr:ext cx="469744" cy="259045"/>
    <xdr:sp macro="" textlink="">
      <xdr:nvSpPr>
        <xdr:cNvPr id="259" name="n_2mainValue【体育館・プール】&#10;一人当たり面積"/>
        <xdr:cNvSpPr txBox="1"/>
      </xdr:nvSpPr>
      <xdr:spPr>
        <a:xfrm>
          <a:off x="750958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96283</xdr:rowOff>
    </xdr:from>
    <xdr:ext cx="469744" cy="259045"/>
    <xdr:sp macro="" textlink="">
      <xdr:nvSpPr>
        <xdr:cNvPr id="260" name="n_3mainValue【体育館・プール】&#10;一人当たり面積"/>
        <xdr:cNvSpPr txBox="1"/>
      </xdr:nvSpPr>
      <xdr:spPr>
        <a:xfrm>
          <a:off x="67120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100093</xdr:rowOff>
    </xdr:from>
    <xdr:ext cx="469744" cy="259045"/>
    <xdr:sp macro="" textlink="">
      <xdr:nvSpPr>
        <xdr:cNvPr id="261" name="n_4mainValue【体育館・プール】&#10;一人当たり面積"/>
        <xdr:cNvSpPr txBox="1"/>
      </xdr:nvSpPr>
      <xdr:spPr>
        <a:xfrm>
          <a:off x="5937327" y="103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xdr:cNvSpPr txBox="1"/>
      </xdr:nvSpPr>
      <xdr:spPr>
        <a:xfrm>
          <a:off x="4124960" y="13726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59145</xdr:rowOff>
    </xdr:from>
    <xdr:to>
      <xdr:col>15</xdr:col>
      <xdr:colOff>101600</xdr:colOff>
      <xdr:row>83</xdr:row>
      <xdr:rowOff>160745</xdr:rowOff>
    </xdr:to>
    <xdr:sp macro="" textlink="">
      <xdr:nvSpPr>
        <xdr:cNvPr id="295" name="フローチャート: 判断 294"/>
        <xdr:cNvSpPr/>
      </xdr:nvSpPr>
      <xdr:spPr>
        <a:xfrm>
          <a:off x="251460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6" name="フローチャート: 判断 295"/>
        <xdr:cNvSpPr/>
      </xdr:nvSpPr>
      <xdr:spPr>
        <a:xfrm>
          <a:off x="173990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19957</xdr:rowOff>
    </xdr:from>
    <xdr:to>
      <xdr:col>6</xdr:col>
      <xdr:colOff>38100</xdr:colOff>
      <xdr:row>83</xdr:row>
      <xdr:rowOff>121557</xdr:rowOff>
    </xdr:to>
    <xdr:sp macro="" textlink="">
      <xdr:nvSpPr>
        <xdr:cNvPr id="297" name="フローチャート: 判断 296"/>
        <xdr:cNvSpPr/>
      </xdr:nvSpPr>
      <xdr:spPr>
        <a:xfrm>
          <a:off x="965200" y="13934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3" name="楕円 302"/>
        <xdr:cNvSpPr/>
      </xdr:nvSpPr>
      <xdr:spPr>
        <a:xfrm>
          <a:off x="403606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4" name="【福祉施設】&#10;有形固定資産減価償却率該当値テキスト"/>
        <xdr:cNvSpPr txBox="1"/>
      </xdr:nvSpPr>
      <xdr:spPr>
        <a:xfrm>
          <a:off x="412496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163649</xdr:rowOff>
    </xdr:from>
    <xdr:to>
      <xdr:col>20</xdr:col>
      <xdr:colOff>38100</xdr:colOff>
      <xdr:row>85</xdr:row>
      <xdr:rowOff>93799</xdr:rowOff>
    </xdr:to>
    <xdr:sp macro="" textlink="">
      <xdr:nvSpPr>
        <xdr:cNvPr id="305" name="楕円 304"/>
        <xdr:cNvSpPr/>
      </xdr:nvSpPr>
      <xdr:spPr>
        <a:xfrm>
          <a:off x="3312160" y="142454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42999</xdr:rowOff>
    </xdr:from>
    <xdr:to>
      <xdr:col>24</xdr:col>
      <xdr:colOff>63500</xdr:colOff>
      <xdr:row>85</xdr:row>
      <xdr:rowOff>72389</xdr:rowOff>
    </xdr:to>
    <xdr:cxnSp macro="">
      <xdr:nvCxnSpPr>
        <xdr:cNvPr id="306" name="直線コネクタ 305"/>
        <xdr:cNvCxnSpPr/>
      </xdr:nvCxnSpPr>
      <xdr:spPr>
        <a:xfrm>
          <a:off x="3355340" y="14292399"/>
          <a:ext cx="7315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134257</xdr:rowOff>
    </xdr:from>
    <xdr:to>
      <xdr:col>15</xdr:col>
      <xdr:colOff>101600</xdr:colOff>
      <xdr:row>85</xdr:row>
      <xdr:rowOff>64407</xdr:rowOff>
    </xdr:to>
    <xdr:sp macro="" textlink="">
      <xdr:nvSpPr>
        <xdr:cNvPr id="307" name="楕円 306"/>
        <xdr:cNvSpPr/>
      </xdr:nvSpPr>
      <xdr:spPr>
        <a:xfrm>
          <a:off x="251460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13607</xdr:rowOff>
    </xdr:from>
    <xdr:to>
      <xdr:col>19</xdr:col>
      <xdr:colOff>177800</xdr:colOff>
      <xdr:row>85</xdr:row>
      <xdr:rowOff>42999</xdr:rowOff>
    </xdr:to>
    <xdr:cxnSp macro="">
      <xdr:nvCxnSpPr>
        <xdr:cNvPr id="308" name="直線コネクタ 307"/>
        <xdr:cNvCxnSpPr/>
      </xdr:nvCxnSpPr>
      <xdr:spPr>
        <a:xfrm>
          <a:off x="2565400" y="1426300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99968</xdr:rowOff>
    </xdr:from>
    <xdr:to>
      <xdr:col>10</xdr:col>
      <xdr:colOff>165100</xdr:colOff>
      <xdr:row>85</xdr:row>
      <xdr:rowOff>30118</xdr:rowOff>
    </xdr:to>
    <xdr:sp macro="" textlink="">
      <xdr:nvSpPr>
        <xdr:cNvPr id="309" name="楕円 308"/>
        <xdr:cNvSpPr/>
      </xdr:nvSpPr>
      <xdr:spPr>
        <a:xfrm>
          <a:off x="1739900" y="1418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150768</xdr:rowOff>
    </xdr:from>
    <xdr:to>
      <xdr:col>15</xdr:col>
      <xdr:colOff>50800</xdr:colOff>
      <xdr:row>85</xdr:row>
      <xdr:rowOff>13607</xdr:rowOff>
    </xdr:to>
    <xdr:cxnSp macro="">
      <xdr:nvCxnSpPr>
        <xdr:cNvPr id="310" name="直線コネクタ 309"/>
        <xdr:cNvCxnSpPr/>
      </xdr:nvCxnSpPr>
      <xdr:spPr>
        <a:xfrm>
          <a:off x="1790700" y="14232528"/>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72208</xdr:rowOff>
    </xdr:from>
    <xdr:to>
      <xdr:col>6</xdr:col>
      <xdr:colOff>38100</xdr:colOff>
      <xdr:row>85</xdr:row>
      <xdr:rowOff>2358</xdr:rowOff>
    </xdr:to>
    <xdr:sp macro="" textlink="">
      <xdr:nvSpPr>
        <xdr:cNvPr id="311" name="楕円 310"/>
        <xdr:cNvSpPr/>
      </xdr:nvSpPr>
      <xdr:spPr>
        <a:xfrm>
          <a:off x="965200" y="1415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123008</xdr:rowOff>
    </xdr:from>
    <xdr:to>
      <xdr:col>10</xdr:col>
      <xdr:colOff>114300</xdr:colOff>
      <xdr:row>84</xdr:row>
      <xdr:rowOff>150768</xdr:rowOff>
    </xdr:to>
    <xdr:cxnSp macro="">
      <xdr:nvCxnSpPr>
        <xdr:cNvPr id="312" name="直線コネクタ 311"/>
        <xdr:cNvCxnSpPr/>
      </xdr:nvCxnSpPr>
      <xdr:spPr>
        <a:xfrm>
          <a:off x="1008380" y="14204768"/>
          <a:ext cx="7823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xdr:cNvSpPr txBox="1"/>
      </xdr:nvSpPr>
      <xdr:spPr>
        <a:xfrm>
          <a:off x="317056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5822</xdr:rowOff>
    </xdr:from>
    <xdr:ext cx="405111" cy="259045"/>
    <xdr:sp macro="" textlink="">
      <xdr:nvSpPr>
        <xdr:cNvPr id="314" name="n_2aveValue【福祉施設】&#10;有形固定資産減価償却率"/>
        <xdr:cNvSpPr txBox="1"/>
      </xdr:nvSpPr>
      <xdr:spPr>
        <a:xfrm>
          <a:off x="2385704" y="137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5" name="n_3aveValue【福祉施設】&#10;有形固定資産減価償却率"/>
        <xdr:cNvSpPr txBox="1"/>
      </xdr:nvSpPr>
      <xdr:spPr>
        <a:xfrm>
          <a:off x="161100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138084</xdr:rowOff>
    </xdr:from>
    <xdr:ext cx="405111" cy="259045"/>
    <xdr:sp macro="" textlink="">
      <xdr:nvSpPr>
        <xdr:cNvPr id="316" name="n_4aveValue【福祉施設】&#10;有形固定資産減価償却率"/>
        <xdr:cNvSpPr txBox="1"/>
      </xdr:nvSpPr>
      <xdr:spPr>
        <a:xfrm>
          <a:off x="836304" y="1371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84926</xdr:rowOff>
    </xdr:from>
    <xdr:ext cx="405111" cy="259045"/>
    <xdr:sp macro="" textlink="">
      <xdr:nvSpPr>
        <xdr:cNvPr id="317" name="n_1mainValue【福祉施設】&#10;有形固定資産減価償却率"/>
        <xdr:cNvSpPr txBox="1"/>
      </xdr:nvSpPr>
      <xdr:spPr>
        <a:xfrm>
          <a:off x="3170564" y="1433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55534</xdr:rowOff>
    </xdr:from>
    <xdr:ext cx="405111" cy="259045"/>
    <xdr:sp macro="" textlink="">
      <xdr:nvSpPr>
        <xdr:cNvPr id="318" name="n_2mainValue【福祉施設】&#10;有形固定資産減価償却率"/>
        <xdr:cNvSpPr txBox="1"/>
      </xdr:nvSpPr>
      <xdr:spPr>
        <a:xfrm>
          <a:off x="2385704" y="14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21245</xdr:rowOff>
    </xdr:from>
    <xdr:ext cx="405111" cy="259045"/>
    <xdr:sp macro="" textlink="">
      <xdr:nvSpPr>
        <xdr:cNvPr id="319" name="n_3mainValue【福祉施設】&#10;有形固定資産減価償却率"/>
        <xdr:cNvSpPr txBox="1"/>
      </xdr:nvSpPr>
      <xdr:spPr>
        <a:xfrm>
          <a:off x="161100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164935</xdr:rowOff>
    </xdr:from>
    <xdr:ext cx="405111" cy="259045"/>
    <xdr:sp macro="" textlink="">
      <xdr:nvSpPr>
        <xdr:cNvPr id="320" name="n_4mainValue【福祉施設】&#10;有形固定資産減価償却率"/>
        <xdr:cNvSpPr txBox="1"/>
      </xdr:nvSpPr>
      <xdr:spPr>
        <a:xfrm>
          <a:off x="836304" y="1424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xdr:cNvSpPr txBox="1"/>
      </xdr:nvSpPr>
      <xdr:spPr>
        <a:xfrm>
          <a:off x="92583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0" name="フローチャート: 判断 349"/>
        <xdr:cNvSpPr/>
      </xdr:nvSpPr>
      <xdr:spPr>
        <a:xfrm>
          <a:off x="767080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1" name="フローチャート: 判断 350"/>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60452</xdr:rowOff>
    </xdr:from>
    <xdr:to>
      <xdr:col>36</xdr:col>
      <xdr:colOff>165100</xdr:colOff>
      <xdr:row>84</xdr:row>
      <xdr:rowOff>162052</xdr:rowOff>
    </xdr:to>
    <xdr:sp macro="" textlink="">
      <xdr:nvSpPr>
        <xdr:cNvPr id="352" name="フローチャート: 判断 351"/>
        <xdr:cNvSpPr/>
      </xdr:nvSpPr>
      <xdr:spPr>
        <a:xfrm>
          <a:off x="6098540" y="1414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46737</xdr:rowOff>
    </xdr:from>
    <xdr:to>
      <xdr:col>55</xdr:col>
      <xdr:colOff>50800</xdr:colOff>
      <xdr:row>83</xdr:row>
      <xdr:rowOff>148337</xdr:rowOff>
    </xdr:to>
    <xdr:sp macro="" textlink="">
      <xdr:nvSpPr>
        <xdr:cNvPr id="358" name="楕円 357"/>
        <xdr:cNvSpPr/>
      </xdr:nvSpPr>
      <xdr:spPr>
        <a:xfrm>
          <a:off x="9192260" y="13960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69614</xdr:rowOff>
    </xdr:from>
    <xdr:ext cx="469744" cy="259045"/>
    <xdr:sp macro="" textlink="">
      <xdr:nvSpPr>
        <xdr:cNvPr id="359" name="【福祉施設】&#10;一人当たり面積該当値テキスト"/>
        <xdr:cNvSpPr txBox="1"/>
      </xdr:nvSpPr>
      <xdr:spPr>
        <a:xfrm>
          <a:off x="9258300" y="138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53594</xdr:rowOff>
    </xdr:from>
    <xdr:to>
      <xdr:col>50</xdr:col>
      <xdr:colOff>165100</xdr:colOff>
      <xdr:row>83</xdr:row>
      <xdr:rowOff>155194</xdr:rowOff>
    </xdr:to>
    <xdr:sp macro="" textlink="">
      <xdr:nvSpPr>
        <xdr:cNvPr id="360" name="楕円 359"/>
        <xdr:cNvSpPr/>
      </xdr:nvSpPr>
      <xdr:spPr>
        <a:xfrm>
          <a:off x="844550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97537</xdr:rowOff>
    </xdr:from>
    <xdr:to>
      <xdr:col>55</xdr:col>
      <xdr:colOff>0</xdr:colOff>
      <xdr:row>83</xdr:row>
      <xdr:rowOff>104394</xdr:rowOff>
    </xdr:to>
    <xdr:cxnSp macro="">
      <xdr:nvCxnSpPr>
        <xdr:cNvPr id="361" name="直線コネクタ 360"/>
        <xdr:cNvCxnSpPr/>
      </xdr:nvCxnSpPr>
      <xdr:spPr>
        <a:xfrm flipV="1">
          <a:off x="8496300" y="14011657"/>
          <a:ext cx="7239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60452</xdr:rowOff>
    </xdr:from>
    <xdr:to>
      <xdr:col>46</xdr:col>
      <xdr:colOff>38100</xdr:colOff>
      <xdr:row>83</xdr:row>
      <xdr:rowOff>162052</xdr:rowOff>
    </xdr:to>
    <xdr:sp macro="" textlink="">
      <xdr:nvSpPr>
        <xdr:cNvPr id="362" name="楕円 361"/>
        <xdr:cNvSpPr/>
      </xdr:nvSpPr>
      <xdr:spPr>
        <a:xfrm>
          <a:off x="7670800" y="13974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104394</xdr:rowOff>
    </xdr:from>
    <xdr:to>
      <xdr:col>50</xdr:col>
      <xdr:colOff>114300</xdr:colOff>
      <xdr:row>83</xdr:row>
      <xdr:rowOff>111252</xdr:rowOff>
    </xdr:to>
    <xdr:cxnSp macro="">
      <xdr:nvCxnSpPr>
        <xdr:cNvPr id="363" name="直線コネクタ 362"/>
        <xdr:cNvCxnSpPr/>
      </xdr:nvCxnSpPr>
      <xdr:spPr>
        <a:xfrm flipV="1">
          <a:off x="7713980" y="1401851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65024</xdr:rowOff>
    </xdr:from>
    <xdr:to>
      <xdr:col>41</xdr:col>
      <xdr:colOff>101600</xdr:colOff>
      <xdr:row>83</xdr:row>
      <xdr:rowOff>166624</xdr:rowOff>
    </xdr:to>
    <xdr:sp macro="" textlink="">
      <xdr:nvSpPr>
        <xdr:cNvPr id="364" name="楕円 363"/>
        <xdr:cNvSpPr/>
      </xdr:nvSpPr>
      <xdr:spPr>
        <a:xfrm>
          <a:off x="6873240" y="139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111252</xdr:rowOff>
    </xdr:from>
    <xdr:to>
      <xdr:col>45</xdr:col>
      <xdr:colOff>177800</xdr:colOff>
      <xdr:row>83</xdr:row>
      <xdr:rowOff>115824</xdr:rowOff>
    </xdr:to>
    <xdr:cxnSp macro="">
      <xdr:nvCxnSpPr>
        <xdr:cNvPr id="365" name="直線コネクタ 364"/>
        <xdr:cNvCxnSpPr/>
      </xdr:nvCxnSpPr>
      <xdr:spPr>
        <a:xfrm flipV="1">
          <a:off x="6924040" y="1402537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366" name="楕円 365"/>
        <xdr:cNvSpPr/>
      </xdr:nvSpPr>
      <xdr:spPr>
        <a:xfrm>
          <a:off x="6098540" y="13986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115824</xdr:rowOff>
    </xdr:from>
    <xdr:to>
      <xdr:col>41</xdr:col>
      <xdr:colOff>50800</xdr:colOff>
      <xdr:row>83</xdr:row>
      <xdr:rowOff>122682</xdr:rowOff>
    </xdr:to>
    <xdr:cxnSp macro="">
      <xdr:nvCxnSpPr>
        <xdr:cNvPr id="367" name="直線コネクタ 366"/>
        <xdr:cNvCxnSpPr/>
      </xdr:nvCxnSpPr>
      <xdr:spPr>
        <a:xfrm flipV="1">
          <a:off x="6149340" y="14029944"/>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xdr:cNvSpPr txBox="1"/>
      </xdr:nvSpPr>
      <xdr:spPr>
        <a:xfrm>
          <a:off x="8271587" y="1416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69" name="n_2aveValue【福祉施設】&#10;一人当たり面積"/>
        <xdr:cNvSpPr txBox="1"/>
      </xdr:nvSpPr>
      <xdr:spPr>
        <a:xfrm>
          <a:off x="7509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0" name="n_3aveValue【福祉施設】&#10;一人当たり面積"/>
        <xdr:cNvSpPr txBox="1"/>
      </xdr:nvSpPr>
      <xdr:spPr>
        <a:xfrm>
          <a:off x="67120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153179</xdr:rowOff>
    </xdr:from>
    <xdr:ext cx="469744" cy="259045"/>
    <xdr:sp macro="" textlink="">
      <xdr:nvSpPr>
        <xdr:cNvPr id="371" name="n_4aveValue【福祉施設】&#10;一人当たり面積"/>
        <xdr:cNvSpPr txBox="1"/>
      </xdr:nvSpPr>
      <xdr:spPr>
        <a:xfrm>
          <a:off x="593732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271</xdr:rowOff>
    </xdr:from>
    <xdr:ext cx="469744" cy="259045"/>
    <xdr:sp macro="" textlink="">
      <xdr:nvSpPr>
        <xdr:cNvPr id="372" name="n_1mainValue【福祉施設】&#10;一人当たり面積"/>
        <xdr:cNvSpPr txBox="1"/>
      </xdr:nvSpPr>
      <xdr:spPr>
        <a:xfrm>
          <a:off x="827158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7129</xdr:rowOff>
    </xdr:from>
    <xdr:ext cx="469744" cy="259045"/>
    <xdr:sp macro="" textlink="">
      <xdr:nvSpPr>
        <xdr:cNvPr id="373" name="n_2mainValue【福祉施設】&#10;一人当たり面積"/>
        <xdr:cNvSpPr txBox="1"/>
      </xdr:nvSpPr>
      <xdr:spPr>
        <a:xfrm>
          <a:off x="7509587" y="137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11701</xdr:rowOff>
    </xdr:from>
    <xdr:ext cx="469744" cy="259045"/>
    <xdr:sp macro="" textlink="">
      <xdr:nvSpPr>
        <xdr:cNvPr id="374" name="n_3mainValue【福祉施設】&#10;一人当たり面積"/>
        <xdr:cNvSpPr txBox="1"/>
      </xdr:nvSpPr>
      <xdr:spPr>
        <a:xfrm>
          <a:off x="6712027" y="137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375" name="n_4mainValue【福祉施設】&#10;一人当たり面積"/>
        <xdr:cNvSpPr txBox="1"/>
      </xdr:nvSpPr>
      <xdr:spPr>
        <a:xfrm>
          <a:off x="593732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09" name="フローチャート: 判断 408"/>
        <xdr:cNvSpPr/>
      </xdr:nvSpPr>
      <xdr:spPr>
        <a:xfrm>
          <a:off x="251460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0" name="フローチャート: 判断 409"/>
        <xdr:cNvSpPr/>
      </xdr:nvSpPr>
      <xdr:spPr>
        <a:xfrm>
          <a:off x="17399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1" name="フローチャート: 判断 410"/>
        <xdr:cNvSpPr/>
      </xdr:nvSpPr>
      <xdr:spPr>
        <a:xfrm>
          <a:off x="96520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169092</xdr:rowOff>
    </xdr:from>
    <xdr:to>
      <xdr:col>24</xdr:col>
      <xdr:colOff>114300</xdr:colOff>
      <xdr:row>106</xdr:row>
      <xdr:rowOff>99242</xdr:rowOff>
    </xdr:to>
    <xdr:sp macro="" textlink="">
      <xdr:nvSpPr>
        <xdr:cNvPr id="417" name="楕円 416"/>
        <xdr:cNvSpPr/>
      </xdr:nvSpPr>
      <xdr:spPr>
        <a:xfrm>
          <a:off x="4036060" y="1777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147519</xdr:rowOff>
    </xdr:from>
    <xdr:ext cx="405111" cy="259045"/>
    <xdr:sp macro="" textlink="">
      <xdr:nvSpPr>
        <xdr:cNvPr id="418" name="【市民会館】&#10;有形固定資産減価償却率該当値テキスト"/>
        <xdr:cNvSpPr txBox="1"/>
      </xdr:nvSpPr>
      <xdr:spPr>
        <a:xfrm>
          <a:off x="412496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19" name="楕円 418"/>
        <xdr:cNvSpPr/>
      </xdr:nvSpPr>
      <xdr:spPr>
        <a:xfrm>
          <a:off x="331216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48442</xdr:rowOff>
    </xdr:to>
    <xdr:cxnSp macro="">
      <xdr:nvCxnSpPr>
        <xdr:cNvPr id="420" name="直線コネクタ 419"/>
        <xdr:cNvCxnSpPr/>
      </xdr:nvCxnSpPr>
      <xdr:spPr>
        <a:xfrm>
          <a:off x="3355340" y="17800320"/>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421" name="楕円 420"/>
        <xdr:cNvSpPr/>
      </xdr:nvSpPr>
      <xdr:spPr>
        <a:xfrm>
          <a:off x="25146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30480</xdr:rowOff>
    </xdr:to>
    <xdr:cxnSp macro="">
      <xdr:nvCxnSpPr>
        <xdr:cNvPr id="422" name="直線コネクタ 421"/>
        <xdr:cNvCxnSpPr/>
      </xdr:nvCxnSpPr>
      <xdr:spPr>
        <a:xfrm>
          <a:off x="2565400" y="17782359"/>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23" name="楕円 422"/>
        <xdr:cNvSpPr/>
      </xdr:nvSpPr>
      <xdr:spPr>
        <a:xfrm>
          <a:off x="17399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156211</xdr:rowOff>
    </xdr:from>
    <xdr:to>
      <xdr:col>15</xdr:col>
      <xdr:colOff>50800</xdr:colOff>
      <xdr:row>106</xdr:row>
      <xdr:rowOff>12519</xdr:rowOff>
    </xdr:to>
    <xdr:cxnSp macro="">
      <xdr:nvCxnSpPr>
        <xdr:cNvPr id="424" name="直線コネクタ 423"/>
        <xdr:cNvCxnSpPr/>
      </xdr:nvCxnSpPr>
      <xdr:spPr>
        <a:xfrm>
          <a:off x="1790700" y="17758411"/>
          <a:ext cx="7747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25" name="楕円 424"/>
        <xdr:cNvSpPr/>
      </xdr:nvSpPr>
      <xdr:spPr>
        <a:xfrm>
          <a:off x="965200" y="1767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118655</xdr:rowOff>
    </xdr:from>
    <xdr:to>
      <xdr:col>10</xdr:col>
      <xdr:colOff>114300</xdr:colOff>
      <xdr:row>105</xdr:row>
      <xdr:rowOff>156211</xdr:rowOff>
    </xdr:to>
    <xdr:cxnSp macro="">
      <xdr:nvCxnSpPr>
        <xdr:cNvPr id="426" name="直線コネクタ 425"/>
        <xdr:cNvCxnSpPr/>
      </xdr:nvCxnSpPr>
      <xdr:spPr>
        <a:xfrm>
          <a:off x="1008380" y="17720855"/>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28" name="n_2aveValue【市民会館】&#10;有形固定資産減価償却率"/>
        <xdr:cNvSpPr txBox="1"/>
      </xdr:nvSpPr>
      <xdr:spPr>
        <a:xfrm>
          <a:off x="23857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29" name="n_3aveValue【市民会館】&#10;有形固定資産減価償却率"/>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0" name="n_4aveValue【市民会館】&#10;有形固定資産減価償却率"/>
        <xdr:cNvSpPr txBox="1"/>
      </xdr:nvSpPr>
      <xdr:spPr>
        <a:xfrm>
          <a:off x="83630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31" name="n_1mainValue【市民会館】&#10;有形固定資産減価償却率"/>
        <xdr:cNvSpPr txBox="1"/>
      </xdr:nvSpPr>
      <xdr:spPr>
        <a:xfrm>
          <a:off x="317056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54446</xdr:rowOff>
    </xdr:from>
    <xdr:ext cx="405111" cy="259045"/>
    <xdr:sp macro="" textlink="">
      <xdr:nvSpPr>
        <xdr:cNvPr id="432" name="n_2mainValue【市民会館】&#10;有形固定資産減価償却率"/>
        <xdr:cNvSpPr txBox="1"/>
      </xdr:nvSpPr>
      <xdr:spPr>
        <a:xfrm>
          <a:off x="23857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3" name="n_3mainValue【市民会館】&#10;有形固定資産減価償却率"/>
        <xdr:cNvSpPr txBox="1"/>
      </xdr:nvSpPr>
      <xdr:spPr>
        <a:xfrm>
          <a:off x="16110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4" name="n_4mainValue【市民会館】&#10;有形固定資産減価償却率"/>
        <xdr:cNvSpPr txBox="1"/>
      </xdr:nvSpPr>
      <xdr:spPr>
        <a:xfrm>
          <a:off x="83630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xdr:cNvSpPr txBox="1"/>
      </xdr:nvSpPr>
      <xdr:spPr>
        <a:xfrm>
          <a:off x="9258300" y="1768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66" name="フローチャート: 判断 465"/>
        <xdr:cNvSpPr/>
      </xdr:nvSpPr>
      <xdr:spPr>
        <a:xfrm>
          <a:off x="7670800" y="1790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133986</xdr:rowOff>
    </xdr:from>
    <xdr:to>
      <xdr:col>41</xdr:col>
      <xdr:colOff>101600</xdr:colOff>
      <xdr:row>107</xdr:row>
      <xdr:rowOff>64136</xdr:rowOff>
    </xdr:to>
    <xdr:sp macro="" textlink="">
      <xdr:nvSpPr>
        <xdr:cNvPr id="467" name="フローチャート: 判断 466"/>
        <xdr:cNvSpPr/>
      </xdr:nvSpPr>
      <xdr:spPr>
        <a:xfrm>
          <a:off x="6873240" y="1790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636</xdr:rowOff>
    </xdr:from>
    <xdr:to>
      <xdr:col>36</xdr:col>
      <xdr:colOff>165100</xdr:colOff>
      <xdr:row>107</xdr:row>
      <xdr:rowOff>102236</xdr:rowOff>
    </xdr:to>
    <xdr:sp macro="" textlink="">
      <xdr:nvSpPr>
        <xdr:cNvPr id="468" name="フローチャート: 判断 467"/>
        <xdr:cNvSpPr/>
      </xdr:nvSpPr>
      <xdr:spPr>
        <a:xfrm>
          <a:off x="6098540" y="1793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74" name="楕円 473"/>
        <xdr:cNvSpPr/>
      </xdr:nvSpPr>
      <xdr:spPr>
        <a:xfrm>
          <a:off x="919226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475" name="【市民会館】&#10;一人当たり面積該当値テキスト"/>
        <xdr:cNvSpPr txBox="1"/>
      </xdr:nvSpPr>
      <xdr:spPr>
        <a:xfrm>
          <a:off x="9258300"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40639</xdr:rowOff>
    </xdr:from>
    <xdr:to>
      <xdr:col>50</xdr:col>
      <xdr:colOff>165100</xdr:colOff>
      <xdr:row>107</xdr:row>
      <xdr:rowOff>142239</xdr:rowOff>
    </xdr:to>
    <xdr:sp macro="" textlink="">
      <xdr:nvSpPr>
        <xdr:cNvPr id="476" name="楕円 475"/>
        <xdr:cNvSpPr/>
      </xdr:nvSpPr>
      <xdr:spPr>
        <a:xfrm>
          <a:off x="8445500" y="179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91439</xdr:rowOff>
    </xdr:to>
    <xdr:cxnSp macro="">
      <xdr:nvCxnSpPr>
        <xdr:cNvPr id="477" name="直線コネクタ 476"/>
        <xdr:cNvCxnSpPr/>
      </xdr:nvCxnSpPr>
      <xdr:spPr>
        <a:xfrm flipV="1">
          <a:off x="8496300" y="1802511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78" name="楕円 477"/>
        <xdr:cNvSpPr/>
      </xdr:nvSpPr>
      <xdr:spPr>
        <a:xfrm>
          <a:off x="7670800" y="1798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91439</xdr:rowOff>
    </xdr:from>
    <xdr:to>
      <xdr:col>50</xdr:col>
      <xdr:colOff>114300</xdr:colOff>
      <xdr:row>107</xdr:row>
      <xdr:rowOff>95250</xdr:rowOff>
    </xdr:to>
    <xdr:cxnSp macro="">
      <xdr:nvCxnSpPr>
        <xdr:cNvPr id="479" name="直線コネクタ 478"/>
        <xdr:cNvCxnSpPr/>
      </xdr:nvCxnSpPr>
      <xdr:spPr>
        <a:xfrm flipV="1">
          <a:off x="7713980" y="1802891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48261</xdr:rowOff>
    </xdr:from>
    <xdr:to>
      <xdr:col>41</xdr:col>
      <xdr:colOff>101600</xdr:colOff>
      <xdr:row>107</xdr:row>
      <xdr:rowOff>149861</xdr:rowOff>
    </xdr:to>
    <xdr:sp macro="" textlink="">
      <xdr:nvSpPr>
        <xdr:cNvPr id="480" name="楕円 479"/>
        <xdr:cNvSpPr/>
      </xdr:nvSpPr>
      <xdr:spPr>
        <a:xfrm>
          <a:off x="68732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95250</xdr:rowOff>
    </xdr:from>
    <xdr:to>
      <xdr:col>45</xdr:col>
      <xdr:colOff>177800</xdr:colOff>
      <xdr:row>107</xdr:row>
      <xdr:rowOff>99061</xdr:rowOff>
    </xdr:to>
    <xdr:cxnSp macro="">
      <xdr:nvCxnSpPr>
        <xdr:cNvPr id="481" name="直線コネクタ 480"/>
        <xdr:cNvCxnSpPr/>
      </xdr:nvCxnSpPr>
      <xdr:spPr>
        <a:xfrm flipV="1">
          <a:off x="6924040" y="1803273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82" name="楕円 481"/>
        <xdr:cNvSpPr/>
      </xdr:nvSpPr>
      <xdr:spPr>
        <a:xfrm>
          <a:off x="6098540" y="179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99061</xdr:rowOff>
    </xdr:from>
    <xdr:to>
      <xdr:col>41</xdr:col>
      <xdr:colOff>50800</xdr:colOff>
      <xdr:row>107</xdr:row>
      <xdr:rowOff>100964</xdr:rowOff>
    </xdr:to>
    <xdr:cxnSp macro="">
      <xdr:nvCxnSpPr>
        <xdr:cNvPr id="483" name="直線コネクタ 482"/>
        <xdr:cNvCxnSpPr/>
      </xdr:nvCxnSpPr>
      <xdr:spPr>
        <a:xfrm flipV="1">
          <a:off x="6149340" y="1803654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485" name="n_2aveValue【市民会館】&#10;一人当たり面積"/>
        <xdr:cNvSpPr txBox="1"/>
      </xdr:nvSpPr>
      <xdr:spPr>
        <a:xfrm>
          <a:off x="750958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486" name="n_3aveValue【市民会館】&#10;一人当たり面積"/>
        <xdr:cNvSpPr txBox="1"/>
      </xdr:nvSpPr>
      <xdr:spPr>
        <a:xfrm>
          <a:off x="67120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118763</xdr:rowOff>
    </xdr:from>
    <xdr:ext cx="469744" cy="259045"/>
    <xdr:sp macro="" textlink="">
      <xdr:nvSpPr>
        <xdr:cNvPr id="487" name="n_4aveValue【市民会館】&#10;一人当たり面積"/>
        <xdr:cNvSpPr txBox="1"/>
      </xdr:nvSpPr>
      <xdr:spPr>
        <a:xfrm>
          <a:off x="5937327" y="177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133366</xdr:rowOff>
    </xdr:from>
    <xdr:ext cx="469744" cy="259045"/>
    <xdr:sp macro="" textlink="">
      <xdr:nvSpPr>
        <xdr:cNvPr id="488" name="n_1mainValue【市民会館】&#10;一人当たり面積"/>
        <xdr:cNvSpPr txBox="1"/>
      </xdr:nvSpPr>
      <xdr:spPr>
        <a:xfrm>
          <a:off x="8271587" y="180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89" name="n_2mainValue【市民会館】&#10;一人当たり面積"/>
        <xdr:cNvSpPr txBox="1"/>
      </xdr:nvSpPr>
      <xdr:spPr>
        <a:xfrm>
          <a:off x="750958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90" name="n_3mainValue【市民会館】&#10;一人当たり面積"/>
        <xdr:cNvSpPr txBox="1"/>
      </xdr:nvSpPr>
      <xdr:spPr>
        <a:xfrm>
          <a:off x="67120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142891</xdr:rowOff>
    </xdr:from>
    <xdr:ext cx="469744" cy="259045"/>
    <xdr:sp macro="" textlink="">
      <xdr:nvSpPr>
        <xdr:cNvPr id="491" name="n_4mainValue【市民会館】&#10;一人当たり面積"/>
        <xdr:cNvSpPr txBox="1"/>
      </xdr:nvSpPr>
      <xdr:spPr>
        <a:xfrm>
          <a:off x="5937327" y="180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xdr:cNvSpPr txBox="1"/>
      </xdr:nvSpPr>
      <xdr:spPr>
        <a:xfrm>
          <a:off x="144145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5" name="フローチャート: 判断 524"/>
        <xdr:cNvSpPr/>
      </xdr:nvSpPr>
      <xdr:spPr>
        <a:xfrm>
          <a:off x="1280414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136434</xdr:rowOff>
    </xdr:from>
    <xdr:to>
      <xdr:col>72</xdr:col>
      <xdr:colOff>38100</xdr:colOff>
      <xdr:row>39</xdr:row>
      <xdr:rowOff>66584</xdr:rowOff>
    </xdr:to>
    <xdr:sp macro="" textlink="">
      <xdr:nvSpPr>
        <xdr:cNvPr id="526" name="フローチャート: 判断 525"/>
        <xdr:cNvSpPr/>
      </xdr:nvSpPr>
      <xdr:spPr>
        <a:xfrm>
          <a:off x="12029440" y="650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7" name="フローチャート: 判断 526"/>
        <xdr:cNvSpPr/>
      </xdr:nvSpPr>
      <xdr:spPr>
        <a:xfrm>
          <a:off x="112318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533" name="楕円 532"/>
        <xdr:cNvSpPr/>
      </xdr:nvSpPr>
      <xdr:spPr>
        <a:xfrm>
          <a:off x="14325600" y="59368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534" name="【一般廃棄物処理施設】&#10;有形固定資産減価償却率該当値テキスト"/>
        <xdr:cNvSpPr txBox="1"/>
      </xdr:nvSpPr>
      <xdr:spPr>
        <a:xfrm>
          <a:off x="14414500" y="579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23767</xdr:rowOff>
    </xdr:from>
    <xdr:to>
      <xdr:col>81</xdr:col>
      <xdr:colOff>101600</xdr:colOff>
      <xdr:row>35</xdr:row>
      <xdr:rowOff>125367</xdr:rowOff>
    </xdr:to>
    <xdr:sp macro="" textlink="">
      <xdr:nvSpPr>
        <xdr:cNvPr id="535" name="楕円 534"/>
        <xdr:cNvSpPr/>
      </xdr:nvSpPr>
      <xdr:spPr>
        <a:xfrm>
          <a:off x="13578840" y="5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74567</xdr:rowOff>
    </xdr:from>
    <xdr:to>
      <xdr:col>85</xdr:col>
      <xdr:colOff>127000</xdr:colOff>
      <xdr:row>35</xdr:row>
      <xdr:rowOff>120287</xdr:rowOff>
    </xdr:to>
    <xdr:cxnSp macro="">
      <xdr:nvCxnSpPr>
        <xdr:cNvPr id="536" name="直線コネクタ 535"/>
        <xdr:cNvCxnSpPr/>
      </xdr:nvCxnSpPr>
      <xdr:spPr>
        <a:xfrm>
          <a:off x="13629640" y="5941967"/>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152763</xdr:rowOff>
    </xdr:from>
    <xdr:to>
      <xdr:col>76</xdr:col>
      <xdr:colOff>165100</xdr:colOff>
      <xdr:row>35</xdr:row>
      <xdr:rowOff>82913</xdr:rowOff>
    </xdr:to>
    <xdr:sp macro="" textlink="">
      <xdr:nvSpPr>
        <xdr:cNvPr id="537" name="楕円 536"/>
        <xdr:cNvSpPr/>
      </xdr:nvSpPr>
      <xdr:spPr>
        <a:xfrm>
          <a:off x="12804140" y="5852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32113</xdr:rowOff>
    </xdr:from>
    <xdr:to>
      <xdr:col>81</xdr:col>
      <xdr:colOff>50800</xdr:colOff>
      <xdr:row>35</xdr:row>
      <xdr:rowOff>74567</xdr:rowOff>
    </xdr:to>
    <xdr:cxnSp macro="">
      <xdr:nvCxnSpPr>
        <xdr:cNvPr id="538" name="直線コネクタ 537"/>
        <xdr:cNvCxnSpPr/>
      </xdr:nvCxnSpPr>
      <xdr:spPr>
        <a:xfrm>
          <a:off x="12854940" y="5899513"/>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105410</xdr:rowOff>
    </xdr:from>
    <xdr:to>
      <xdr:col>72</xdr:col>
      <xdr:colOff>38100</xdr:colOff>
      <xdr:row>35</xdr:row>
      <xdr:rowOff>35560</xdr:rowOff>
    </xdr:to>
    <xdr:sp macro="" textlink="">
      <xdr:nvSpPr>
        <xdr:cNvPr id="539" name="楕円 538"/>
        <xdr:cNvSpPr/>
      </xdr:nvSpPr>
      <xdr:spPr>
        <a:xfrm>
          <a:off x="12029440" y="5805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156210</xdr:rowOff>
    </xdr:from>
    <xdr:to>
      <xdr:col>76</xdr:col>
      <xdr:colOff>114300</xdr:colOff>
      <xdr:row>35</xdr:row>
      <xdr:rowOff>32113</xdr:rowOff>
    </xdr:to>
    <xdr:cxnSp macro="">
      <xdr:nvCxnSpPr>
        <xdr:cNvPr id="540" name="直線コネクタ 539"/>
        <xdr:cNvCxnSpPr/>
      </xdr:nvCxnSpPr>
      <xdr:spPr>
        <a:xfrm>
          <a:off x="12072620" y="5855970"/>
          <a:ext cx="7823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69487</xdr:rowOff>
    </xdr:from>
    <xdr:to>
      <xdr:col>67</xdr:col>
      <xdr:colOff>101600</xdr:colOff>
      <xdr:row>34</xdr:row>
      <xdr:rowOff>171087</xdr:rowOff>
    </xdr:to>
    <xdr:sp macro="" textlink="">
      <xdr:nvSpPr>
        <xdr:cNvPr id="541" name="楕円 540"/>
        <xdr:cNvSpPr/>
      </xdr:nvSpPr>
      <xdr:spPr>
        <a:xfrm>
          <a:off x="11231880" y="57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120287</xdr:rowOff>
    </xdr:from>
    <xdr:to>
      <xdr:col>71</xdr:col>
      <xdr:colOff>177800</xdr:colOff>
      <xdr:row>34</xdr:row>
      <xdr:rowOff>156210</xdr:rowOff>
    </xdr:to>
    <xdr:cxnSp macro="">
      <xdr:nvCxnSpPr>
        <xdr:cNvPr id="542" name="直線コネクタ 541"/>
        <xdr:cNvCxnSpPr/>
      </xdr:nvCxnSpPr>
      <xdr:spPr>
        <a:xfrm>
          <a:off x="11282680" y="582004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xdr:cNvSpPr txBox="1"/>
      </xdr:nvSpPr>
      <xdr:spPr>
        <a:xfrm>
          <a:off x="134372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4" name="n_2aveValue【一般廃棄物処理施設】&#10;有形固定資産減価償却率"/>
        <xdr:cNvSpPr txBox="1"/>
      </xdr:nvSpPr>
      <xdr:spPr>
        <a:xfrm>
          <a:off x="126752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57711</xdr:rowOff>
    </xdr:from>
    <xdr:ext cx="405111" cy="259045"/>
    <xdr:sp macro="" textlink="">
      <xdr:nvSpPr>
        <xdr:cNvPr id="545" name="n_3aveValue【一般廃棄物処理施設】&#10;有形固定資産減価償却率"/>
        <xdr:cNvSpPr txBox="1"/>
      </xdr:nvSpPr>
      <xdr:spPr>
        <a:xfrm>
          <a:off x="119005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6" name="n_4aveValue【一般廃棄物処理施設】&#10;有形固定資産減価償却率"/>
        <xdr:cNvSpPr txBox="1"/>
      </xdr:nvSpPr>
      <xdr:spPr>
        <a:xfrm>
          <a:off x="1110298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141894</xdr:rowOff>
    </xdr:from>
    <xdr:ext cx="405111" cy="259045"/>
    <xdr:sp macro="" textlink="">
      <xdr:nvSpPr>
        <xdr:cNvPr id="547" name="n_1mainValue【一般廃棄物処理施設】&#10;有形固定資産減価償却率"/>
        <xdr:cNvSpPr txBox="1"/>
      </xdr:nvSpPr>
      <xdr:spPr>
        <a:xfrm>
          <a:off x="134372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99440</xdr:rowOff>
    </xdr:from>
    <xdr:ext cx="405111" cy="259045"/>
    <xdr:sp macro="" textlink="">
      <xdr:nvSpPr>
        <xdr:cNvPr id="548" name="n_2mainValue【一般廃棄物処理施設】&#10;有形固定資産減価償却率"/>
        <xdr:cNvSpPr txBox="1"/>
      </xdr:nvSpPr>
      <xdr:spPr>
        <a:xfrm>
          <a:off x="126752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52087</xdr:rowOff>
    </xdr:from>
    <xdr:ext cx="405111" cy="259045"/>
    <xdr:sp macro="" textlink="">
      <xdr:nvSpPr>
        <xdr:cNvPr id="549" name="n_3mainValue【一般廃棄物処理施設】&#10;有形固定資産減価償却率"/>
        <xdr:cNvSpPr txBox="1"/>
      </xdr:nvSpPr>
      <xdr:spPr>
        <a:xfrm>
          <a:off x="119005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16164</xdr:rowOff>
    </xdr:from>
    <xdr:ext cx="405111" cy="259045"/>
    <xdr:sp macro="" textlink="">
      <xdr:nvSpPr>
        <xdr:cNvPr id="550" name="n_4mainValue【一般廃棄物処理施設】&#10;有形固定資産減価償却率"/>
        <xdr:cNvSpPr txBox="1"/>
      </xdr:nvSpPr>
      <xdr:spPr>
        <a:xfrm>
          <a:off x="1110298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121526</xdr:rowOff>
    </xdr:from>
    <xdr:to>
      <xdr:col>107</xdr:col>
      <xdr:colOff>101600</xdr:colOff>
      <xdr:row>40</xdr:row>
      <xdr:rowOff>51676</xdr:rowOff>
    </xdr:to>
    <xdr:sp macro="" textlink="">
      <xdr:nvSpPr>
        <xdr:cNvPr id="582" name="フローチャート: 判断 581"/>
        <xdr:cNvSpPr/>
      </xdr:nvSpPr>
      <xdr:spPr>
        <a:xfrm>
          <a:off x="17937480" y="6659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105646</xdr:rowOff>
    </xdr:from>
    <xdr:to>
      <xdr:col>102</xdr:col>
      <xdr:colOff>165100</xdr:colOff>
      <xdr:row>40</xdr:row>
      <xdr:rowOff>35796</xdr:rowOff>
    </xdr:to>
    <xdr:sp macro="" textlink="">
      <xdr:nvSpPr>
        <xdr:cNvPr id="583" name="フローチャート: 判断 582"/>
        <xdr:cNvSpPr/>
      </xdr:nvSpPr>
      <xdr:spPr>
        <a:xfrm>
          <a:off x="17162780" y="6643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121111</xdr:rowOff>
    </xdr:from>
    <xdr:to>
      <xdr:col>98</xdr:col>
      <xdr:colOff>38100</xdr:colOff>
      <xdr:row>40</xdr:row>
      <xdr:rowOff>51261</xdr:rowOff>
    </xdr:to>
    <xdr:sp macro="" textlink="">
      <xdr:nvSpPr>
        <xdr:cNvPr id="584" name="フローチャート: 判断 583"/>
        <xdr:cNvSpPr/>
      </xdr:nvSpPr>
      <xdr:spPr>
        <a:xfrm>
          <a:off x="16388080" y="6659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2018</xdr:rowOff>
    </xdr:from>
    <xdr:to>
      <xdr:col>116</xdr:col>
      <xdr:colOff>114300</xdr:colOff>
      <xdr:row>38</xdr:row>
      <xdr:rowOff>103618</xdr:rowOff>
    </xdr:to>
    <xdr:sp macro="" textlink="">
      <xdr:nvSpPr>
        <xdr:cNvPr id="590" name="楕円 589"/>
        <xdr:cNvSpPr/>
      </xdr:nvSpPr>
      <xdr:spPr>
        <a:xfrm>
          <a:off x="19458940" y="63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24895</xdr:rowOff>
    </xdr:from>
    <xdr:ext cx="599010" cy="259045"/>
    <xdr:sp macro="" textlink="">
      <xdr:nvSpPr>
        <xdr:cNvPr id="591" name="【一般廃棄物処理施設】&#10;一人当たり有形固定資産（償却資産）額該当値テキスト"/>
        <xdr:cNvSpPr txBox="1"/>
      </xdr:nvSpPr>
      <xdr:spPr>
        <a:xfrm>
          <a:off x="19547840" y="622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14591</xdr:rowOff>
    </xdr:from>
    <xdr:to>
      <xdr:col>112</xdr:col>
      <xdr:colOff>38100</xdr:colOff>
      <xdr:row>38</xdr:row>
      <xdr:rowOff>116191</xdr:rowOff>
    </xdr:to>
    <xdr:sp macro="" textlink="">
      <xdr:nvSpPr>
        <xdr:cNvPr id="592" name="楕円 591"/>
        <xdr:cNvSpPr/>
      </xdr:nvSpPr>
      <xdr:spPr>
        <a:xfrm>
          <a:off x="18735040" y="63849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52818</xdr:rowOff>
    </xdr:from>
    <xdr:to>
      <xdr:col>116</xdr:col>
      <xdr:colOff>63500</xdr:colOff>
      <xdr:row>38</xdr:row>
      <xdr:rowOff>65391</xdr:rowOff>
    </xdr:to>
    <xdr:cxnSp macro="">
      <xdr:nvCxnSpPr>
        <xdr:cNvPr id="593" name="直線コネクタ 592"/>
        <xdr:cNvCxnSpPr/>
      </xdr:nvCxnSpPr>
      <xdr:spPr>
        <a:xfrm flipV="1">
          <a:off x="18778220" y="6423138"/>
          <a:ext cx="7315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23922</xdr:rowOff>
    </xdr:from>
    <xdr:to>
      <xdr:col>107</xdr:col>
      <xdr:colOff>101600</xdr:colOff>
      <xdr:row>38</xdr:row>
      <xdr:rowOff>125522</xdr:rowOff>
    </xdr:to>
    <xdr:sp macro="" textlink="">
      <xdr:nvSpPr>
        <xdr:cNvPr id="594" name="楕円 593"/>
        <xdr:cNvSpPr/>
      </xdr:nvSpPr>
      <xdr:spPr>
        <a:xfrm>
          <a:off x="17937480" y="6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65391</xdr:rowOff>
    </xdr:from>
    <xdr:to>
      <xdr:col>111</xdr:col>
      <xdr:colOff>177800</xdr:colOff>
      <xdr:row>38</xdr:row>
      <xdr:rowOff>74722</xdr:rowOff>
    </xdr:to>
    <xdr:cxnSp macro="">
      <xdr:nvCxnSpPr>
        <xdr:cNvPr id="595" name="直線コネクタ 594"/>
        <xdr:cNvCxnSpPr/>
      </xdr:nvCxnSpPr>
      <xdr:spPr>
        <a:xfrm flipV="1">
          <a:off x="17988280" y="6435711"/>
          <a:ext cx="78994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34818</xdr:rowOff>
    </xdr:from>
    <xdr:to>
      <xdr:col>102</xdr:col>
      <xdr:colOff>165100</xdr:colOff>
      <xdr:row>38</xdr:row>
      <xdr:rowOff>136418</xdr:rowOff>
    </xdr:to>
    <xdr:sp macro="" textlink="">
      <xdr:nvSpPr>
        <xdr:cNvPr id="596" name="楕円 595"/>
        <xdr:cNvSpPr/>
      </xdr:nvSpPr>
      <xdr:spPr>
        <a:xfrm>
          <a:off x="17162780" y="640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74722</xdr:rowOff>
    </xdr:from>
    <xdr:to>
      <xdr:col>107</xdr:col>
      <xdr:colOff>50800</xdr:colOff>
      <xdr:row>38</xdr:row>
      <xdr:rowOff>85618</xdr:rowOff>
    </xdr:to>
    <xdr:cxnSp macro="">
      <xdr:nvCxnSpPr>
        <xdr:cNvPr id="597" name="直線コネクタ 596"/>
        <xdr:cNvCxnSpPr/>
      </xdr:nvCxnSpPr>
      <xdr:spPr>
        <a:xfrm flipV="1">
          <a:off x="17213580" y="6445042"/>
          <a:ext cx="7747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42156</xdr:rowOff>
    </xdr:from>
    <xdr:to>
      <xdr:col>98</xdr:col>
      <xdr:colOff>38100</xdr:colOff>
      <xdr:row>38</xdr:row>
      <xdr:rowOff>143756</xdr:rowOff>
    </xdr:to>
    <xdr:sp macro="" textlink="">
      <xdr:nvSpPr>
        <xdr:cNvPr id="598" name="楕円 597"/>
        <xdr:cNvSpPr/>
      </xdr:nvSpPr>
      <xdr:spPr>
        <a:xfrm>
          <a:off x="16388080" y="6412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85618</xdr:rowOff>
    </xdr:from>
    <xdr:to>
      <xdr:col>102</xdr:col>
      <xdr:colOff>114300</xdr:colOff>
      <xdr:row>38</xdr:row>
      <xdr:rowOff>92956</xdr:rowOff>
    </xdr:to>
    <xdr:cxnSp macro="">
      <xdr:nvCxnSpPr>
        <xdr:cNvPr id="599" name="直線コネクタ 598"/>
        <xdr:cNvCxnSpPr/>
      </xdr:nvCxnSpPr>
      <xdr:spPr>
        <a:xfrm flipV="1">
          <a:off x="16431260" y="6455938"/>
          <a:ext cx="78232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42803</xdr:rowOff>
    </xdr:from>
    <xdr:ext cx="534377" cy="259045"/>
    <xdr:sp macro="" textlink="">
      <xdr:nvSpPr>
        <xdr:cNvPr id="601" name="n_2aveValue【一般廃棄物処理施設】&#10;一人当たり有形固定資産（償却資産）額"/>
        <xdr:cNvSpPr txBox="1"/>
      </xdr:nvSpPr>
      <xdr:spPr>
        <a:xfrm>
          <a:off x="17766811" y="67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26923</xdr:rowOff>
    </xdr:from>
    <xdr:ext cx="599010" cy="259045"/>
    <xdr:sp macro="" textlink="">
      <xdr:nvSpPr>
        <xdr:cNvPr id="602" name="n_3aveValue【一般廃棄物処理施設】&#10;一人当たり有形固定資産（償却資産）額"/>
        <xdr:cNvSpPr txBox="1"/>
      </xdr:nvSpPr>
      <xdr:spPr>
        <a:xfrm>
          <a:off x="16936935" y="67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42388</xdr:rowOff>
    </xdr:from>
    <xdr:ext cx="534377" cy="259045"/>
    <xdr:sp macro="" textlink="">
      <xdr:nvSpPr>
        <xdr:cNvPr id="603" name="n_4aveValue【一般廃棄物処理施設】&#10;一人当たり有形固定資産（償却資産）額"/>
        <xdr:cNvSpPr txBox="1"/>
      </xdr:nvSpPr>
      <xdr:spPr>
        <a:xfrm>
          <a:off x="16194551" y="674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132718</xdr:rowOff>
    </xdr:from>
    <xdr:ext cx="599010" cy="259045"/>
    <xdr:sp macro="" textlink="">
      <xdr:nvSpPr>
        <xdr:cNvPr id="604" name="n_1mainValue【一般廃棄物処理施設】&#10;一人当たり有形固定資産（償却資産）額"/>
        <xdr:cNvSpPr txBox="1"/>
      </xdr:nvSpPr>
      <xdr:spPr>
        <a:xfrm>
          <a:off x="18496495" y="616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142049</xdr:rowOff>
    </xdr:from>
    <xdr:ext cx="599010" cy="259045"/>
    <xdr:sp macro="" textlink="">
      <xdr:nvSpPr>
        <xdr:cNvPr id="605" name="n_2mainValue【一般廃棄物処理施設】&#10;一人当たり有形固定資産（償却資産）額"/>
        <xdr:cNvSpPr txBox="1"/>
      </xdr:nvSpPr>
      <xdr:spPr>
        <a:xfrm>
          <a:off x="17734495" y="617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152945</xdr:rowOff>
    </xdr:from>
    <xdr:ext cx="599010" cy="259045"/>
    <xdr:sp macro="" textlink="">
      <xdr:nvSpPr>
        <xdr:cNvPr id="606" name="n_3mainValue【一般廃棄物処理施設】&#10;一人当たり有形固定資産（償却資産）額"/>
        <xdr:cNvSpPr txBox="1"/>
      </xdr:nvSpPr>
      <xdr:spPr>
        <a:xfrm>
          <a:off x="16936935" y="61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160283</xdr:rowOff>
    </xdr:from>
    <xdr:ext cx="599010" cy="259045"/>
    <xdr:sp macro="" textlink="">
      <xdr:nvSpPr>
        <xdr:cNvPr id="607" name="n_4mainValue【一般廃棄物処理施設】&#10;一人当たり有形固定資産（償却資産）額"/>
        <xdr:cNvSpPr txBox="1"/>
      </xdr:nvSpPr>
      <xdr:spPr>
        <a:xfrm>
          <a:off x="16162235" y="619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xdr:cNvSpPr txBox="1"/>
      </xdr:nvSpPr>
      <xdr:spPr>
        <a:xfrm>
          <a:off x="14414500" y="974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65405</xdr:rowOff>
    </xdr:from>
    <xdr:to>
      <xdr:col>76</xdr:col>
      <xdr:colOff>165100</xdr:colOff>
      <xdr:row>58</xdr:row>
      <xdr:rowOff>167005</xdr:rowOff>
    </xdr:to>
    <xdr:sp macro="" textlink="">
      <xdr:nvSpPr>
        <xdr:cNvPr id="640" name="フローチャート: 判断 639"/>
        <xdr:cNvSpPr/>
      </xdr:nvSpPr>
      <xdr:spPr>
        <a:xfrm>
          <a:off x="1280414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31115</xdr:rowOff>
    </xdr:from>
    <xdr:to>
      <xdr:col>72</xdr:col>
      <xdr:colOff>38100</xdr:colOff>
      <xdr:row>58</xdr:row>
      <xdr:rowOff>132715</xdr:rowOff>
    </xdr:to>
    <xdr:sp macro="" textlink="">
      <xdr:nvSpPr>
        <xdr:cNvPr id="641" name="フローチャート: 判断 640"/>
        <xdr:cNvSpPr/>
      </xdr:nvSpPr>
      <xdr:spPr>
        <a:xfrm>
          <a:off x="12029440" y="97542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42" name="フローチャート: 判断 641"/>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48" name="楕円 647"/>
        <xdr:cNvSpPr/>
      </xdr:nvSpPr>
      <xdr:spPr>
        <a:xfrm>
          <a:off x="14325600" y="99199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649" name="【保健センター・保健所】&#10;有形固定資産減価償却率該当値テキスト"/>
        <xdr:cNvSpPr txBox="1"/>
      </xdr:nvSpPr>
      <xdr:spPr>
        <a:xfrm>
          <a:off x="14414500"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650" name="楕円 649"/>
        <xdr:cNvSpPr/>
      </xdr:nvSpPr>
      <xdr:spPr>
        <a:xfrm>
          <a:off x="1357884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80010</xdr:rowOff>
    </xdr:to>
    <xdr:cxnSp macro="">
      <xdr:nvCxnSpPr>
        <xdr:cNvPr id="651" name="直線コネクタ 650"/>
        <xdr:cNvCxnSpPr/>
      </xdr:nvCxnSpPr>
      <xdr:spPr>
        <a:xfrm>
          <a:off x="13629640" y="993267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652" name="楕円 651"/>
        <xdr:cNvSpPr/>
      </xdr:nvSpPr>
      <xdr:spPr>
        <a:xfrm>
          <a:off x="12804140" y="984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41910</xdr:rowOff>
    </xdr:to>
    <xdr:cxnSp macro="">
      <xdr:nvCxnSpPr>
        <xdr:cNvPr id="653" name="直線コネクタ 652"/>
        <xdr:cNvCxnSpPr/>
      </xdr:nvCxnSpPr>
      <xdr:spPr>
        <a:xfrm>
          <a:off x="12854940" y="989266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90170</xdr:rowOff>
    </xdr:from>
    <xdr:to>
      <xdr:col>72</xdr:col>
      <xdr:colOff>38100</xdr:colOff>
      <xdr:row>59</xdr:row>
      <xdr:rowOff>20320</xdr:rowOff>
    </xdr:to>
    <xdr:sp macro="" textlink="">
      <xdr:nvSpPr>
        <xdr:cNvPr id="654" name="楕円 653"/>
        <xdr:cNvSpPr/>
      </xdr:nvSpPr>
      <xdr:spPr>
        <a:xfrm>
          <a:off x="12029440" y="981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58</xdr:row>
      <xdr:rowOff>169545</xdr:rowOff>
    </xdr:to>
    <xdr:cxnSp macro="">
      <xdr:nvCxnSpPr>
        <xdr:cNvPr id="655" name="直線コネクタ 654"/>
        <xdr:cNvCxnSpPr/>
      </xdr:nvCxnSpPr>
      <xdr:spPr>
        <a:xfrm>
          <a:off x="12072620" y="98640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50165</xdr:rowOff>
    </xdr:from>
    <xdr:to>
      <xdr:col>67</xdr:col>
      <xdr:colOff>101600</xdr:colOff>
      <xdr:row>58</xdr:row>
      <xdr:rowOff>151765</xdr:rowOff>
    </xdr:to>
    <xdr:sp macro="" textlink="">
      <xdr:nvSpPr>
        <xdr:cNvPr id="656" name="楕円 655"/>
        <xdr:cNvSpPr/>
      </xdr:nvSpPr>
      <xdr:spPr>
        <a:xfrm>
          <a:off x="1123188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100965</xdr:rowOff>
    </xdr:from>
    <xdr:to>
      <xdr:col>71</xdr:col>
      <xdr:colOff>177800</xdr:colOff>
      <xdr:row>58</xdr:row>
      <xdr:rowOff>140970</xdr:rowOff>
    </xdr:to>
    <xdr:cxnSp macro="">
      <xdr:nvCxnSpPr>
        <xdr:cNvPr id="657" name="直線コネクタ 656"/>
        <xdr:cNvCxnSpPr/>
      </xdr:nvCxnSpPr>
      <xdr:spPr>
        <a:xfrm>
          <a:off x="11282680" y="982408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xdr:cNvSpPr txBox="1"/>
      </xdr:nvSpPr>
      <xdr:spPr>
        <a:xfrm>
          <a:off x="13437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12082</xdr:rowOff>
    </xdr:from>
    <xdr:ext cx="405111" cy="259045"/>
    <xdr:sp macro="" textlink="">
      <xdr:nvSpPr>
        <xdr:cNvPr id="659" name="n_2aveValue【保健センター・保健所】&#10;有形固定資産減価償却率"/>
        <xdr:cNvSpPr txBox="1"/>
      </xdr:nvSpPr>
      <xdr:spPr>
        <a:xfrm>
          <a:off x="126752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660" name="n_3aveValue【保健センター・保健所】&#10;有形固定資産減価償却率"/>
        <xdr:cNvSpPr txBox="1"/>
      </xdr:nvSpPr>
      <xdr:spPr>
        <a:xfrm>
          <a:off x="119005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61" name="n_4aveValue【保健センター・保健所】&#10;有形固定資産減価償却率"/>
        <xdr:cNvSpPr txBox="1"/>
      </xdr:nvSpPr>
      <xdr:spPr>
        <a:xfrm>
          <a:off x="1110298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83837</xdr:rowOff>
    </xdr:from>
    <xdr:ext cx="405111" cy="259045"/>
    <xdr:sp macro="" textlink="">
      <xdr:nvSpPr>
        <xdr:cNvPr id="662" name="n_1mainValue【保健センター・保健所】&#10;有形固定資産減価償却率"/>
        <xdr:cNvSpPr txBox="1"/>
      </xdr:nvSpPr>
      <xdr:spPr>
        <a:xfrm>
          <a:off x="134372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663" name="n_2mainValue【保健センター・保健所】&#10;有形固定資産減価償却率"/>
        <xdr:cNvSpPr txBox="1"/>
      </xdr:nvSpPr>
      <xdr:spPr>
        <a:xfrm>
          <a:off x="12675244"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11447</xdr:rowOff>
    </xdr:from>
    <xdr:ext cx="405111" cy="259045"/>
    <xdr:sp macro="" textlink="">
      <xdr:nvSpPr>
        <xdr:cNvPr id="664" name="n_3mainValue【保健センター・保健所】&#10;有形固定資産減価償却率"/>
        <xdr:cNvSpPr txBox="1"/>
      </xdr:nvSpPr>
      <xdr:spPr>
        <a:xfrm>
          <a:off x="119005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168292</xdr:rowOff>
    </xdr:from>
    <xdr:ext cx="405111" cy="259045"/>
    <xdr:sp macro="" textlink="">
      <xdr:nvSpPr>
        <xdr:cNvPr id="665" name="n_4mainValue【保健センター・保健所】&#10;有形固定資産減価償却率"/>
        <xdr:cNvSpPr txBox="1"/>
      </xdr:nvSpPr>
      <xdr:spPr>
        <a:xfrm>
          <a:off x="1110298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xdr:cNvSpPr txBox="1"/>
      </xdr:nvSpPr>
      <xdr:spPr>
        <a:xfrm>
          <a:off x="19547840" y="1043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98" name="フローチャート: 判断 697"/>
        <xdr:cNvSpPr/>
      </xdr:nvSpPr>
      <xdr:spPr>
        <a:xfrm>
          <a:off x="1716278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113030</xdr:rowOff>
    </xdr:from>
    <xdr:to>
      <xdr:col>98</xdr:col>
      <xdr:colOff>38100</xdr:colOff>
      <xdr:row>63</xdr:row>
      <xdr:rowOff>43180</xdr:rowOff>
    </xdr:to>
    <xdr:sp macro="" textlink="">
      <xdr:nvSpPr>
        <xdr:cNvPr id="699" name="フローチャート: 判断 698"/>
        <xdr:cNvSpPr/>
      </xdr:nvSpPr>
      <xdr:spPr>
        <a:xfrm>
          <a:off x="16388080" y="1050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5" name="楕円 704"/>
        <xdr:cNvSpPr/>
      </xdr:nvSpPr>
      <xdr:spPr>
        <a:xfrm>
          <a:off x="1945894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48277</xdr:rowOff>
    </xdr:from>
    <xdr:ext cx="469744" cy="259045"/>
    <xdr:sp macro="" textlink="">
      <xdr:nvSpPr>
        <xdr:cNvPr id="706" name="【保健センター・保健所】&#10;一人当たり面積該当値テキスト"/>
        <xdr:cNvSpPr txBox="1"/>
      </xdr:nvSpPr>
      <xdr:spPr>
        <a:xfrm>
          <a:off x="19547840"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707" name="楕円 706"/>
        <xdr:cNvSpPr/>
      </xdr:nvSpPr>
      <xdr:spPr>
        <a:xfrm>
          <a:off x="18735040" y="10426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83820</xdr:rowOff>
    </xdr:to>
    <xdr:cxnSp macro="">
      <xdr:nvCxnSpPr>
        <xdr:cNvPr id="708" name="直線コネクタ 707"/>
        <xdr:cNvCxnSpPr/>
      </xdr:nvCxnSpPr>
      <xdr:spPr>
        <a:xfrm flipV="1">
          <a:off x="18778220" y="104698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36830</xdr:rowOff>
    </xdr:from>
    <xdr:to>
      <xdr:col>107</xdr:col>
      <xdr:colOff>101600</xdr:colOff>
      <xdr:row>62</xdr:row>
      <xdr:rowOff>138430</xdr:rowOff>
    </xdr:to>
    <xdr:sp macro="" textlink="">
      <xdr:nvSpPr>
        <xdr:cNvPr id="709" name="楕円 708"/>
        <xdr:cNvSpPr/>
      </xdr:nvSpPr>
      <xdr:spPr>
        <a:xfrm>
          <a:off x="1793748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87630</xdr:rowOff>
    </xdr:to>
    <xdr:cxnSp macro="">
      <xdr:nvCxnSpPr>
        <xdr:cNvPr id="710" name="直線コネクタ 709"/>
        <xdr:cNvCxnSpPr/>
      </xdr:nvCxnSpPr>
      <xdr:spPr>
        <a:xfrm flipV="1">
          <a:off x="17988280" y="104775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11" name="楕円 710"/>
        <xdr:cNvSpPr/>
      </xdr:nvSpPr>
      <xdr:spPr>
        <a:xfrm>
          <a:off x="171627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87630</xdr:rowOff>
    </xdr:from>
    <xdr:to>
      <xdr:col>107</xdr:col>
      <xdr:colOff>50800</xdr:colOff>
      <xdr:row>62</xdr:row>
      <xdr:rowOff>95250</xdr:rowOff>
    </xdr:to>
    <xdr:cxnSp macro="">
      <xdr:nvCxnSpPr>
        <xdr:cNvPr id="712" name="直線コネクタ 711"/>
        <xdr:cNvCxnSpPr/>
      </xdr:nvCxnSpPr>
      <xdr:spPr>
        <a:xfrm flipV="1">
          <a:off x="17213580" y="104813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13" name="楕円 712"/>
        <xdr:cNvSpPr/>
      </xdr:nvSpPr>
      <xdr:spPr>
        <a:xfrm>
          <a:off x="16388080" y="10441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95250</xdr:rowOff>
    </xdr:from>
    <xdr:to>
      <xdr:col>102</xdr:col>
      <xdr:colOff>114300</xdr:colOff>
      <xdr:row>62</xdr:row>
      <xdr:rowOff>99060</xdr:rowOff>
    </xdr:to>
    <xdr:cxnSp macro="">
      <xdr:nvCxnSpPr>
        <xdr:cNvPr id="714" name="直線コネクタ 713"/>
        <xdr:cNvCxnSpPr/>
      </xdr:nvCxnSpPr>
      <xdr:spPr>
        <a:xfrm flipV="1">
          <a:off x="16431260" y="104889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xdr:cNvSpPr txBox="1"/>
      </xdr:nvSpPr>
      <xdr:spPr>
        <a:xfrm>
          <a:off x="185611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717" name="n_3aveValue【保健センター・保健所】&#10;一人当たり面積"/>
        <xdr:cNvSpPr txBox="1"/>
      </xdr:nvSpPr>
      <xdr:spPr>
        <a:xfrm>
          <a:off x="170015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718" name="n_4aveValue【保健センター・保健所】&#10;一人当たり面積"/>
        <xdr:cNvSpPr txBox="1"/>
      </xdr:nvSpPr>
      <xdr:spPr>
        <a:xfrm>
          <a:off x="1622686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151147</xdr:rowOff>
    </xdr:from>
    <xdr:ext cx="469744" cy="259045"/>
    <xdr:sp macro="" textlink="">
      <xdr:nvSpPr>
        <xdr:cNvPr id="719" name="n_1mainValue【保健センター・保健所】&#10;一人当たり面積"/>
        <xdr:cNvSpPr txBox="1"/>
      </xdr:nvSpPr>
      <xdr:spPr>
        <a:xfrm>
          <a:off x="185611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154957</xdr:rowOff>
    </xdr:from>
    <xdr:ext cx="469744" cy="259045"/>
    <xdr:sp macro="" textlink="">
      <xdr:nvSpPr>
        <xdr:cNvPr id="720" name="n_2mainValue【保健センター・保健所】&#10;一人当たり面積"/>
        <xdr:cNvSpPr txBox="1"/>
      </xdr:nvSpPr>
      <xdr:spPr>
        <a:xfrm>
          <a:off x="1777626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21" name="n_3mainValue【保健センター・保健所】&#10;一人当たり面積"/>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22" name="n_4mainValue【保健センター・保健所】&#10;一人当たり面積"/>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xdr:cNvSpPr txBox="1"/>
      </xdr:nvSpPr>
      <xdr:spPr>
        <a:xfrm>
          <a:off x="14414500" y="1374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754" name="フローチャート: 判断 753"/>
        <xdr:cNvSpPr/>
      </xdr:nvSpPr>
      <xdr:spPr>
        <a:xfrm>
          <a:off x="128041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55" name="フローチャート: 判断 754"/>
        <xdr:cNvSpPr/>
      </xdr:nvSpPr>
      <xdr:spPr>
        <a:xfrm>
          <a:off x="12029440" y="13741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56" name="フローチャート: 判断 755"/>
        <xdr:cNvSpPr/>
      </xdr:nvSpPr>
      <xdr:spPr>
        <a:xfrm>
          <a:off x="1123188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133350</xdr:rowOff>
    </xdr:from>
    <xdr:to>
      <xdr:col>85</xdr:col>
      <xdr:colOff>177800</xdr:colOff>
      <xdr:row>80</xdr:row>
      <xdr:rowOff>63500</xdr:rowOff>
    </xdr:to>
    <xdr:sp macro="" textlink="">
      <xdr:nvSpPr>
        <xdr:cNvPr id="762" name="楕円 761"/>
        <xdr:cNvSpPr/>
      </xdr:nvSpPr>
      <xdr:spPr>
        <a:xfrm>
          <a:off x="14325600" y="133769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156227</xdr:rowOff>
    </xdr:from>
    <xdr:ext cx="405111" cy="259045"/>
    <xdr:sp macro="" textlink="">
      <xdr:nvSpPr>
        <xdr:cNvPr id="763" name="【消防施設】&#10;有形固定資産減価償却率該当値テキスト"/>
        <xdr:cNvSpPr txBox="1"/>
      </xdr:nvSpPr>
      <xdr:spPr>
        <a:xfrm>
          <a:off x="144145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96520</xdr:rowOff>
    </xdr:from>
    <xdr:to>
      <xdr:col>81</xdr:col>
      <xdr:colOff>101600</xdr:colOff>
      <xdr:row>80</xdr:row>
      <xdr:rowOff>26670</xdr:rowOff>
    </xdr:to>
    <xdr:sp macro="" textlink="">
      <xdr:nvSpPr>
        <xdr:cNvPr id="764" name="楕円 763"/>
        <xdr:cNvSpPr/>
      </xdr:nvSpPr>
      <xdr:spPr>
        <a:xfrm>
          <a:off x="13578840" y="13340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147320</xdr:rowOff>
    </xdr:from>
    <xdr:to>
      <xdr:col>85</xdr:col>
      <xdr:colOff>127000</xdr:colOff>
      <xdr:row>80</xdr:row>
      <xdr:rowOff>12700</xdr:rowOff>
    </xdr:to>
    <xdr:cxnSp macro="">
      <xdr:nvCxnSpPr>
        <xdr:cNvPr id="765" name="直線コネクタ 764"/>
        <xdr:cNvCxnSpPr/>
      </xdr:nvCxnSpPr>
      <xdr:spPr>
        <a:xfrm>
          <a:off x="13629640" y="13390880"/>
          <a:ext cx="74676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58420</xdr:rowOff>
    </xdr:from>
    <xdr:to>
      <xdr:col>76</xdr:col>
      <xdr:colOff>165100</xdr:colOff>
      <xdr:row>79</xdr:row>
      <xdr:rowOff>160020</xdr:rowOff>
    </xdr:to>
    <xdr:sp macro="" textlink="">
      <xdr:nvSpPr>
        <xdr:cNvPr id="766" name="楕円 765"/>
        <xdr:cNvSpPr/>
      </xdr:nvSpPr>
      <xdr:spPr>
        <a:xfrm>
          <a:off x="1280414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109220</xdr:rowOff>
    </xdr:from>
    <xdr:to>
      <xdr:col>81</xdr:col>
      <xdr:colOff>50800</xdr:colOff>
      <xdr:row>79</xdr:row>
      <xdr:rowOff>147320</xdr:rowOff>
    </xdr:to>
    <xdr:cxnSp macro="">
      <xdr:nvCxnSpPr>
        <xdr:cNvPr id="767" name="直線コネクタ 766"/>
        <xdr:cNvCxnSpPr/>
      </xdr:nvCxnSpPr>
      <xdr:spPr>
        <a:xfrm>
          <a:off x="12854940" y="1335278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68" name="楕円 767"/>
        <xdr:cNvSpPr/>
      </xdr:nvSpPr>
      <xdr:spPr>
        <a:xfrm>
          <a:off x="12029440" y="13265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109220</xdr:rowOff>
    </xdr:to>
    <xdr:cxnSp macro="">
      <xdr:nvCxnSpPr>
        <xdr:cNvPr id="769" name="直線コネクタ 768"/>
        <xdr:cNvCxnSpPr/>
      </xdr:nvCxnSpPr>
      <xdr:spPr>
        <a:xfrm>
          <a:off x="12072620" y="13315949"/>
          <a:ext cx="78232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156211</xdr:rowOff>
    </xdr:from>
    <xdr:to>
      <xdr:col>67</xdr:col>
      <xdr:colOff>101600</xdr:colOff>
      <xdr:row>79</xdr:row>
      <xdr:rowOff>86361</xdr:rowOff>
    </xdr:to>
    <xdr:sp macro="" textlink="">
      <xdr:nvSpPr>
        <xdr:cNvPr id="770" name="楕円 769"/>
        <xdr:cNvSpPr/>
      </xdr:nvSpPr>
      <xdr:spPr>
        <a:xfrm>
          <a:off x="11231880" y="13232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35561</xdr:rowOff>
    </xdr:from>
    <xdr:to>
      <xdr:col>71</xdr:col>
      <xdr:colOff>177800</xdr:colOff>
      <xdr:row>79</xdr:row>
      <xdr:rowOff>72389</xdr:rowOff>
    </xdr:to>
    <xdr:cxnSp macro="">
      <xdr:nvCxnSpPr>
        <xdr:cNvPr id="771" name="直線コネクタ 770"/>
        <xdr:cNvCxnSpPr/>
      </xdr:nvCxnSpPr>
      <xdr:spPr>
        <a:xfrm>
          <a:off x="11282680" y="13279121"/>
          <a:ext cx="78994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xdr:cNvSpPr txBox="1"/>
      </xdr:nvSpPr>
      <xdr:spPr>
        <a:xfrm>
          <a:off x="134372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773" name="n_2aveValue【消防施設】&#10;有形固定資産減価償却率"/>
        <xdr:cNvSpPr txBox="1"/>
      </xdr:nvSpPr>
      <xdr:spPr>
        <a:xfrm>
          <a:off x="126752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74" name="n_3aveValue【消防施設】&#10;有形固定資産減価償却率"/>
        <xdr:cNvSpPr txBox="1"/>
      </xdr:nvSpPr>
      <xdr:spPr>
        <a:xfrm>
          <a:off x="1190054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5" name="n_4aveValue【消防施設】&#10;有形固定資産減価償却率"/>
        <xdr:cNvSpPr txBox="1"/>
      </xdr:nvSpPr>
      <xdr:spPr>
        <a:xfrm>
          <a:off x="1110298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43197</xdr:rowOff>
    </xdr:from>
    <xdr:ext cx="405111" cy="259045"/>
    <xdr:sp macro="" textlink="">
      <xdr:nvSpPr>
        <xdr:cNvPr id="776" name="n_1mainValue【消防施設】&#10;有形固定資産減価償却率"/>
        <xdr:cNvSpPr txBox="1"/>
      </xdr:nvSpPr>
      <xdr:spPr>
        <a:xfrm>
          <a:off x="13437244" y="1311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5097</xdr:rowOff>
    </xdr:from>
    <xdr:ext cx="405111" cy="259045"/>
    <xdr:sp macro="" textlink="">
      <xdr:nvSpPr>
        <xdr:cNvPr id="777" name="n_2mainValue【消防施設】&#10;有形固定資産減価償却率"/>
        <xdr:cNvSpPr txBox="1"/>
      </xdr:nvSpPr>
      <xdr:spPr>
        <a:xfrm>
          <a:off x="12675244" y="1308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78" name="n_3mainValue【消防施設】&#10;有形固定資産減価償却率"/>
        <xdr:cNvSpPr txBox="1"/>
      </xdr:nvSpPr>
      <xdr:spPr>
        <a:xfrm>
          <a:off x="11900544" y="1304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102888</xdr:rowOff>
    </xdr:from>
    <xdr:ext cx="405111" cy="259045"/>
    <xdr:sp macro="" textlink="">
      <xdr:nvSpPr>
        <xdr:cNvPr id="779" name="n_4mainValue【消防施設】&#10;有形固定資産減価償却率"/>
        <xdr:cNvSpPr txBox="1"/>
      </xdr:nvSpPr>
      <xdr:spPr>
        <a:xfrm>
          <a:off x="11102984" y="130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805" name="直線コネクタ 804"/>
        <xdr:cNvCxnSpPr/>
      </xdr:nvCxnSpPr>
      <xdr:spPr>
        <a:xfrm flipV="1">
          <a:off x="19509104" y="13068844"/>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806" name="【消防施設】&#10;一人当たり面積最小値テキスト"/>
        <xdr:cNvSpPr txBox="1"/>
      </xdr:nvSpPr>
      <xdr:spPr>
        <a:xfrm>
          <a:off x="19547840" y="14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807" name="直線コネクタ 806"/>
        <xdr:cNvCxnSpPr/>
      </xdr:nvCxnSpPr>
      <xdr:spPr>
        <a:xfrm>
          <a:off x="1944370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8" name="【消防施設】&#10;一人当たり面積最大値テキスト"/>
        <xdr:cNvSpPr txBox="1"/>
      </xdr:nvSpPr>
      <xdr:spPr>
        <a:xfrm>
          <a:off x="19547840" y="1284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9" name="直線コネクタ 808"/>
        <xdr:cNvCxnSpPr/>
      </xdr:nvCxnSpPr>
      <xdr:spPr>
        <a:xfrm>
          <a:off x="19443700" y="13068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47733</xdr:rowOff>
    </xdr:from>
    <xdr:ext cx="469744" cy="259045"/>
    <xdr:sp macro="" textlink="">
      <xdr:nvSpPr>
        <xdr:cNvPr id="810" name="【消防施設】&#10;一人当たり面積平均値テキスト"/>
        <xdr:cNvSpPr txBox="1"/>
      </xdr:nvSpPr>
      <xdr:spPr>
        <a:xfrm>
          <a:off x="19547840" y="1412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811" name="フローチャート: 判断 810"/>
        <xdr:cNvSpPr/>
      </xdr:nvSpPr>
      <xdr:spPr>
        <a:xfrm>
          <a:off x="19458940" y="1427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812" name="フローチャート: 判断 811"/>
        <xdr:cNvSpPr/>
      </xdr:nvSpPr>
      <xdr:spPr>
        <a:xfrm>
          <a:off x="18735040" y="142775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813" name="フローチャート: 判断 812"/>
        <xdr:cNvSpPr/>
      </xdr:nvSpPr>
      <xdr:spPr>
        <a:xfrm>
          <a:off x="1793748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4" name="フローチャート: 判断 813"/>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11793</xdr:rowOff>
    </xdr:from>
    <xdr:to>
      <xdr:col>98</xdr:col>
      <xdr:colOff>38100</xdr:colOff>
      <xdr:row>85</xdr:row>
      <xdr:rowOff>113393</xdr:rowOff>
    </xdr:to>
    <xdr:sp macro="" textlink="">
      <xdr:nvSpPr>
        <xdr:cNvPr id="815" name="フローチャート: 判断 814"/>
        <xdr:cNvSpPr/>
      </xdr:nvSpPr>
      <xdr:spPr>
        <a:xfrm>
          <a:off x="16388080" y="142611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96701</xdr:rowOff>
    </xdr:from>
    <xdr:to>
      <xdr:col>116</xdr:col>
      <xdr:colOff>114300</xdr:colOff>
      <xdr:row>86</xdr:row>
      <xdr:rowOff>26851</xdr:rowOff>
    </xdr:to>
    <xdr:sp macro="" textlink="">
      <xdr:nvSpPr>
        <xdr:cNvPr id="821" name="楕円 820"/>
        <xdr:cNvSpPr/>
      </xdr:nvSpPr>
      <xdr:spPr>
        <a:xfrm>
          <a:off x="19458940" y="14346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75128</xdr:rowOff>
    </xdr:from>
    <xdr:ext cx="469744" cy="259045"/>
    <xdr:sp macro="" textlink="">
      <xdr:nvSpPr>
        <xdr:cNvPr id="822" name="【消防施設】&#10;一人当たり面積該当値テキスト"/>
        <xdr:cNvSpPr txBox="1"/>
      </xdr:nvSpPr>
      <xdr:spPr>
        <a:xfrm>
          <a:off x="19547840" y="1432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823" name="楕円 822"/>
        <xdr:cNvSpPr/>
      </xdr:nvSpPr>
      <xdr:spPr>
        <a:xfrm>
          <a:off x="18735040" y="14349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147501</xdr:rowOff>
    </xdr:from>
    <xdr:to>
      <xdr:col>116</xdr:col>
      <xdr:colOff>63500</xdr:colOff>
      <xdr:row>85</xdr:row>
      <xdr:rowOff>150768</xdr:rowOff>
    </xdr:to>
    <xdr:cxnSp macro="">
      <xdr:nvCxnSpPr>
        <xdr:cNvPr id="824" name="直線コネクタ 823"/>
        <xdr:cNvCxnSpPr/>
      </xdr:nvCxnSpPr>
      <xdr:spPr>
        <a:xfrm flipV="1">
          <a:off x="18778220" y="1439690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825" name="楕円 824"/>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150768</xdr:rowOff>
    </xdr:from>
    <xdr:to>
      <xdr:col>111</xdr:col>
      <xdr:colOff>177800</xdr:colOff>
      <xdr:row>85</xdr:row>
      <xdr:rowOff>152400</xdr:rowOff>
    </xdr:to>
    <xdr:cxnSp macro="">
      <xdr:nvCxnSpPr>
        <xdr:cNvPr id="826" name="直線コネクタ 825"/>
        <xdr:cNvCxnSpPr/>
      </xdr:nvCxnSpPr>
      <xdr:spPr>
        <a:xfrm flipV="1">
          <a:off x="17988280" y="14400168"/>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104866</xdr:rowOff>
    </xdr:from>
    <xdr:to>
      <xdr:col>102</xdr:col>
      <xdr:colOff>165100</xdr:colOff>
      <xdr:row>86</xdr:row>
      <xdr:rowOff>35016</xdr:rowOff>
    </xdr:to>
    <xdr:sp macro="" textlink="">
      <xdr:nvSpPr>
        <xdr:cNvPr id="827" name="楕円 826"/>
        <xdr:cNvSpPr/>
      </xdr:nvSpPr>
      <xdr:spPr>
        <a:xfrm>
          <a:off x="17162780" y="14354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155666</xdr:rowOff>
    </xdr:to>
    <xdr:cxnSp macro="">
      <xdr:nvCxnSpPr>
        <xdr:cNvPr id="828" name="直線コネクタ 827"/>
        <xdr:cNvCxnSpPr/>
      </xdr:nvCxnSpPr>
      <xdr:spPr>
        <a:xfrm flipV="1">
          <a:off x="17213580" y="1440180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108131</xdr:rowOff>
    </xdr:from>
    <xdr:to>
      <xdr:col>98</xdr:col>
      <xdr:colOff>38100</xdr:colOff>
      <xdr:row>86</xdr:row>
      <xdr:rowOff>38281</xdr:rowOff>
    </xdr:to>
    <xdr:sp macro="" textlink="">
      <xdr:nvSpPr>
        <xdr:cNvPr id="829" name="楕円 828"/>
        <xdr:cNvSpPr/>
      </xdr:nvSpPr>
      <xdr:spPr>
        <a:xfrm>
          <a:off x="16388080" y="14357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155666</xdr:rowOff>
    </xdr:from>
    <xdr:to>
      <xdr:col>102</xdr:col>
      <xdr:colOff>114300</xdr:colOff>
      <xdr:row>85</xdr:row>
      <xdr:rowOff>158931</xdr:rowOff>
    </xdr:to>
    <xdr:cxnSp macro="">
      <xdr:nvCxnSpPr>
        <xdr:cNvPr id="830" name="直線コネクタ 829"/>
        <xdr:cNvCxnSpPr/>
      </xdr:nvCxnSpPr>
      <xdr:spPr>
        <a:xfrm flipV="1">
          <a:off x="16431260" y="1440506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831" name="n_1aveValue【消防施設】&#10;一人当たり面積"/>
        <xdr:cNvSpPr txBox="1"/>
      </xdr:nvSpPr>
      <xdr:spPr>
        <a:xfrm>
          <a:off x="18561127" y="140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832" name="n_2aveValue【消防施設】&#10;一人当たり面積"/>
        <xdr:cNvSpPr txBox="1"/>
      </xdr:nvSpPr>
      <xdr:spPr>
        <a:xfrm>
          <a:off x="177762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3" name="n_3aveValue【消防施設】&#10;一人当たり面積"/>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129920</xdr:rowOff>
    </xdr:from>
    <xdr:ext cx="469744" cy="259045"/>
    <xdr:sp macro="" textlink="">
      <xdr:nvSpPr>
        <xdr:cNvPr id="834" name="n_4aveValue【消防施設】&#10;一人当たり面積"/>
        <xdr:cNvSpPr txBox="1"/>
      </xdr:nvSpPr>
      <xdr:spPr>
        <a:xfrm>
          <a:off x="16226867" y="14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21245</xdr:rowOff>
    </xdr:from>
    <xdr:ext cx="469744" cy="259045"/>
    <xdr:sp macro="" textlink="">
      <xdr:nvSpPr>
        <xdr:cNvPr id="835" name="n_1mainValue【消防施設】&#10;一人当たり面積"/>
        <xdr:cNvSpPr txBox="1"/>
      </xdr:nvSpPr>
      <xdr:spPr>
        <a:xfrm>
          <a:off x="18561127" y="144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836" name="n_2mainValue【消防施設】&#10;一人当たり面積"/>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26143</xdr:rowOff>
    </xdr:from>
    <xdr:ext cx="469744" cy="259045"/>
    <xdr:sp macro="" textlink="">
      <xdr:nvSpPr>
        <xdr:cNvPr id="837" name="n_3mainValue【消防施設】&#10;一人当たり面積"/>
        <xdr:cNvSpPr txBox="1"/>
      </xdr:nvSpPr>
      <xdr:spPr>
        <a:xfrm>
          <a:off x="17001567"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29408</xdr:rowOff>
    </xdr:from>
    <xdr:ext cx="469744" cy="259045"/>
    <xdr:sp macro="" textlink="">
      <xdr:nvSpPr>
        <xdr:cNvPr id="838" name="n_4mainValue【消防施設】&#10;一人当たり面積"/>
        <xdr:cNvSpPr txBox="1"/>
      </xdr:nvSpPr>
      <xdr:spPr>
        <a:xfrm>
          <a:off x="16226867" y="1444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4" name="直線コネクタ 863"/>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7" name="【庁舎】&#10;有形固定資産減価償却率最大値テキスト"/>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8" name="直線コネクタ 867"/>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71" name="フローチャート: 判断 870"/>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872" name="フローチャート: 判断 871"/>
        <xdr:cNvSpPr/>
      </xdr:nvSpPr>
      <xdr:spPr>
        <a:xfrm>
          <a:off x="12804140" y="174164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3" name="フローチャート: 判断 872"/>
        <xdr:cNvSpPr/>
      </xdr:nvSpPr>
      <xdr:spPr>
        <a:xfrm>
          <a:off x="12029440" y="17408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874" name="フローチャート: 判断 873"/>
        <xdr:cNvSpPr/>
      </xdr:nvSpPr>
      <xdr:spPr>
        <a:xfrm>
          <a:off x="1123188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880" name="楕円 879"/>
        <xdr:cNvSpPr/>
      </xdr:nvSpPr>
      <xdr:spPr>
        <a:xfrm>
          <a:off x="14325600" y="177821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881" name="【庁舎】&#10;有形固定資産減価償却率該当値テキスト"/>
        <xdr:cNvSpPr txBox="1"/>
      </xdr:nvSpPr>
      <xdr:spPr>
        <a:xfrm>
          <a:off x="14414500"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882" name="楕円 881"/>
        <xdr:cNvSpPr/>
      </xdr:nvSpPr>
      <xdr:spPr>
        <a:xfrm>
          <a:off x="135788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63137</xdr:rowOff>
    </xdr:to>
    <xdr:cxnSp macro="">
      <xdr:nvCxnSpPr>
        <xdr:cNvPr id="883" name="直線コネクタ 882"/>
        <xdr:cNvCxnSpPr/>
      </xdr:nvCxnSpPr>
      <xdr:spPr>
        <a:xfrm>
          <a:off x="13629640" y="1780032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884" name="楕円 883"/>
        <xdr:cNvSpPr/>
      </xdr:nvSpPr>
      <xdr:spPr>
        <a:xfrm>
          <a:off x="1280414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30480</xdr:rowOff>
    </xdr:to>
    <xdr:cxnSp macro="">
      <xdr:nvCxnSpPr>
        <xdr:cNvPr id="885" name="直線コネクタ 884"/>
        <xdr:cNvCxnSpPr/>
      </xdr:nvCxnSpPr>
      <xdr:spPr>
        <a:xfrm>
          <a:off x="12854940" y="1777147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86" name="楕円 885"/>
        <xdr:cNvSpPr/>
      </xdr:nvSpPr>
      <xdr:spPr>
        <a:xfrm>
          <a:off x="12029440" y="17691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105</xdr:row>
      <xdr:rowOff>169273</xdr:rowOff>
    </xdr:to>
    <xdr:cxnSp macro="">
      <xdr:nvCxnSpPr>
        <xdr:cNvPr id="887" name="直線コネクタ 886"/>
        <xdr:cNvCxnSpPr/>
      </xdr:nvCxnSpPr>
      <xdr:spPr>
        <a:xfrm>
          <a:off x="12072620" y="1774208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888" name="楕円 887"/>
        <xdr:cNvSpPr/>
      </xdr:nvSpPr>
      <xdr:spPr>
        <a:xfrm>
          <a:off x="1123188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139881</xdr:rowOff>
    </xdr:to>
    <xdr:cxnSp macro="">
      <xdr:nvCxnSpPr>
        <xdr:cNvPr id="889" name="直線コネクタ 888"/>
        <xdr:cNvCxnSpPr/>
      </xdr:nvCxnSpPr>
      <xdr:spPr>
        <a:xfrm>
          <a:off x="11282680" y="1770942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90" name="n_1aveValue【庁舎】&#10;有形固定資産減価償却率"/>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91" name="n_2aveValue【庁舎】&#10;有形固定資産減価償却率"/>
        <xdr:cNvSpPr txBox="1"/>
      </xdr:nvSpPr>
      <xdr:spPr>
        <a:xfrm>
          <a:off x="12675244" y="171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2" name="n_3aveValue【庁舎】&#10;有形固定資産減価償却率"/>
        <xdr:cNvSpPr txBox="1"/>
      </xdr:nvSpPr>
      <xdr:spPr>
        <a:xfrm>
          <a:off x="11900544" y="1718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3" name="n_4aveValue【庁舎】&#10;有形固定資産減価償却率"/>
        <xdr:cNvSpPr txBox="1"/>
      </xdr:nvSpPr>
      <xdr:spPr>
        <a:xfrm>
          <a:off x="1110298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94" name="n_1mainValue【庁舎】&#10;有形固定資産減価償却率"/>
        <xdr:cNvSpPr txBox="1"/>
      </xdr:nvSpPr>
      <xdr:spPr>
        <a:xfrm>
          <a:off x="134372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895" name="n_2mainValue【庁舎】&#10;有形固定資産減価償却率"/>
        <xdr:cNvSpPr txBox="1"/>
      </xdr:nvSpPr>
      <xdr:spPr>
        <a:xfrm>
          <a:off x="1267524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896" name="n_3mainValue【庁舎】&#10;有形固定資産減価償却率"/>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97" name="n_4mainValue【庁舎】&#10;有形固定資産減価償却率"/>
        <xdr:cNvSpPr txBox="1"/>
      </xdr:nvSpPr>
      <xdr:spPr>
        <a:xfrm>
          <a:off x="1110298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5" name="直線コネクタ 924"/>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6" name="【庁舎】&#10;一人当たり面積最小値テキスト"/>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7" name="直線コネクタ 926"/>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8" name="【庁舎】&#10;一人当たり面積最大値テキスト"/>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9" name="直線コネクタ 928"/>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30" name="【庁舎】&#10;一人当たり面積平均値テキスト"/>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1" name="フローチャート: 判断 930"/>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2" name="フローチャート: 判断 931"/>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141129</xdr:rowOff>
    </xdr:from>
    <xdr:to>
      <xdr:col>107</xdr:col>
      <xdr:colOff>101600</xdr:colOff>
      <xdr:row>106</xdr:row>
      <xdr:rowOff>71279</xdr:rowOff>
    </xdr:to>
    <xdr:sp macro="" textlink="">
      <xdr:nvSpPr>
        <xdr:cNvPr id="933" name="フローチャート: 判断 932"/>
        <xdr:cNvSpPr/>
      </xdr:nvSpPr>
      <xdr:spPr>
        <a:xfrm>
          <a:off x="17937480" y="17743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159702</xdr:rowOff>
    </xdr:from>
    <xdr:to>
      <xdr:col>102</xdr:col>
      <xdr:colOff>165100</xdr:colOff>
      <xdr:row>106</xdr:row>
      <xdr:rowOff>89852</xdr:rowOff>
    </xdr:to>
    <xdr:sp macro="" textlink="">
      <xdr:nvSpPr>
        <xdr:cNvPr id="934" name="フローチャート: 判断 933"/>
        <xdr:cNvSpPr/>
      </xdr:nvSpPr>
      <xdr:spPr>
        <a:xfrm>
          <a:off x="17162780" y="17761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171132</xdr:rowOff>
    </xdr:from>
    <xdr:to>
      <xdr:col>98</xdr:col>
      <xdr:colOff>38100</xdr:colOff>
      <xdr:row>106</xdr:row>
      <xdr:rowOff>101282</xdr:rowOff>
    </xdr:to>
    <xdr:sp macro="" textlink="">
      <xdr:nvSpPr>
        <xdr:cNvPr id="935" name="フローチャート: 判断 934"/>
        <xdr:cNvSpPr/>
      </xdr:nvSpPr>
      <xdr:spPr>
        <a:xfrm>
          <a:off x="16388080" y="177733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1112</xdr:rowOff>
    </xdr:from>
    <xdr:to>
      <xdr:col>116</xdr:col>
      <xdr:colOff>114300</xdr:colOff>
      <xdr:row>104</xdr:row>
      <xdr:rowOff>102712</xdr:rowOff>
    </xdr:to>
    <xdr:sp macro="" textlink="">
      <xdr:nvSpPr>
        <xdr:cNvPr id="941" name="楕円 940"/>
        <xdr:cNvSpPr/>
      </xdr:nvSpPr>
      <xdr:spPr>
        <a:xfrm>
          <a:off x="19458940" y="174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23989</xdr:rowOff>
    </xdr:from>
    <xdr:ext cx="469744" cy="259045"/>
    <xdr:sp macro="" textlink="">
      <xdr:nvSpPr>
        <xdr:cNvPr id="942" name="【庁舎】&#10;一人当たり面積該当値テキスト"/>
        <xdr:cNvSpPr txBox="1"/>
      </xdr:nvSpPr>
      <xdr:spPr>
        <a:xfrm>
          <a:off x="19547840" y="1729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16827</xdr:rowOff>
    </xdr:from>
    <xdr:to>
      <xdr:col>112</xdr:col>
      <xdr:colOff>38100</xdr:colOff>
      <xdr:row>104</xdr:row>
      <xdr:rowOff>118427</xdr:rowOff>
    </xdr:to>
    <xdr:sp macro="" textlink="">
      <xdr:nvSpPr>
        <xdr:cNvPr id="943" name="楕円 942"/>
        <xdr:cNvSpPr/>
      </xdr:nvSpPr>
      <xdr:spPr>
        <a:xfrm>
          <a:off x="18735040" y="17451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51912</xdr:rowOff>
    </xdr:from>
    <xdr:to>
      <xdr:col>116</xdr:col>
      <xdr:colOff>63500</xdr:colOff>
      <xdr:row>104</xdr:row>
      <xdr:rowOff>67627</xdr:rowOff>
    </xdr:to>
    <xdr:cxnSp macro="">
      <xdr:nvCxnSpPr>
        <xdr:cNvPr id="944" name="直線コネクタ 943"/>
        <xdr:cNvCxnSpPr/>
      </xdr:nvCxnSpPr>
      <xdr:spPr>
        <a:xfrm flipV="1">
          <a:off x="18778220" y="17486472"/>
          <a:ext cx="73152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29687</xdr:rowOff>
    </xdr:from>
    <xdr:to>
      <xdr:col>107</xdr:col>
      <xdr:colOff>101600</xdr:colOff>
      <xdr:row>104</xdr:row>
      <xdr:rowOff>131287</xdr:rowOff>
    </xdr:to>
    <xdr:sp macro="" textlink="">
      <xdr:nvSpPr>
        <xdr:cNvPr id="945" name="楕円 944"/>
        <xdr:cNvSpPr/>
      </xdr:nvSpPr>
      <xdr:spPr>
        <a:xfrm>
          <a:off x="17937480" y="1746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67627</xdr:rowOff>
    </xdr:from>
    <xdr:to>
      <xdr:col>111</xdr:col>
      <xdr:colOff>177800</xdr:colOff>
      <xdr:row>104</xdr:row>
      <xdr:rowOff>80487</xdr:rowOff>
    </xdr:to>
    <xdr:cxnSp macro="">
      <xdr:nvCxnSpPr>
        <xdr:cNvPr id="946" name="直線コネクタ 945"/>
        <xdr:cNvCxnSpPr/>
      </xdr:nvCxnSpPr>
      <xdr:spPr>
        <a:xfrm flipV="1">
          <a:off x="17988280" y="17502187"/>
          <a:ext cx="78994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43974</xdr:rowOff>
    </xdr:from>
    <xdr:to>
      <xdr:col>102</xdr:col>
      <xdr:colOff>165100</xdr:colOff>
      <xdr:row>104</xdr:row>
      <xdr:rowOff>145574</xdr:rowOff>
    </xdr:to>
    <xdr:sp macro="" textlink="">
      <xdr:nvSpPr>
        <xdr:cNvPr id="947" name="楕円 946"/>
        <xdr:cNvSpPr/>
      </xdr:nvSpPr>
      <xdr:spPr>
        <a:xfrm>
          <a:off x="17162780" y="174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80487</xdr:rowOff>
    </xdr:from>
    <xdr:to>
      <xdr:col>107</xdr:col>
      <xdr:colOff>50800</xdr:colOff>
      <xdr:row>104</xdr:row>
      <xdr:rowOff>94774</xdr:rowOff>
    </xdr:to>
    <xdr:cxnSp macro="">
      <xdr:nvCxnSpPr>
        <xdr:cNvPr id="948" name="直線コネクタ 947"/>
        <xdr:cNvCxnSpPr/>
      </xdr:nvCxnSpPr>
      <xdr:spPr>
        <a:xfrm flipV="1">
          <a:off x="17213580" y="17515047"/>
          <a:ext cx="7747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56832</xdr:rowOff>
    </xdr:from>
    <xdr:to>
      <xdr:col>98</xdr:col>
      <xdr:colOff>38100</xdr:colOff>
      <xdr:row>104</xdr:row>
      <xdr:rowOff>158432</xdr:rowOff>
    </xdr:to>
    <xdr:sp macro="" textlink="">
      <xdr:nvSpPr>
        <xdr:cNvPr id="949" name="楕円 948"/>
        <xdr:cNvSpPr/>
      </xdr:nvSpPr>
      <xdr:spPr>
        <a:xfrm>
          <a:off x="16388080" y="17491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94774</xdr:rowOff>
    </xdr:from>
    <xdr:to>
      <xdr:col>102</xdr:col>
      <xdr:colOff>114300</xdr:colOff>
      <xdr:row>104</xdr:row>
      <xdr:rowOff>107632</xdr:rowOff>
    </xdr:to>
    <xdr:cxnSp macro="">
      <xdr:nvCxnSpPr>
        <xdr:cNvPr id="950" name="直線コネクタ 949"/>
        <xdr:cNvCxnSpPr/>
      </xdr:nvCxnSpPr>
      <xdr:spPr>
        <a:xfrm flipV="1">
          <a:off x="16431260" y="17529334"/>
          <a:ext cx="78232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51" name="n_1aveValue【庁舎】&#10;一人当たり面積"/>
        <xdr:cNvSpPr txBox="1"/>
      </xdr:nvSpPr>
      <xdr:spPr>
        <a:xfrm>
          <a:off x="18561127" y="178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62406</xdr:rowOff>
    </xdr:from>
    <xdr:ext cx="469744" cy="259045"/>
    <xdr:sp macro="" textlink="">
      <xdr:nvSpPr>
        <xdr:cNvPr id="952" name="n_2aveValue【庁舎】&#10;一人当たり面積"/>
        <xdr:cNvSpPr txBox="1"/>
      </xdr:nvSpPr>
      <xdr:spPr>
        <a:xfrm>
          <a:off x="17776267" y="178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80979</xdr:rowOff>
    </xdr:from>
    <xdr:ext cx="469744" cy="259045"/>
    <xdr:sp macro="" textlink="">
      <xdr:nvSpPr>
        <xdr:cNvPr id="953" name="n_3aveValue【庁舎】&#10;一人当たり面積"/>
        <xdr:cNvSpPr txBox="1"/>
      </xdr:nvSpPr>
      <xdr:spPr>
        <a:xfrm>
          <a:off x="17001567" y="17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92409</xdr:rowOff>
    </xdr:from>
    <xdr:ext cx="469744" cy="259045"/>
    <xdr:sp macro="" textlink="">
      <xdr:nvSpPr>
        <xdr:cNvPr id="954" name="n_4aveValue【庁舎】&#10;一人当たり面積"/>
        <xdr:cNvSpPr txBox="1"/>
      </xdr:nvSpPr>
      <xdr:spPr>
        <a:xfrm>
          <a:off x="16226867" y="17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134954</xdr:rowOff>
    </xdr:from>
    <xdr:ext cx="469744" cy="259045"/>
    <xdr:sp macro="" textlink="">
      <xdr:nvSpPr>
        <xdr:cNvPr id="955" name="n_1mainValue【庁舎】&#10;一人当たり面積"/>
        <xdr:cNvSpPr txBox="1"/>
      </xdr:nvSpPr>
      <xdr:spPr>
        <a:xfrm>
          <a:off x="18561127" y="1723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147814</xdr:rowOff>
    </xdr:from>
    <xdr:ext cx="469744" cy="259045"/>
    <xdr:sp macro="" textlink="">
      <xdr:nvSpPr>
        <xdr:cNvPr id="956" name="n_2mainValue【庁舎】&#10;一人当たり面積"/>
        <xdr:cNvSpPr txBox="1"/>
      </xdr:nvSpPr>
      <xdr:spPr>
        <a:xfrm>
          <a:off x="17776267" y="1724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162101</xdr:rowOff>
    </xdr:from>
    <xdr:ext cx="469744" cy="259045"/>
    <xdr:sp macro="" textlink="">
      <xdr:nvSpPr>
        <xdr:cNvPr id="957" name="n_3mainValue【庁舎】&#10;一人当たり面積"/>
        <xdr:cNvSpPr txBox="1"/>
      </xdr:nvSpPr>
      <xdr:spPr>
        <a:xfrm>
          <a:off x="17001567" y="172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3509</xdr:rowOff>
    </xdr:from>
    <xdr:ext cx="469744" cy="259045"/>
    <xdr:sp macro="" textlink="">
      <xdr:nvSpPr>
        <xdr:cNvPr id="958" name="n_4mainValue【庁舎】&#10;一人当たり面積"/>
        <xdr:cNvSpPr txBox="1"/>
      </xdr:nvSpPr>
      <xdr:spPr>
        <a:xfrm>
          <a:off x="16226867" y="1727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改築を行った一般廃棄物処理施設、消防施設の他は、有形固定資産減価償却率が類似団体平均値よりも比較的高い状況である。公共施設等は災害発生時の避難所となる施設も多くあることから、今後、個別施設計画の策定、実施に努め、施設の長寿命化・更新も含め適正管理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財政力指数は近年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おり、類似団体平均を大きく下回っている。地方税の徴収強化、産業振興、企業誘致等に積極的に取り組み、活力あるまちづくりを展開しつつ、行政の効率化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514850" y="6216650"/>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45847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42595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167640</xdr:rowOff>
    </xdr:to>
    <xdr:cxnSp macro="">
      <xdr:nvCxnSpPr>
        <xdr:cNvPr id="67" name="直線コネクタ 66"/>
        <xdr:cNvCxnSpPr/>
      </xdr:nvCxnSpPr>
      <xdr:spPr>
        <a:xfrm flipV="1">
          <a:off x="3752850" y="735203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4584700" y="691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464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xdr:cNvCxnSpPr/>
      </xdr:nvCxnSpPr>
      <xdr:spPr>
        <a:xfrm>
          <a:off x="2940050" y="73761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3702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409950" y="684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xdr:cNvCxnSpPr/>
      </xdr:nvCxnSpPr>
      <xdr:spPr>
        <a:xfrm>
          <a:off x="2127250" y="73761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288925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xdr:cNvSpPr txBox="1"/>
      </xdr:nvSpPr>
      <xdr:spPr>
        <a:xfrm>
          <a:off x="259715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20320</xdr:rowOff>
    </xdr:to>
    <xdr:cxnSp macro="">
      <xdr:nvCxnSpPr>
        <xdr:cNvPr id="76" name="直線コネクタ 75"/>
        <xdr:cNvCxnSpPr/>
      </xdr:nvCxnSpPr>
      <xdr:spPr>
        <a:xfrm flipV="1">
          <a:off x="1333500" y="7376160"/>
          <a:ext cx="7937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xdr:cNvSpPr/>
      </xdr:nvSpPr>
      <xdr:spPr>
        <a:xfrm>
          <a:off x="2095500" y="6995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78" name="テキスト ボックス 77"/>
        <xdr:cNvSpPr txBox="1"/>
      </xdr:nvSpPr>
      <xdr:spPr>
        <a:xfrm>
          <a:off x="1784350" y="676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282700" y="6971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97155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464050" y="730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4584700" y="727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xdr:cNvSpPr/>
      </xdr:nvSpPr>
      <xdr:spPr>
        <a:xfrm>
          <a:off x="37020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xdr:cNvSpPr txBox="1"/>
      </xdr:nvSpPr>
      <xdr:spPr>
        <a:xfrm>
          <a:off x="3409950" y="740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xdr:cNvSpPr/>
      </xdr:nvSpPr>
      <xdr:spPr>
        <a:xfrm>
          <a:off x="28892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xdr:cNvSpPr txBox="1"/>
      </xdr:nvSpPr>
      <xdr:spPr>
        <a:xfrm>
          <a:off x="259715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095500" y="73253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78435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xdr:cNvSpPr/>
      </xdr:nvSpPr>
      <xdr:spPr>
        <a:xfrm>
          <a:off x="12827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xdr:cNvSpPr txBox="1"/>
      </xdr:nvSpPr>
      <xdr:spPr>
        <a:xfrm>
          <a:off x="971550" y="74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ポイントと大きく増加した。増加した主な要因は、地方交付税、臨時財政対策債、地方特例交付金が減少したことなどにより、分母全体で約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億円減額となったためである。令和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年度は普通交付税の追加交付やコロナ対策関連の特例交付金の増加により経常収支比率が低下していたが、単年度限りの要因であり、令和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年度以前の比率は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年並みの水準となっている。今後も事務事業の見直しや計画的な事業実施により、人件費、公債費はもとより、それら以外の経常経費についても抑制するように努め、経常収支比率の改善と柔軟性のある財政運営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048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048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048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048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048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048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514850" y="9801860"/>
          <a:ext cx="0" cy="1379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4584700" y="1115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425950" y="11181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45847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425950" y="9801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60</xdr:row>
      <xdr:rowOff>18506</xdr:rowOff>
    </xdr:to>
    <xdr:cxnSp macro="">
      <xdr:nvCxnSpPr>
        <xdr:cNvPr id="132" name="直線コネクタ 131"/>
        <xdr:cNvCxnSpPr/>
      </xdr:nvCxnSpPr>
      <xdr:spPr>
        <a:xfrm>
          <a:off x="3752850" y="9915253"/>
          <a:ext cx="762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xdr:cNvSpPr txBox="1"/>
      </xdr:nvSpPr>
      <xdr:spPr>
        <a:xfrm>
          <a:off x="4584700" y="1005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46405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59</xdr:row>
      <xdr:rowOff>165826</xdr:rowOff>
    </xdr:to>
    <xdr:cxnSp macro="">
      <xdr:nvCxnSpPr>
        <xdr:cNvPr id="135" name="直線コネクタ 134"/>
        <xdr:cNvCxnSpPr/>
      </xdr:nvCxnSpPr>
      <xdr:spPr>
        <a:xfrm flipV="1">
          <a:off x="2940050" y="9915253"/>
          <a:ext cx="8128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3702050" y="995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xdr:cNvSpPr txBox="1"/>
      </xdr:nvSpPr>
      <xdr:spPr>
        <a:xfrm>
          <a:off x="3409950" y="1003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165826</xdr:rowOff>
    </xdr:from>
    <xdr:to>
      <xdr:col>15</xdr:col>
      <xdr:colOff>82550</xdr:colOff>
      <xdr:row>60</xdr:row>
      <xdr:rowOff>42635</xdr:rowOff>
    </xdr:to>
    <xdr:cxnSp macro="">
      <xdr:nvCxnSpPr>
        <xdr:cNvPr id="138" name="直線コネクタ 137"/>
        <xdr:cNvCxnSpPr/>
      </xdr:nvCxnSpPr>
      <xdr:spPr>
        <a:xfrm flipV="1">
          <a:off x="2127250" y="10056586"/>
          <a:ext cx="812800" cy="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xdr:cNvSpPr/>
      </xdr:nvSpPr>
      <xdr:spPr>
        <a:xfrm>
          <a:off x="2889250" y="10047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71318</xdr:rowOff>
    </xdr:from>
    <xdr:ext cx="762000" cy="259045"/>
    <xdr:sp macro="" textlink="">
      <xdr:nvSpPr>
        <xdr:cNvPr id="140" name="テキスト ボックス 139"/>
        <xdr:cNvSpPr txBox="1"/>
      </xdr:nvSpPr>
      <xdr:spPr>
        <a:xfrm>
          <a:off x="2597150" y="1012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18506</xdr:rowOff>
    </xdr:from>
    <xdr:to>
      <xdr:col>11</xdr:col>
      <xdr:colOff>31750</xdr:colOff>
      <xdr:row>60</xdr:row>
      <xdr:rowOff>42635</xdr:rowOff>
    </xdr:to>
    <xdr:cxnSp macro="">
      <xdr:nvCxnSpPr>
        <xdr:cNvPr id="141" name="直線コネクタ 140"/>
        <xdr:cNvCxnSpPr/>
      </xdr:nvCxnSpPr>
      <xdr:spPr>
        <a:xfrm>
          <a:off x="1333500" y="10076906"/>
          <a:ext cx="79375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xdr:cNvSpPr/>
      </xdr:nvSpPr>
      <xdr:spPr>
        <a:xfrm>
          <a:off x="2095500" y="10081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3" name="テキスト ボックス 142"/>
        <xdr:cNvSpPr txBox="1"/>
      </xdr:nvSpPr>
      <xdr:spPr>
        <a:xfrm>
          <a:off x="178435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xdr:cNvSpPr/>
      </xdr:nvSpPr>
      <xdr:spPr>
        <a:xfrm>
          <a:off x="1282700" y="100609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45" name="テキスト ボックス 144"/>
        <xdr:cNvSpPr txBox="1"/>
      </xdr:nvSpPr>
      <xdr:spPr>
        <a:xfrm>
          <a:off x="971550" y="101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139156</xdr:rowOff>
    </xdr:from>
    <xdr:to>
      <xdr:col>23</xdr:col>
      <xdr:colOff>184150</xdr:colOff>
      <xdr:row>60</xdr:row>
      <xdr:rowOff>69306</xdr:rowOff>
    </xdr:to>
    <xdr:sp macro="" textlink="">
      <xdr:nvSpPr>
        <xdr:cNvPr id="151" name="楕円 150"/>
        <xdr:cNvSpPr/>
      </xdr:nvSpPr>
      <xdr:spPr>
        <a:xfrm>
          <a:off x="4464050" y="1002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155683</xdr:rowOff>
    </xdr:from>
    <xdr:ext cx="762000" cy="259045"/>
    <xdr:sp macro="" textlink="">
      <xdr:nvSpPr>
        <xdr:cNvPr id="152" name="財政構造の弾力性該当値テキスト"/>
        <xdr:cNvSpPr txBox="1"/>
      </xdr:nvSpPr>
      <xdr:spPr>
        <a:xfrm>
          <a:off x="45847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145143</xdr:rowOff>
    </xdr:from>
    <xdr:to>
      <xdr:col>19</xdr:col>
      <xdr:colOff>184150</xdr:colOff>
      <xdr:row>59</xdr:row>
      <xdr:rowOff>75293</xdr:rowOff>
    </xdr:to>
    <xdr:sp macro="" textlink="">
      <xdr:nvSpPr>
        <xdr:cNvPr id="153" name="楕円 152"/>
        <xdr:cNvSpPr/>
      </xdr:nvSpPr>
      <xdr:spPr>
        <a:xfrm>
          <a:off x="3702050" y="9868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85470</xdr:rowOff>
    </xdr:from>
    <xdr:ext cx="736600" cy="259045"/>
    <xdr:sp macro="" textlink="">
      <xdr:nvSpPr>
        <xdr:cNvPr id="154" name="テキスト ボックス 153"/>
        <xdr:cNvSpPr txBox="1"/>
      </xdr:nvSpPr>
      <xdr:spPr>
        <a:xfrm>
          <a:off x="3409950" y="964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115026</xdr:rowOff>
    </xdr:from>
    <xdr:to>
      <xdr:col>15</xdr:col>
      <xdr:colOff>133350</xdr:colOff>
      <xdr:row>60</xdr:row>
      <xdr:rowOff>45176</xdr:rowOff>
    </xdr:to>
    <xdr:sp macro="" textlink="">
      <xdr:nvSpPr>
        <xdr:cNvPr id="155" name="楕円 154"/>
        <xdr:cNvSpPr/>
      </xdr:nvSpPr>
      <xdr:spPr>
        <a:xfrm>
          <a:off x="2889250" y="10005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55353</xdr:rowOff>
    </xdr:from>
    <xdr:ext cx="762000" cy="259045"/>
    <xdr:sp macro="" textlink="">
      <xdr:nvSpPr>
        <xdr:cNvPr id="156" name="テキスト ボックス 155"/>
        <xdr:cNvSpPr txBox="1"/>
      </xdr:nvSpPr>
      <xdr:spPr>
        <a:xfrm>
          <a:off x="2597150" y="977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163285</xdr:rowOff>
    </xdr:from>
    <xdr:to>
      <xdr:col>11</xdr:col>
      <xdr:colOff>82550</xdr:colOff>
      <xdr:row>60</xdr:row>
      <xdr:rowOff>93435</xdr:rowOff>
    </xdr:to>
    <xdr:sp macro="" textlink="">
      <xdr:nvSpPr>
        <xdr:cNvPr id="157" name="楕円 156"/>
        <xdr:cNvSpPr/>
      </xdr:nvSpPr>
      <xdr:spPr>
        <a:xfrm>
          <a:off x="2095500" y="100540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103612</xdr:rowOff>
    </xdr:from>
    <xdr:ext cx="762000" cy="259045"/>
    <xdr:sp macro="" textlink="">
      <xdr:nvSpPr>
        <xdr:cNvPr id="158" name="テキスト ボックス 157"/>
        <xdr:cNvSpPr txBox="1"/>
      </xdr:nvSpPr>
      <xdr:spPr>
        <a:xfrm>
          <a:off x="1784350" y="982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139156</xdr:rowOff>
    </xdr:from>
    <xdr:to>
      <xdr:col>7</xdr:col>
      <xdr:colOff>31750</xdr:colOff>
      <xdr:row>60</xdr:row>
      <xdr:rowOff>69306</xdr:rowOff>
    </xdr:to>
    <xdr:sp macro="" textlink="">
      <xdr:nvSpPr>
        <xdr:cNvPr id="159" name="楕円 158"/>
        <xdr:cNvSpPr/>
      </xdr:nvSpPr>
      <xdr:spPr>
        <a:xfrm>
          <a:off x="1282700" y="100299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79483</xdr:rowOff>
    </xdr:from>
    <xdr:ext cx="762000" cy="259045"/>
    <xdr:sp macro="" textlink="">
      <xdr:nvSpPr>
        <xdr:cNvPr id="160" name="テキスト ボックス 159"/>
        <xdr:cNvSpPr txBox="1"/>
      </xdr:nvSpPr>
      <xdr:spPr>
        <a:xfrm>
          <a:off x="971550" y="980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人当たり人件費・物件費等決算額は、類似団体平均を大きく上回っている。令和４年度においては、重層的支援体制整備事業の開始に伴い、特別会計からの予算振替等による物件費の増により前年度に比べ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円増加した。令和５年度以降については、世界規模でエネルギー価格が高騰しており、経常経費の増大が見込まれる。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物価上昇に伴う賃上げの動きが広がり、今後、公務員の人件費にも影響を及ぼし新たな財政需要の増加要因になることも想定される。これら経費の削減にも限界があるため、今後の財政の運営に係る大きな課題となっているところである。今後、行政サービスの低下に繋がらないよう考慮しつつ適正な定員管理を行うなどし、コスト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514850" y="13639759"/>
          <a:ext cx="0" cy="1246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4584700" y="1485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425950" y="14886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4584700" y="133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425950" y="13639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131617</xdr:rowOff>
    </xdr:from>
    <xdr:to>
      <xdr:col>23</xdr:col>
      <xdr:colOff>133350</xdr:colOff>
      <xdr:row>82</xdr:row>
      <xdr:rowOff>146422</xdr:rowOff>
    </xdr:to>
    <xdr:cxnSp macro="">
      <xdr:nvCxnSpPr>
        <xdr:cNvPr id="196" name="直線コネクタ 195"/>
        <xdr:cNvCxnSpPr/>
      </xdr:nvCxnSpPr>
      <xdr:spPr>
        <a:xfrm>
          <a:off x="3752850" y="13878097"/>
          <a:ext cx="762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4584700" y="13596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464050" y="137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110927</xdr:rowOff>
    </xdr:from>
    <xdr:to>
      <xdr:col>19</xdr:col>
      <xdr:colOff>133350</xdr:colOff>
      <xdr:row>82</xdr:row>
      <xdr:rowOff>131617</xdr:rowOff>
    </xdr:to>
    <xdr:cxnSp macro="">
      <xdr:nvCxnSpPr>
        <xdr:cNvPr id="199" name="直線コネクタ 198"/>
        <xdr:cNvCxnSpPr/>
      </xdr:nvCxnSpPr>
      <xdr:spPr>
        <a:xfrm>
          <a:off x="2940050" y="13857407"/>
          <a:ext cx="812800" cy="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3702050" y="13740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409950" y="1351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80060</xdr:rowOff>
    </xdr:from>
    <xdr:to>
      <xdr:col>15</xdr:col>
      <xdr:colOff>82550</xdr:colOff>
      <xdr:row>82</xdr:row>
      <xdr:rowOff>110927</xdr:rowOff>
    </xdr:to>
    <xdr:cxnSp macro="">
      <xdr:nvCxnSpPr>
        <xdr:cNvPr id="202" name="直線コネクタ 201"/>
        <xdr:cNvCxnSpPr/>
      </xdr:nvCxnSpPr>
      <xdr:spPr>
        <a:xfrm>
          <a:off x="2127250" y="13826540"/>
          <a:ext cx="8128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xdr:cNvSpPr/>
      </xdr:nvSpPr>
      <xdr:spPr>
        <a:xfrm>
          <a:off x="2889250" y="13706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68094</xdr:rowOff>
    </xdr:from>
    <xdr:ext cx="762000" cy="259045"/>
    <xdr:sp macro="" textlink="">
      <xdr:nvSpPr>
        <xdr:cNvPr id="204" name="テキスト ボックス 203"/>
        <xdr:cNvSpPr txBox="1"/>
      </xdr:nvSpPr>
      <xdr:spPr>
        <a:xfrm>
          <a:off x="2597150" y="1347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59954</xdr:rowOff>
    </xdr:from>
    <xdr:to>
      <xdr:col>11</xdr:col>
      <xdr:colOff>31750</xdr:colOff>
      <xdr:row>82</xdr:row>
      <xdr:rowOff>80060</xdr:rowOff>
    </xdr:to>
    <xdr:cxnSp macro="">
      <xdr:nvCxnSpPr>
        <xdr:cNvPr id="205" name="直線コネクタ 204"/>
        <xdr:cNvCxnSpPr/>
      </xdr:nvCxnSpPr>
      <xdr:spPr>
        <a:xfrm>
          <a:off x="1333500" y="13806434"/>
          <a:ext cx="79375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xdr:cNvSpPr/>
      </xdr:nvSpPr>
      <xdr:spPr>
        <a:xfrm>
          <a:off x="2095500" y="1368469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46183</xdr:rowOff>
    </xdr:from>
    <xdr:ext cx="762000" cy="259045"/>
    <xdr:sp macro="" textlink="">
      <xdr:nvSpPr>
        <xdr:cNvPr id="207" name="テキスト ボックス 206"/>
        <xdr:cNvSpPr txBox="1"/>
      </xdr:nvSpPr>
      <xdr:spPr>
        <a:xfrm>
          <a:off x="1784350" y="1345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xdr:cNvSpPr/>
      </xdr:nvSpPr>
      <xdr:spPr>
        <a:xfrm>
          <a:off x="1282700" y="1367061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32098</xdr:rowOff>
    </xdr:from>
    <xdr:ext cx="762000" cy="259045"/>
    <xdr:sp macro="" textlink="">
      <xdr:nvSpPr>
        <xdr:cNvPr id="209" name="テキスト ボックス 208"/>
        <xdr:cNvSpPr txBox="1"/>
      </xdr:nvSpPr>
      <xdr:spPr>
        <a:xfrm>
          <a:off x="971550" y="134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95622</xdr:rowOff>
    </xdr:from>
    <xdr:to>
      <xdr:col>23</xdr:col>
      <xdr:colOff>184150</xdr:colOff>
      <xdr:row>83</xdr:row>
      <xdr:rowOff>25772</xdr:rowOff>
    </xdr:to>
    <xdr:sp macro="" textlink="">
      <xdr:nvSpPr>
        <xdr:cNvPr id="215" name="楕円 214"/>
        <xdr:cNvSpPr/>
      </xdr:nvSpPr>
      <xdr:spPr>
        <a:xfrm>
          <a:off x="4464050" y="1384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67699</xdr:rowOff>
    </xdr:from>
    <xdr:ext cx="762000" cy="259045"/>
    <xdr:sp macro="" textlink="">
      <xdr:nvSpPr>
        <xdr:cNvPr id="216" name="人件費・物件費等の状況該当値テキスト"/>
        <xdr:cNvSpPr txBox="1"/>
      </xdr:nvSpPr>
      <xdr:spPr>
        <a:xfrm>
          <a:off x="4584700" y="1381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80817</xdr:rowOff>
    </xdr:from>
    <xdr:to>
      <xdr:col>19</xdr:col>
      <xdr:colOff>184150</xdr:colOff>
      <xdr:row>83</xdr:row>
      <xdr:rowOff>10967</xdr:rowOff>
    </xdr:to>
    <xdr:sp macro="" textlink="">
      <xdr:nvSpPr>
        <xdr:cNvPr id="217" name="楕円 216"/>
        <xdr:cNvSpPr/>
      </xdr:nvSpPr>
      <xdr:spPr>
        <a:xfrm>
          <a:off x="3702050" y="1382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167194</xdr:rowOff>
    </xdr:from>
    <xdr:ext cx="736600" cy="259045"/>
    <xdr:sp macro="" textlink="">
      <xdr:nvSpPr>
        <xdr:cNvPr id="218" name="テキスト ボックス 217"/>
        <xdr:cNvSpPr txBox="1"/>
      </xdr:nvSpPr>
      <xdr:spPr>
        <a:xfrm>
          <a:off x="3409950" y="1391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60127</xdr:rowOff>
    </xdr:from>
    <xdr:to>
      <xdr:col>15</xdr:col>
      <xdr:colOff>133350</xdr:colOff>
      <xdr:row>82</xdr:row>
      <xdr:rowOff>161727</xdr:rowOff>
    </xdr:to>
    <xdr:sp macro="" textlink="">
      <xdr:nvSpPr>
        <xdr:cNvPr id="219" name="楕円 218"/>
        <xdr:cNvSpPr/>
      </xdr:nvSpPr>
      <xdr:spPr>
        <a:xfrm>
          <a:off x="2889250" y="138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146504</xdr:rowOff>
    </xdr:from>
    <xdr:ext cx="762000" cy="259045"/>
    <xdr:sp macro="" textlink="">
      <xdr:nvSpPr>
        <xdr:cNvPr id="220" name="テキスト ボックス 219"/>
        <xdr:cNvSpPr txBox="1"/>
      </xdr:nvSpPr>
      <xdr:spPr>
        <a:xfrm>
          <a:off x="2597150" y="1389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29260</xdr:rowOff>
    </xdr:from>
    <xdr:to>
      <xdr:col>11</xdr:col>
      <xdr:colOff>82550</xdr:colOff>
      <xdr:row>82</xdr:row>
      <xdr:rowOff>130860</xdr:rowOff>
    </xdr:to>
    <xdr:sp macro="" textlink="">
      <xdr:nvSpPr>
        <xdr:cNvPr id="221" name="楕円 220"/>
        <xdr:cNvSpPr/>
      </xdr:nvSpPr>
      <xdr:spPr>
        <a:xfrm>
          <a:off x="2095500" y="13775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115637</xdr:rowOff>
    </xdr:from>
    <xdr:ext cx="762000" cy="259045"/>
    <xdr:sp macro="" textlink="">
      <xdr:nvSpPr>
        <xdr:cNvPr id="222" name="テキスト ボックス 221"/>
        <xdr:cNvSpPr txBox="1"/>
      </xdr:nvSpPr>
      <xdr:spPr>
        <a:xfrm>
          <a:off x="1784350" y="1386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9154</xdr:rowOff>
    </xdr:from>
    <xdr:to>
      <xdr:col>7</xdr:col>
      <xdr:colOff>31750</xdr:colOff>
      <xdr:row>82</xdr:row>
      <xdr:rowOff>110754</xdr:rowOff>
    </xdr:to>
    <xdr:sp macro="" textlink="">
      <xdr:nvSpPr>
        <xdr:cNvPr id="223" name="楕円 222"/>
        <xdr:cNvSpPr/>
      </xdr:nvSpPr>
      <xdr:spPr>
        <a:xfrm>
          <a:off x="1282700" y="13755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95531</xdr:rowOff>
    </xdr:from>
    <xdr:ext cx="762000" cy="259045"/>
    <xdr:sp macro="" textlink="">
      <xdr:nvSpPr>
        <xdr:cNvPr id="224" name="テキスト ボックス 223"/>
        <xdr:cNvSpPr txBox="1"/>
      </xdr:nvSpPr>
      <xdr:spPr>
        <a:xfrm>
          <a:off x="971550" y="1384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市町村合併以降、類似団体平均と同水準で推移していることから、今後も行政需要に対応出来る適切な定員管理を行い、一定の給与水準を維持していく。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5474950" y="13415434"/>
          <a:ext cx="0" cy="1654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5563850" y="1504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5405100" y="150702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5563850" y="1316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5405100" y="13415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34572</xdr:rowOff>
    </xdr:to>
    <xdr:cxnSp macro="">
      <xdr:nvCxnSpPr>
        <xdr:cNvPr id="258" name="直線コネクタ 257"/>
        <xdr:cNvCxnSpPr/>
      </xdr:nvCxnSpPr>
      <xdr:spPr>
        <a:xfrm flipV="1">
          <a:off x="14712950" y="14438206"/>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xdr:cNvSpPr txBox="1"/>
      </xdr:nvSpPr>
      <xdr:spPr>
        <a:xfrm>
          <a:off x="15563850" y="1439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5427960" y="1441802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74789</xdr:rowOff>
    </xdr:to>
    <xdr:cxnSp macro="">
      <xdr:nvCxnSpPr>
        <xdr:cNvPr id="261" name="直線コネクタ 260"/>
        <xdr:cNvCxnSpPr/>
      </xdr:nvCxnSpPr>
      <xdr:spPr>
        <a:xfrm flipV="1">
          <a:off x="13903960" y="14451612"/>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xdr:cNvSpPr txBox="1"/>
      </xdr:nvSpPr>
      <xdr:spPr>
        <a:xfrm>
          <a:off x="14370050" y="1451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4" name="直線コネクタ 263"/>
        <xdr:cNvCxnSpPr/>
      </xdr:nvCxnSpPr>
      <xdr:spPr>
        <a:xfrm>
          <a:off x="13106400" y="14478424"/>
          <a:ext cx="79756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xdr:cNvSpPr/>
      </xdr:nvSpPr>
      <xdr:spPr>
        <a:xfrm>
          <a:off x="13868400" y="1440462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6" name="テキスト ボックス 265"/>
        <xdr:cNvSpPr txBox="1"/>
      </xdr:nvSpPr>
      <xdr:spPr>
        <a:xfrm>
          <a:off x="13557250" y="141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61384</xdr:rowOff>
    </xdr:to>
    <xdr:cxnSp macro="">
      <xdr:nvCxnSpPr>
        <xdr:cNvPr id="267" name="直線コネクタ 266"/>
        <xdr:cNvCxnSpPr/>
      </xdr:nvCxnSpPr>
      <xdr:spPr>
        <a:xfrm>
          <a:off x="12293600" y="14388395"/>
          <a:ext cx="812800" cy="9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xdr:cNvSpPr/>
      </xdr:nvSpPr>
      <xdr:spPr>
        <a:xfrm>
          <a:off x="13055600" y="144180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xdr:cNvSpPr txBox="1"/>
      </xdr:nvSpPr>
      <xdr:spPr>
        <a:xfrm>
          <a:off x="1276350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2242800" y="1444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1950700" y="1452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xdr:cNvSpPr/>
      </xdr:nvSpPr>
      <xdr:spPr>
        <a:xfrm>
          <a:off x="15427960" y="143912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xdr:cNvSpPr txBox="1"/>
      </xdr:nvSpPr>
      <xdr:spPr>
        <a:xfrm>
          <a:off x="15563850" y="1424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xdr:cNvSpPr/>
      </xdr:nvSpPr>
      <xdr:spPr>
        <a:xfrm>
          <a:off x="14665960" y="1440462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80" name="テキスト ボックス 279"/>
        <xdr:cNvSpPr txBox="1"/>
      </xdr:nvSpPr>
      <xdr:spPr>
        <a:xfrm>
          <a:off x="14370050" y="1417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xdr:cNvSpPr/>
      </xdr:nvSpPr>
      <xdr:spPr>
        <a:xfrm>
          <a:off x="13868400" y="14441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xdr:cNvSpPr txBox="1"/>
      </xdr:nvSpPr>
      <xdr:spPr>
        <a:xfrm>
          <a:off x="13557250" y="1452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xdr:cNvSpPr/>
      </xdr:nvSpPr>
      <xdr:spPr>
        <a:xfrm>
          <a:off x="13055600" y="144276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xdr:cNvSpPr txBox="1"/>
      </xdr:nvSpPr>
      <xdr:spPr>
        <a:xfrm>
          <a:off x="127635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xdr:cNvSpPr/>
      </xdr:nvSpPr>
      <xdr:spPr>
        <a:xfrm>
          <a:off x="12242800" y="1433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6" name="テキスト ボックス 285"/>
        <xdr:cNvSpPr txBox="1"/>
      </xdr:nvSpPr>
      <xdr:spPr>
        <a:xfrm>
          <a:off x="11950700" y="1411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美作市定員適正化計画により職員数の削減に努めてきたが、同時に人口も減少しているため、大幅な数値の改善はなされていない。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今後も定員適正化計画に基づき、事務事業の見直しやアウトソーシングの活用等を行い、より適正な定員管理に努める。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5474950" y="9751302"/>
          <a:ext cx="0" cy="15422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5563850" y="1126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5405100" y="11293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5563850" y="95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5405100" y="9751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38221</xdr:rowOff>
    </xdr:from>
    <xdr:to>
      <xdr:col>81</xdr:col>
      <xdr:colOff>44450</xdr:colOff>
      <xdr:row>64</xdr:row>
      <xdr:rowOff>85332</xdr:rowOff>
    </xdr:to>
    <xdr:cxnSp macro="">
      <xdr:nvCxnSpPr>
        <xdr:cNvPr id="323" name="直線コネクタ 322"/>
        <xdr:cNvCxnSpPr/>
      </xdr:nvCxnSpPr>
      <xdr:spPr>
        <a:xfrm>
          <a:off x="14712950" y="10767181"/>
          <a:ext cx="762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5563850" y="10041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5427960" y="101927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11793</xdr:rowOff>
    </xdr:from>
    <xdr:to>
      <xdr:col>77</xdr:col>
      <xdr:colOff>44450</xdr:colOff>
      <xdr:row>64</xdr:row>
      <xdr:rowOff>38221</xdr:rowOff>
    </xdr:to>
    <xdr:cxnSp macro="">
      <xdr:nvCxnSpPr>
        <xdr:cNvPr id="326" name="直線コネクタ 325"/>
        <xdr:cNvCxnSpPr/>
      </xdr:nvCxnSpPr>
      <xdr:spPr>
        <a:xfrm>
          <a:off x="13903960" y="10740753"/>
          <a:ext cx="80899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4665960" y="1018237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4370050" y="995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147622</xdr:rowOff>
    </xdr:from>
    <xdr:to>
      <xdr:col>72</xdr:col>
      <xdr:colOff>203200</xdr:colOff>
      <xdr:row>64</xdr:row>
      <xdr:rowOff>11793</xdr:rowOff>
    </xdr:to>
    <xdr:cxnSp macro="">
      <xdr:nvCxnSpPr>
        <xdr:cNvPr id="329" name="直線コネクタ 328"/>
        <xdr:cNvCxnSpPr/>
      </xdr:nvCxnSpPr>
      <xdr:spPr>
        <a:xfrm>
          <a:off x="13106400" y="10708942"/>
          <a:ext cx="797560" cy="3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xdr:cNvSpPr/>
      </xdr:nvSpPr>
      <xdr:spPr>
        <a:xfrm>
          <a:off x="13868400" y="10099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31" name="テキスト ボックス 330"/>
        <xdr:cNvSpPr txBox="1"/>
      </xdr:nvSpPr>
      <xdr:spPr>
        <a:xfrm>
          <a:off x="13557250" y="987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147622</xdr:rowOff>
    </xdr:from>
    <xdr:to>
      <xdr:col>68</xdr:col>
      <xdr:colOff>152400</xdr:colOff>
      <xdr:row>63</xdr:row>
      <xdr:rowOff>148772</xdr:rowOff>
    </xdr:to>
    <xdr:cxnSp macro="">
      <xdr:nvCxnSpPr>
        <xdr:cNvPr id="332" name="直線コネクタ 331"/>
        <xdr:cNvCxnSpPr/>
      </xdr:nvCxnSpPr>
      <xdr:spPr>
        <a:xfrm flipV="1">
          <a:off x="12293600" y="10708942"/>
          <a:ext cx="8128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xdr:cNvSpPr/>
      </xdr:nvSpPr>
      <xdr:spPr>
        <a:xfrm>
          <a:off x="13055600" y="1009504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34" name="テキスト ボックス 333"/>
        <xdr:cNvSpPr txBox="1"/>
      </xdr:nvSpPr>
      <xdr:spPr>
        <a:xfrm>
          <a:off x="127635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xdr:cNvSpPr/>
      </xdr:nvSpPr>
      <xdr:spPr>
        <a:xfrm>
          <a:off x="12242800" y="1006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36" name="テキスト ボックス 335"/>
        <xdr:cNvSpPr txBox="1"/>
      </xdr:nvSpPr>
      <xdr:spPr>
        <a:xfrm>
          <a:off x="11950700" y="983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34532</xdr:rowOff>
    </xdr:from>
    <xdr:to>
      <xdr:col>81</xdr:col>
      <xdr:colOff>95250</xdr:colOff>
      <xdr:row>64</xdr:row>
      <xdr:rowOff>136132</xdr:rowOff>
    </xdr:to>
    <xdr:sp macro="" textlink="">
      <xdr:nvSpPr>
        <xdr:cNvPr id="342" name="楕円 341"/>
        <xdr:cNvSpPr/>
      </xdr:nvSpPr>
      <xdr:spPr>
        <a:xfrm>
          <a:off x="15427960" y="1076349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6609</xdr:rowOff>
    </xdr:from>
    <xdr:ext cx="762000" cy="259045"/>
    <xdr:sp macro="" textlink="">
      <xdr:nvSpPr>
        <xdr:cNvPr id="343" name="定員管理の状況該当値テキスト"/>
        <xdr:cNvSpPr txBox="1"/>
      </xdr:nvSpPr>
      <xdr:spPr>
        <a:xfrm>
          <a:off x="15563850" y="107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158871</xdr:rowOff>
    </xdr:from>
    <xdr:to>
      <xdr:col>77</xdr:col>
      <xdr:colOff>95250</xdr:colOff>
      <xdr:row>64</xdr:row>
      <xdr:rowOff>89021</xdr:rowOff>
    </xdr:to>
    <xdr:sp macro="" textlink="">
      <xdr:nvSpPr>
        <xdr:cNvPr id="344" name="楕円 343"/>
        <xdr:cNvSpPr/>
      </xdr:nvSpPr>
      <xdr:spPr>
        <a:xfrm>
          <a:off x="14665960" y="107201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73798</xdr:rowOff>
    </xdr:from>
    <xdr:ext cx="736600" cy="259045"/>
    <xdr:sp macro="" textlink="">
      <xdr:nvSpPr>
        <xdr:cNvPr id="345" name="テキスト ボックス 344"/>
        <xdr:cNvSpPr txBox="1"/>
      </xdr:nvSpPr>
      <xdr:spPr>
        <a:xfrm>
          <a:off x="14370050" y="1080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132443</xdr:rowOff>
    </xdr:from>
    <xdr:to>
      <xdr:col>73</xdr:col>
      <xdr:colOff>44450</xdr:colOff>
      <xdr:row>64</xdr:row>
      <xdr:rowOff>62593</xdr:rowOff>
    </xdr:to>
    <xdr:sp macro="" textlink="">
      <xdr:nvSpPr>
        <xdr:cNvPr id="346" name="楕円 345"/>
        <xdr:cNvSpPr/>
      </xdr:nvSpPr>
      <xdr:spPr>
        <a:xfrm>
          <a:off x="13868400" y="106937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47370</xdr:rowOff>
    </xdr:from>
    <xdr:ext cx="762000" cy="259045"/>
    <xdr:sp macro="" textlink="">
      <xdr:nvSpPr>
        <xdr:cNvPr id="347" name="テキスト ボックス 346"/>
        <xdr:cNvSpPr txBox="1"/>
      </xdr:nvSpPr>
      <xdr:spPr>
        <a:xfrm>
          <a:off x="13557250" y="1077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96822</xdr:rowOff>
    </xdr:from>
    <xdr:to>
      <xdr:col>68</xdr:col>
      <xdr:colOff>203200</xdr:colOff>
      <xdr:row>64</xdr:row>
      <xdr:rowOff>26972</xdr:rowOff>
    </xdr:to>
    <xdr:sp macro="" textlink="">
      <xdr:nvSpPr>
        <xdr:cNvPr id="348" name="楕円 347"/>
        <xdr:cNvSpPr/>
      </xdr:nvSpPr>
      <xdr:spPr>
        <a:xfrm>
          <a:off x="13055600" y="1065814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11749</xdr:rowOff>
    </xdr:from>
    <xdr:ext cx="762000" cy="259045"/>
    <xdr:sp macro="" textlink="">
      <xdr:nvSpPr>
        <xdr:cNvPr id="349" name="テキスト ボックス 348"/>
        <xdr:cNvSpPr txBox="1"/>
      </xdr:nvSpPr>
      <xdr:spPr>
        <a:xfrm>
          <a:off x="12763500" y="1074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97972</xdr:rowOff>
    </xdr:from>
    <xdr:to>
      <xdr:col>64</xdr:col>
      <xdr:colOff>152400</xdr:colOff>
      <xdr:row>64</xdr:row>
      <xdr:rowOff>28122</xdr:rowOff>
    </xdr:to>
    <xdr:sp macro="" textlink="">
      <xdr:nvSpPr>
        <xdr:cNvPr id="350" name="楕円 349"/>
        <xdr:cNvSpPr/>
      </xdr:nvSpPr>
      <xdr:spPr>
        <a:xfrm>
          <a:off x="12242800" y="10659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12899</xdr:rowOff>
    </xdr:from>
    <xdr:ext cx="762000" cy="259045"/>
    <xdr:sp macro="" textlink="">
      <xdr:nvSpPr>
        <xdr:cNvPr id="351" name="テキスト ボックス 350"/>
        <xdr:cNvSpPr txBox="1"/>
      </xdr:nvSpPr>
      <xdr:spPr>
        <a:xfrm>
          <a:off x="11950700" y="1074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実質公債費比率は、類似団体平均を上回っているものの、年々改善している。前年度からは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ポイント改善しており、その要因としては、過年度における地方債の繰上償還による元利償還金の減などが挙げられる。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今後も、計画的な事業実施により新規発行額を抑制するなどし、引き続き水準を抑える。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5474950" y="5948786"/>
          <a:ext cx="0" cy="1423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5563850" y="734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5405100" y="7372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5563850" y="569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5405100" y="5948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64241</xdr:rowOff>
    </xdr:to>
    <xdr:cxnSp macro="">
      <xdr:nvCxnSpPr>
        <xdr:cNvPr id="385" name="直線コネクタ 384"/>
        <xdr:cNvCxnSpPr/>
      </xdr:nvCxnSpPr>
      <xdr:spPr>
        <a:xfrm flipV="1">
          <a:off x="14712950" y="6256867"/>
          <a:ext cx="762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5563850" y="602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5427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74295</xdr:rowOff>
    </xdr:to>
    <xdr:cxnSp macro="">
      <xdr:nvCxnSpPr>
        <xdr:cNvPr id="388" name="直線コネクタ 387"/>
        <xdr:cNvCxnSpPr/>
      </xdr:nvCxnSpPr>
      <xdr:spPr>
        <a:xfrm flipV="1">
          <a:off x="13903960" y="6266921"/>
          <a:ext cx="80899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4665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4370050" y="594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88371</xdr:rowOff>
    </xdr:to>
    <xdr:cxnSp macro="">
      <xdr:nvCxnSpPr>
        <xdr:cNvPr id="391" name="直線コネクタ 390"/>
        <xdr:cNvCxnSpPr/>
      </xdr:nvCxnSpPr>
      <xdr:spPr>
        <a:xfrm flipV="1">
          <a:off x="13106400" y="6276975"/>
          <a:ext cx="79756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xdr:cNvSpPr/>
      </xdr:nvSpPr>
      <xdr:spPr>
        <a:xfrm>
          <a:off x="13868400" y="61616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393" name="テキスト ボックス 392"/>
        <xdr:cNvSpPr txBox="1"/>
      </xdr:nvSpPr>
      <xdr:spPr>
        <a:xfrm>
          <a:off x="13557250" y="59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88371</xdr:rowOff>
    </xdr:from>
    <xdr:to>
      <xdr:col>68</xdr:col>
      <xdr:colOff>152400</xdr:colOff>
      <xdr:row>37</xdr:row>
      <xdr:rowOff>96414</xdr:rowOff>
    </xdr:to>
    <xdr:cxnSp macro="">
      <xdr:nvCxnSpPr>
        <xdr:cNvPr id="394" name="直線コネクタ 393"/>
        <xdr:cNvCxnSpPr/>
      </xdr:nvCxnSpPr>
      <xdr:spPr>
        <a:xfrm flipV="1">
          <a:off x="12293600" y="6291051"/>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xdr:cNvSpPr/>
      </xdr:nvSpPr>
      <xdr:spPr>
        <a:xfrm>
          <a:off x="13055600" y="61636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6" name="テキスト ボックス 395"/>
        <xdr:cNvSpPr txBox="1"/>
      </xdr:nvSpPr>
      <xdr:spPr>
        <a:xfrm>
          <a:off x="12763500" y="593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xdr:cNvSpPr/>
      </xdr:nvSpPr>
      <xdr:spPr>
        <a:xfrm>
          <a:off x="12242800" y="6163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8" name="テキスト ボックス 397"/>
        <xdr:cNvSpPr txBox="1"/>
      </xdr:nvSpPr>
      <xdr:spPr>
        <a:xfrm>
          <a:off x="11950700" y="593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4" name="楕円 403"/>
        <xdr:cNvSpPr/>
      </xdr:nvSpPr>
      <xdr:spPr>
        <a:xfrm>
          <a:off x="15427960" y="620606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5" name="公債費負担の状況該当値テキスト"/>
        <xdr:cNvSpPr txBox="1"/>
      </xdr:nvSpPr>
      <xdr:spPr>
        <a:xfrm>
          <a:off x="15563850" y="61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6" name="楕円 405"/>
        <xdr:cNvSpPr/>
      </xdr:nvSpPr>
      <xdr:spPr>
        <a:xfrm>
          <a:off x="14665960" y="621612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7" name="テキスト ボックス 406"/>
        <xdr:cNvSpPr txBox="1"/>
      </xdr:nvSpPr>
      <xdr:spPr>
        <a:xfrm>
          <a:off x="14370050" y="6302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8" name="楕円 407"/>
        <xdr:cNvSpPr/>
      </xdr:nvSpPr>
      <xdr:spPr>
        <a:xfrm>
          <a:off x="13868400" y="6226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9" name="テキスト ボックス 408"/>
        <xdr:cNvSpPr txBox="1"/>
      </xdr:nvSpPr>
      <xdr:spPr>
        <a:xfrm>
          <a:off x="13557250" y="631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37571</xdr:rowOff>
    </xdr:from>
    <xdr:to>
      <xdr:col>68</xdr:col>
      <xdr:colOff>203200</xdr:colOff>
      <xdr:row>37</xdr:row>
      <xdr:rowOff>139171</xdr:rowOff>
    </xdr:to>
    <xdr:sp macro="" textlink="">
      <xdr:nvSpPr>
        <xdr:cNvPr id="410" name="楕円 409"/>
        <xdr:cNvSpPr/>
      </xdr:nvSpPr>
      <xdr:spPr>
        <a:xfrm>
          <a:off x="13055600" y="624025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123948</xdr:rowOff>
    </xdr:from>
    <xdr:ext cx="762000" cy="259045"/>
    <xdr:sp macro="" textlink="">
      <xdr:nvSpPr>
        <xdr:cNvPr id="411" name="テキスト ボックス 410"/>
        <xdr:cNvSpPr txBox="1"/>
      </xdr:nvSpPr>
      <xdr:spPr>
        <a:xfrm>
          <a:off x="12763500" y="63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12" name="楕円 411"/>
        <xdr:cNvSpPr/>
      </xdr:nvSpPr>
      <xdr:spPr>
        <a:xfrm>
          <a:off x="12242800" y="62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13" name="テキスト ボックス 412"/>
        <xdr:cNvSpPr txBox="1"/>
      </xdr:nvSpPr>
      <xdr:spPr>
        <a:xfrm>
          <a:off x="11950700" y="633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将来負担比率は、地方債残高が着実に減っていることなどから年々改善しており、令和元年度以降においては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将来負担比率は今後しばらく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％が続くと考えられるが、令和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予定されている大規模な公共事業の実施、また、水道、下水道などの公営企業においても大規模な更新計画があることから、地方債残高が増加していくことが予想されるため、注視し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1664950" y="3694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0979150" y="355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1664950" y="2514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0979150" y="237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5474950" y="2514600"/>
          <a:ext cx="0" cy="130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5563850" y="37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5405100" y="3819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556385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5405100" y="2514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xdr:cNvSpPr txBox="1"/>
      </xdr:nvSpPr>
      <xdr:spPr>
        <a:xfrm>
          <a:off x="15563850" y="2530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xdr:cNvSpPr/>
      </xdr:nvSpPr>
      <xdr:spPr>
        <a:xfrm>
          <a:off x="15427960" y="255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xdr:cNvSpPr/>
      </xdr:nvSpPr>
      <xdr:spPr>
        <a:xfrm>
          <a:off x="14665960" y="26158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xdr:cNvSpPr txBox="1"/>
      </xdr:nvSpPr>
      <xdr:spPr>
        <a:xfrm>
          <a:off x="14370050" y="23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36671</xdr:rowOff>
    </xdr:from>
    <xdr:to>
      <xdr:col>73</xdr:col>
      <xdr:colOff>44450</xdr:colOff>
      <xdr:row>15</xdr:row>
      <xdr:rowOff>138271</xdr:rowOff>
    </xdr:to>
    <xdr:sp macro="" textlink="">
      <xdr:nvSpPr>
        <xdr:cNvPr id="447" name="フローチャート: 判断 446"/>
        <xdr:cNvSpPr/>
      </xdr:nvSpPr>
      <xdr:spPr>
        <a:xfrm>
          <a:off x="13868400" y="25512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148448</xdr:rowOff>
    </xdr:from>
    <xdr:ext cx="762000" cy="259045"/>
    <xdr:sp macro="" textlink="">
      <xdr:nvSpPr>
        <xdr:cNvPr id="448" name="テキスト ボックス 447"/>
        <xdr:cNvSpPr txBox="1"/>
      </xdr:nvSpPr>
      <xdr:spPr>
        <a:xfrm>
          <a:off x="13557250" y="232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39084</xdr:rowOff>
    </xdr:from>
    <xdr:to>
      <xdr:col>68</xdr:col>
      <xdr:colOff>203200</xdr:colOff>
      <xdr:row>15</xdr:row>
      <xdr:rowOff>140684</xdr:rowOff>
    </xdr:to>
    <xdr:sp macro="" textlink="">
      <xdr:nvSpPr>
        <xdr:cNvPr id="449" name="フローチャート: 判断 448"/>
        <xdr:cNvSpPr/>
      </xdr:nvSpPr>
      <xdr:spPr>
        <a:xfrm>
          <a:off x="13055600" y="2553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150861</xdr:rowOff>
    </xdr:from>
    <xdr:ext cx="762000" cy="259045"/>
    <xdr:sp macro="" textlink="">
      <xdr:nvSpPr>
        <xdr:cNvPr id="450" name="テキスト ボックス 449"/>
        <xdr:cNvSpPr txBox="1"/>
      </xdr:nvSpPr>
      <xdr:spPr>
        <a:xfrm>
          <a:off x="12763500" y="233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1" name="フローチャート: 判断 450"/>
        <xdr:cNvSpPr/>
      </xdr:nvSpPr>
      <xdr:spPr>
        <a:xfrm>
          <a:off x="12242800" y="25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153274</xdr:rowOff>
    </xdr:from>
    <xdr:ext cx="762000" cy="259045"/>
    <xdr:sp macro="" textlink="">
      <xdr:nvSpPr>
        <xdr:cNvPr id="452" name="テキスト ボックス 451"/>
        <xdr:cNvSpPr txBox="1"/>
      </xdr:nvSpPr>
      <xdr:spPr>
        <a:xfrm>
          <a:off x="11950700" y="233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45117</xdr:rowOff>
    </xdr:from>
    <xdr:to>
      <xdr:col>64</xdr:col>
      <xdr:colOff>152400</xdr:colOff>
      <xdr:row>15</xdr:row>
      <xdr:rowOff>146717</xdr:rowOff>
    </xdr:to>
    <xdr:sp macro="" textlink="">
      <xdr:nvSpPr>
        <xdr:cNvPr id="458" name="楕円 457"/>
        <xdr:cNvSpPr/>
      </xdr:nvSpPr>
      <xdr:spPr>
        <a:xfrm>
          <a:off x="12242800" y="2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131494</xdr:rowOff>
    </xdr:from>
    <xdr:ext cx="762000" cy="259045"/>
    <xdr:sp macro="" textlink="">
      <xdr:nvSpPr>
        <xdr:cNvPr id="459" name="テキスト ボックス 458"/>
        <xdr:cNvSpPr txBox="1"/>
      </xdr:nvSpPr>
      <xdr:spPr>
        <a:xfrm>
          <a:off x="11950700" y="264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人件費に係る経常収支比率は、普通交付税やコロナ対策関連の特例交付金等の減少による影響により前年度に比べ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％台で推移していた比率が令和２年度以降上昇に転じた主な要因は、会計年度任用職員の報酬等が人件費として計上されるようになったことによるものである。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69850</xdr:rowOff>
    </xdr:to>
    <xdr:cxnSp macro="">
      <xdr:nvCxnSpPr>
        <xdr:cNvPr id="66" name="直線コネクタ 65"/>
        <xdr:cNvCxnSpPr/>
      </xdr:nvCxnSpPr>
      <xdr:spPr>
        <a:xfrm>
          <a:off x="3987800" y="6352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77470</xdr:rowOff>
    </xdr:to>
    <xdr:cxnSp macro="">
      <xdr:nvCxnSpPr>
        <xdr:cNvPr id="69" name="直線コネクタ 68"/>
        <xdr:cNvCxnSpPr/>
      </xdr:nvCxnSpPr>
      <xdr:spPr>
        <a:xfrm flipV="1">
          <a:off x="3098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77470</xdr:rowOff>
    </xdr:to>
    <xdr:cxnSp macro="">
      <xdr:nvCxnSpPr>
        <xdr:cNvPr id="72" name="直線コネクタ 71"/>
        <xdr:cNvCxnSpPr/>
      </xdr:nvCxnSpPr>
      <xdr:spPr>
        <a:xfrm>
          <a:off x="2209800" y="6253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81280</xdr:rowOff>
    </xdr:to>
    <xdr:cxnSp macro="">
      <xdr:nvCxnSpPr>
        <xdr:cNvPr id="75" name="直線コネクタ 74"/>
        <xdr:cNvCxnSpPr/>
      </xdr:nvCxnSpPr>
      <xdr:spPr>
        <a:xfrm>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物件費に係る経常収支比率は、普通交付税やコロナ対策関連の特例交付金等の減少による影響により前年度に比べ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類似団体平均を下回る値で推移しているが、今後、エネルギー価格高騰に起因する光熱水費の増大による比率の上昇が想定される。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67129</xdr:rowOff>
    </xdr:to>
    <xdr:cxnSp macro="">
      <xdr:nvCxnSpPr>
        <xdr:cNvPr id="129" name="直線コネクタ 128"/>
        <xdr:cNvCxnSpPr/>
      </xdr:nvCxnSpPr>
      <xdr:spPr>
        <a:xfrm>
          <a:off x="15671800" y="26688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1814</xdr:rowOff>
    </xdr:to>
    <xdr:cxnSp macro="">
      <xdr:nvCxnSpPr>
        <xdr:cNvPr id="132" name="直線コネクタ 131"/>
        <xdr:cNvCxnSpPr/>
      </xdr:nvCxnSpPr>
      <xdr:spPr>
        <a:xfrm flipV="1">
          <a:off x="14782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17</xdr:row>
      <xdr:rowOff>4536</xdr:rowOff>
    </xdr:to>
    <xdr:cxnSp macro="">
      <xdr:nvCxnSpPr>
        <xdr:cNvPr id="135" name="直線コネクタ 134"/>
        <xdr:cNvCxnSpPr/>
      </xdr:nvCxnSpPr>
      <xdr:spPr>
        <a:xfrm flipV="1">
          <a:off x="13893800" y="2745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37" name="テキスト ボックス 136"/>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4536</xdr:rowOff>
    </xdr:to>
    <xdr:cxnSp macro="">
      <xdr:nvCxnSpPr>
        <xdr:cNvPr id="138" name="直線コネクタ 137"/>
        <xdr:cNvCxnSpPr/>
      </xdr:nvCxnSpPr>
      <xdr:spPr>
        <a:xfrm>
          <a:off x="13004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40" name="テキスト ボックス 139"/>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42" name="テキスト ボックス 141"/>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9" name="物件費該当値テキスト"/>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55" name="テキスト ボックス 154"/>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扶助費に係る経常収支比率は、普通交付税やコロナ対策関連の特例交付金等の減少による影響により前年度に比べ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類似団体平均を大きく下回ってはいるものの、今後、社会保障関係経費の増加が見込まれるため、今後動向を注視していく必要がある。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53</xdr:row>
      <xdr:rowOff>95250</xdr:rowOff>
    </xdr:to>
    <xdr:cxnSp macro="">
      <xdr:nvCxnSpPr>
        <xdr:cNvPr id="190" name="直線コネクタ 189"/>
        <xdr:cNvCxnSpPr/>
      </xdr:nvCxnSpPr>
      <xdr:spPr>
        <a:xfrm>
          <a:off x="3987800" y="916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158750</xdr:rowOff>
    </xdr:to>
    <xdr:cxnSp macro="">
      <xdr:nvCxnSpPr>
        <xdr:cNvPr id="193" name="直線コネクタ 192"/>
        <xdr:cNvCxnSpPr/>
      </xdr:nvCxnSpPr>
      <xdr:spPr>
        <a:xfrm flipV="1">
          <a:off x="3098800" y="916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158750</xdr:rowOff>
    </xdr:from>
    <xdr:to>
      <xdr:col>15</xdr:col>
      <xdr:colOff>98425</xdr:colOff>
      <xdr:row>54</xdr:row>
      <xdr:rowOff>114300</xdr:rowOff>
    </xdr:to>
    <xdr:cxnSp macro="">
      <xdr:nvCxnSpPr>
        <xdr:cNvPr id="196" name="直線コネクタ 195"/>
        <xdr:cNvCxnSpPr/>
      </xdr:nvCxnSpPr>
      <xdr:spPr>
        <a:xfrm flipV="1">
          <a:off x="2209800" y="924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139700</xdr:rowOff>
    </xdr:to>
    <xdr:cxnSp macro="">
      <xdr:nvCxnSpPr>
        <xdr:cNvPr id="199" name="直線コネクタ 198"/>
        <xdr:cNvCxnSpPr/>
      </xdr:nvCxnSpPr>
      <xdr:spPr>
        <a:xfrm flipV="1">
          <a:off x="1320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01" name="テキスト ボックス 200"/>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3" name="テキスト ボックス 202"/>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44450</xdr:rowOff>
    </xdr:from>
    <xdr:to>
      <xdr:col>24</xdr:col>
      <xdr:colOff>76200</xdr:colOff>
      <xdr:row>53</xdr:row>
      <xdr:rowOff>146050</xdr:rowOff>
    </xdr:to>
    <xdr:sp macro="" textlink="">
      <xdr:nvSpPr>
        <xdr:cNvPr id="209" name="楕円 208"/>
        <xdr:cNvSpPr/>
      </xdr:nvSpPr>
      <xdr:spPr>
        <a:xfrm>
          <a:off x="4775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10" name="扶助費該当値テキスト"/>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31750</xdr:rowOff>
    </xdr:from>
    <xdr:to>
      <xdr:col>20</xdr:col>
      <xdr:colOff>38100</xdr:colOff>
      <xdr:row>53</xdr:row>
      <xdr:rowOff>133350</xdr:rowOff>
    </xdr:to>
    <xdr:sp macro="" textlink="">
      <xdr:nvSpPr>
        <xdr:cNvPr id="211" name="楕円 210"/>
        <xdr:cNvSpPr/>
      </xdr:nvSpPr>
      <xdr:spPr>
        <a:xfrm>
          <a:off x="3937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143527</xdr:rowOff>
    </xdr:from>
    <xdr:ext cx="736600" cy="259045"/>
    <xdr:sp macro="" textlink="">
      <xdr:nvSpPr>
        <xdr:cNvPr id="212" name="テキスト ボックス 211"/>
        <xdr:cNvSpPr txBox="1"/>
      </xdr:nvSpPr>
      <xdr:spPr>
        <a:xfrm>
          <a:off x="3606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107950</xdr:rowOff>
    </xdr:from>
    <xdr:to>
      <xdr:col>15</xdr:col>
      <xdr:colOff>149225</xdr:colOff>
      <xdr:row>54</xdr:row>
      <xdr:rowOff>38100</xdr:rowOff>
    </xdr:to>
    <xdr:sp macro="" textlink="">
      <xdr:nvSpPr>
        <xdr:cNvPr id="213" name="楕円 212"/>
        <xdr:cNvSpPr/>
      </xdr:nvSpPr>
      <xdr:spPr>
        <a:xfrm>
          <a:off x="3048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48277</xdr:rowOff>
    </xdr:from>
    <xdr:ext cx="762000" cy="259045"/>
    <xdr:sp macro="" textlink="">
      <xdr:nvSpPr>
        <xdr:cNvPr id="214" name="テキスト ボックス 213"/>
        <xdr:cNvSpPr txBox="1"/>
      </xdr:nvSpPr>
      <xdr:spPr>
        <a:xfrm>
          <a:off x="2717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5" name="楕円 214"/>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6" name="テキスト ボックス 215"/>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7" name="楕円 216"/>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18" name="テキスト ボックス 217"/>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その他に係る経常収支比率は、下水道会計への出資金の増加等による影響により前年度に比べ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ポイント増加した。今後とも企業会計においては、独立採算の原則のもと、経費削減に努める。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35560</xdr:rowOff>
    </xdr:to>
    <xdr:cxnSp macro="">
      <xdr:nvCxnSpPr>
        <xdr:cNvPr id="251" name="直線コネクタ 250"/>
        <xdr:cNvCxnSpPr/>
      </xdr:nvCxnSpPr>
      <xdr:spPr>
        <a:xfrm>
          <a:off x="15671800" y="9903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130810</xdr:rowOff>
    </xdr:to>
    <xdr:cxnSp macro="">
      <xdr:nvCxnSpPr>
        <xdr:cNvPr id="254" name="直線コネクタ 253"/>
        <xdr:cNvCxnSpPr/>
      </xdr:nvCxnSpPr>
      <xdr:spPr>
        <a:xfrm>
          <a:off x="14782800" y="9865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92710</xdr:rowOff>
    </xdr:to>
    <xdr:cxnSp macro="">
      <xdr:nvCxnSpPr>
        <xdr:cNvPr id="257" name="直線コネクタ 256"/>
        <xdr:cNvCxnSpPr/>
      </xdr:nvCxnSpPr>
      <xdr:spPr>
        <a:xfrm>
          <a:off x="13893800" y="980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59" name="テキスト ボックス 258"/>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62230</xdr:rowOff>
    </xdr:to>
    <xdr:cxnSp macro="">
      <xdr:nvCxnSpPr>
        <xdr:cNvPr id="260" name="直線コネクタ 259"/>
        <xdr:cNvCxnSpPr/>
      </xdr:nvCxnSpPr>
      <xdr:spPr>
        <a:xfrm flipV="1">
          <a:off x="13004800" y="980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0" name="楕円 269"/>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1"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2" name="楕円 271"/>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3" name="テキスト ボックス 272"/>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4" name="楕円 273"/>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5" name="テキスト ボックス 274"/>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8" name="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　病院事業会計への補助金の増加等による影響により前年度に比べ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ポイント増加した。今後とも企業会計においては、独立採算の原則のもと、経費削減に努める。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88138</xdr:rowOff>
    </xdr:to>
    <xdr:cxnSp macro="">
      <xdr:nvCxnSpPr>
        <xdr:cNvPr id="309" name="直線コネクタ 308"/>
        <xdr:cNvCxnSpPr/>
      </xdr:nvCxnSpPr>
      <xdr:spPr>
        <a:xfrm>
          <a:off x="15671800" y="6340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28702</xdr:rowOff>
    </xdr:to>
    <xdr:cxnSp macro="">
      <xdr:nvCxnSpPr>
        <xdr:cNvPr id="312" name="直線コネクタ 311"/>
        <xdr:cNvCxnSpPr/>
      </xdr:nvCxnSpPr>
      <xdr:spPr>
        <a:xfrm flipV="1">
          <a:off x="14782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69850</xdr:rowOff>
    </xdr:to>
    <xdr:cxnSp macro="">
      <xdr:nvCxnSpPr>
        <xdr:cNvPr id="315" name="直線コネクタ 314"/>
        <xdr:cNvCxnSpPr/>
      </xdr:nvCxnSpPr>
      <xdr:spPr>
        <a:xfrm flipV="1">
          <a:off x="13893800" y="6372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101854</xdr:rowOff>
    </xdr:to>
    <xdr:cxnSp macro="">
      <xdr:nvCxnSpPr>
        <xdr:cNvPr id="318" name="直線コネクタ 317"/>
        <xdr:cNvCxnSpPr/>
      </xdr:nvCxnSpPr>
      <xdr:spPr>
        <a:xfrm flipV="1">
          <a:off x="13004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0" name="テキスト ボックス 319"/>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1" name="テキスト ボックス 330"/>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2" name="楕円 331"/>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3" name="テキスト ボックス 33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6" name="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公債費に係る経常収支比率は、任意繰上償還等による起債償還元金の減少により前年度に比べ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ポイント低下した。今後も、計画的な事業実施や繰上償還の実施などにより、公債費の縮小を図る。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170815</xdr:rowOff>
    </xdr:to>
    <xdr:cxnSp macro="">
      <xdr:nvCxnSpPr>
        <xdr:cNvPr id="369" name="直線コネクタ 368"/>
        <xdr:cNvCxnSpPr/>
      </xdr:nvCxnSpPr>
      <xdr:spPr>
        <a:xfrm flipV="1">
          <a:off x="3987800" y="128504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135272</xdr:rowOff>
    </xdr:from>
    <xdr:ext cx="762000" cy="259045"/>
    <xdr:sp macro="" textlink="">
      <xdr:nvSpPr>
        <xdr:cNvPr id="370" name="公債費平均値テキスト"/>
        <xdr:cNvSpPr txBox="1"/>
      </xdr:nvSpPr>
      <xdr:spPr>
        <a:xfrm>
          <a:off x="4914900" y="12822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170815</xdr:rowOff>
    </xdr:from>
    <xdr:to>
      <xdr:col>19</xdr:col>
      <xdr:colOff>187325</xdr:colOff>
      <xdr:row>75</xdr:row>
      <xdr:rowOff>31750</xdr:rowOff>
    </xdr:to>
    <xdr:cxnSp macro="">
      <xdr:nvCxnSpPr>
        <xdr:cNvPr id="372" name="直線コネクタ 371"/>
        <xdr:cNvCxnSpPr/>
      </xdr:nvCxnSpPr>
      <xdr:spPr>
        <a:xfrm flipV="1">
          <a:off x="3098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48895</xdr:rowOff>
    </xdr:to>
    <xdr:cxnSp macro="">
      <xdr:nvCxnSpPr>
        <xdr:cNvPr id="375" name="直線コネクタ 374"/>
        <xdr:cNvCxnSpPr/>
      </xdr:nvCxnSpPr>
      <xdr:spPr>
        <a:xfrm flipV="1">
          <a:off x="2209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66057</xdr:rowOff>
    </xdr:from>
    <xdr:ext cx="762000" cy="259045"/>
    <xdr:sp macro="" textlink="">
      <xdr:nvSpPr>
        <xdr:cNvPr id="377" name="テキスト ボックス 376"/>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48895</xdr:rowOff>
    </xdr:to>
    <xdr:cxnSp macro="">
      <xdr:nvCxnSpPr>
        <xdr:cNvPr id="378" name="直線コネクタ 377"/>
        <xdr:cNvCxnSpPr/>
      </xdr:nvCxnSpPr>
      <xdr:spPr>
        <a:xfrm>
          <a:off x="1320800" y="128943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80" name="テキスト ボックス 379"/>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82" name="テキスト ボックス 381"/>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112395</xdr:rowOff>
    </xdr:from>
    <xdr:to>
      <xdr:col>24</xdr:col>
      <xdr:colOff>76200</xdr:colOff>
      <xdr:row>75</xdr:row>
      <xdr:rowOff>42545</xdr:rowOff>
    </xdr:to>
    <xdr:sp macro="" textlink="">
      <xdr:nvSpPr>
        <xdr:cNvPr id="388" name="楕円 387"/>
        <xdr:cNvSpPr/>
      </xdr:nvSpPr>
      <xdr:spPr>
        <a:xfrm>
          <a:off x="47752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20972</xdr:rowOff>
    </xdr:from>
    <xdr:ext cx="762000" cy="259045"/>
    <xdr:sp macro="" textlink="">
      <xdr:nvSpPr>
        <xdr:cNvPr id="389" name="公債費該当値テキスト"/>
        <xdr:cNvSpPr txBox="1"/>
      </xdr:nvSpPr>
      <xdr:spPr>
        <a:xfrm>
          <a:off x="4914900" y="127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120015</xdr:rowOff>
    </xdr:from>
    <xdr:to>
      <xdr:col>20</xdr:col>
      <xdr:colOff>38100</xdr:colOff>
      <xdr:row>75</xdr:row>
      <xdr:rowOff>50165</xdr:rowOff>
    </xdr:to>
    <xdr:sp macro="" textlink="">
      <xdr:nvSpPr>
        <xdr:cNvPr id="390" name="楕円 389"/>
        <xdr:cNvSpPr/>
      </xdr:nvSpPr>
      <xdr:spPr>
        <a:xfrm>
          <a:off x="3937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60342</xdr:rowOff>
    </xdr:from>
    <xdr:ext cx="736600" cy="259045"/>
    <xdr:sp macro="" textlink="">
      <xdr:nvSpPr>
        <xdr:cNvPr id="391" name="テキスト ボックス 390"/>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2" name="楕円 391"/>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93" name="テキスト ボックス 392"/>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5" name="テキスト ボックス 394"/>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7" name="テキスト ボックス 396"/>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％程度で推移しており、概ね類似団体の平均値となっている。この状態を維持するとともに、高い比率を占める補助費等の削減に努める。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76</xdr:row>
      <xdr:rowOff>145287</xdr:rowOff>
    </xdr:to>
    <xdr:cxnSp macro="">
      <xdr:nvCxnSpPr>
        <xdr:cNvPr id="428" name="直線コネクタ 427"/>
        <xdr:cNvCxnSpPr/>
      </xdr:nvCxnSpPr>
      <xdr:spPr>
        <a:xfrm>
          <a:off x="15671800" y="12937744"/>
          <a:ext cx="8382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17272</xdr:rowOff>
    </xdr:to>
    <xdr:cxnSp macro="">
      <xdr:nvCxnSpPr>
        <xdr:cNvPr id="431" name="直線コネクタ 430"/>
        <xdr:cNvCxnSpPr/>
      </xdr:nvCxnSpPr>
      <xdr:spPr>
        <a:xfrm flipV="1">
          <a:off x="14782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40132</xdr:rowOff>
    </xdr:to>
    <xdr:cxnSp macro="">
      <xdr:nvCxnSpPr>
        <xdr:cNvPr id="434" name="直線コネクタ 433"/>
        <xdr:cNvCxnSpPr/>
      </xdr:nvCxnSpPr>
      <xdr:spPr>
        <a:xfrm flipV="1">
          <a:off x="13893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40132</xdr:rowOff>
    </xdr:to>
    <xdr:cxnSp macro="">
      <xdr:nvCxnSpPr>
        <xdr:cNvPr id="437" name="直線コネクタ 436"/>
        <xdr:cNvCxnSpPr/>
      </xdr:nvCxnSpPr>
      <xdr:spPr>
        <a:xfrm>
          <a:off x="13004800" y="13070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39" name="テキスト ボックス 438"/>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1" name="テキスト ボックス 440"/>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7" name="楕円 446"/>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66564</xdr:rowOff>
    </xdr:from>
    <xdr:ext cx="762000" cy="259045"/>
    <xdr:sp macro="" textlink="">
      <xdr:nvSpPr>
        <xdr:cNvPr id="448" name="公債費以外該当値テキスト"/>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49" name="楕円 448"/>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139971</xdr:rowOff>
    </xdr:from>
    <xdr:ext cx="736600" cy="259045"/>
    <xdr:sp macro="" textlink="">
      <xdr:nvSpPr>
        <xdr:cNvPr id="450" name="テキスト ボックス 449"/>
        <xdr:cNvSpPr txBox="1"/>
      </xdr:nvSpPr>
      <xdr:spPr>
        <a:xfrm>
          <a:off x="15290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1" name="楕円 450"/>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2" name="テキスト ボックス 451"/>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3" name="楕円 452"/>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4" name="テキスト ボックス 453"/>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23412</xdr:rowOff>
    </xdr:from>
    <xdr:to>
      <xdr:col>29</xdr:col>
      <xdr:colOff>127000</xdr:colOff>
      <xdr:row>15</xdr:row>
      <xdr:rowOff>35919</xdr:rowOff>
    </xdr:to>
    <xdr:cxnSp macro="">
      <xdr:nvCxnSpPr>
        <xdr:cNvPr id="52" name="直線コネクタ 51"/>
        <xdr:cNvCxnSpPr/>
      </xdr:nvCxnSpPr>
      <xdr:spPr bwMode="auto">
        <a:xfrm flipV="1">
          <a:off x="5003800" y="2642787"/>
          <a:ext cx="6477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35919</xdr:rowOff>
    </xdr:from>
    <xdr:to>
      <xdr:col>26</xdr:col>
      <xdr:colOff>50800</xdr:colOff>
      <xdr:row>15</xdr:row>
      <xdr:rowOff>63928</xdr:rowOff>
    </xdr:to>
    <xdr:cxnSp macro="">
      <xdr:nvCxnSpPr>
        <xdr:cNvPr id="55" name="直線コネクタ 54"/>
        <xdr:cNvCxnSpPr/>
      </xdr:nvCxnSpPr>
      <xdr:spPr bwMode="auto">
        <a:xfrm flipV="1">
          <a:off x="4305300" y="2655294"/>
          <a:ext cx="698500" cy="28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63928</xdr:rowOff>
    </xdr:from>
    <xdr:to>
      <xdr:col>22</xdr:col>
      <xdr:colOff>114300</xdr:colOff>
      <xdr:row>15</xdr:row>
      <xdr:rowOff>130962</xdr:rowOff>
    </xdr:to>
    <xdr:cxnSp macro="">
      <xdr:nvCxnSpPr>
        <xdr:cNvPr id="58" name="直線コネクタ 57"/>
        <xdr:cNvCxnSpPr/>
      </xdr:nvCxnSpPr>
      <xdr:spPr bwMode="auto">
        <a:xfrm flipV="1">
          <a:off x="3606800" y="2683303"/>
          <a:ext cx="698500" cy="6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44075</xdr:rowOff>
    </xdr:from>
    <xdr:ext cx="762000" cy="259045"/>
    <xdr:sp macro="" textlink="">
      <xdr:nvSpPr>
        <xdr:cNvPr id="60" name="テキスト ボックス 59"/>
        <xdr:cNvSpPr txBox="1"/>
      </xdr:nvSpPr>
      <xdr:spPr>
        <a:xfrm>
          <a:off x="39243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130962</xdr:rowOff>
    </xdr:from>
    <xdr:to>
      <xdr:col>18</xdr:col>
      <xdr:colOff>177800</xdr:colOff>
      <xdr:row>15</xdr:row>
      <xdr:rowOff>158449</xdr:rowOff>
    </xdr:to>
    <xdr:cxnSp macro="">
      <xdr:nvCxnSpPr>
        <xdr:cNvPr id="61" name="直線コネクタ 60"/>
        <xdr:cNvCxnSpPr/>
      </xdr:nvCxnSpPr>
      <xdr:spPr bwMode="auto">
        <a:xfrm flipV="1">
          <a:off x="2908300" y="2750337"/>
          <a:ext cx="698500" cy="27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61754</xdr:rowOff>
    </xdr:from>
    <xdr:ext cx="762000" cy="259045"/>
    <xdr:sp macro="" textlink="">
      <xdr:nvSpPr>
        <xdr:cNvPr id="63" name="テキスト ボックス 62"/>
        <xdr:cNvSpPr txBox="1"/>
      </xdr:nvSpPr>
      <xdr:spPr>
        <a:xfrm>
          <a:off x="32258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103185</xdr:rowOff>
    </xdr:from>
    <xdr:ext cx="762000" cy="259045"/>
    <xdr:sp macro="" textlink="">
      <xdr:nvSpPr>
        <xdr:cNvPr id="65" name="テキスト ボックス 64"/>
        <xdr:cNvSpPr txBox="1"/>
      </xdr:nvSpPr>
      <xdr:spPr>
        <a:xfrm>
          <a:off x="2527300" y="323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144062</xdr:rowOff>
    </xdr:from>
    <xdr:to>
      <xdr:col>29</xdr:col>
      <xdr:colOff>177800</xdr:colOff>
      <xdr:row>15</xdr:row>
      <xdr:rowOff>74212</xdr:rowOff>
    </xdr:to>
    <xdr:sp macro="" textlink="">
      <xdr:nvSpPr>
        <xdr:cNvPr id="71" name="楕円 70"/>
        <xdr:cNvSpPr/>
      </xdr:nvSpPr>
      <xdr:spPr bwMode="auto">
        <a:xfrm>
          <a:off x="5600700" y="259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160589</xdr:rowOff>
    </xdr:from>
    <xdr:ext cx="762000" cy="259045"/>
    <xdr:sp macro="" textlink="">
      <xdr:nvSpPr>
        <xdr:cNvPr id="72" name="人口1人当たり決算額の推移該当値テキスト130"/>
        <xdr:cNvSpPr txBox="1"/>
      </xdr:nvSpPr>
      <xdr:spPr>
        <a:xfrm>
          <a:off x="5740400" y="243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156569</xdr:rowOff>
    </xdr:from>
    <xdr:to>
      <xdr:col>26</xdr:col>
      <xdr:colOff>101600</xdr:colOff>
      <xdr:row>15</xdr:row>
      <xdr:rowOff>86719</xdr:rowOff>
    </xdr:to>
    <xdr:sp macro="" textlink="">
      <xdr:nvSpPr>
        <xdr:cNvPr id="73" name="楕円 72"/>
        <xdr:cNvSpPr/>
      </xdr:nvSpPr>
      <xdr:spPr bwMode="auto">
        <a:xfrm>
          <a:off x="4953000" y="260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96896</xdr:rowOff>
    </xdr:from>
    <xdr:ext cx="736600" cy="259045"/>
    <xdr:sp macro="" textlink="">
      <xdr:nvSpPr>
        <xdr:cNvPr id="74" name="テキスト ボックス 73"/>
        <xdr:cNvSpPr txBox="1"/>
      </xdr:nvSpPr>
      <xdr:spPr>
        <a:xfrm>
          <a:off x="4622800" y="237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13128</xdr:rowOff>
    </xdr:from>
    <xdr:to>
      <xdr:col>22</xdr:col>
      <xdr:colOff>165100</xdr:colOff>
      <xdr:row>15</xdr:row>
      <xdr:rowOff>114728</xdr:rowOff>
    </xdr:to>
    <xdr:sp macro="" textlink="">
      <xdr:nvSpPr>
        <xdr:cNvPr id="75" name="楕円 74"/>
        <xdr:cNvSpPr/>
      </xdr:nvSpPr>
      <xdr:spPr bwMode="auto">
        <a:xfrm>
          <a:off x="4254500" y="263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124905</xdr:rowOff>
    </xdr:from>
    <xdr:ext cx="762000" cy="259045"/>
    <xdr:sp macro="" textlink="">
      <xdr:nvSpPr>
        <xdr:cNvPr id="76" name="テキスト ボックス 75"/>
        <xdr:cNvSpPr txBox="1"/>
      </xdr:nvSpPr>
      <xdr:spPr>
        <a:xfrm>
          <a:off x="3924300" y="240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80162</xdr:rowOff>
    </xdr:from>
    <xdr:to>
      <xdr:col>19</xdr:col>
      <xdr:colOff>38100</xdr:colOff>
      <xdr:row>16</xdr:row>
      <xdr:rowOff>10312</xdr:rowOff>
    </xdr:to>
    <xdr:sp macro="" textlink="">
      <xdr:nvSpPr>
        <xdr:cNvPr id="77" name="楕円 76"/>
        <xdr:cNvSpPr/>
      </xdr:nvSpPr>
      <xdr:spPr bwMode="auto">
        <a:xfrm>
          <a:off x="3556000" y="269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20489</xdr:rowOff>
    </xdr:from>
    <xdr:ext cx="762000" cy="259045"/>
    <xdr:sp macro="" textlink="">
      <xdr:nvSpPr>
        <xdr:cNvPr id="78" name="テキスト ボックス 77"/>
        <xdr:cNvSpPr txBox="1"/>
      </xdr:nvSpPr>
      <xdr:spPr>
        <a:xfrm>
          <a:off x="3225800" y="246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107649</xdr:rowOff>
    </xdr:from>
    <xdr:to>
      <xdr:col>15</xdr:col>
      <xdr:colOff>101600</xdr:colOff>
      <xdr:row>16</xdr:row>
      <xdr:rowOff>37799</xdr:rowOff>
    </xdr:to>
    <xdr:sp macro="" textlink="">
      <xdr:nvSpPr>
        <xdr:cNvPr id="79" name="楕円 78"/>
        <xdr:cNvSpPr/>
      </xdr:nvSpPr>
      <xdr:spPr bwMode="auto">
        <a:xfrm>
          <a:off x="2857500" y="272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47976</xdr:rowOff>
    </xdr:from>
    <xdr:ext cx="762000" cy="259045"/>
    <xdr:sp macro="" textlink="">
      <xdr:nvSpPr>
        <xdr:cNvPr id="80" name="テキスト ボックス 79"/>
        <xdr:cNvSpPr txBox="1"/>
      </xdr:nvSpPr>
      <xdr:spPr>
        <a:xfrm>
          <a:off x="2527300" y="24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267253</xdr:rowOff>
    </xdr:from>
    <xdr:to>
      <xdr:col>29</xdr:col>
      <xdr:colOff>127000</xdr:colOff>
      <xdr:row>37</xdr:row>
      <xdr:rowOff>269204</xdr:rowOff>
    </xdr:to>
    <xdr:cxnSp macro="">
      <xdr:nvCxnSpPr>
        <xdr:cNvPr id="114" name="直線コネクタ 113"/>
        <xdr:cNvCxnSpPr/>
      </xdr:nvCxnSpPr>
      <xdr:spPr bwMode="auto">
        <a:xfrm>
          <a:off x="5003800" y="7391953"/>
          <a:ext cx="647700" cy="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253981</xdr:rowOff>
    </xdr:from>
    <xdr:ext cx="762000" cy="259045"/>
    <xdr:sp macro="" textlink="">
      <xdr:nvSpPr>
        <xdr:cNvPr id="115" name="人口1人当たり決算額の推移平均値テキスト445"/>
        <xdr:cNvSpPr txBox="1"/>
      </xdr:nvSpPr>
      <xdr:spPr>
        <a:xfrm>
          <a:off x="5740400" y="737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267253</xdr:rowOff>
    </xdr:from>
    <xdr:to>
      <xdr:col>26</xdr:col>
      <xdr:colOff>50800</xdr:colOff>
      <xdr:row>37</xdr:row>
      <xdr:rowOff>268789</xdr:rowOff>
    </xdr:to>
    <xdr:cxnSp macro="">
      <xdr:nvCxnSpPr>
        <xdr:cNvPr id="117" name="直線コネクタ 116"/>
        <xdr:cNvCxnSpPr/>
      </xdr:nvCxnSpPr>
      <xdr:spPr bwMode="auto">
        <a:xfrm flipV="1">
          <a:off x="4305300" y="7391953"/>
          <a:ext cx="698500" cy="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264061</xdr:rowOff>
    </xdr:from>
    <xdr:to>
      <xdr:col>22</xdr:col>
      <xdr:colOff>114300</xdr:colOff>
      <xdr:row>37</xdr:row>
      <xdr:rowOff>268789</xdr:rowOff>
    </xdr:to>
    <xdr:cxnSp macro="">
      <xdr:nvCxnSpPr>
        <xdr:cNvPr id="120" name="直線コネクタ 119"/>
        <xdr:cNvCxnSpPr/>
      </xdr:nvCxnSpPr>
      <xdr:spPr bwMode="auto">
        <a:xfrm>
          <a:off x="3606800" y="7388761"/>
          <a:ext cx="698500" cy="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36703</xdr:rowOff>
    </xdr:from>
    <xdr:ext cx="762000" cy="259045"/>
    <xdr:sp macro="" textlink="">
      <xdr:nvSpPr>
        <xdr:cNvPr id="122" name="テキスト ボックス 121"/>
        <xdr:cNvSpPr txBox="1"/>
      </xdr:nvSpPr>
      <xdr:spPr>
        <a:xfrm>
          <a:off x="3924300" y="750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264061</xdr:rowOff>
    </xdr:from>
    <xdr:to>
      <xdr:col>18</xdr:col>
      <xdr:colOff>177800</xdr:colOff>
      <xdr:row>37</xdr:row>
      <xdr:rowOff>265688</xdr:rowOff>
    </xdr:to>
    <xdr:cxnSp macro="">
      <xdr:nvCxnSpPr>
        <xdr:cNvPr id="123" name="直線コネクタ 122"/>
        <xdr:cNvCxnSpPr/>
      </xdr:nvCxnSpPr>
      <xdr:spPr bwMode="auto">
        <a:xfrm flipV="1">
          <a:off x="2908300" y="7388761"/>
          <a:ext cx="698500" cy="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39171</xdr:rowOff>
    </xdr:from>
    <xdr:ext cx="762000" cy="259045"/>
    <xdr:sp macro="" textlink="">
      <xdr:nvSpPr>
        <xdr:cNvPr id="125" name="テキスト ボックス 124"/>
        <xdr:cNvSpPr txBox="1"/>
      </xdr:nvSpPr>
      <xdr:spPr>
        <a:xfrm>
          <a:off x="3225800" y="750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38680</xdr:rowOff>
    </xdr:from>
    <xdr:ext cx="762000" cy="259045"/>
    <xdr:sp macro="" textlink="">
      <xdr:nvSpPr>
        <xdr:cNvPr id="127" name="テキスト ボックス 126"/>
        <xdr:cNvSpPr txBox="1"/>
      </xdr:nvSpPr>
      <xdr:spPr>
        <a:xfrm>
          <a:off x="2527300" y="750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218404</xdr:rowOff>
    </xdr:from>
    <xdr:to>
      <xdr:col>29</xdr:col>
      <xdr:colOff>177800</xdr:colOff>
      <xdr:row>37</xdr:row>
      <xdr:rowOff>320004</xdr:rowOff>
    </xdr:to>
    <xdr:sp macro="" textlink="">
      <xdr:nvSpPr>
        <xdr:cNvPr id="133" name="楕円 132"/>
        <xdr:cNvSpPr/>
      </xdr:nvSpPr>
      <xdr:spPr bwMode="auto">
        <a:xfrm>
          <a:off x="5600700" y="734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63481</xdr:rowOff>
    </xdr:from>
    <xdr:ext cx="762000" cy="259045"/>
    <xdr:sp macro="" textlink="">
      <xdr:nvSpPr>
        <xdr:cNvPr id="134" name="人口1人当たり決算額の推移該当値テキスト445"/>
        <xdr:cNvSpPr txBox="1"/>
      </xdr:nvSpPr>
      <xdr:spPr>
        <a:xfrm>
          <a:off x="5740400" y="718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216453</xdr:rowOff>
    </xdr:from>
    <xdr:to>
      <xdr:col>26</xdr:col>
      <xdr:colOff>101600</xdr:colOff>
      <xdr:row>37</xdr:row>
      <xdr:rowOff>318053</xdr:rowOff>
    </xdr:to>
    <xdr:sp macro="" textlink="">
      <xdr:nvSpPr>
        <xdr:cNvPr id="135" name="楕円 134"/>
        <xdr:cNvSpPr/>
      </xdr:nvSpPr>
      <xdr:spPr bwMode="auto">
        <a:xfrm>
          <a:off x="4953000" y="734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156780</xdr:rowOff>
    </xdr:from>
    <xdr:ext cx="736600" cy="259045"/>
    <xdr:sp macro="" textlink="">
      <xdr:nvSpPr>
        <xdr:cNvPr id="136" name="テキスト ボックス 135"/>
        <xdr:cNvSpPr txBox="1"/>
      </xdr:nvSpPr>
      <xdr:spPr>
        <a:xfrm>
          <a:off x="4622800" y="7110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217989</xdr:rowOff>
    </xdr:from>
    <xdr:to>
      <xdr:col>22</xdr:col>
      <xdr:colOff>165100</xdr:colOff>
      <xdr:row>37</xdr:row>
      <xdr:rowOff>319589</xdr:rowOff>
    </xdr:to>
    <xdr:sp macro="" textlink="">
      <xdr:nvSpPr>
        <xdr:cNvPr id="137" name="楕円 136"/>
        <xdr:cNvSpPr/>
      </xdr:nvSpPr>
      <xdr:spPr bwMode="auto">
        <a:xfrm>
          <a:off x="4254500" y="734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158316</xdr:rowOff>
    </xdr:from>
    <xdr:ext cx="762000" cy="259045"/>
    <xdr:sp macro="" textlink="">
      <xdr:nvSpPr>
        <xdr:cNvPr id="138" name="テキスト ボックス 137"/>
        <xdr:cNvSpPr txBox="1"/>
      </xdr:nvSpPr>
      <xdr:spPr>
        <a:xfrm>
          <a:off x="3924300" y="711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213261</xdr:rowOff>
    </xdr:from>
    <xdr:to>
      <xdr:col>19</xdr:col>
      <xdr:colOff>38100</xdr:colOff>
      <xdr:row>37</xdr:row>
      <xdr:rowOff>314861</xdr:rowOff>
    </xdr:to>
    <xdr:sp macro="" textlink="">
      <xdr:nvSpPr>
        <xdr:cNvPr id="139" name="楕円 138"/>
        <xdr:cNvSpPr/>
      </xdr:nvSpPr>
      <xdr:spPr bwMode="auto">
        <a:xfrm>
          <a:off x="3556000" y="7337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153588</xdr:rowOff>
    </xdr:from>
    <xdr:ext cx="762000" cy="259045"/>
    <xdr:sp macro="" textlink="">
      <xdr:nvSpPr>
        <xdr:cNvPr id="140" name="テキスト ボックス 139"/>
        <xdr:cNvSpPr txBox="1"/>
      </xdr:nvSpPr>
      <xdr:spPr>
        <a:xfrm>
          <a:off x="3225800" y="710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214888</xdr:rowOff>
    </xdr:from>
    <xdr:to>
      <xdr:col>15</xdr:col>
      <xdr:colOff>101600</xdr:colOff>
      <xdr:row>37</xdr:row>
      <xdr:rowOff>316488</xdr:rowOff>
    </xdr:to>
    <xdr:sp macro="" textlink="">
      <xdr:nvSpPr>
        <xdr:cNvPr id="141" name="楕円 140"/>
        <xdr:cNvSpPr/>
      </xdr:nvSpPr>
      <xdr:spPr bwMode="auto">
        <a:xfrm>
          <a:off x="2857500" y="733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155215</xdr:rowOff>
    </xdr:from>
    <xdr:ext cx="762000" cy="259045"/>
    <xdr:sp macro="" textlink="">
      <xdr:nvSpPr>
        <xdr:cNvPr id="142" name="テキスト ボックス 141"/>
        <xdr:cNvSpPr txBox="1"/>
      </xdr:nvSpPr>
      <xdr:spPr>
        <a:xfrm>
          <a:off x="2527300" y="710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10795</xdr:rowOff>
    </xdr:from>
    <xdr:to>
      <xdr:col>24</xdr:col>
      <xdr:colOff>63500</xdr:colOff>
      <xdr:row>32</xdr:row>
      <xdr:rowOff>51981</xdr:rowOff>
    </xdr:to>
    <xdr:cxnSp macro="">
      <xdr:nvCxnSpPr>
        <xdr:cNvPr id="61" name="直線コネクタ 60"/>
        <xdr:cNvCxnSpPr/>
      </xdr:nvCxnSpPr>
      <xdr:spPr>
        <a:xfrm>
          <a:off x="3797300" y="5497195"/>
          <a:ext cx="8382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10795</xdr:rowOff>
    </xdr:from>
    <xdr:to>
      <xdr:col>19</xdr:col>
      <xdr:colOff>177800</xdr:colOff>
      <xdr:row>32</xdr:row>
      <xdr:rowOff>86335</xdr:rowOff>
    </xdr:to>
    <xdr:cxnSp macro="">
      <xdr:nvCxnSpPr>
        <xdr:cNvPr id="64" name="直線コネクタ 63"/>
        <xdr:cNvCxnSpPr/>
      </xdr:nvCxnSpPr>
      <xdr:spPr>
        <a:xfrm flipV="1">
          <a:off x="2908300" y="5497195"/>
          <a:ext cx="8890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86335</xdr:rowOff>
    </xdr:from>
    <xdr:to>
      <xdr:col>15</xdr:col>
      <xdr:colOff>50800</xdr:colOff>
      <xdr:row>34</xdr:row>
      <xdr:rowOff>93053</xdr:rowOff>
    </xdr:to>
    <xdr:cxnSp macro="">
      <xdr:nvCxnSpPr>
        <xdr:cNvPr id="67" name="直線コネクタ 66"/>
        <xdr:cNvCxnSpPr/>
      </xdr:nvCxnSpPr>
      <xdr:spPr>
        <a:xfrm flipV="1">
          <a:off x="2019300" y="5572735"/>
          <a:ext cx="889000" cy="34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164228</xdr:rowOff>
    </xdr:from>
    <xdr:ext cx="534377" cy="259045"/>
    <xdr:sp macro="" textlink="">
      <xdr:nvSpPr>
        <xdr:cNvPr id="69" name="テキスト ボックス 68"/>
        <xdr:cNvSpPr txBox="1"/>
      </xdr:nvSpPr>
      <xdr:spPr>
        <a:xfrm>
          <a:off x="2641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93053</xdr:rowOff>
    </xdr:from>
    <xdr:to>
      <xdr:col>10</xdr:col>
      <xdr:colOff>114300</xdr:colOff>
      <xdr:row>34</xdr:row>
      <xdr:rowOff>143408</xdr:rowOff>
    </xdr:to>
    <xdr:cxnSp macro="">
      <xdr:nvCxnSpPr>
        <xdr:cNvPr id="70" name="直線コネクタ 69"/>
        <xdr:cNvCxnSpPr/>
      </xdr:nvCxnSpPr>
      <xdr:spPr>
        <a:xfrm flipV="1">
          <a:off x="1130300" y="5922353"/>
          <a:ext cx="889000" cy="5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87482</xdr:rowOff>
    </xdr:from>
    <xdr:ext cx="534377" cy="259045"/>
    <xdr:sp macro="" textlink="">
      <xdr:nvSpPr>
        <xdr:cNvPr id="72" name="テキスト ボックス 71"/>
        <xdr:cNvSpPr txBox="1"/>
      </xdr:nvSpPr>
      <xdr:spPr>
        <a:xfrm>
          <a:off x="1752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132173</xdr:rowOff>
    </xdr:from>
    <xdr:ext cx="534377" cy="259045"/>
    <xdr:sp macro="" textlink="">
      <xdr:nvSpPr>
        <xdr:cNvPr id="74" name="テキスト ボックス 73"/>
        <xdr:cNvSpPr txBox="1"/>
      </xdr:nvSpPr>
      <xdr:spPr>
        <a:xfrm>
          <a:off x="863111" y="64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1181</xdr:rowOff>
    </xdr:from>
    <xdr:to>
      <xdr:col>24</xdr:col>
      <xdr:colOff>114300</xdr:colOff>
      <xdr:row>32</xdr:row>
      <xdr:rowOff>102781</xdr:rowOff>
    </xdr:to>
    <xdr:sp macro="" textlink="">
      <xdr:nvSpPr>
        <xdr:cNvPr id="80" name="楕円 79"/>
        <xdr:cNvSpPr/>
      </xdr:nvSpPr>
      <xdr:spPr>
        <a:xfrm>
          <a:off x="4584700" y="54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24058</xdr:rowOff>
    </xdr:from>
    <xdr:ext cx="599010" cy="259045"/>
    <xdr:sp macro="" textlink="">
      <xdr:nvSpPr>
        <xdr:cNvPr id="81" name="人件費該当値テキスト"/>
        <xdr:cNvSpPr txBox="1"/>
      </xdr:nvSpPr>
      <xdr:spPr>
        <a:xfrm>
          <a:off x="4686300" y="53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131445</xdr:rowOff>
    </xdr:from>
    <xdr:to>
      <xdr:col>20</xdr:col>
      <xdr:colOff>38100</xdr:colOff>
      <xdr:row>32</xdr:row>
      <xdr:rowOff>61595</xdr:rowOff>
    </xdr:to>
    <xdr:sp macro="" textlink="">
      <xdr:nvSpPr>
        <xdr:cNvPr id="82" name="楕円 81"/>
        <xdr:cNvSpPr/>
      </xdr:nvSpPr>
      <xdr:spPr>
        <a:xfrm>
          <a:off x="3746500" y="54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78122</xdr:rowOff>
    </xdr:from>
    <xdr:ext cx="599010" cy="259045"/>
    <xdr:sp macro="" textlink="">
      <xdr:nvSpPr>
        <xdr:cNvPr id="83" name="テキスト ボックス 82"/>
        <xdr:cNvSpPr txBox="1"/>
      </xdr:nvSpPr>
      <xdr:spPr>
        <a:xfrm>
          <a:off x="3497795" y="522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35535</xdr:rowOff>
    </xdr:from>
    <xdr:to>
      <xdr:col>15</xdr:col>
      <xdr:colOff>101600</xdr:colOff>
      <xdr:row>32</xdr:row>
      <xdr:rowOff>137135</xdr:rowOff>
    </xdr:to>
    <xdr:sp macro="" textlink="">
      <xdr:nvSpPr>
        <xdr:cNvPr id="84" name="楕円 83"/>
        <xdr:cNvSpPr/>
      </xdr:nvSpPr>
      <xdr:spPr>
        <a:xfrm>
          <a:off x="2857500" y="55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153662</xdr:rowOff>
    </xdr:from>
    <xdr:ext cx="599010" cy="259045"/>
    <xdr:sp macro="" textlink="">
      <xdr:nvSpPr>
        <xdr:cNvPr id="85" name="テキスト ボックス 84"/>
        <xdr:cNvSpPr txBox="1"/>
      </xdr:nvSpPr>
      <xdr:spPr>
        <a:xfrm>
          <a:off x="2608795" y="529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42253</xdr:rowOff>
    </xdr:from>
    <xdr:to>
      <xdr:col>10</xdr:col>
      <xdr:colOff>165100</xdr:colOff>
      <xdr:row>34</xdr:row>
      <xdr:rowOff>143853</xdr:rowOff>
    </xdr:to>
    <xdr:sp macro="" textlink="">
      <xdr:nvSpPr>
        <xdr:cNvPr id="86" name="楕円 85"/>
        <xdr:cNvSpPr/>
      </xdr:nvSpPr>
      <xdr:spPr>
        <a:xfrm>
          <a:off x="1968500" y="5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160380</xdr:rowOff>
    </xdr:from>
    <xdr:ext cx="599010" cy="259045"/>
    <xdr:sp macro="" textlink="">
      <xdr:nvSpPr>
        <xdr:cNvPr id="87" name="テキスト ボックス 86"/>
        <xdr:cNvSpPr txBox="1"/>
      </xdr:nvSpPr>
      <xdr:spPr>
        <a:xfrm>
          <a:off x="1719795" y="564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92608</xdr:rowOff>
    </xdr:from>
    <xdr:to>
      <xdr:col>6</xdr:col>
      <xdr:colOff>38100</xdr:colOff>
      <xdr:row>35</xdr:row>
      <xdr:rowOff>22758</xdr:rowOff>
    </xdr:to>
    <xdr:sp macro="" textlink="">
      <xdr:nvSpPr>
        <xdr:cNvPr id="88" name="楕円 87"/>
        <xdr:cNvSpPr/>
      </xdr:nvSpPr>
      <xdr:spPr>
        <a:xfrm>
          <a:off x="1079500" y="59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39285</xdr:rowOff>
    </xdr:from>
    <xdr:ext cx="599010" cy="259045"/>
    <xdr:sp macro="" textlink="">
      <xdr:nvSpPr>
        <xdr:cNvPr id="89" name="テキスト ボックス 88"/>
        <xdr:cNvSpPr txBox="1"/>
      </xdr:nvSpPr>
      <xdr:spPr>
        <a:xfrm>
          <a:off x="830795" y="569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2879</xdr:rowOff>
    </xdr:from>
    <xdr:to>
      <xdr:col>24</xdr:col>
      <xdr:colOff>63500</xdr:colOff>
      <xdr:row>58</xdr:row>
      <xdr:rowOff>19452</xdr:rowOff>
    </xdr:to>
    <xdr:cxnSp macro="">
      <xdr:nvCxnSpPr>
        <xdr:cNvPr id="118" name="直線コネクタ 117"/>
        <xdr:cNvCxnSpPr/>
      </xdr:nvCxnSpPr>
      <xdr:spPr>
        <a:xfrm flipV="1">
          <a:off x="3797300" y="9946979"/>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19452</xdr:rowOff>
    </xdr:from>
    <xdr:to>
      <xdr:col>19</xdr:col>
      <xdr:colOff>177800</xdr:colOff>
      <xdr:row>58</xdr:row>
      <xdr:rowOff>31267</xdr:rowOff>
    </xdr:to>
    <xdr:cxnSp macro="">
      <xdr:nvCxnSpPr>
        <xdr:cNvPr id="121" name="直線コネクタ 120"/>
        <xdr:cNvCxnSpPr/>
      </xdr:nvCxnSpPr>
      <xdr:spPr>
        <a:xfrm flipV="1">
          <a:off x="2908300" y="9963552"/>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18128</xdr:rowOff>
    </xdr:from>
    <xdr:to>
      <xdr:col>15</xdr:col>
      <xdr:colOff>50800</xdr:colOff>
      <xdr:row>58</xdr:row>
      <xdr:rowOff>31267</xdr:rowOff>
    </xdr:to>
    <xdr:cxnSp macro="">
      <xdr:nvCxnSpPr>
        <xdr:cNvPr id="124" name="直線コネクタ 123"/>
        <xdr:cNvCxnSpPr/>
      </xdr:nvCxnSpPr>
      <xdr:spPr>
        <a:xfrm>
          <a:off x="2019300" y="996222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88697</xdr:rowOff>
    </xdr:from>
    <xdr:ext cx="534377" cy="259045"/>
    <xdr:sp macro="" textlink="">
      <xdr:nvSpPr>
        <xdr:cNvPr id="126" name="テキスト ボックス 125"/>
        <xdr:cNvSpPr txBox="1"/>
      </xdr:nvSpPr>
      <xdr:spPr>
        <a:xfrm>
          <a:off x="2641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18128</xdr:rowOff>
    </xdr:from>
    <xdr:to>
      <xdr:col>10</xdr:col>
      <xdr:colOff>114300</xdr:colOff>
      <xdr:row>58</xdr:row>
      <xdr:rowOff>28036</xdr:rowOff>
    </xdr:to>
    <xdr:cxnSp macro="">
      <xdr:nvCxnSpPr>
        <xdr:cNvPr id="127" name="直線コネクタ 126"/>
        <xdr:cNvCxnSpPr/>
      </xdr:nvCxnSpPr>
      <xdr:spPr>
        <a:xfrm flipV="1">
          <a:off x="1130300" y="9962228"/>
          <a:ext cx="889000" cy="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91839</xdr:rowOff>
    </xdr:from>
    <xdr:ext cx="534377" cy="259045"/>
    <xdr:sp macro="" textlink="">
      <xdr:nvSpPr>
        <xdr:cNvPr id="129" name="テキスト ボックス 128"/>
        <xdr:cNvSpPr txBox="1"/>
      </xdr:nvSpPr>
      <xdr:spPr>
        <a:xfrm>
          <a:off x="1752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102843</xdr:rowOff>
    </xdr:from>
    <xdr:ext cx="534377" cy="259045"/>
    <xdr:sp macro="" textlink="">
      <xdr:nvSpPr>
        <xdr:cNvPr id="131" name="テキスト ボックス 130"/>
        <xdr:cNvSpPr txBox="1"/>
      </xdr:nvSpPr>
      <xdr:spPr>
        <a:xfrm>
          <a:off x="863111" y="100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123529</xdr:rowOff>
    </xdr:from>
    <xdr:to>
      <xdr:col>24</xdr:col>
      <xdr:colOff>114300</xdr:colOff>
      <xdr:row>58</xdr:row>
      <xdr:rowOff>53679</xdr:rowOff>
    </xdr:to>
    <xdr:sp macro="" textlink="">
      <xdr:nvSpPr>
        <xdr:cNvPr id="137" name="楕円 136"/>
        <xdr:cNvSpPr/>
      </xdr:nvSpPr>
      <xdr:spPr>
        <a:xfrm>
          <a:off x="4584700" y="98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82906</xdr:rowOff>
    </xdr:from>
    <xdr:ext cx="599010" cy="259045"/>
    <xdr:sp macro="" textlink="">
      <xdr:nvSpPr>
        <xdr:cNvPr id="138" name="物件費該当値テキスト"/>
        <xdr:cNvSpPr txBox="1"/>
      </xdr:nvSpPr>
      <xdr:spPr>
        <a:xfrm>
          <a:off x="4686300" y="96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140102</xdr:rowOff>
    </xdr:from>
    <xdr:to>
      <xdr:col>20</xdr:col>
      <xdr:colOff>38100</xdr:colOff>
      <xdr:row>58</xdr:row>
      <xdr:rowOff>70252</xdr:rowOff>
    </xdr:to>
    <xdr:sp macro="" textlink="">
      <xdr:nvSpPr>
        <xdr:cNvPr id="139" name="楕円 138"/>
        <xdr:cNvSpPr/>
      </xdr:nvSpPr>
      <xdr:spPr>
        <a:xfrm>
          <a:off x="3746500" y="99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86779</xdr:rowOff>
    </xdr:from>
    <xdr:ext cx="599010" cy="259045"/>
    <xdr:sp macro="" textlink="">
      <xdr:nvSpPr>
        <xdr:cNvPr id="140" name="テキスト ボックス 139"/>
        <xdr:cNvSpPr txBox="1"/>
      </xdr:nvSpPr>
      <xdr:spPr>
        <a:xfrm>
          <a:off x="3497795" y="96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151917</xdr:rowOff>
    </xdr:from>
    <xdr:to>
      <xdr:col>15</xdr:col>
      <xdr:colOff>101600</xdr:colOff>
      <xdr:row>58</xdr:row>
      <xdr:rowOff>82067</xdr:rowOff>
    </xdr:to>
    <xdr:sp macro="" textlink="">
      <xdr:nvSpPr>
        <xdr:cNvPr id="141" name="楕円 140"/>
        <xdr:cNvSpPr/>
      </xdr:nvSpPr>
      <xdr:spPr>
        <a:xfrm>
          <a:off x="2857500" y="99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98594</xdr:rowOff>
    </xdr:from>
    <xdr:ext cx="534377" cy="259045"/>
    <xdr:sp macro="" textlink="">
      <xdr:nvSpPr>
        <xdr:cNvPr id="142" name="テキスト ボックス 141"/>
        <xdr:cNvSpPr txBox="1"/>
      </xdr:nvSpPr>
      <xdr:spPr>
        <a:xfrm>
          <a:off x="2641111" y="96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138778</xdr:rowOff>
    </xdr:from>
    <xdr:to>
      <xdr:col>10</xdr:col>
      <xdr:colOff>165100</xdr:colOff>
      <xdr:row>58</xdr:row>
      <xdr:rowOff>68928</xdr:rowOff>
    </xdr:to>
    <xdr:sp macro="" textlink="">
      <xdr:nvSpPr>
        <xdr:cNvPr id="143" name="楕円 142"/>
        <xdr:cNvSpPr/>
      </xdr:nvSpPr>
      <xdr:spPr>
        <a:xfrm>
          <a:off x="1968500" y="99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85455</xdr:rowOff>
    </xdr:from>
    <xdr:ext cx="599010" cy="259045"/>
    <xdr:sp macro="" textlink="">
      <xdr:nvSpPr>
        <xdr:cNvPr id="144" name="テキスト ボックス 143"/>
        <xdr:cNvSpPr txBox="1"/>
      </xdr:nvSpPr>
      <xdr:spPr>
        <a:xfrm>
          <a:off x="1719795" y="96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148686</xdr:rowOff>
    </xdr:from>
    <xdr:to>
      <xdr:col>6</xdr:col>
      <xdr:colOff>38100</xdr:colOff>
      <xdr:row>58</xdr:row>
      <xdr:rowOff>78836</xdr:rowOff>
    </xdr:to>
    <xdr:sp macro="" textlink="">
      <xdr:nvSpPr>
        <xdr:cNvPr id="145" name="楕円 144"/>
        <xdr:cNvSpPr/>
      </xdr:nvSpPr>
      <xdr:spPr>
        <a:xfrm>
          <a:off x="1079500" y="99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95363</xdr:rowOff>
    </xdr:from>
    <xdr:ext cx="534377" cy="259045"/>
    <xdr:sp macro="" textlink="">
      <xdr:nvSpPr>
        <xdr:cNvPr id="146" name="テキスト ボックス 145"/>
        <xdr:cNvSpPr txBox="1"/>
      </xdr:nvSpPr>
      <xdr:spPr>
        <a:xfrm>
          <a:off x="863111" y="96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72084</xdr:rowOff>
    </xdr:from>
    <xdr:to>
      <xdr:col>24</xdr:col>
      <xdr:colOff>63500</xdr:colOff>
      <xdr:row>78</xdr:row>
      <xdr:rowOff>85227</xdr:rowOff>
    </xdr:to>
    <xdr:cxnSp macro="">
      <xdr:nvCxnSpPr>
        <xdr:cNvPr id="177" name="直線コネクタ 176"/>
        <xdr:cNvCxnSpPr/>
      </xdr:nvCxnSpPr>
      <xdr:spPr>
        <a:xfrm>
          <a:off x="3797300" y="13445184"/>
          <a:ext cx="8382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72084</xdr:rowOff>
    </xdr:from>
    <xdr:to>
      <xdr:col>19</xdr:col>
      <xdr:colOff>177800</xdr:colOff>
      <xdr:row>78</xdr:row>
      <xdr:rowOff>116611</xdr:rowOff>
    </xdr:to>
    <xdr:cxnSp macro="">
      <xdr:nvCxnSpPr>
        <xdr:cNvPr id="180" name="直線コネクタ 179"/>
        <xdr:cNvCxnSpPr/>
      </xdr:nvCxnSpPr>
      <xdr:spPr>
        <a:xfrm flipV="1">
          <a:off x="2908300" y="13445184"/>
          <a:ext cx="889000" cy="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94976</xdr:rowOff>
    </xdr:from>
    <xdr:to>
      <xdr:col>15</xdr:col>
      <xdr:colOff>50800</xdr:colOff>
      <xdr:row>78</xdr:row>
      <xdr:rowOff>116611</xdr:rowOff>
    </xdr:to>
    <xdr:cxnSp macro="">
      <xdr:nvCxnSpPr>
        <xdr:cNvPr id="183" name="直線コネクタ 182"/>
        <xdr:cNvCxnSpPr/>
      </xdr:nvCxnSpPr>
      <xdr:spPr>
        <a:xfrm>
          <a:off x="2019300" y="13468076"/>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5990</xdr:rowOff>
    </xdr:from>
    <xdr:ext cx="469744" cy="259045"/>
    <xdr:sp macro="" textlink="">
      <xdr:nvSpPr>
        <xdr:cNvPr id="185" name="テキスト ボックス 184"/>
        <xdr:cNvSpPr txBox="1"/>
      </xdr:nvSpPr>
      <xdr:spPr>
        <a:xfrm>
          <a:off x="2673428" y="132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94976</xdr:rowOff>
    </xdr:from>
    <xdr:to>
      <xdr:col>10</xdr:col>
      <xdr:colOff>114300</xdr:colOff>
      <xdr:row>78</xdr:row>
      <xdr:rowOff>133283</xdr:rowOff>
    </xdr:to>
    <xdr:cxnSp macro="">
      <xdr:nvCxnSpPr>
        <xdr:cNvPr id="186" name="直線コネクタ 185"/>
        <xdr:cNvCxnSpPr/>
      </xdr:nvCxnSpPr>
      <xdr:spPr>
        <a:xfrm flipV="1">
          <a:off x="1130300" y="13468076"/>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37527</xdr:rowOff>
    </xdr:from>
    <xdr:ext cx="469744" cy="259045"/>
    <xdr:sp macro="" textlink="">
      <xdr:nvSpPr>
        <xdr:cNvPr id="188" name="テキスト ボックス 187"/>
        <xdr:cNvSpPr txBox="1"/>
      </xdr:nvSpPr>
      <xdr:spPr>
        <a:xfrm>
          <a:off x="1784428" y="135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18978</xdr:rowOff>
    </xdr:from>
    <xdr:ext cx="469744" cy="259045"/>
    <xdr:sp macro="" textlink="">
      <xdr:nvSpPr>
        <xdr:cNvPr id="190" name="テキスト ボックス 189"/>
        <xdr:cNvSpPr txBox="1"/>
      </xdr:nvSpPr>
      <xdr:spPr>
        <a:xfrm>
          <a:off x="895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34427</xdr:rowOff>
    </xdr:from>
    <xdr:to>
      <xdr:col>24</xdr:col>
      <xdr:colOff>114300</xdr:colOff>
      <xdr:row>78</xdr:row>
      <xdr:rowOff>136027</xdr:rowOff>
    </xdr:to>
    <xdr:sp macro="" textlink="">
      <xdr:nvSpPr>
        <xdr:cNvPr id="196" name="楕円 195"/>
        <xdr:cNvSpPr/>
      </xdr:nvSpPr>
      <xdr:spPr>
        <a:xfrm>
          <a:off x="4584700" y="134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57304</xdr:rowOff>
    </xdr:from>
    <xdr:ext cx="534377" cy="259045"/>
    <xdr:sp macro="" textlink="">
      <xdr:nvSpPr>
        <xdr:cNvPr id="197" name="維持補修費該当値テキスト"/>
        <xdr:cNvSpPr txBox="1"/>
      </xdr:nvSpPr>
      <xdr:spPr>
        <a:xfrm>
          <a:off x="4686300" y="1325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21284</xdr:rowOff>
    </xdr:from>
    <xdr:to>
      <xdr:col>20</xdr:col>
      <xdr:colOff>38100</xdr:colOff>
      <xdr:row>78</xdr:row>
      <xdr:rowOff>122884</xdr:rowOff>
    </xdr:to>
    <xdr:sp macro="" textlink="">
      <xdr:nvSpPr>
        <xdr:cNvPr id="198" name="楕円 197"/>
        <xdr:cNvSpPr/>
      </xdr:nvSpPr>
      <xdr:spPr>
        <a:xfrm>
          <a:off x="3746500" y="133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139411</xdr:rowOff>
    </xdr:from>
    <xdr:ext cx="534377" cy="259045"/>
    <xdr:sp macro="" textlink="">
      <xdr:nvSpPr>
        <xdr:cNvPr id="199" name="テキスト ボックス 198"/>
        <xdr:cNvSpPr txBox="1"/>
      </xdr:nvSpPr>
      <xdr:spPr>
        <a:xfrm>
          <a:off x="3530111" y="131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65811</xdr:rowOff>
    </xdr:from>
    <xdr:to>
      <xdr:col>15</xdr:col>
      <xdr:colOff>101600</xdr:colOff>
      <xdr:row>78</xdr:row>
      <xdr:rowOff>167411</xdr:rowOff>
    </xdr:to>
    <xdr:sp macro="" textlink="">
      <xdr:nvSpPr>
        <xdr:cNvPr id="200" name="楕円 199"/>
        <xdr:cNvSpPr/>
      </xdr:nvSpPr>
      <xdr:spPr>
        <a:xfrm>
          <a:off x="2857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158538</xdr:rowOff>
    </xdr:from>
    <xdr:ext cx="469744" cy="259045"/>
    <xdr:sp macro="" textlink="">
      <xdr:nvSpPr>
        <xdr:cNvPr id="201" name="テキスト ボックス 200"/>
        <xdr:cNvSpPr txBox="1"/>
      </xdr:nvSpPr>
      <xdr:spPr>
        <a:xfrm>
          <a:off x="2673428" y="135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44176</xdr:rowOff>
    </xdr:from>
    <xdr:to>
      <xdr:col>10</xdr:col>
      <xdr:colOff>165100</xdr:colOff>
      <xdr:row>78</xdr:row>
      <xdr:rowOff>145776</xdr:rowOff>
    </xdr:to>
    <xdr:sp macro="" textlink="">
      <xdr:nvSpPr>
        <xdr:cNvPr id="202" name="楕円 201"/>
        <xdr:cNvSpPr/>
      </xdr:nvSpPr>
      <xdr:spPr>
        <a:xfrm>
          <a:off x="1968500" y="1341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162303</xdr:rowOff>
    </xdr:from>
    <xdr:ext cx="534377" cy="259045"/>
    <xdr:sp macro="" textlink="">
      <xdr:nvSpPr>
        <xdr:cNvPr id="203" name="テキスト ボックス 202"/>
        <xdr:cNvSpPr txBox="1"/>
      </xdr:nvSpPr>
      <xdr:spPr>
        <a:xfrm>
          <a:off x="1752111" y="131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82483</xdr:rowOff>
    </xdr:from>
    <xdr:to>
      <xdr:col>6</xdr:col>
      <xdr:colOff>38100</xdr:colOff>
      <xdr:row>79</xdr:row>
      <xdr:rowOff>12633</xdr:rowOff>
    </xdr:to>
    <xdr:sp macro="" textlink="">
      <xdr:nvSpPr>
        <xdr:cNvPr id="204" name="楕円 203"/>
        <xdr:cNvSpPr/>
      </xdr:nvSpPr>
      <xdr:spPr>
        <a:xfrm>
          <a:off x="1079500" y="134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29160</xdr:rowOff>
    </xdr:from>
    <xdr:ext cx="469744" cy="259045"/>
    <xdr:sp macro="" textlink="">
      <xdr:nvSpPr>
        <xdr:cNvPr id="205" name="テキスト ボックス 204"/>
        <xdr:cNvSpPr txBox="1"/>
      </xdr:nvSpPr>
      <xdr:spPr>
        <a:xfrm>
          <a:off x="895428" y="1323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158173</xdr:rowOff>
    </xdr:from>
    <xdr:to>
      <xdr:col>24</xdr:col>
      <xdr:colOff>63500</xdr:colOff>
      <xdr:row>97</xdr:row>
      <xdr:rowOff>164867</xdr:rowOff>
    </xdr:to>
    <xdr:cxnSp macro="">
      <xdr:nvCxnSpPr>
        <xdr:cNvPr id="237" name="直線コネクタ 236"/>
        <xdr:cNvCxnSpPr/>
      </xdr:nvCxnSpPr>
      <xdr:spPr>
        <a:xfrm>
          <a:off x="3797300" y="16617373"/>
          <a:ext cx="838200" cy="1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158173</xdr:rowOff>
    </xdr:from>
    <xdr:to>
      <xdr:col>19</xdr:col>
      <xdr:colOff>177800</xdr:colOff>
      <xdr:row>98</xdr:row>
      <xdr:rowOff>89702</xdr:rowOff>
    </xdr:to>
    <xdr:cxnSp macro="">
      <xdr:nvCxnSpPr>
        <xdr:cNvPr id="240" name="直線コネクタ 239"/>
        <xdr:cNvCxnSpPr/>
      </xdr:nvCxnSpPr>
      <xdr:spPr>
        <a:xfrm flipV="1">
          <a:off x="2908300" y="16617373"/>
          <a:ext cx="889000" cy="27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45560</xdr:rowOff>
    </xdr:from>
    <xdr:to>
      <xdr:col>15</xdr:col>
      <xdr:colOff>50800</xdr:colOff>
      <xdr:row>98</xdr:row>
      <xdr:rowOff>89702</xdr:rowOff>
    </xdr:to>
    <xdr:cxnSp macro="">
      <xdr:nvCxnSpPr>
        <xdr:cNvPr id="243" name="直線コネクタ 242"/>
        <xdr:cNvCxnSpPr/>
      </xdr:nvCxnSpPr>
      <xdr:spPr>
        <a:xfrm>
          <a:off x="2019300" y="16847660"/>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115119</xdr:rowOff>
    </xdr:from>
    <xdr:ext cx="534377" cy="259045"/>
    <xdr:sp macro="" textlink="">
      <xdr:nvSpPr>
        <xdr:cNvPr id="245" name="テキスト ボックス 244"/>
        <xdr:cNvSpPr txBox="1"/>
      </xdr:nvSpPr>
      <xdr:spPr>
        <a:xfrm>
          <a:off x="2641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45560</xdr:rowOff>
    </xdr:from>
    <xdr:to>
      <xdr:col>10</xdr:col>
      <xdr:colOff>114300</xdr:colOff>
      <xdr:row>98</xdr:row>
      <xdr:rowOff>88743</xdr:rowOff>
    </xdr:to>
    <xdr:cxnSp macro="">
      <xdr:nvCxnSpPr>
        <xdr:cNvPr id="246" name="直線コネクタ 245"/>
        <xdr:cNvCxnSpPr/>
      </xdr:nvCxnSpPr>
      <xdr:spPr>
        <a:xfrm flipV="1">
          <a:off x="1130300" y="16847660"/>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144423</xdr:rowOff>
    </xdr:from>
    <xdr:ext cx="534377" cy="259045"/>
    <xdr:sp macro="" textlink="">
      <xdr:nvSpPr>
        <xdr:cNvPr id="248" name="テキスト ボックス 247"/>
        <xdr:cNvSpPr txBox="1"/>
      </xdr:nvSpPr>
      <xdr:spPr>
        <a:xfrm>
          <a:off x="1752111" y="164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32790</xdr:rowOff>
    </xdr:from>
    <xdr:ext cx="534377" cy="259045"/>
    <xdr:sp macro="" textlink="">
      <xdr:nvSpPr>
        <xdr:cNvPr id="250" name="テキスト ボックス 249"/>
        <xdr:cNvSpPr txBox="1"/>
      </xdr:nvSpPr>
      <xdr:spPr>
        <a:xfrm>
          <a:off x="863111" y="164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114067</xdr:rowOff>
    </xdr:from>
    <xdr:to>
      <xdr:col>24</xdr:col>
      <xdr:colOff>114300</xdr:colOff>
      <xdr:row>98</xdr:row>
      <xdr:rowOff>44217</xdr:rowOff>
    </xdr:to>
    <xdr:sp macro="" textlink="">
      <xdr:nvSpPr>
        <xdr:cNvPr id="256" name="楕円 255"/>
        <xdr:cNvSpPr/>
      </xdr:nvSpPr>
      <xdr:spPr>
        <a:xfrm>
          <a:off x="4584700" y="167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92494</xdr:rowOff>
    </xdr:from>
    <xdr:ext cx="534377" cy="259045"/>
    <xdr:sp macro="" textlink="">
      <xdr:nvSpPr>
        <xdr:cNvPr id="257" name="扶助費該当値テキスト"/>
        <xdr:cNvSpPr txBox="1"/>
      </xdr:nvSpPr>
      <xdr:spPr>
        <a:xfrm>
          <a:off x="4686300" y="167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107373</xdr:rowOff>
    </xdr:from>
    <xdr:to>
      <xdr:col>20</xdr:col>
      <xdr:colOff>38100</xdr:colOff>
      <xdr:row>97</xdr:row>
      <xdr:rowOff>37523</xdr:rowOff>
    </xdr:to>
    <xdr:sp macro="" textlink="">
      <xdr:nvSpPr>
        <xdr:cNvPr id="258" name="楕円 257"/>
        <xdr:cNvSpPr/>
      </xdr:nvSpPr>
      <xdr:spPr>
        <a:xfrm>
          <a:off x="3746500" y="165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28650</xdr:rowOff>
    </xdr:from>
    <xdr:ext cx="599010" cy="259045"/>
    <xdr:sp macro="" textlink="">
      <xdr:nvSpPr>
        <xdr:cNvPr id="259" name="テキスト ボックス 258"/>
        <xdr:cNvSpPr txBox="1"/>
      </xdr:nvSpPr>
      <xdr:spPr>
        <a:xfrm>
          <a:off x="3497795" y="1665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38902</xdr:rowOff>
    </xdr:from>
    <xdr:to>
      <xdr:col>15</xdr:col>
      <xdr:colOff>101600</xdr:colOff>
      <xdr:row>98</xdr:row>
      <xdr:rowOff>140502</xdr:rowOff>
    </xdr:to>
    <xdr:sp macro="" textlink="">
      <xdr:nvSpPr>
        <xdr:cNvPr id="260" name="楕円 259"/>
        <xdr:cNvSpPr/>
      </xdr:nvSpPr>
      <xdr:spPr>
        <a:xfrm>
          <a:off x="2857500" y="1684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131629</xdr:rowOff>
    </xdr:from>
    <xdr:ext cx="534377" cy="259045"/>
    <xdr:sp macro="" textlink="">
      <xdr:nvSpPr>
        <xdr:cNvPr id="261" name="テキスト ボックス 260"/>
        <xdr:cNvSpPr txBox="1"/>
      </xdr:nvSpPr>
      <xdr:spPr>
        <a:xfrm>
          <a:off x="2641111" y="1693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166210</xdr:rowOff>
    </xdr:from>
    <xdr:to>
      <xdr:col>10</xdr:col>
      <xdr:colOff>165100</xdr:colOff>
      <xdr:row>98</xdr:row>
      <xdr:rowOff>96360</xdr:rowOff>
    </xdr:to>
    <xdr:sp macro="" textlink="">
      <xdr:nvSpPr>
        <xdr:cNvPr id="262" name="楕円 261"/>
        <xdr:cNvSpPr/>
      </xdr:nvSpPr>
      <xdr:spPr>
        <a:xfrm>
          <a:off x="1968500" y="167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87487</xdr:rowOff>
    </xdr:from>
    <xdr:ext cx="534377" cy="259045"/>
    <xdr:sp macro="" textlink="">
      <xdr:nvSpPr>
        <xdr:cNvPr id="263" name="テキスト ボックス 262"/>
        <xdr:cNvSpPr txBox="1"/>
      </xdr:nvSpPr>
      <xdr:spPr>
        <a:xfrm>
          <a:off x="1752111" y="168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37943</xdr:rowOff>
    </xdr:from>
    <xdr:to>
      <xdr:col>6</xdr:col>
      <xdr:colOff>38100</xdr:colOff>
      <xdr:row>98</xdr:row>
      <xdr:rowOff>139543</xdr:rowOff>
    </xdr:to>
    <xdr:sp macro="" textlink="">
      <xdr:nvSpPr>
        <xdr:cNvPr id="264" name="楕円 263"/>
        <xdr:cNvSpPr/>
      </xdr:nvSpPr>
      <xdr:spPr>
        <a:xfrm>
          <a:off x="1079500" y="168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130670</xdr:rowOff>
    </xdr:from>
    <xdr:ext cx="534377" cy="259045"/>
    <xdr:sp macro="" textlink="">
      <xdr:nvSpPr>
        <xdr:cNvPr id="265" name="テキスト ボックス 264"/>
        <xdr:cNvSpPr txBox="1"/>
      </xdr:nvSpPr>
      <xdr:spPr>
        <a:xfrm>
          <a:off x="86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12184</xdr:rowOff>
    </xdr:from>
    <xdr:to>
      <xdr:col>55</xdr:col>
      <xdr:colOff>0</xdr:colOff>
      <xdr:row>37</xdr:row>
      <xdr:rowOff>35893</xdr:rowOff>
    </xdr:to>
    <xdr:cxnSp macro="">
      <xdr:nvCxnSpPr>
        <xdr:cNvPr id="296" name="直線コネクタ 295"/>
        <xdr:cNvCxnSpPr/>
      </xdr:nvCxnSpPr>
      <xdr:spPr>
        <a:xfrm flipV="1">
          <a:off x="9639300" y="6355834"/>
          <a:ext cx="8382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151460</xdr:rowOff>
    </xdr:from>
    <xdr:to>
      <xdr:col>50</xdr:col>
      <xdr:colOff>114300</xdr:colOff>
      <xdr:row>37</xdr:row>
      <xdr:rowOff>35893</xdr:rowOff>
    </xdr:to>
    <xdr:cxnSp macro="">
      <xdr:nvCxnSpPr>
        <xdr:cNvPr id="299" name="直線コネクタ 298"/>
        <xdr:cNvCxnSpPr/>
      </xdr:nvCxnSpPr>
      <xdr:spPr>
        <a:xfrm>
          <a:off x="8750300" y="5980760"/>
          <a:ext cx="889000" cy="3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151460</xdr:rowOff>
    </xdr:from>
    <xdr:to>
      <xdr:col>45</xdr:col>
      <xdr:colOff>177800</xdr:colOff>
      <xdr:row>37</xdr:row>
      <xdr:rowOff>58965</xdr:rowOff>
    </xdr:to>
    <xdr:cxnSp macro="">
      <xdr:nvCxnSpPr>
        <xdr:cNvPr id="302" name="直線コネクタ 301"/>
        <xdr:cNvCxnSpPr/>
      </xdr:nvCxnSpPr>
      <xdr:spPr>
        <a:xfrm flipV="1">
          <a:off x="7861300" y="5980760"/>
          <a:ext cx="889000" cy="4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5990</xdr:rowOff>
    </xdr:from>
    <xdr:ext cx="599010" cy="259045"/>
    <xdr:sp macro="" textlink="">
      <xdr:nvSpPr>
        <xdr:cNvPr id="304" name="テキスト ボックス 303"/>
        <xdr:cNvSpPr txBox="1"/>
      </xdr:nvSpPr>
      <xdr:spPr>
        <a:xfrm>
          <a:off x="8450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58965</xdr:rowOff>
    </xdr:from>
    <xdr:to>
      <xdr:col>41</xdr:col>
      <xdr:colOff>50800</xdr:colOff>
      <xdr:row>37</xdr:row>
      <xdr:rowOff>80039</xdr:rowOff>
    </xdr:to>
    <xdr:cxnSp macro="">
      <xdr:nvCxnSpPr>
        <xdr:cNvPr id="305" name="直線コネクタ 304"/>
        <xdr:cNvCxnSpPr/>
      </xdr:nvCxnSpPr>
      <xdr:spPr>
        <a:xfrm flipV="1">
          <a:off x="6972300" y="6402615"/>
          <a:ext cx="889000" cy="2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70423</xdr:rowOff>
    </xdr:from>
    <xdr:ext cx="534377" cy="259045"/>
    <xdr:sp macro="" textlink="">
      <xdr:nvSpPr>
        <xdr:cNvPr id="307" name="テキスト ボックス 306"/>
        <xdr:cNvSpPr txBox="1"/>
      </xdr:nvSpPr>
      <xdr:spPr>
        <a:xfrm>
          <a:off x="7594111" y="658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97290</xdr:rowOff>
    </xdr:from>
    <xdr:ext cx="534377" cy="259045"/>
    <xdr:sp macro="" textlink="">
      <xdr:nvSpPr>
        <xdr:cNvPr id="309" name="テキスト ボックス 308"/>
        <xdr:cNvSpPr txBox="1"/>
      </xdr:nvSpPr>
      <xdr:spPr>
        <a:xfrm>
          <a:off x="6705111" y="66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132834</xdr:rowOff>
    </xdr:from>
    <xdr:to>
      <xdr:col>55</xdr:col>
      <xdr:colOff>50800</xdr:colOff>
      <xdr:row>37</xdr:row>
      <xdr:rowOff>62984</xdr:rowOff>
    </xdr:to>
    <xdr:sp macro="" textlink="">
      <xdr:nvSpPr>
        <xdr:cNvPr id="315" name="楕円 314"/>
        <xdr:cNvSpPr/>
      </xdr:nvSpPr>
      <xdr:spPr>
        <a:xfrm>
          <a:off x="10426700" y="6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155711</xdr:rowOff>
    </xdr:from>
    <xdr:ext cx="599010" cy="259045"/>
    <xdr:sp macro="" textlink="">
      <xdr:nvSpPr>
        <xdr:cNvPr id="316" name="補助費等該当値テキスト"/>
        <xdr:cNvSpPr txBox="1"/>
      </xdr:nvSpPr>
      <xdr:spPr>
        <a:xfrm>
          <a:off x="10528300" y="615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156543</xdr:rowOff>
    </xdr:from>
    <xdr:to>
      <xdr:col>50</xdr:col>
      <xdr:colOff>165100</xdr:colOff>
      <xdr:row>37</xdr:row>
      <xdr:rowOff>86693</xdr:rowOff>
    </xdr:to>
    <xdr:sp macro="" textlink="">
      <xdr:nvSpPr>
        <xdr:cNvPr id="317" name="楕円 316"/>
        <xdr:cNvSpPr/>
      </xdr:nvSpPr>
      <xdr:spPr>
        <a:xfrm>
          <a:off x="9588500" y="63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103220</xdr:rowOff>
    </xdr:from>
    <xdr:ext cx="599010" cy="259045"/>
    <xdr:sp macro="" textlink="">
      <xdr:nvSpPr>
        <xdr:cNvPr id="318" name="テキスト ボックス 317"/>
        <xdr:cNvSpPr txBox="1"/>
      </xdr:nvSpPr>
      <xdr:spPr>
        <a:xfrm>
          <a:off x="9339795" y="61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100660</xdr:rowOff>
    </xdr:from>
    <xdr:to>
      <xdr:col>46</xdr:col>
      <xdr:colOff>38100</xdr:colOff>
      <xdr:row>35</xdr:row>
      <xdr:rowOff>30810</xdr:rowOff>
    </xdr:to>
    <xdr:sp macro="" textlink="">
      <xdr:nvSpPr>
        <xdr:cNvPr id="319" name="楕円 318"/>
        <xdr:cNvSpPr/>
      </xdr:nvSpPr>
      <xdr:spPr>
        <a:xfrm>
          <a:off x="8699500" y="59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47337</xdr:rowOff>
    </xdr:from>
    <xdr:ext cx="599010" cy="259045"/>
    <xdr:sp macro="" textlink="">
      <xdr:nvSpPr>
        <xdr:cNvPr id="320" name="テキスト ボックス 319"/>
        <xdr:cNvSpPr txBox="1"/>
      </xdr:nvSpPr>
      <xdr:spPr>
        <a:xfrm>
          <a:off x="8450795" y="570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8165</xdr:rowOff>
    </xdr:from>
    <xdr:to>
      <xdr:col>41</xdr:col>
      <xdr:colOff>101600</xdr:colOff>
      <xdr:row>37</xdr:row>
      <xdr:rowOff>109765</xdr:rowOff>
    </xdr:to>
    <xdr:sp macro="" textlink="">
      <xdr:nvSpPr>
        <xdr:cNvPr id="321" name="楕円 320"/>
        <xdr:cNvSpPr/>
      </xdr:nvSpPr>
      <xdr:spPr>
        <a:xfrm>
          <a:off x="7810500" y="63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126292</xdr:rowOff>
    </xdr:from>
    <xdr:ext cx="599010" cy="259045"/>
    <xdr:sp macro="" textlink="">
      <xdr:nvSpPr>
        <xdr:cNvPr id="322" name="テキスト ボックス 321"/>
        <xdr:cNvSpPr txBox="1"/>
      </xdr:nvSpPr>
      <xdr:spPr>
        <a:xfrm>
          <a:off x="7561795" y="612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29239</xdr:rowOff>
    </xdr:from>
    <xdr:to>
      <xdr:col>36</xdr:col>
      <xdr:colOff>165100</xdr:colOff>
      <xdr:row>37</xdr:row>
      <xdr:rowOff>130839</xdr:rowOff>
    </xdr:to>
    <xdr:sp macro="" textlink="">
      <xdr:nvSpPr>
        <xdr:cNvPr id="323" name="楕円 322"/>
        <xdr:cNvSpPr/>
      </xdr:nvSpPr>
      <xdr:spPr>
        <a:xfrm>
          <a:off x="6921500" y="63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147366</xdr:rowOff>
    </xdr:from>
    <xdr:ext cx="599010" cy="259045"/>
    <xdr:sp macro="" textlink="">
      <xdr:nvSpPr>
        <xdr:cNvPr id="324" name="テキスト ボックス 323"/>
        <xdr:cNvSpPr txBox="1"/>
      </xdr:nvSpPr>
      <xdr:spPr>
        <a:xfrm>
          <a:off x="6672795" y="61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109917</xdr:rowOff>
    </xdr:from>
    <xdr:to>
      <xdr:col>55</xdr:col>
      <xdr:colOff>0</xdr:colOff>
      <xdr:row>58</xdr:row>
      <xdr:rowOff>26840</xdr:rowOff>
    </xdr:to>
    <xdr:cxnSp macro="">
      <xdr:nvCxnSpPr>
        <xdr:cNvPr id="355" name="直線コネクタ 354"/>
        <xdr:cNvCxnSpPr/>
      </xdr:nvCxnSpPr>
      <xdr:spPr>
        <a:xfrm flipV="1">
          <a:off x="9639300" y="9882567"/>
          <a:ext cx="83820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123175</xdr:rowOff>
    </xdr:from>
    <xdr:to>
      <xdr:col>50</xdr:col>
      <xdr:colOff>114300</xdr:colOff>
      <xdr:row>58</xdr:row>
      <xdr:rowOff>26840</xdr:rowOff>
    </xdr:to>
    <xdr:cxnSp macro="">
      <xdr:nvCxnSpPr>
        <xdr:cNvPr id="358" name="直線コネクタ 357"/>
        <xdr:cNvCxnSpPr/>
      </xdr:nvCxnSpPr>
      <xdr:spPr>
        <a:xfrm>
          <a:off x="8750300" y="9895825"/>
          <a:ext cx="889000" cy="7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123175</xdr:rowOff>
    </xdr:from>
    <xdr:to>
      <xdr:col>45</xdr:col>
      <xdr:colOff>177800</xdr:colOff>
      <xdr:row>57</xdr:row>
      <xdr:rowOff>154562</xdr:rowOff>
    </xdr:to>
    <xdr:cxnSp macro="">
      <xdr:nvCxnSpPr>
        <xdr:cNvPr id="361" name="直線コネクタ 360"/>
        <xdr:cNvCxnSpPr/>
      </xdr:nvCxnSpPr>
      <xdr:spPr>
        <a:xfrm flipV="1">
          <a:off x="7861300" y="9895825"/>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89386</xdr:rowOff>
    </xdr:from>
    <xdr:ext cx="599010" cy="259045"/>
    <xdr:sp macro="" textlink="">
      <xdr:nvSpPr>
        <xdr:cNvPr id="363" name="テキスト ボックス 362"/>
        <xdr:cNvSpPr txBox="1"/>
      </xdr:nvSpPr>
      <xdr:spPr>
        <a:xfrm>
          <a:off x="8450795" y="951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154562</xdr:rowOff>
    </xdr:from>
    <xdr:to>
      <xdr:col>41</xdr:col>
      <xdr:colOff>50800</xdr:colOff>
      <xdr:row>58</xdr:row>
      <xdr:rowOff>12592</xdr:rowOff>
    </xdr:to>
    <xdr:cxnSp macro="">
      <xdr:nvCxnSpPr>
        <xdr:cNvPr id="364" name="直線コネクタ 363"/>
        <xdr:cNvCxnSpPr/>
      </xdr:nvCxnSpPr>
      <xdr:spPr>
        <a:xfrm flipV="1">
          <a:off x="6972300" y="9927212"/>
          <a:ext cx="889000" cy="2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74827</xdr:rowOff>
    </xdr:from>
    <xdr:ext cx="599010" cy="259045"/>
    <xdr:sp macro="" textlink="">
      <xdr:nvSpPr>
        <xdr:cNvPr id="366" name="テキスト ボックス 365"/>
        <xdr:cNvSpPr txBox="1"/>
      </xdr:nvSpPr>
      <xdr:spPr>
        <a:xfrm>
          <a:off x="7561795" y="9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64074</xdr:rowOff>
    </xdr:from>
    <xdr:ext cx="534377" cy="259045"/>
    <xdr:sp macro="" textlink="">
      <xdr:nvSpPr>
        <xdr:cNvPr id="368" name="テキスト ボックス 367"/>
        <xdr:cNvSpPr txBox="1"/>
      </xdr:nvSpPr>
      <xdr:spPr>
        <a:xfrm>
          <a:off x="6705111" y="96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59117</xdr:rowOff>
    </xdr:from>
    <xdr:to>
      <xdr:col>55</xdr:col>
      <xdr:colOff>50800</xdr:colOff>
      <xdr:row>57</xdr:row>
      <xdr:rowOff>160717</xdr:rowOff>
    </xdr:to>
    <xdr:sp macro="" textlink="">
      <xdr:nvSpPr>
        <xdr:cNvPr id="374" name="楕円 373"/>
        <xdr:cNvSpPr/>
      </xdr:nvSpPr>
      <xdr:spPr>
        <a:xfrm>
          <a:off x="10426700" y="98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81994</xdr:rowOff>
    </xdr:from>
    <xdr:ext cx="599010" cy="259045"/>
    <xdr:sp macro="" textlink="">
      <xdr:nvSpPr>
        <xdr:cNvPr id="375" name="普通建設事業費該当値テキスト"/>
        <xdr:cNvSpPr txBox="1"/>
      </xdr:nvSpPr>
      <xdr:spPr>
        <a:xfrm>
          <a:off x="10528300" y="968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147490</xdr:rowOff>
    </xdr:from>
    <xdr:to>
      <xdr:col>50</xdr:col>
      <xdr:colOff>165100</xdr:colOff>
      <xdr:row>58</xdr:row>
      <xdr:rowOff>77640</xdr:rowOff>
    </xdr:to>
    <xdr:sp macro="" textlink="">
      <xdr:nvSpPr>
        <xdr:cNvPr id="376" name="楕円 375"/>
        <xdr:cNvSpPr/>
      </xdr:nvSpPr>
      <xdr:spPr>
        <a:xfrm>
          <a:off x="9588500" y="99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68767</xdr:rowOff>
    </xdr:from>
    <xdr:ext cx="534377" cy="259045"/>
    <xdr:sp macro="" textlink="">
      <xdr:nvSpPr>
        <xdr:cNvPr id="377" name="テキスト ボックス 376"/>
        <xdr:cNvSpPr txBox="1"/>
      </xdr:nvSpPr>
      <xdr:spPr>
        <a:xfrm>
          <a:off x="9372111" y="10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72375</xdr:rowOff>
    </xdr:from>
    <xdr:to>
      <xdr:col>46</xdr:col>
      <xdr:colOff>38100</xdr:colOff>
      <xdr:row>58</xdr:row>
      <xdr:rowOff>2525</xdr:rowOff>
    </xdr:to>
    <xdr:sp macro="" textlink="">
      <xdr:nvSpPr>
        <xdr:cNvPr id="378" name="楕円 377"/>
        <xdr:cNvSpPr/>
      </xdr:nvSpPr>
      <xdr:spPr>
        <a:xfrm>
          <a:off x="8699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165102</xdr:rowOff>
    </xdr:from>
    <xdr:ext cx="534377" cy="259045"/>
    <xdr:sp macro="" textlink="">
      <xdr:nvSpPr>
        <xdr:cNvPr id="379" name="テキスト ボックス 378"/>
        <xdr:cNvSpPr txBox="1"/>
      </xdr:nvSpPr>
      <xdr:spPr>
        <a:xfrm>
          <a:off x="8483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103762</xdr:rowOff>
    </xdr:from>
    <xdr:to>
      <xdr:col>41</xdr:col>
      <xdr:colOff>101600</xdr:colOff>
      <xdr:row>58</xdr:row>
      <xdr:rowOff>33912</xdr:rowOff>
    </xdr:to>
    <xdr:sp macro="" textlink="">
      <xdr:nvSpPr>
        <xdr:cNvPr id="380" name="楕円 379"/>
        <xdr:cNvSpPr/>
      </xdr:nvSpPr>
      <xdr:spPr>
        <a:xfrm>
          <a:off x="7810500" y="987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25039</xdr:rowOff>
    </xdr:from>
    <xdr:ext cx="534377" cy="259045"/>
    <xdr:sp macro="" textlink="">
      <xdr:nvSpPr>
        <xdr:cNvPr id="381" name="テキスト ボックス 380"/>
        <xdr:cNvSpPr txBox="1"/>
      </xdr:nvSpPr>
      <xdr:spPr>
        <a:xfrm>
          <a:off x="7594111" y="99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133242</xdr:rowOff>
    </xdr:from>
    <xdr:to>
      <xdr:col>36</xdr:col>
      <xdr:colOff>165100</xdr:colOff>
      <xdr:row>58</xdr:row>
      <xdr:rowOff>63392</xdr:rowOff>
    </xdr:to>
    <xdr:sp macro="" textlink="">
      <xdr:nvSpPr>
        <xdr:cNvPr id="382" name="楕円 381"/>
        <xdr:cNvSpPr/>
      </xdr:nvSpPr>
      <xdr:spPr>
        <a:xfrm>
          <a:off x="6921500" y="99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54519</xdr:rowOff>
    </xdr:from>
    <xdr:ext cx="534377" cy="259045"/>
    <xdr:sp macro="" textlink="">
      <xdr:nvSpPr>
        <xdr:cNvPr id="383" name="テキスト ボックス 382"/>
        <xdr:cNvSpPr txBox="1"/>
      </xdr:nvSpPr>
      <xdr:spPr>
        <a:xfrm>
          <a:off x="6705111" y="99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85903</xdr:rowOff>
    </xdr:from>
    <xdr:to>
      <xdr:col>55</xdr:col>
      <xdr:colOff>0</xdr:colOff>
      <xdr:row>78</xdr:row>
      <xdr:rowOff>93954</xdr:rowOff>
    </xdr:to>
    <xdr:cxnSp macro="">
      <xdr:nvCxnSpPr>
        <xdr:cNvPr id="412" name="直線コネクタ 411"/>
        <xdr:cNvCxnSpPr/>
      </xdr:nvCxnSpPr>
      <xdr:spPr>
        <a:xfrm flipV="1">
          <a:off x="9639300" y="13459003"/>
          <a:ext cx="8382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138545</xdr:rowOff>
    </xdr:from>
    <xdr:to>
      <xdr:col>50</xdr:col>
      <xdr:colOff>114300</xdr:colOff>
      <xdr:row>78</xdr:row>
      <xdr:rowOff>93954</xdr:rowOff>
    </xdr:to>
    <xdr:cxnSp macro="">
      <xdr:nvCxnSpPr>
        <xdr:cNvPr id="415" name="直線コネクタ 414"/>
        <xdr:cNvCxnSpPr/>
      </xdr:nvCxnSpPr>
      <xdr:spPr>
        <a:xfrm>
          <a:off x="8750300" y="13168745"/>
          <a:ext cx="889000" cy="2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138545</xdr:rowOff>
    </xdr:from>
    <xdr:to>
      <xdr:col>45</xdr:col>
      <xdr:colOff>177800</xdr:colOff>
      <xdr:row>77</xdr:row>
      <xdr:rowOff>84734</xdr:rowOff>
    </xdr:to>
    <xdr:cxnSp macro="">
      <xdr:nvCxnSpPr>
        <xdr:cNvPr id="418" name="直線コネクタ 417"/>
        <xdr:cNvCxnSpPr/>
      </xdr:nvCxnSpPr>
      <xdr:spPr>
        <a:xfrm flipV="1">
          <a:off x="7861300" y="13168745"/>
          <a:ext cx="889000" cy="1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84734</xdr:rowOff>
    </xdr:from>
    <xdr:to>
      <xdr:col>41</xdr:col>
      <xdr:colOff>50800</xdr:colOff>
      <xdr:row>77</xdr:row>
      <xdr:rowOff>92380</xdr:rowOff>
    </xdr:to>
    <xdr:cxnSp macro="">
      <xdr:nvCxnSpPr>
        <xdr:cNvPr id="421" name="直線コネクタ 420"/>
        <xdr:cNvCxnSpPr/>
      </xdr:nvCxnSpPr>
      <xdr:spPr>
        <a:xfrm flipV="1">
          <a:off x="6972300" y="13286384"/>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12310</xdr:rowOff>
    </xdr:from>
    <xdr:ext cx="534377" cy="259045"/>
    <xdr:sp macro="" textlink="">
      <xdr:nvSpPr>
        <xdr:cNvPr id="425" name="テキスト ボックス 424"/>
        <xdr:cNvSpPr txBox="1"/>
      </xdr:nvSpPr>
      <xdr:spPr>
        <a:xfrm>
          <a:off x="6705111" y="133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35103</xdr:rowOff>
    </xdr:from>
    <xdr:to>
      <xdr:col>55</xdr:col>
      <xdr:colOff>50800</xdr:colOff>
      <xdr:row>78</xdr:row>
      <xdr:rowOff>136703</xdr:rowOff>
    </xdr:to>
    <xdr:sp macro="" textlink="">
      <xdr:nvSpPr>
        <xdr:cNvPr id="431" name="楕円 430"/>
        <xdr:cNvSpPr/>
      </xdr:nvSpPr>
      <xdr:spPr>
        <a:xfrm>
          <a:off x="104267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13530</xdr:rowOff>
    </xdr:from>
    <xdr:ext cx="534377" cy="259045"/>
    <xdr:sp macro="" textlink="">
      <xdr:nvSpPr>
        <xdr:cNvPr id="432" name="普通建設事業費 （ うち新規整備　）該当値テキスト"/>
        <xdr:cNvSpPr txBox="1"/>
      </xdr:nvSpPr>
      <xdr:spPr>
        <a:xfrm>
          <a:off x="10528300" y="133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43154</xdr:rowOff>
    </xdr:from>
    <xdr:to>
      <xdr:col>50</xdr:col>
      <xdr:colOff>165100</xdr:colOff>
      <xdr:row>78</xdr:row>
      <xdr:rowOff>144754</xdr:rowOff>
    </xdr:to>
    <xdr:sp macro="" textlink="">
      <xdr:nvSpPr>
        <xdr:cNvPr id="433" name="楕円 432"/>
        <xdr:cNvSpPr/>
      </xdr:nvSpPr>
      <xdr:spPr>
        <a:xfrm>
          <a:off x="9588500" y="134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135881</xdr:rowOff>
    </xdr:from>
    <xdr:ext cx="469744" cy="259045"/>
    <xdr:sp macro="" textlink="">
      <xdr:nvSpPr>
        <xdr:cNvPr id="434" name="テキスト ボックス 433"/>
        <xdr:cNvSpPr txBox="1"/>
      </xdr:nvSpPr>
      <xdr:spPr>
        <a:xfrm>
          <a:off x="9404428" y="135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87745</xdr:rowOff>
    </xdr:from>
    <xdr:to>
      <xdr:col>46</xdr:col>
      <xdr:colOff>38100</xdr:colOff>
      <xdr:row>77</xdr:row>
      <xdr:rowOff>17895</xdr:rowOff>
    </xdr:to>
    <xdr:sp macro="" textlink="">
      <xdr:nvSpPr>
        <xdr:cNvPr id="435" name="楕円 434"/>
        <xdr:cNvSpPr/>
      </xdr:nvSpPr>
      <xdr:spPr>
        <a:xfrm>
          <a:off x="8699500" y="131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9022</xdr:rowOff>
    </xdr:from>
    <xdr:ext cx="534377" cy="259045"/>
    <xdr:sp macro="" textlink="">
      <xdr:nvSpPr>
        <xdr:cNvPr id="436" name="テキスト ボックス 435"/>
        <xdr:cNvSpPr txBox="1"/>
      </xdr:nvSpPr>
      <xdr:spPr>
        <a:xfrm>
          <a:off x="8483111" y="132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33934</xdr:rowOff>
    </xdr:from>
    <xdr:to>
      <xdr:col>41</xdr:col>
      <xdr:colOff>101600</xdr:colOff>
      <xdr:row>77</xdr:row>
      <xdr:rowOff>135534</xdr:rowOff>
    </xdr:to>
    <xdr:sp macro="" textlink="">
      <xdr:nvSpPr>
        <xdr:cNvPr id="437" name="楕円 436"/>
        <xdr:cNvSpPr/>
      </xdr:nvSpPr>
      <xdr:spPr>
        <a:xfrm>
          <a:off x="7810500" y="132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126661</xdr:rowOff>
    </xdr:from>
    <xdr:ext cx="534377" cy="259045"/>
    <xdr:sp macro="" textlink="">
      <xdr:nvSpPr>
        <xdr:cNvPr id="438" name="テキスト ボックス 437"/>
        <xdr:cNvSpPr txBox="1"/>
      </xdr:nvSpPr>
      <xdr:spPr>
        <a:xfrm>
          <a:off x="7594111" y="133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41580</xdr:rowOff>
    </xdr:from>
    <xdr:to>
      <xdr:col>36</xdr:col>
      <xdr:colOff>165100</xdr:colOff>
      <xdr:row>77</xdr:row>
      <xdr:rowOff>143180</xdr:rowOff>
    </xdr:to>
    <xdr:sp macro="" textlink="">
      <xdr:nvSpPr>
        <xdr:cNvPr id="439" name="楕円 438"/>
        <xdr:cNvSpPr/>
      </xdr:nvSpPr>
      <xdr:spPr>
        <a:xfrm>
          <a:off x="6921500" y="132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159707</xdr:rowOff>
    </xdr:from>
    <xdr:ext cx="534377" cy="259045"/>
    <xdr:sp macro="" textlink="">
      <xdr:nvSpPr>
        <xdr:cNvPr id="440" name="テキスト ボックス 439"/>
        <xdr:cNvSpPr txBox="1"/>
      </xdr:nvSpPr>
      <xdr:spPr>
        <a:xfrm>
          <a:off x="6705111" y="130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43521</xdr:rowOff>
    </xdr:from>
    <xdr:to>
      <xdr:col>55</xdr:col>
      <xdr:colOff>0</xdr:colOff>
      <xdr:row>98</xdr:row>
      <xdr:rowOff>88252</xdr:rowOff>
    </xdr:to>
    <xdr:cxnSp macro="">
      <xdr:nvCxnSpPr>
        <xdr:cNvPr id="471" name="直線コネクタ 470"/>
        <xdr:cNvCxnSpPr/>
      </xdr:nvCxnSpPr>
      <xdr:spPr>
        <a:xfrm flipV="1">
          <a:off x="9639300" y="16845621"/>
          <a:ext cx="838200" cy="4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88164</xdr:rowOff>
    </xdr:from>
    <xdr:to>
      <xdr:col>50</xdr:col>
      <xdr:colOff>114300</xdr:colOff>
      <xdr:row>98</xdr:row>
      <xdr:rowOff>88252</xdr:rowOff>
    </xdr:to>
    <xdr:cxnSp macro="">
      <xdr:nvCxnSpPr>
        <xdr:cNvPr id="474" name="直線コネクタ 473"/>
        <xdr:cNvCxnSpPr/>
      </xdr:nvCxnSpPr>
      <xdr:spPr>
        <a:xfrm>
          <a:off x="8750300" y="16890264"/>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88164</xdr:rowOff>
    </xdr:from>
    <xdr:to>
      <xdr:col>45</xdr:col>
      <xdr:colOff>177800</xdr:colOff>
      <xdr:row>98</xdr:row>
      <xdr:rowOff>91546</xdr:rowOff>
    </xdr:to>
    <xdr:cxnSp macro="">
      <xdr:nvCxnSpPr>
        <xdr:cNvPr id="477" name="直線コネクタ 476"/>
        <xdr:cNvCxnSpPr/>
      </xdr:nvCxnSpPr>
      <xdr:spPr>
        <a:xfrm flipV="1">
          <a:off x="7861300" y="16890264"/>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160920</xdr:rowOff>
    </xdr:from>
    <xdr:ext cx="534377" cy="259045"/>
    <xdr:sp macro="" textlink="">
      <xdr:nvSpPr>
        <xdr:cNvPr id="479" name="テキスト ボックス 478"/>
        <xdr:cNvSpPr txBox="1"/>
      </xdr:nvSpPr>
      <xdr:spPr>
        <a:xfrm>
          <a:off x="8483111" y="169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91546</xdr:rowOff>
    </xdr:from>
    <xdr:to>
      <xdr:col>41</xdr:col>
      <xdr:colOff>50800</xdr:colOff>
      <xdr:row>98</xdr:row>
      <xdr:rowOff>103901</xdr:rowOff>
    </xdr:to>
    <xdr:cxnSp macro="">
      <xdr:nvCxnSpPr>
        <xdr:cNvPr id="480" name="直線コネクタ 479"/>
        <xdr:cNvCxnSpPr/>
      </xdr:nvCxnSpPr>
      <xdr:spPr>
        <a:xfrm flipV="1">
          <a:off x="6972300" y="16893646"/>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153888</xdr:rowOff>
    </xdr:from>
    <xdr:ext cx="534377" cy="259045"/>
    <xdr:sp macro="" textlink="">
      <xdr:nvSpPr>
        <xdr:cNvPr id="482" name="テキスト ボックス 481"/>
        <xdr:cNvSpPr txBox="1"/>
      </xdr:nvSpPr>
      <xdr:spPr>
        <a:xfrm>
          <a:off x="7594111" y="169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155139</xdr:rowOff>
    </xdr:from>
    <xdr:ext cx="534377" cy="259045"/>
    <xdr:sp macro="" textlink="">
      <xdr:nvSpPr>
        <xdr:cNvPr id="484" name="テキスト ボックス 483"/>
        <xdr:cNvSpPr txBox="1"/>
      </xdr:nvSpPr>
      <xdr:spPr>
        <a:xfrm>
          <a:off x="6705111" y="169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164171</xdr:rowOff>
    </xdr:from>
    <xdr:to>
      <xdr:col>55</xdr:col>
      <xdr:colOff>50800</xdr:colOff>
      <xdr:row>98</xdr:row>
      <xdr:rowOff>94321</xdr:rowOff>
    </xdr:to>
    <xdr:sp macro="" textlink="">
      <xdr:nvSpPr>
        <xdr:cNvPr id="490" name="楕円 489"/>
        <xdr:cNvSpPr/>
      </xdr:nvSpPr>
      <xdr:spPr>
        <a:xfrm>
          <a:off x="10426700" y="167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15598</xdr:rowOff>
    </xdr:from>
    <xdr:ext cx="534377" cy="259045"/>
    <xdr:sp macro="" textlink="">
      <xdr:nvSpPr>
        <xdr:cNvPr id="491" name="普通建設事業費 （ うち更新整備　）該当値テキスト"/>
        <xdr:cNvSpPr txBox="1"/>
      </xdr:nvSpPr>
      <xdr:spPr>
        <a:xfrm>
          <a:off x="10528300" y="166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37452</xdr:rowOff>
    </xdr:from>
    <xdr:to>
      <xdr:col>50</xdr:col>
      <xdr:colOff>165100</xdr:colOff>
      <xdr:row>98</xdr:row>
      <xdr:rowOff>139052</xdr:rowOff>
    </xdr:to>
    <xdr:sp macro="" textlink="">
      <xdr:nvSpPr>
        <xdr:cNvPr id="492" name="楕円 491"/>
        <xdr:cNvSpPr/>
      </xdr:nvSpPr>
      <xdr:spPr>
        <a:xfrm>
          <a:off x="9588500" y="168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155579</xdr:rowOff>
    </xdr:from>
    <xdr:ext cx="534377" cy="259045"/>
    <xdr:sp macro="" textlink="">
      <xdr:nvSpPr>
        <xdr:cNvPr id="493" name="テキスト ボックス 492"/>
        <xdr:cNvSpPr txBox="1"/>
      </xdr:nvSpPr>
      <xdr:spPr>
        <a:xfrm>
          <a:off x="9372111" y="1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37364</xdr:rowOff>
    </xdr:from>
    <xdr:to>
      <xdr:col>46</xdr:col>
      <xdr:colOff>38100</xdr:colOff>
      <xdr:row>98</xdr:row>
      <xdr:rowOff>138964</xdr:rowOff>
    </xdr:to>
    <xdr:sp macro="" textlink="">
      <xdr:nvSpPr>
        <xdr:cNvPr id="494" name="楕円 493"/>
        <xdr:cNvSpPr/>
      </xdr:nvSpPr>
      <xdr:spPr>
        <a:xfrm>
          <a:off x="8699500" y="168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155491</xdr:rowOff>
    </xdr:from>
    <xdr:ext cx="534377" cy="259045"/>
    <xdr:sp macro="" textlink="">
      <xdr:nvSpPr>
        <xdr:cNvPr id="495" name="テキスト ボックス 494"/>
        <xdr:cNvSpPr txBox="1"/>
      </xdr:nvSpPr>
      <xdr:spPr>
        <a:xfrm>
          <a:off x="8483111" y="166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40746</xdr:rowOff>
    </xdr:from>
    <xdr:to>
      <xdr:col>41</xdr:col>
      <xdr:colOff>101600</xdr:colOff>
      <xdr:row>98</xdr:row>
      <xdr:rowOff>142346</xdr:rowOff>
    </xdr:to>
    <xdr:sp macro="" textlink="">
      <xdr:nvSpPr>
        <xdr:cNvPr id="496" name="楕円 495"/>
        <xdr:cNvSpPr/>
      </xdr:nvSpPr>
      <xdr:spPr>
        <a:xfrm>
          <a:off x="7810500" y="168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158873</xdr:rowOff>
    </xdr:from>
    <xdr:ext cx="534377" cy="259045"/>
    <xdr:sp macro="" textlink="">
      <xdr:nvSpPr>
        <xdr:cNvPr id="497" name="テキスト ボックス 496"/>
        <xdr:cNvSpPr txBox="1"/>
      </xdr:nvSpPr>
      <xdr:spPr>
        <a:xfrm>
          <a:off x="7594111" y="1661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53101</xdr:rowOff>
    </xdr:from>
    <xdr:to>
      <xdr:col>36</xdr:col>
      <xdr:colOff>165100</xdr:colOff>
      <xdr:row>98</xdr:row>
      <xdr:rowOff>154701</xdr:rowOff>
    </xdr:to>
    <xdr:sp macro="" textlink="">
      <xdr:nvSpPr>
        <xdr:cNvPr id="498" name="楕円 497"/>
        <xdr:cNvSpPr/>
      </xdr:nvSpPr>
      <xdr:spPr>
        <a:xfrm>
          <a:off x="6921500" y="168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171228</xdr:rowOff>
    </xdr:from>
    <xdr:ext cx="534377" cy="259045"/>
    <xdr:sp macro="" textlink="">
      <xdr:nvSpPr>
        <xdr:cNvPr id="499" name="テキスト ボックス 498"/>
        <xdr:cNvSpPr txBox="1"/>
      </xdr:nvSpPr>
      <xdr:spPr>
        <a:xfrm>
          <a:off x="6705111" y="1663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73929</xdr:rowOff>
    </xdr:from>
    <xdr:to>
      <xdr:col>85</xdr:col>
      <xdr:colOff>127000</xdr:colOff>
      <xdr:row>39</xdr:row>
      <xdr:rowOff>82240</xdr:rowOff>
    </xdr:to>
    <xdr:cxnSp macro="">
      <xdr:nvCxnSpPr>
        <xdr:cNvPr id="530" name="直線コネクタ 529"/>
        <xdr:cNvCxnSpPr/>
      </xdr:nvCxnSpPr>
      <xdr:spPr>
        <a:xfrm flipV="1">
          <a:off x="15481300" y="6760479"/>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82240</xdr:rowOff>
    </xdr:from>
    <xdr:to>
      <xdr:col>81</xdr:col>
      <xdr:colOff>50800</xdr:colOff>
      <xdr:row>39</xdr:row>
      <xdr:rowOff>82909</xdr:rowOff>
    </xdr:to>
    <xdr:cxnSp macro="">
      <xdr:nvCxnSpPr>
        <xdr:cNvPr id="533" name="直線コネクタ 532"/>
        <xdr:cNvCxnSpPr/>
      </xdr:nvCxnSpPr>
      <xdr:spPr>
        <a:xfrm flipV="1">
          <a:off x="14592300" y="6768790"/>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103483</xdr:rowOff>
    </xdr:from>
    <xdr:to>
      <xdr:col>76</xdr:col>
      <xdr:colOff>114300</xdr:colOff>
      <xdr:row>39</xdr:row>
      <xdr:rowOff>82909</xdr:rowOff>
    </xdr:to>
    <xdr:cxnSp macro="">
      <xdr:nvCxnSpPr>
        <xdr:cNvPr id="536" name="直線コネクタ 535"/>
        <xdr:cNvCxnSpPr/>
      </xdr:nvCxnSpPr>
      <xdr:spPr>
        <a:xfrm>
          <a:off x="13703300" y="6447133"/>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18367</xdr:rowOff>
    </xdr:from>
    <xdr:ext cx="534377" cy="259045"/>
    <xdr:sp macro="" textlink="">
      <xdr:nvSpPr>
        <xdr:cNvPr id="538" name="テキスト ボックス 537"/>
        <xdr:cNvSpPr txBox="1"/>
      </xdr:nvSpPr>
      <xdr:spPr>
        <a:xfrm>
          <a:off x="14325111" y="61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103483</xdr:rowOff>
    </xdr:from>
    <xdr:to>
      <xdr:col>71</xdr:col>
      <xdr:colOff>177800</xdr:colOff>
      <xdr:row>37</xdr:row>
      <xdr:rowOff>162576</xdr:rowOff>
    </xdr:to>
    <xdr:cxnSp macro="">
      <xdr:nvCxnSpPr>
        <xdr:cNvPr id="539" name="直線コネクタ 538"/>
        <xdr:cNvCxnSpPr/>
      </xdr:nvCxnSpPr>
      <xdr:spPr>
        <a:xfrm flipV="1">
          <a:off x="12814300" y="6447133"/>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46883</xdr:rowOff>
    </xdr:from>
    <xdr:ext cx="534377" cy="259045"/>
    <xdr:sp macro="" textlink="">
      <xdr:nvSpPr>
        <xdr:cNvPr id="541" name="テキスト ボックス 540"/>
        <xdr:cNvSpPr txBox="1"/>
      </xdr:nvSpPr>
      <xdr:spPr>
        <a:xfrm>
          <a:off x="13436111" y="65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86954</xdr:rowOff>
    </xdr:from>
    <xdr:ext cx="469744" cy="259045"/>
    <xdr:sp macro="" textlink="">
      <xdr:nvSpPr>
        <xdr:cNvPr id="543" name="テキスト ボックス 542"/>
        <xdr:cNvSpPr txBox="1"/>
      </xdr:nvSpPr>
      <xdr:spPr>
        <a:xfrm>
          <a:off x="12579428" y="677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23129</xdr:rowOff>
    </xdr:from>
    <xdr:to>
      <xdr:col>85</xdr:col>
      <xdr:colOff>177800</xdr:colOff>
      <xdr:row>39</xdr:row>
      <xdr:rowOff>124729</xdr:rowOff>
    </xdr:to>
    <xdr:sp macro="" textlink="">
      <xdr:nvSpPr>
        <xdr:cNvPr id="549" name="楕円 548"/>
        <xdr:cNvSpPr/>
      </xdr:nvSpPr>
      <xdr:spPr>
        <a:xfrm>
          <a:off x="16268700" y="67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109506</xdr:rowOff>
    </xdr:from>
    <xdr:ext cx="469744" cy="259045"/>
    <xdr:sp macro="" textlink="">
      <xdr:nvSpPr>
        <xdr:cNvPr id="550" name="災害復旧事業費該当値テキスト"/>
        <xdr:cNvSpPr txBox="1"/>
      </xdr:nvSpPr>
      <xdr:spPr>
        <a:xfrm>
          <a:off x="16370300" y="662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31440</xdr:rowOff>
    </xdr:from>
    <xdr:to>
      <xdr:col>81</xdr:col>
      <xdr:colOff>101600</xdr:colOff>
      <xdr:row>39</xdr:row>
      <xdr:rowOff>133040</xdr:rowOff>
    </xdr:to>
    <xdr:sp macro="" textlink="">
      <xdr:nvSpPr>
        <xdr:cNvPr id="551" name="楕円 550"/>
        <xdr:cNvSpPr/>
      </xdr:nvSpPr>
      <xdr:spPr>
        <a:xfrm>
          <a:off x="15430500" y="67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124167</xdr:rowOff>
    </xdr:from>
    <xdr:ext cx="469744" cy="259045"/>
    <xdr:sp macro="" textlink="">
      <xdr:nvSpPr>
        <xdr:cNvPr id="552" name="テキスト ボックス 551"/>
        <xdr:cNvSpPr txBox="1"/>
      </xdr:nvSpPr>
      <xdr:spPr>
        <a:xfrm>
          <a:off x="15246428" y="68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32109</xdr:rowOff>
    </xdr:from>
    <xdr:to>
      <xdr:col>76</xdr:col>
      <xdr:colOff>165100</xdr:colOff>
      <xdr:row>39</xdr:row>
      <xdr:rowOff>133709</xdr:rowOff>
    </xdr:to>
    <xdr:sp macro="" textlink="">
      <xdr:nvSpPr>
        <xdr:cNvPr id="553" name="楕円 552"/>
        <xdr:cNvSpPr/>
      </xdr:nvSpPr>
      <xdr:spPr>
        <a:xfrm>
          <a:off x="145415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124836</xdr:rowOff>
    </xdr:from>
    <xdr:ext cx="378565" cy="259045"/>
    <xdr:sp macro="" textlink="">
      <xdr:nvSpPr>
        <xdr:cNvPr id="554" name="テキスト ボックス 553"/>
        <xdr:cNvSpPr txBox="1"/>
      </xdr:nvSpPr>
      <xdr:spPr>
        <a:xfrm>
          <a:off x="14403017" y="681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52683</xdr:rowOff>
    </xdr:from>
    <xdr:to>
      <xdr:col>72</xdr:col>
      <xdr:colOff>38100</xdr:colOff>
      <xdr:row>37</xdr:row>
      <xdr:rowOff>154283</xdr:rowOff>
    </xdr:to>
    <xdr:sp macro="" textlink="">
      <xdr:nvSpPr>
        <xdr:cNvPr id="555" name="楕円 554"/>
        <xdr:cNvSpPr/>
      </xdr:nvSpPr>
      <xdr:spPr>
        <a:xfrm>
          <a:off x="13652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170810</xdr:rowOff>
    </xdr:from>
    <xdr:ext cx="534377" cy="259045"/>
    <xdr:sp macro="" textlink="">
      <xdr:nvSpPr>
        <xdr:cNvPr id="556" name="テキスト ボックス 555"/>
        <xdr:cNvSpPr txBox="1"/>
      </xdr:nvSpPr>
      <xdr:spPr>
        <a:xfrm>
          <a:off x="13436111" y="61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111777</xdr:rowOff>
    </xdr:from>
    <xdr:to>
      <xdr:col>67</xdr:col>
      <xdr:colOff>101600</xdr:colOff>
      <xdr:row>38</xdr:row>
      <xdr:rowOff>41926</xdr:rowOff>
    </xdr:to>
    <xdr:sp macro="" textlink="">
      <xdr:nvSpPr>
        <xdr:cNvPr id="557" name="楕円 556"/>
        <xdr:cNvSpPr/>
      </xdr:nvSpPr>
      <xdr:spPr>
        <a:xfrm>
          <a:off x="12763500" y="645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58454</xdr:rowOff>
    </xdr:from>
    <xdr:ext cx="534377" cy="259045"/>
    <xdr:sp macro="" textlink="">
      <xdr:nvSpPr>
        <xdr:cNvPr id="558" name="テキスト ボックス 557"/>
        <xdr:cNvSpPr txBox="1"/>
      </xdr:nvSpPr>
      <xdr:spPr>
        <a:xfrm>
          <a:off x="12547111" y="6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72752</xdr:rowOff>
    </xdr:from>
    <xdr:to>
      <xdr:col>85</xdr:col>
      <xdr:colOff>127000</xdr:colOff>
      <xdr:row>77</xdr:row>
      <xdr:rowOff>78663</xdr:rowOff>
    </xdr:to>
    <xdr:cxnSp macro="">
      <xdr:nvCxnSpPr>
        <xdr:cNvPr id="638" name="直線コネクタ 637"/>
        <xdr:cNvCxnSpPr/>
      </xdr:nvCxnSpPr>
      <xdr:spPr>
        <a:xfrm>
          <a:off x="15481300" y="13274402"/>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340</xdr:rowOff>
    </xdr:from>
    <xdr:to>
      <xdr:col>81</xdr:col>
      <xdr:colOff>50800</xdr:colOff>
      <xdr:row>77</xdr:row>
      <xdr:rowOff>72752</xdr:rowOff>
    </xdr:to>
    <xdr:cxnSp macro="">
      <xdr:nvCxnSpPr>
        <xdr:cNvPr id="641" name="直線コネクタ 640"/>
        <xdr:cNvCxnSpPr/>
      </xdr:nvCxnSpPr>
      <xdr:spPr>
        <a:xfrm>
          <a:off x="14592300" y="13201990"/>
          <a:ext cx="889000" cy="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340</xdr:rowOff>
    </xdr:from>
    <xdr:to>
      <xdr:col>76</xdr:col>
      <xdr:colOff>114300</xdr:colOff>
      <xdr:row>77</xdr:row>
      <xdr:rowOff>22628</xdr:rowOff>
    </xdr:to>
    <xdr:cxnSp macro="">
      <xdr:nvCxnSpPr>
        <xdr:cNvPr id="644" name="直線コネクタ 643"/>
        <xdr:cNvCxnSpPr/>
      </xdr:nvCxnSpPr>
      <xdr:spPr>
        <a:xfrm flipV="1">
          <a:off x="13703300" y="13201990"/>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75154</xdr:rowOff>
    </xdr:from>
    <xdr:ext cx="534377" cy="259045"/>
    <xdr:sp macro="" textlink="">
      <xdr:nvSpPr>
        <xdr:cNvPr id="646" name="テキスト ボックス 645"/>
        <xdr:cNvSpPr txBox="1"/>
      </xdr:nvSpPr>
      <xdr:spPr>
        <a:xfrm>
          <a:off x="14325111" y="134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22628</xdr:rowOff>
    </xdr:from>
    <xdr:to>
      <xdr:col>71</xdr:col>
      <xdr:colOff>177800</xdr:colOff>
      <xdr:row>77</xdr:row>
      <xdr:rowOff>55618</xdr:rowOff>
    </xdr:to>
    <xdr:cxnSp macro="">
      <xdr:nvCxnSpPr>
        <xdr:cNvPr id="647" name="直線コネクタ 646"/>
        <xdr:cNvCxnSpPr/>
      </xdr:nvCxnSpPr>
      <xdr:spPr>
        <a:xfrm flipV="1">
          <a:off x="12814300" y="13224278"/>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89197</xdr:rowOff>
    </xdr:from>
    <xdr:ext cx="534377" cy="259045"/>
    <xdr:sp macro="" textlink="">
      <xdr:nvSpPr>
        <xdr:cNvPr id="649" name="テキスト ボックス 648"/>
        <xdr:cNvSpPr txBox="1"/>
      </xdr:nvSpPr>
      <xdr:spPr>
        <a:xfrm>
          <a:off x="13436111" y="1346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92457</xdr:rowOff>
    </xdr:from>
    <xdr:ext cx="534377" cy="259045"/>
    <xdr:sp macro="" textlink="">
      <xdr:nvSpPr>
        <xdr:cNvPr id="651" name="テキスト ボックス 650"/>
        <xdr:cNvSpPr txBox="1"/>
      </xdr:nvSpPr>
      <xdr:spPr>
        <a:xfrm>
          <a:off x="12547111" y="134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27863</xdr:rowOff>
    </xdr:from>
    <xdr:to>
      <xdr:col>85</xdr:col>
      <xdr:colOff>177800</xdr:colOff>
      <xdr:row>77</xdr:row>
      <xdr:rowOff>129463</xdr:rowOff>
    </xdr:to>
    <xdr:sp macro="" textlink="">
      <xdr:nvSpPr>
        <xdr:cNvPr id="657" name="楕円 656"/>
        <xdr:cNvSpPr/>
      </xdr:nvSpPr>
      <xdr:spPr>
        <a:xfrm>
          <a:off x="162687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50740</xdr:rowOff>
    </xdr:from>
    <xdr:ext cx="599010" cy="259045"/>
    <xdr:sp macro="" textlink="">
      <xdr:nvSpPr>
        <xdr:cNvPr id="658" name="公債費該当値テキスト"/>
        <xdr:cNvSpPr txBox="1"/>
      </xdr:nvSpPr>
      <xdr:spPr>
        <a:xfrm>
          <a:off x="16370300" y="1308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21952</xdr:rowOff>
    </xdr:from>
    <xdr:to>
      <xdr:col>81</xdr:col>
      <xdr:colOff>101600</xdr:colOff>
      <xdr:row>77</xdr:row>
      <xdr:rowOff>123552</xdr:rowOff>
    </xdr:to>
    <xdr:sp macro="" textlink="">
      <xdr:nvSpPr>
        <xdr:cNvPr id="659" name="楕円 658"/>
        <xdr:cNvSpPr/>
      </xdr:nvSpPr>
      <xdr:spPr>
        <a:xfrm>
          <a:off x="15430500" y="13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140079</xdr:rowOff>
    </xdr:from>
    <xdr:ext cx="599010" cy="259045"/>
    <xdr:sp macro="" textlink="">
      <xdr:nvSpPr>
        <xdr:cNvPr id="660" name="テキスト ボックス 659"/>
        <xdr:cNvSpPr txBox="1"/>
      </xdr:nvSpPr>
      <xdr:spPr>
        <a:xfrm>
          <a:off x="15181795" y="129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120990</xdr:rowOff>
    </xdr:from>
    <xdr:to>
      <xdr:col>76</xdr:col>
      <xdr:colOff>165100</xdr:colOff>
      <xdr:row>77</xdr:row>
      <xdr:rowOff>51140</xdr:rowOff>
    </xdr:to>
    <xdr:sp macro="" textlink="">
      <xdr:nvSpPr>
        <xdr:cNvPr id="661" name="楕円 660"/>
        <xdr:cNvSpPr/>
      </xdr:nvSpPr>
      <xdr:spPr>
        <a:xfrm>
          <a:off x="14541500" y="131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67666</xdr:rowOff>
    </xdr:from>
    <xdr:ext cx="599010" cy="259045"/>
    <xdr:sp macro="" textlink="">
      <xdr:nvSpPr>
        <xdr:cNvPr id="662" name="テキスト ボックス 661"/>
        <xdr:cNvSpPr txBox="1"/>
      </xdr:nvSpPr>
      <xdr:spPr>
        <a:xfrm>
          <a:off x="14292795" y="1292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143278</xdr:rowOff>
    </xdr:from>
    <xdr:to>
      <xdr:col>72</xdr:col>
      <xdr:colOff>38100</xdr:colOff>
      <xdr:row>77</xdr:row>
      <xdr:rowOff>73428</xdr:rowOff>
    </xdr:to>
    <xdr:sp macro="" textlink="">
      <xdr:nvSpPr>
        <xdr:cNvPr id="663" name="楕円 662"/>
        <xdr:cNvSpPr/>
      </xdr:nvSpPr>
      <xdr:spPr>
        <a:xfrm>
          <a:off x="13652500" y="131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89954</xdr:rowOff>
    </xdr:from>
    <xdr:ext cx="599010" cy="259045"/>
    <xdr:sp macro="" textlink="">
      <xdr:nvSpPr>
        <xdr:cNvPr id="664" name="テキスト ボックス 663"/>
        <xdr:cNvSpPr txBox="1"/>
      </xdr:nvSpPr>
      <xdr:spPr>
        <a:xfrm>
          <a:off x="13403795" y="1294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4818</xdr:rowOff>
    </xdr:from>
    <xdr:to>
      <xdr:col>67</xdr:col>
      <xdr:colOff>101600</xdr:colOff>
      <xdr:row>77</xdr:row>
      <xdr:rowOff>106418</xdr:rowOff>
    </xdr:to>
    <xdr:sp macro="" textlink="">
      <xdr:nvSpPr>
        <xdr:cNvPr id="665" name="楕円 664"/>
        <xdr:cNvSpPr/>
      </xdr:nvSpPr>
      <xdr:spPr>
        <a:xfrm>
          <a:off x="12763500" y="132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122945</xdr:rowOff>
    </xdr:from>
    <xdr:ext cx="599010" cy="259045"/>
    <xdr:sp macro="" textlink="">
      <xdr:nvSpPr>
        <xdr:cNvPr id="666" name="テキスト ボックス 665"/>
        <xdr:cNvSpPr txBox="1"/>
      </xdr:nvSpPr>
      <xdr:spPr>
        <a:xfrm>
          <a:off x="12514795" y="129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132392</xdr:rowOff>
    </xdr:from>
    <xdr:to>
      <xdr:col>85</xdr:col>
      <xdr:colOff>127000</xdr:colOff>
      <xdr:row>98</xdr:row>
      <xdr:rowOff>133032</xdr:rowOff>
    </xdr:to>
    <xdr:cxnSp macro="">
      <xdr:nvCxnSpPr>
        <xdr:cNvPr id="695" name="直線コネクタ 694"/>
        <xdr:cNvCxnSpPr/>
      </xdr:nvCxnSpPr>
      <xdr:spPr>
        <a:xfrm flipV="1">
          <a:off x="15481300" y="16934492"/>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133032</xdr:rowOff>
    </xdr:from>
    <xdr:to>
      <xdr:col>81</xdr:col>
      <xdr:colOff>50800</xdr:colOff>
      <xdr:row>99</xdr:row>
      <xdr:rowOff>16873</xdr:rowOff>
    </xdr:to>
    <xdr:cxnSp macro="">
      <xdr:nvCxnSpPr>
        <xdr:cNvPr id="698" name="直線コネクタ 697"/>
        <xdr:cNvCxnSpPr/>
      </xdr:nvCxnSpPr>
      <xdr:spPr>
        <a:xfrm flipV="1">
          <a:off x="14592300" y="16935132"/>
          <a:ext cx="889000" cy="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168900</xdr:rowOff>
    </xdr:from>
    <xdr:to>
      <xdr:col>76</xdr:col>
      <xdr:colOff>114300</xdr:colOff>
      <xdr:row>99</xdr:row>
      <xdr:rowOff>16873</xdr:rowOff>
    </xdr:to>
    <xdr:cxnSp macro="">
      <xdr:nvCxnSpPr>
        <xdr:cNvPr id="701" name="直線コネクタ 700"/>
        <xdr:cNvCxnSpPr/>
      </xdr:nvCxnSpPr>
      <xdr:spPr>
        <a:xfrm>
          <a:off x="13703300" y="16971000"/>
          <a:ext cx="8890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45859</xdr:rowOff>
    </xdr:from>
    <xdr:ext cx="534377" cy="259045"/>
    <xdr:sp macro="" textlink="">
      <xdr:nvSpPr>
        <xdr:cNvPr id="703" name="テキスト ボックス 702"/>
        <xdr:cNvSpPr txBox="1"/>
      </xdr:nvSpPr>
      <xdr:spPr>
        <a:xfrm>
          <a:off x="14325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168900</xdr:rowOff>
    </xdr:from>
    <xdr:to>
      <xdr:col>71</xdr:col>
      <xdr:colOff>177800</xdr:colOff>
      <xdr:row>99</xdr:row>
      <xdr:rowOff>30752</xdr:rowOff>
    </xdr:to>
    <xdr:cxnSp macro="">
      <xdr:nvCxnSpPr>
        <xdr:cNvPr id="704" name="直線コネクタ 703"/>
        <xdr:cNvCxnSpPr/>
      </xdr:nvCxnSpPr>
      <xdr:spPr>
        <a:xfrm flipV="1">
          <a:off x="12814300" y="16971000"/>
          <a:ext cx="8890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63242</xdr:rowOff>
    </xdr:from>
    <xdr:ext cx="534377" cy="259045"/>
    <xdr:sp macro="" textlink="">
      <xdr:nvSpPr>
        <xdr:cNvPr id="708" name="テキスト ボックス 707"/>
        <xdr:cNvSpPr txBox="1"/>
      </xdr:nvSpPr>
      <xdr:spPr>
        <a:xfrm>
          <a:off x="12547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81592</xdr:rowOff>
    </xdr:from>
    <xdr:to>
      <xdr:col>85</xdr:col>
      <xdr:colOff>177800</xdr:colOff>
      <xdr:row>99</xdr:row>
      <xdr:rowOff>11742</xdr:rowOff>
    </xdr:to>
    <xdr:sp macro="" textlink="">
      <xdr:nvSpPr>
        <xdr:cNvPr id="714" name="楕円 713"/>
        <xdr:cNvSpPr/>
      </xdr:nvSpPr>
      <xdr:spPr>
        <a:xfrm>
          <a:off x="16268700" y="168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5" name="積立金該当値テキスト"/>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82232</xdr:rowOff>
    </xdr:from>
    <xdr:to>
      <xdr:col>81</xdr:col>
      <xdr:colOff>101600</xdr:colOff>
      <xdr:row>99</xdr:row>
      <xdr:rowOff>12382</xdr:rowOff>
    </xdr:to>
    <xdr:sp macro="" textlink="">
      <xdr:nvSpPr>
        <xdr:cNvPr id="716" name="楕円 715"/>
        <xdr:cNvSpPr/>
      </xdr:nvSpPr>
      <xdr:spPr>
        <a:xfrm>
          <a:off x="15430500" y="168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3509</xdr:rowOff>
    </xdr:from>
    <xdr:ext cx="534377" cy="259045"/>
    <xdr:sp macro="" textlink="">
      <xdr:nvSpPr>
        <xdr:cNvPr id="717" name="テキスト ボックス 716"/>
        <xdr:cNvSpPr txBox="1"/>
      </xdr:nvSpPr>
      <xdr:spPr>
        <a:xfrm>
          <a:off x="15214111" y="169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137523</xdr:rowOff>
    </xdr:from>
    <xdr:to>
      <xdr:col>76</xdr:col>
      <xdr:colOff>165100</xdr:colOff>
      <xdr:row>99</xdr:row>
      <xdr:rowOff>67673</xdr:rowOff>
    </xdr:to>
    <xdr:sp macro="" textlink="">
      <xdr:nvSpPr>
        <xdr:cNvPr id="718" name="楕円 717"/>
        <xdr:cNvSpPr/>
      </xdr:nvSpPr>
      <xdr:spPr>
        <a:xfrm>
          <a:off x="14541500" y="169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58800</xdr:rowOff>
    </xdr:from>
    <xdr:ext cx="534377" cy="259045"/>
    <xdr:sp macro="" textlink="">
      <xdr:nvSpPr>
        <xdr:cNvPr id="719" name="テキスト ボックス 718"/>
        <xdr:cNvSpPr txBox="1"/>
      </xdr:nvSpPr>
      <xdr:spPr>
        <a:xfrm>
          <a:off x="14325111" y="17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118100</xdr:rowOff>
    </xdr:from>
    <xdr:to>
      <xdr:col>72</xdr:col>
      <xdr:colOff>38100</xdr:colOff>
      <xdr:row>99</xdr:row>
      <xdr:rowOff>48250</xdr:rowOff>
    </xdr:to>
    <xdr:sp macro="" textlink="">
      <xdr:nvSpPr>
        <xdr:cNvPr id="720" name="楕円 719"/>
        <xdr:cNvSpPr/>
      </xdr:nvSpPr>
      <xdr:spPr>
        <a:xfrm>
          <a:off x="13652500" y="169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39377</xdr:rowOff>
    </xdr:from>
    <xdr:ext cx="534377" cy="259045"/>
    <xdr:sp macro="" textlink="">
      <xdr:nvSpPr>
        <xdr:cNvPr id="721" name="テキスト ボックス 720"/>
        <xdr:cNvSpPr txBox="1"/>
      </xdr:nvSpPr>
      <xdr:spPr>
        <a:xfrm>
          <a:off x="13436111" y="1701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151402</xdr:rowOff>
    </xdr:from>
    <xdr:to>
      <xdr:col>67</xdr:col>
      <xdr:colOff>101600</xdr:colOff>
      <xdr:row>99</xdr:row>
      <xdr:rowOff>81552</xdr:rowOff>
    </xdr:to>
    <xdr:sp macro="" textlink="">
      <xdr:nvSpPr>
        <xdr:cNvPr id="722" name="楕円 721"/>
        <xdr:cNvSpPr/>
      </xdr:nvSpPr>
      <xdr:spPr>
        <a:xfrm>
          <a:off x="12763500" y="169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72679</xdr:rowOff>
    </xdr:from>
    <xdr:ext cx="469744" cy="259045"/>
    <xdr:sp macro="" textlink="">
      <xdr:nvSpPr>
        <xdr:cNvPr id="723" name="テキスト ボックス 722"/>
        <xdr:cNvSpPr txBox="1"/>
      </xdr:nvSpPr>
      <xdr:spPr>
        <a:xfrm>
          <a:off x="12579428" y="1704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38757</xdr:rowOff>
    </xdr:from>
    <xdr:to>
      <xdr:col>116</xdr:col>
      <xdr:colOff>63500</xdr:colOff>
      <xdr:row>32</xdr:row>
      <xdr:rowOff>9169</xdr:rowOff>
    </xdr:to>
    <xdr:cxnSp macro="">
      <xdr:nvCxnSpPr>
        <xdr:cNvPr id="754" name="直線コネクタ 753"/>
        <xdr:cNvCxnSpPr/>
      </xdr:nvCxnSpPr>
      <xdr:spPr>
        <a:xfrm flipV="1">
          <a:off x="21323300" y="5353707"/>
          <a:ext cx="838200" cy="1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5" name="投資及び出資金平均値テキスト"/>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9169</xdr:rowOff>
    </xdr:from>
    <xdr:to>
      <xdr:col>111</xdr:col>
      <xdr:colOff>177800</xdr:colOff>
      <xdr:row>32</xdr:row>
      <xdr:rowOff>65242</xdr:rowOff>
    </xdr:to>
    <xdr:cxnSp macro="">
      <xdr:nvCxnSpPr>
        <xdr:cNvPr id="757" name="直線コネクタ 756"/>
        <xdr:cNvCxnSpPr/>
      </xdr:nvCxnSpPr>
      <xdr:spPr>
        <a:xfrm flipV="1">
          <a:off x="20434300" y="5495569"/>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59" name="テキスト ボックス 758"/>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65242</xdr:rowOff>
    </xdr:from>
    <xdr:to>
      <xdr:col>107</xdr:col>
      <xdr:colOff>50800</xdr:colOff>
      <xdr:row>34</xdr:row>
      <xdr:rowOff>100740</xdr:rowOff>
    </xdr:to>
    <xdr:cxnSp macro="">
      <xdr:nvCxnSpPr>
        <xdr:cNvPr id="760" name="直線コネクタ 759"/>
        <xdr:cNvCxnSpPr/>
      </xdr:nvCxnSpPr>
      <xdr:spPr>
        <a:xfrm flipV="1">
          <a:off x="19545300" y="5551642"/>
          <a:ext cx="889000" cy="37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136527</xdr:rowOff>
    </xdr:from>
    <xdr:ext cx="469744" cy="259045"/>
    <xdr:sp macro="" textlink="">
      <xdr:nvSpPr>
        <xdr:cNvPr id="762" name="テキスト ボックス 761"/>
        <xdr:cNvSpPr txBox="1"/>
      </xdr:nvSpPr>
      <xdr:spPr>
        <a:xfrm>
          <a:off x="20199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100740</xdr:rowOff>
    </xdr:from>
    <xdr:to>
      <xdr:col>102</xdr:col>
      <xdr:colOff>114300</xdr:colOff>
      <xdr:row>35</xdr:row>
      <xdr:rowOff>4597</xdr:rowOff>
    </xdr:to>
    <xdr:cxnSp macro="">
      <xdr:nvCxnSpPr>
        <xdr:cNvPr id="763" name="直線コネクタ 762"/>
        <xdr:cNvCxnSpPr/>
      </xdr:nvCxnSpPr>
      <xdr:spPr>
        <a:xfrm flipV="1">
          <a:off x="18656300" y="5930040"/>
          <a:ext cx="889000" cy="7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162980</xdr:rowOff>
    </xdr:from>
    <xdr:ext cx="469744" cy="259045"/>
    <xdr:sp macro="" textlink="">
      <xdr:nvSpPr>
        <xdr:cNvPr id="765" name="テキスト ボックス 764"/>
        <xdr:cNvSpPr txBox="1"/>
      </xdr:nvSpPr>
      <xdr:spPr>
        <a:xfrm>
          <a:off x="19310428" y="667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43356</xdr:rowOff>
    </xdr:from>
    <xdr:ext cx="469744" cy="259045"/>
    <xdr:sp macro="" textlink="">
      <xdr:nvSpPr>
        <xdr:cNvPr id="767" name="テキスト ボックス 766"/>
        <xdr:cNvSpPr txBox="1"/>
      </xdr:nvSpPr>
      <xdr:spPr>
        <a:xfrm>
          <a:off x="18421428" y="672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159407</xdr:rowOff>
    </xdr:from>
    <xdr:to>
      <xdr:col>116</xdr:col>
      <xdr:colOff>114300</xdr:colOff>
      <xdr:row>31</xdr:row>
      <xdr:rowOff>89557</xdr:rowOff>
    </xdr:to>
    <xdr:sp macro="" textlink="">
      <xdr:nvSpPr>
        <xdr:cNvPr id="773" name="楕円 772"/>
        <xdr:cNvSpPr/>
      </xdr:nvSpPr>
      <xdr:spPr>
        <a:xfrm>
          <a:off x="22110700" y="53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112434</xdr:rowOff>
    </xdr:from>
    <xdr:ext cx="534377" cy="259045"/>
    <xdr:sp macro="" textlink="">
      <xdr:nvSpPr>
        <xdr:cNvPr id="774" name="投資及び出資金該当値テキスト"/>
        <xdr:cNvSpPr txBox="1"/>
      </xdr:nvSpPr>
      <xdr:spPr>
        <a:xfrm>
          <a:off x="22212300" y="525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129819</xdr:rowOff>
    </xdr:from>
    <xdr:to>
      <xdr:col>112</xdr:col>
      <xdr:colOff>38100</xdr:colOff>
      <xdr:row>32</xdr:row>
      <xdr:rowOff>59969</xdr:rowOff>
    </xdr:to>
    <xdr:sp macro="" textlink="">
      <xdr:nvSpPr>
        <xdr:cNvPr id="775" name="楕円 774"/>
        <xdr:cNvSpPr/>
      </xdr:nvSpPr>
      <xdr:spPr>
        <a:xfrm>
          <a:off x="21272500" y="544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76496</xdr:rowOff>
    </xdr:from>
    <xdr:ext cx="534377" cy="259045"/>
    <xdr:sp macro="" textlink="">
      <xdr:nvSpPr>
        <xdr:cNvPr id="776" name="テキスト ボックス 775"/>
        <xdr:cNvSpPr txBox="1"/>
      </xdr:nvSpPr>
      <xdr:spPr>
        <a:xfrm>
          <a:off x="21056111" y="52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14442</xdr:rowOff>
    </xdr:from>
    <xdr:to>
      <xdr:col>107</xdr:col>
      <xdr:colOff>101600</xdr:colOff>
      <xdr:row>32</xdr:row>
      <xdr:rowOff>116042</xdr:rowOff>
    </xdr:to>
    <xdr:sp macro="" textlink="">
      <xdr:nvSpPr>
        <xdr:cNvPr id="777" name="楕円 776"/>
        <xdr:cNvSpPr/>
      </xdr:nvSpPr>
      <xdr:spPr>
        <a:xfrm>
          <a:off x="20383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132569</xdr:rowOff>
    </xdr:from>
    <xdr:ext cx="534377" cy="259045"/>
    <xdr:sp macro="" textlink="">
      <xdr:nvSpPr>
        <xdr:cNvPr id="778" name="テキスト ボックス 777"/>
        <xdr:cNvSpPr txBox="1"/>
      </xdr:nvSpPr>
      <xdr:spPr>
        <a:xfrm>
          <a:off x="20167111" y="52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49940</xdr:rowOff>
    </xdr:from>
    <xdr:to>
      <xdr:col>102</xdr:col>
      <xdr:colOff>165100</xdr:colOff>
      <xdr:row>34</xdr:row>
      <xdr:rowOff>151540</xdr:rowOff>
    </xdr:to>
    <xdr:sp macro="" textlink="">
      <xdr:nvSpPr>
        <xdr:cNvPr id="779" name="楕円 778"/>
        <xdr:cNvSpPr/>
      </xdr:nvSpPr>
      <xdr:spPr>
        <a:xfrm>
          <a:off x="19494500" y="58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168067</xdr:rowOff>
    </xdr:from>
    <xdr:ext cx="534377" cy="259045"/>
    <xdr:sp macro="" textlink="">
      <xdr:nvSpPr>
        <xdr:cNvPr id="780" name="テキスト ボックス 779"/>
        <xdr:cNvSpPr txBox="1"/>
      </xdr:nvSpPr>
      <xdr:spPr>
        <a:xfrm>
          <a:off x="19278111" y="56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125247</xdr:rowOff>
    </xdr:from>
    <xdr:to>
      <xdr:col>98</xdr:col>
      <xdr:colOff>38100</xdr:colOff>
      <xdr:row>35</xdr:row>
      <xdr:rowOff>55397</xdr:rowOff>
    </xdr:to>
    <xdr:sp macro="" textlink="">
      <xdr:nvSpPr>
        <xdr:cNvPr id="781" name="楕円 780"/>
        <xdr:cNvSpPr/>
      </xdr:nvSpPr>
      <xdr:spPr>
        <a:xfrm>
          <a:off x="18605500" y="59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71924</xdr:rowOff>
    </xdr:from>
    <xdr:ext cx="534377" cy="259045"/>
    <xdr:sp macro="" textlink="">
      <xdr:nvSpPr>
        <xdr:cNvPr id="782" name="テキスト ボックス 781"/>
        <xdr:cNvSpPr txBox="1"/>
      </xdr:nvSpPr>
      <xdr:spPr>
        <a:xfrm>
          <a:off x="18389111" y="572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78961</xdr:rowOff>
    </xdr:from>
    <xdr:to>
      <xdr:col>116</xdr:col>
      <xdr:colOff>63500</xdr:colOff>
      <xdr:row>58</xdr:row>
      <xdr:rowOff>130921</xdr:rowOff>
    </xdr:to>
    <xdr:cxnSp macro="">
      <xdr:nvCxnSpPr>
        <xdr:cNvPr id="809" name="直線コネクタ 808"/>
        <xdr:cNvCxnSpPr/>
      </xdr:nvCxnSpPr>
      <xdr:spPr>
        <a:xfrm flipV="1">
          <a:off x="21323300" y="9851611"/>
          <a:ext cx="838200" cy="2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0" name="貸付金平均値テキスト"/>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164320</xdr:rowOff>
    </xdr:from>
    <xdr:to>
      <xdr:col>111</xdr:col>
      <xdr:colOff>177800</xdr:colOff>
      <xdr:row>58</xdr:row>
      <xdr:rowOff>130921</xdr:rowOff>
    </xdr:to>
    <xdr:cxnSp macro="">
      <xdr:nvCxnSpPr>
        <xdr:cNvPr id="812" name="直線コネクタ 811"/>
        <xdr:cNvCxnSpPr/>
      </xdr:nvCxnSpPr>
      <xdr:spPr>
        <a:xfrm>
          <a:off x="20434300" y="9594070"/>
          <a:ext cx="889000" cy="4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164320</xdr:rowOff>
    </xdr:from>
    <xdr:to>
      <xdr:col>107</xdr:col>
      <xdr:colOff>50800</xdr:colOff>
      <xdr:row>58</xdr:row>
      <xdr:rowOff>66319</xdr:rowOff>
    </xdr:to>
    <xdr:cxnSp macro="">
      <xdr:nvCxnSpPr>
        <xdr:cNvPr id="815" name="直線コネクタ 814"/>
        <xdr:cNvCxnSpPr/>
      </xdr:nvCxnSpPr>
      <xdr:spPr>
        <a:xfrm flipV="1">
          <a:off x="19545300" y="9594070"/>
          <a:ext cx="889000" cy="4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73110</xdr:rowOff>
    </xdr:from>
    <xdr:ext cx="469744" cy="259045"/>
    <xdr:sp macro="" textlink="">
      <xdr:nvSpPr>
        <xdr:cNvPr id="817" name="テキスト ボックス 816"/>
        <xdr:cNvSpPr txBox="1"/>
      </xdr:nvSpPr>
      <xdr:spPr>
        <a:xfrm>
          <a:off x="20199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66319</xdr:rowOff>
    </xdr:from>
    <xdr:to>
      <xdr:col>102</xdr:col>
      <xdr:colOff>114300</xdr:colOff>
      <xdr:row>58</xdr:row>
      <xdr:rowOff>109844</xdr:rowOff>
    </xdr:to>
    <xdr:cxnSp macro="">
      <xdr:nvCxnSpPr>
        <xdr:cNvPr id="818" name="直線コネクタ 817"/>
        <xdr:cNvCxnSpPr/>
      </xdr:nvCxnSpPr>
      <xdr:spPr>
        <a:xfrm flipV="1">
          <a:off x="18656300" y="10010419"/>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105003</xdr:rowOff>
    </xdr:from>
    <xdr:ext cx="469744" cy="259045"/>
    <xdr:sp macro="" textlink="">
      <xdr:nvSpPr>
        <xdr:cNvPr id="820" name="テキスト ボックス 819"/>
        <xdr:cNvSpPr txBox="1"/>
      </xdr:nvSpPr>
      <xdr:spPr>
        <a:xfrm>
          <a:off x="19310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106718</xdr:rowOff>
    </xdr:from>
    <xdr:ext cx="469744" cy="259045"/>
    <xdr:sp macro="" textlink="">
      <xdr:nvSpPr>
        <xdr:cNvPr id="822" name="テキスト ボックス 821"/>
        <xdr:cNvSpPr txBox="1"/>
      </xdr:nvSpPr>
      <xdr:spPr>
        <a:xfrm>
          <a:off x="18421428" y="970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28161</xdr:rowOff>
    </xdr:from>
    <xdr:to>
      <xdr:col>116</xdr:col>
      <xdr:colOff>114300</xdr:colOff>
      <xdr:row>57</xdr:row>
      <xdr:rowOff>129761</xdr:rowOff>
    </xdr:to>
    <xdr:sp macro="" textlink="">
      <xdr:nvSpPr>
        <xdr:cNvPr id="828" name="楕円 827"/>
        <xdr:cNvSpPr/>
      </xdr:nvSpPr>
      <xdr:spPr>
        <a:xfrm>
          <a:off x="221107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51038</xdr:rowOff>
    </xdr:from>
    <xdr:ext cx="534377" cy="259045"/>
    <xdr:sp macro="" textlink="">
      <xdr:nvSpPr>
        <xdr:cNvPr id="829" name="貸付金該当値テキスト"/>
        <xdr:cNvSpPr txBox="1"/>
      </xdr:nvSpPr>
      <xdr:spPr>
        <a:xfrm>
          <a:off x="22212300" y="96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80121</xdr:rowOff>
    </xdr:from>
    <xdr:to>
      <xdr:col>112</xdr:col>
      <xdr:colOff>38100</xdr:colOff>
      <xdr:row>59</xdr:row>
      <xdr:rowOff>10271</xdr:rowOff>
    </xdr:to>
    <xdr:sp macro="" textlink="">
      <xdr:nvSpPr>
        <xdr:cNvPr id="830" name="楕円 829"/>
        <xdr:cNvSpPr/>
      </xdr:nvSpPr>
      <xdr:spPr>
        <a:xfrm>
          <a:off x="21272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1398</xdr:rowOff>
    </xdr:from>
    <xdr:ext cx="378565" cy="259045"/>
    <xdr:sp macro="" textlink="">
      <xdr:nvSpPr>
        <xdr:cNvPr id="831" name="テキスト ボックス 830"/>
        <xdr:cNvSpPr txBox="1"/>
      </xdr:nvSpPr>
      <xdr:spPr>
        <a:xfrm>
          <a:off x="21134017" y="1011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113520</xdr:rowOff>
    </xdr:from>
    <xdr:to>
      <xdr:col>107</xdr:col>
      <xdr:colOff>101600</xdr:colOff>
      <xdr:row>56</xdr:row>
      <xdr:rowOff>43670</xdr:rowOff>
    </xdr:to>
    <xdr:sp macro="" textlink="">
      <xdr:nvSpPr>
        <xdr:cNvPr id="832" name="楕円 831"/>
        <xdr:cNvSpPr/>
      </xdr:nvSpPr>
      <xdr:spPr>
        <a:xfrm>
          <a:off x="203835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60197</xdr:rowOff>
    </xdr:from>
    <xdr:ext cx="534377" cy="259045"/>
    <xdr:sp macro="" textlink="">
      <xdr:nvSpPr>
        <xdr:cNvPr id="833" name="テキスト ボックス 832"/>
        <xdr:cNvSpPr txBox="1"/>
      </xdr:nvSpPr>
      <xdr:spPr>
        <a:xfrm>
          <a:off x="20167111" y="93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15519</xdr:rowOff>
    </xdr:from>
    <xdr:to>
      <xdr:col>102</xdr:col>
      <xdr:colOff>165100</xdr:colOff>
      <xdr:row>58</xdr:row>
      <xdr:rowOff>117119</xdr:rowOff>
    </xdr:to>
    <xdr:sp macro="" textlink="">
      <xdr:nvSpPr>
        <xdr:cNvPr id="834" name="楕円 833"/>
        <xdr:cNvSpPr/>
      </xdr:nvSpPr>
      <xdr:spPr>
        <a:xfrm>
          <a:off x="194945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108246</xdr:rowOff>
    </xdr:from>
    <xdr:ext cx="469744" cy="259045"/>
    <xdr:sp macro="" textlink="">
      <xdr:nvSpPr>
        <xdr:cNvPr id="835" name="テキスト ボックス 834"/>
        <xdr:cNvSpPr txBox="1"/>
      </xdr:nvSpPr>
      <xdr:spPr>
        <a:xfrm>
          <a:off x="19310428" y="1005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59044</xdr:rowOff>
    </xdr:from>
    <xdr:to>
      <xdr:col>98</xdr:col>
      <xdr:colOff>38100</xdr:colOff>
      <xdr:row>58</xdr:row>
      <xdr:rowOff>160644</xdr:rowOff>
    </xdr:to>
    <xdr:sp macro="" textlink="">
      <xdr:nvSpPr>
        <xdr:cNvPr id="836" name="楕円 835"/>
        <xdr:cNvSpPr/>
      </xdr:nvSpPr>
      <xdr:spPr>
        <a:xfrm>
          <a:off x="18605500" y="100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151771</xdr:rowOff>
    </xdr:from>
    <xdr:ext cx="469744" cy="259045"/>
    <xdr:sp macro="" textlink="">
      <xdr:nvSpPr>
        <xdr:cNvPr id="837" name="テキスト ボックス 836"/>
        <xdr:cNvSpPr txBox="1"/>
      </xdr:nvSpPr>
      <xdr:spPr>
        <a:xfrm>
          <a:off x="18421428" y="1009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68442</xdr:rowOff>
    </xdr:from>
    <xdr:to>
      <xdr:col>116</xdr:col>
      <xdr:colOff>63500</xdr:colOff>
      <xdr:row>75</xdr:row>
      <xdr:rowOff>73439</xdr:rowOff>
    </xdr:to>
    <xdr:cxnSp macro="">
      <xdr:nvCxnSpPr>
        <xdr:cNvPr id="869" name="直線コネクタ 868"/>
        <xdr:cNvCxnSpPr/>
      </xdr:nvCxnSpPr>
      <xdr:spPr>
        <a:xfrm flipV="1">
          <a:off x="21323300" y="12927192"/>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0" name="繰出金平均値テキスト"/>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73439</xdr:rowOff>
    </xdr:from>
    <xdr:to>
      <xdr:col>111</xdr:col>
      <xdr:colOff>177800</xdr:colOff>
      <xdr:row>75</xdr:row>
      <xdr:rowOff>91939</xdr:rowOff>
    </xdr:to>
    <xdr:cxnSp macro="">
      <xdr:nvCxnSpPr>
        <xdr:cNvPr id="872" name="直線コネクタ 871"/>
        <xdr:cNvCxnSpPr/>
      </xdr:nvCxnSpPr>
      <xdr:spPr>
        <a:xfrm flipV="1">
          <a:off x="20434300" y="1293218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148730</xdr:rowOff>
    </xdr:from>
    <xdr:to>
      <xdr:col>107</xdr:col>
      <xdr:colOff>50800</xdr:colOff>
      <xdr:row>75</xdr:row>
      <xdr:rowOff>91939</xdr:rowOff>
    </xdr:to>
    <xdr:cxnSp macro="">
      <xdr:nvCxnSpPr>
        <xdr:cNvPr id="875" name="直線コネクタ 874"/>
        <xdr:cNvCxnSpPr/>
      </xdr:nvCxnSpPr>
      <xdr:spPr>
        <a:xfrm>
          <a:off x="19545300" y="12836030"/>
          <a:ext cx="889000" cy="11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9247</xdr:rowOff>
    </xdr:from>
    <xdr:ext cx="534377" cy="259045"/>
    <xdr:sp macro="" textlink="">
      <xdr:nvSpPr>
        <xdr:cNvPr id="877" name="テキスト ボックス 876"/>
        <xdr:cNvSpPr txBox="1"/>
      </xdr:nvSpPr>
      <xdr:spPr>
        <a:xfrm>
          <a:off x="20167111" y="132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148730</xdr:rowOff>
    </xdr:from>
    <xdr:to>
      <xdr:col>102</xdr:col>
      <xdr:colOff>114300</xdr:colOff>
      <xdr:row>75</xdr:row>
      <xdr:rowOff>25351</xdr:rowOff>
    </xdr:to>
    <xdr:cxnSp macro="">
      <xdr:nvCxnSpPr>
        <xdr:cNvPr id="878" name="直線コネクタ 877"/>
        <xdr:cNvCxnSpPr/>
      </xdr:nvCxnSpPr>
      <xdr:spPr>
        <a:xfrm flipV="1">
          <a:off x="18656300" y="12836030"/>
          <a:ext cx="889000" cy="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90840</xdr:rowOff>
    </xdr:from>
    <xdr:ext cx="534377" cy="259045"/>
    <xdr:sp macro="" textlink="">
      <xdr:nvSpPr>
        <xdr:cNvPr id="880" name="テキスト ボックス 879"/>
        <xdr:cNvSpPr txBox="1"/>
      </xdr:nvSpPr>
      <xdr:spPr>
        <a:xfrm>
          <a:off x="19278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83379</xdr:rowOff>
    </xdr:from>
    <xdr:ext cx="534377" cy="259045"/>
    <xdr:sp macro="" textlink="">
      <xdr:nvSpPr>
        <xdr:cNvPr id="882" name="テキスト ボックス 881"/>
        <xdr:cNvSpPr txBox="1"/>
      </xdr:nvSpPr>
      <xdr:spPr>
        <a:xfrm>
          <a:off x="18389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17642</xdr:rowOff>
    </xdr:from>
    <xdr:to>
      <xdr:col>116</xdr:col>
      <xdr:colOff>114300</xdr:colOff>
      <xdr:row>75</xdr:row>
      <xdr:rowOff>119242</xdr:rowOff>
    </xdr:to>
    <xdr:sp macro="" textlink="">
      <xdr:nvSpPr>
        <xdr:cNvPr id="888" name="楕円 887"/>
        <xdr:cNvSpPr/>
      </xdr:nvSpPr>
      <xdr:spPr>
        <a:xfrm>
          <a:off x="22110700" y="128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40519</xdr:rowOff>
    </xdr:from>
    <xdr:ext cx="534377" cy="259045"/>
    <xdr:sp macro="" textlink="">
      <xdr:nvSpPr>
        <xdr:cNvPr id="889" name="繰出金該当値テキスト"/>
        <xdr:cNvSpPr txBox="1"/>
      </xdr:nvSpPr>
      <xdr:spPr>
        <a:xfrm>
          <a:off x="22212300" y="127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22639</xdr:rowOff>
    </xdr:from>
    <xdr:to>
      <xdr:col>112</xdr:col>
      <xdr:colOff>38100</xdr:colOff>
      <xdr:row>75</xdr:row>
      <xdr:rowOff>124239</xdr:rowOff>
    </xdr:to>
    <xdr:sp macro="" textlink="">
      <xdr:nvSpPr>
        <xdr:cNvPr id="890" name="楕円 889"/>
        <xdr:cNvSpPr/>
      </xdr:nvSpPr>
      <xdr:spPr>
        <a:xfrm>
          <a:off x="21272500" y="12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140766</xdr:rowOff>
    </xdr:from>
    <xdr:ext cx="534377" cy="259045"/>
    <xdr:sp macro="" textlink="">
      <xdr:nvSpPr>
        <xdr:cNvPr id="891" name="テキスト ボックス 890"/>
        <xdr:cNvSpPr txBox="1"/>
      </xdr:nvSpPr>
      <xdr:spPr>
        <a:xfrm>
          <a:off x="21056111" y="12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41139</xdr:rowOff>
    </xdr:from>
    <xdr:to>
      <xdr:col>107</xdr:col>
      <xdr:colOff>101600</xdr:colOff>
      <xdr:row>75</xdr:row>
      <xdr:rowOff>142739</xdr:rowOff>
    </xdr:to>
    <xdr:sp macro="" textlink="">
      <xdr:nvSpPr>
        <xdr:cNvPr id="892" name="楕円 891"/>
        <xdr:cNvSpPr/>
      </xdr:nvSpPr>
      <xdr:spPr>
        <a:xfrm>
          <a:off x="20383500" y="128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159266</xdr:rowOff>
    </xdr:from>
    <xdr:ext cx="534377" cy="259045"/>
    <xdr:sp macro="" textlink="">
      <xdr:nvSpPr>
        <xdr:cNvPr id="893" name="テキスト ボックス 892"/>
        <xdr:cNvSpPr txBox="1"/>
      </xdr:nvSpPr>
      <xdr:spPr>
        <a:xfrm>
          <a:off x="20167111" y="126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97930</xdr:rowOff>
    </xdr:from>
    <xdr:to>
      <xdr:col>102</xdr:col>
      <xdr:colOff>165100</xdr:colOff>
      <xdr:row>75</xdr:row>
      <xdr:rowOff>28080</xdr:rowOff>
    </xdr:to>
    <xdr:sp macro="" textlink="">
      <xdr:nvSpPr>
        <xdr:cNvPr id="894" name="楕円 893"/>
        <xdr:cNvSpPr/>
      </xdr:nvSpPr>
      <xdr:spPr>
        <a:xfrm>
          <a:off x="19494500" y="127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44607</xdr:rowOff>
    </xdr:from>
    <xdr:ext cx="534377" cy="259045"/>
    <xdr:sp macro="" textlink="">
      <xdr:nvSpPr>
        <xdr:cNvPr id="895" name="テキスト ボックス 894"/>
        <xdr:cNvSpPr txBox="1"/>
      </xdr:nvSpPr>
      <xdr:spPr>
        <a:xfrm>
          <a:off x="19278111" y="125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146001</xdr:rowOff>
    </xdr:from>
    <xdr:to>
      <xdr:col>98</xdr:col>
      <xdr:colOff>38100</xdr:colOff>
      <xdr:row>75</xdr:row>
      <xdr:rowOff>76151</xdr:rowOff>
    </xdr:to>
    <xdr:sp macro="" textlink="">
      <xdr:nvSpPr>
        <xdr:cNvPr id="896" name="楕円 895"/>
        <xdr:cNvSpPr/>
      </xdr:nvSpPr>
      <xdr:spPr>
        <a:xfrm>
          <a:off x="18605500" y="128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92678</xdr:rowOff>
    </xdr:from>
    <xdr:ext cx="534377" cy="259045"/>
    <xdr:sp macro="" textlink="">
      <xdr:nvSpPr>
        <xdr:cNvPr id="897" name="テキスト ボックス 896"/>
        <xdr:cNvSpPr txBox="1"/>
      </xdr:nvSpPr>
      <xdr:spPr>
        <a:xfrm>
          <a:off x="18389111" y="126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153,907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人勧による期末手当引き下げ等により減少している。なお、令和２年度以降大幅に増加している要因は、会計年度任用職員に係る賃金について物件費へ計上していたものを人件費に計上すること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131,547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ている。これは、原油・物価高騰対策事業者支援の増などによるものである。令和２年度の数値が突出しているのは、特別定額給付金事業や美作市新型コロナウイルスに負けるな給付金事など単年度限りの事業の実施したためであり全国的な傾向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43,841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円となっており、下水道会計への出資金の増加等によるものである。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111,822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円となっており、前年度から増加している。これは、重層的支援体制整備事業の開始に伴い、特別会計からの予算振替等によるものである。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貸付金は、住民一人当たり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円となっており、前年度から大幅に増加している。これは、地域総合整備資金貸付事業の増などによるものである。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85,438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円となっており、前年度から大幅に減少している。これは、子育て世帯への臨時特別給付金給付事業等の単年度限りの新型コロナウイルス感染症対策に係る事業が終了したことによるものである。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普通建設事業費（うち更新整備）は、住民一人当たり</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69,451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円となっており、前年度から増加している。これは、庁舎整備事業、公民館整備事業等の大規模な施設整備によるものである。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26,035
25,567
429.29
24,258,298
22,652,676
1,555,007
13,656,174
22,947,961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69024</xdr:rowOff>
    </xdr:from>
    <xdr:to>
      <xdr:col>24</xdr:col>
      <xdr:colOff>63500</xdr:colOff>
      <xdr:row>34</xdr:row>
      <xdr:rowOff>104648</xdr:rowOff>
    </xdr:to>
    <xdr:cxnSp macro="">
      <xdr:nvCxnSpPr>
        <xdr:cNvPr id="61" name="直線コネクタ 60"/>
        <xdr:cNvCxnSpPr/>
      </xdr:nvCxnSpPr>
      <xdr:spPr>
        <a:xfrm flipV="1">
          <a:off x="3797300" y="5898324"/>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57214</xdr:rowOff>
    </xdr:from>
    <xdr:to>
      <xdr:col>19</xdr:col>
      <xdr:colOff>177800</xdr:colOff>
      <xdr:row>34</xdr:row>
      <xdr:rowOff>104648</xdr:rowOff>
    </xdr:to>
    <xdr:cxnSp macro="">
      <xdr:nvCxnSpPr>
        <xdr:cNvPr id="64" name="直線コネクタ 63"/>
        <xdr:cNvCxnSpPr/>
      </xdr:nvCxnSpPr>
      <xdr:spPr>
        <a:xfrm>
          <a:off x="2908300" y="5886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57214</xdr:rowOff>
    </xdr:from>
    <xdr:to>
      <xdr:col>15</xdr:col>
      <xdr:colOff>50800</xdr:colOff>
      <xdr:row>34</xdr:row>
      <xdr:rowOff>79121</xdr:rowOff>
    </xdr:to>
    <xdr:cxnSp macro="">
      <xdr:nvCxnSpPr>
        <xdr:cNvPr id="67" name="直線コネクタ 66"/>
        <xdr:cNvCxnSpPr/>
      </xdr:nvCxnSpPr>
      <xdr:spPr>
        <a:xfrm flipV="1">
          <a:off x="2019300" y="588651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39514</xdr:rowOff>
    </xdr:from>
    <xdr:ext cx="469744" cy="259045"/>
    <xdr:sp macro="" textlink="">
      <xdr:nvSpPr>
        <xdr:cNvPr id="69" name="テキスト ボックス 68"/>
        <xdr:cNvSpPr txBox="1"/>
      </xdr:nvSpPr>
      <xdr:spPr>
        <a:xfrm>
          <a:off x="2673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65405</xdr:rowOff>
    </xdr:from>
    <xdr:to>
      <xdr:col>10</xdr:col>
      <xdr:colOff>114300</xdr:colOff>
      <xdr:row>34</xdr:row>
      <xdr:rowOff>79121</xdr:rowOff>
    </xdr:to>
    <xdr:cxnSp macro="">
      <xdr:nvCxnSpPr>
        <xdr:cNvPr id="70" name="直線コネクタ 69"/>
        <xdr:cNvCxnSpPr/>
      </xdr:nvCxnSpPr>
      <xdr:spPr>
        <a:xfrm>
          <a:off x="1130300" y="589470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19702</xdr:rowOff>
    </xdr:from>
    <xdr:ext cx="469744" cy="259045"/>
    <xdr:sp macro="" textlink="">
      <xdr:nvSpPr>
        <xdr:cNvPr id="72" name="テキスト ボックス 71"/>
        <xdr:cNvSpPr txBox="1"/>
      </xdr:nvSpPr>
      <xdr:spPr>
        <a:xfrm>
          <a:off x="1784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36466</xdr:rowOff>
    </xdr:from>
    <xdr:ext cx="469744" cy="259045"/>
    <xdr:sp macro="" textlink="">
      <xdr:nvSpPr>
        <xdr:cNvPr id="74" name="テキスト ボックス 73"/>
        <xdr:cNvSpPr txBox="1"/>
      </xdr:nvSpPr>
      <xdr:spPr>
        <a:xfrm>
          <a:off x="895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18224</xdr:rowOff>
    </xdr:from>
    <xdr:to>
      <xdr:col>24</xdr:col>
      <xdr:colOff>114300</xdr:colOff>
      <xdr:row>34</xdr:row>
      <xdr:rowOff>119824</xdr:rowOff>
    </xdr:to>
    <xdr:sp macro="" textlink="">
      <xdr:nvSpPr>
        <xdr:cNvPr id="80" name="楕円 79"/>
        <xdr:cNvSpPr/>
      </xdr:nvSpPr>
      <xdr:spPr>
        <a:xfrm>
          <a:off x="45847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41101</xdr:rowOff>
    </xdr:from>
    <xdr:ext cx="469744" cy="259045"/>
    <xdr:sp macro="" textlink="">
      <xdr:nvSpPr>
        <xdr:cNvPr id="81" name="議会費該当値テキスト"/>
        <xdr:cNvSpPr txBox="1"/>
      </xdr:nvSpPr>
      <xdr:spPr>
        <a:xfrm>
          <a:off x="4686300" y="569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53848</xdr:rowOff>
    </xdr:from>
    <xdr:to>
      <xdr:col>20</xdr:col>
      <xdr:colOff>38100</xdr:colOff>
      <xdr:row>34</xdr:row>
      <xdr:rowOff>155448</xdr:rowOff>
    </xdr:to>
    <xdr:sp macro="" textlink="">
      <xdr:nvSpPr>
        <xdr:cNvPr id="82" name="楕円 81"/>
        <xdr:cNvSpPr/>
      </xdr:nvSpPr>
      <xdr:spPr>
        <a:xfrm>
          <a:off x="3746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525</xdr:rowOff>
    </xdr:from>
    <xdr:ext cx="469744" cy="259045"/>
    <xdr:sp macro="" textlink="">
      <xdr:nvSpPr>
        <xdr:cNvPr id="83" name="テキスト ボックス 82"/>
        <xdr:cNvSpPr txBox="1"/>
      </xdr:nvSpPr>
      <xdr:spPr>
        <a:xfrm>
          <a:off x="3562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6414</xdr:rowOff>
    </xdr:from>
    <xdr:to>
      <xdr:col>15</xdr:col>
      <xdr:colOff>101600</xdr:colOff>
      <xdr:row>34</xdr:row>
      <xdr:rowOff>108014</xdr:rowOff>
    </xdr:to>
    <xdr:sp macro="" textlink="">
      <xdr:nvSpPr>
        <xdr:cNvPr id="84" name="楕円 83"/>
        <xdr:cNvSpPr/>
      </xdr:nvSpPr>
      <xdr:spPr>
        <a:xfrm>
          <a:off x="2857500" y="5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124541</xdr:rowOff>
    </xdr:from>
    <xdr:ext cx="469744" cy="259045"/>
    <xdr:sp macro="" textlink="">
      <xdr:nvSpPr>
        <xdr:cNvPr id="85" name="テキスト ボックス 84"/>
        <xdr:cNvSpPr txBox="1"/>
      </xdr:nvSpPr>
      <xdr:spPr>
        <a:xfrm>
          <a:off x="2673428" y="56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28321</xdr:rowOff>
    </xdr:from>
    <xdr:to>
      <xdr:col>10</xdr:col>
      <xdr:colOff>165100</xdr:colOff>
      <xdr:row>34</xdr:row>
      <xdr:rowOff>129921</xdr:rowOff>
    </xdr:to>
    <xdr:sp macro="" textlink="">
      <xdr:nvSpPr>
        <xdr:cNvPr id="86" name="楕円 85"/>
        <xdr:cNvSpPr/>
      </xdr:nvSpPr>
      <xdr:spPr>
        <a:xfrm>
          <a:off x="1968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146448</xdr:rowOff>
    </xdr:from>
    <xdr:ext cx="469744" cy="259045"/>
    <xdr:sp macro="" textlink="">
      <xdr:nvSpPr>
        <xdr:cNvPr id="87" name="テキスト ボックス 86"/>
        <xdr:cNvSpPr txBox="1"/>
      </xdr:nvSpPr>
      <xdr:spPr>
        <a:xfrm>
          <a:off x="1784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14605</xdr:rowOff>
    </xdr:from>
    <xdr:to>
      <xdr:col>6</xdr:col>
      <xdr:colOff>38100</xdr:colOff>
      <xdr:row>34</xdr:row>
      <xdr:rowOff>116205</xdr:rowOff>
    </xdr:to>
    <xdr:sp macro="" textlink="">
      <xdr:nvSpPr>
        <xdr:cNvPr id="88" name="楕円 87"/>
        <xdr:cNvSpPr/>
      </xdr:nvSpPr>
      <xdr:spPr>
        <a:xfrm>
          <a:off x="1079500"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132732</xdr:rowOff>
    </xdr:from>
    <xdr:ext cx="469744" cy="259045"/>
    <xdr:sp macro="" textlink="">
      <xdr:nvSpPr>
        <xdr:cNvPr id="89" name="テキスト ボックス 88"/>
        <xdr:cNvSpPr txBox="1"/>
      </xdr:nvSpPr>
      <xdr:spPr>
        <a:xfrm>
          <a:off x="895428" y="56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124740</xdr:rowOff>
    </xdr:from>
    <xdr:to>
      <xdr:col>24</xdr:col>
      <xdr:colOff>63500</xdr:colOff>
      <xdr:row>58</xdr:row>
      <xdr:rowOff>132607</xdr:rowOff>
    </xdr:to>
    <xdr:cxnSp macro="">
      <xdr:nvCxnSpPr>
        <xdr:cNvPr id="120" name="直線コネクタ 119"/>
        <xdr:cNvCxnSpPr/>
      </xdr:nvCxnSpPr>
      <xdr:spPr>
        <a:xfrm flipV="1">
          <a:off x="3797300" y="10068840"/>
          <a:ext cx="8382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57911</xdr:rowOff>
    </xdr:from>
    <xdr:to>
      <xdr:col>19</xdr:col>
      <xdr:colOff>177800</xdr:colOff>
      <xdr:row>58</xdr:row>
      <xdr:rowOff>132607</xdr:rowOff>
    </xdr:to>
    <xdr:cxnSp macro="">
      <xdr:nvCxnSpPr>
        <xdr:cNvPr id="123" name="直線コネクタ 122"/>
        <xdr:cNvCxnSpPr/>
      </xdr:nvCxnSpPr>
      <xdr:spPr>
        <a:xfrm>
          <a:off x="2908300" y="10002011"/>
          <a:ext cx="889000" cy="7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57911</xdr:rowOff>
    </xdr:from>
    <xdr:to>
      <xdr:col>15</xdr:col>
      <xdr:colOff>50800</xdr:colOff>
      <xdr:row>58</xdr:row>
      <xdr:rowOff>159291</xdr:rowOff>
    </xdr:to>
    <xdr:cxnSp macro="">
      <xdr:nvCxnSpPr>
        <xdr:cNvPr id="126" name="直線コネクタ 125"/>
        <xdr:cNvCxnSpPr/>
      </xdr:nvCxnSpPr>
      <xdr:spPr>
        <a:xfrm flipV="1">
          <a:off x="2019300" y="10002011"/>
          <a:ext cx="889000" cy="10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111709</xdr:rowOff>
    </xdr:from>
    <xdr:ext cx="599010" cy="259045"/>
    <xdr:sp macro="" textlink="">
      <xdr:nvSpPr>
        <xdr:cNvPr id="128" name="テキスト ボックス 127"/>
        <xdr:cNvSpPr txBox="1"/>
      </xdr:nvSpPr>
      <xdr:spPr>
        <a:xfrm>
          <a:off x="2608795" y="97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159291</xdr:rowOff>
    </xdr:from>
    <xdr:to>
      <xdr:col>10</xdr:col>
      <xdr:colOff>114300</xdr:colOff>
      <xdr:row>58</xdr:row>
      <xdr:rowOff>171438</xdr:rowOff>
    </xdr:to>
    <xdr:cxnSp macro="">
      <xdr:nvCxnSpPr>
        <xdr:cNvPr id="129" name="直線コネクタ 128"/>
        <xdr:cNvCxnSpPr/>
      </xdr:nvCxnSpPr>
      <xdr:spPr>
        <a:xfrm flipV="1">
          <a:off x="1130300" y="10103391"/>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46234</xdr:rowOff>
    </xdr:from>
    <xdr:ext cx="599010" cy="259045"/>
    <xdr:sp macro="" textlink="">
      <xdr:nvSpPr>
        <xdr:cNvPr id="131" name="テキスト ボックス 130"/>
        <xdr:cNvSpPr txBox="1"/>
      </xdr:nvSpPr>
      <xdr:spPr>
        <a:xfrm>
          <a:off x="1719795" y="981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44761</xdr:rowOff>
    </xdr:from>
    <xdr:ext cx="534377" cy="259045"/>
    <xdr:sp macro="" textlink="">
      <xdr:nvSpPr>
        <xdr:cNvPr id="133" name="テキスト ボックス 132"/>
        <xdr:cNvSpPr txBox="1"/>
      </xdr:nvSpPr>
      <xdr:spPr>
        <a:xfrm>
          <a:off x="863111" y="101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73940</xdr:rowOff>
    </xdr:from>
    <xdr:to>
      <xdr:col>24</xdr:col>
      <xdr:colOff>114300</xdr:colOff>
      <xdr:row>59</xdr:row>
      <xdr:rowOff>4090</xdr:rowOff>
    </xdr:to>
    <xdr:sp macro="" textlink="">
      <xdr:nvSpPr>
        <xdr:cNvPr id="139" name="楕円 138"/>
        <xdr:cNvSpPr/>
      </xdr:nvSpPr>
      <xdr:spPr>
        <a:xfrm>
          <a:off x="4584700" y="100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33317</xdr:rowOff>
    </xdr:from>
    <xdr:ext cx="599010" cy="259045"/>
    <xdr:sp macro="" textlink="">
      <xdr:nvSpPr>
        <xdr:cNvPr id="140" name="総務費該当値テキスト"/>
        <xdr:cNvSpPr txBox="1"/>
      </xdr:nvSpPr>
      <xdr:spPr>
        <a:xfrm>
          <a:off x="4686300" y="980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81807</xdr:rowOff>
    </xdr:from>
    <xdr:to>
      <xdr:col>20</xdr:col>
      <xdr:colOff>38100</xdr:colOff>
      <xdr:row>59</xdr:row>
      <xdr:rowOff>11957</xdr:rowOff>
    </xdr:to>
    <xdr:sp macro="" textlink="">
      <xdr:nvSpPr>
        <xdr:cNvPr id="141" name="楕円 140"/>
        <xdr:cNvSpPr/>
      </xdr:nvSpPr>
      <xdr:spPr>
        <a:xfrm>
          <a:off x="3746500" y="100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3084</xdr:rowOff>
    </xdr:from>
    <xdr:ext cx="599010" cy="259045"/>
    <xdr:sp macro="" textlink="">
      <xdr:nvSpPr>
        <xdr:cNvPr id="142" name="テキスト ボックス 141"/>
        <xdr:cNvSpPr txBox="1"/>
      </xdr:nvSpPr>
      <xdr:spPr>
        <a:xfrm>
          <a:off x="3497795" y="1011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7111</xdr:rowOff>
    </xdr:from>
    <xdr:to>
      <xdr:col>15</xdr:col>
      <xdr:colOff>101600</xdr:colOff>
      <xdr:row>58</xdr:row>
      <xdr:rowOff>108711</xdr:rowOff>
    </xdr:to>
    <xdr:sp macro="" textlink="">
      <xdr:nvSpPr>
        <xdr:cNvPr id="143" name="楕円 142"/>
        <xdr:cNvSpPr/>
      </xdr:nvSpPr>
      <xdr:spPr>
        <a:xfrm>
          <a:off x="2857500" y="99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99838</xdr:rowOff>
    </xdr:from>
    <xdr:ext cx="599010" cy="259045"/>
    <xdr:sp macro="" textlink="">
      <xdr:nvSpPr>
        <xdr:cNvPr id="144" name="テキスト ボックス 143"/>
        <xdr:cNvSpPr txBox="1"/>
      </xdr:nvSpPr>
      <xdr:spPr>
        <a:xfrm>
          <a:off x="2608795" y="1004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108491</xdr:rowOff>
    </xdr:from>
    <xdr:to>
      <xdr:col>10</xdr:col>
      <xdr:colOff>165100</xdr:colOff>
      <xdr:row>59</xdr:row>
      <xdr:rowOff>38641</xdr:rowOff>
    </xdr:to>
    <xdr:sp macro="" textlink="">
      <xdr:nvSpPr>
        <xdr:cNvPr id="145" name="楕円 144"/>
        <xdr:cNvSpPr/>
      </xdr:nvSpPr>
      <xdr:spPr>
        <a:xfrm>
          <a:off x="1968500" y="100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29768</xdr:rowOff>
    </xdr:from>
    <xdr:ext cx="599010" cy="259045"/>
    <xdr:sp macro="" textlink="">
      <xdr:nvSpPr>
        <xdr:cNvPr id="146" name="テキスト ボックス 145"/>
        <xdr:cNvSpPr txBox="1"/>
      </xdr:nvSpPr>
      <xdr:spPr>
        <a:xfrm>
          <a:off x="1719795" y="1014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120638</xdr:rowOff>
    </xdr:from>
    <xdr:to>
      <xdr:col>6</xdr:col>
      <xdr:colOff>38100</xdr:colOff>
      <xdr:row>59</xdr:row>
      <xdr:rowOff>50788</xdr:rowOff>
    </xdr:to>
    <xdr:sp macro="" textlink="">
      <xdr:nvSpPr>
        <xdr:cNvPr id="147" name="楕円 146"/>
        <xdr:cNvSpPr/>
      </xdr:nvSpPr>
      <xdr:spPr>
        <a:xfrm>
          <a:off x="1079500" y="100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67315</xdr:rowOff>
    </xdr:from>
    <xdr:ext cx="534377" cy="259045"/>
    <xdr:sp macro="" textlink="">
      <xdr:nvSpPr>
        <xdr:cNvPr id="148" name="テキスト ボックス 147"/>
        <xdr:cNvSpPr txBox="1"/>
      </xdr:nvSpPr>
      <xdr:spPr>
        <a:xfrm>
          <a:off x="863111" y="98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140167</xdr:rowOff>
    </xdr:from>
    <xdr:to>
      <xdr:col>24</xdr:col>
      <xdr:colOff>63500</xdr:colOff>
      <xdr:row>76</xdr:row>
      <xdr:rowOff>21569</xdr:rowOff>
    </xdr:to>
    <xdr:cxnSp macro="">
      <xdr:nvCxnSpPr>
        <xdr:cNvPr id="176" name="直線コネクタ 175"/>
        <xdr:cNvCxnSpPr/>
      </xdr:nvCxnSpPr>
      <xdr:spPr>
        <a:xfrm>
          <a:off x="3797300" y="12998917"/>
          <a:ext cx="8382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140167</xdr:rowOff>
    </xdr:from>
    <xdr:to>
      <xdr:col>19</xdr:col>
      <xdr:colOff>177800</xdr:colOff>
      <xdr:row>76</xdr:row>
      <xdr:rowOff>39399</xdr:rowOff>
    </xdr:to>
    <xdr:cxnSp macro="">
      <xdr:nvCxnSpPr>
        <xdr:cNvPr id="179" name="直線コネクタ 178"/>
        <xdr:cNvCxnSpPr/>
      </xdr:nvCxnSpPr>
      <xdr:spPr>
        <a:xfrm flipV="1">
          <a:off x="2908300" y="12998917"/>
          <a:ext cx="889000" cy="7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39399</xdr:rowOff>
    </xdr:from>
    <xdr:to>
      <xdr:col>15</xdr:col>
      <xdr:colOff>50800</xdr:colOff>
      <xdr:row>76</xdr:row>
      <xdr:rowOff>96092</xdr:rowOff>
    </xdr:to>
    <xdr:cxnSp macro="">
      <xdr:nvCxnSpPr>
        <xdr:cNvPr id="182" name="直線コネクタ 181"/>
        <xdr:cNvCxnSpPr/>
      </xdr:nvCxnSpPr>
      <xdr:spPr>
        <a:xfrm flipV="1">
          <a:off x="2019300" y="1306959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157687</xdr:rowOff>
    </xdr:from>
    <xdr:ext cx="599010" cy="259045"/>
    <xdr:sp macro="" textlink="">
      <xdr:nvSpPr>
        <xdr:cNvPr id="184" name="テキスト ボックス 183"/>
        <xdr:cNvSpPr txBox="1"/>
      </xdr:nvSpPr>
      <xdr:spPr>
        <a:xfrm>
          <a:off x="2608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96092</xdr:rowOff>
    </xdr:from>
    <xdr:to>
      <xdr:col>10</xdr:col>
      <xdr:colOff>114300</xdr:colOff>
      <xdr:row>77</xdr:row>
      <xdr:rowOff>9883</xdr:rowOff>
    </xdr:to>
    <xdr:cxnSp macro="">
      <xdr:nvCxnSpPr>
        <xdr:cNvPr id="185" name="直線コネクタ 184"/>
        <xdr:cNvCxnSpPr/>
      </xdr:nvCxnSpPr>
      <xdr:spPr>
        <a:xfrm flipV="1">
          <a:off x="1130300" y="13126292"/>
          <a:ext cx="889000" cy="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16605</xdr:rowOff>
    </xdr:from>
    <xdr:ext cx="599010" cy="259045"/>
    <xdr:sp macro="" textlink="">
      <xdr:nvSpPr>
        <xdr:cNvPr id="187" name="テキスト ボックス 186"/>
        <xdr:cNvSpPr txBox="1"/>
      </xdr:nvSpPr>
      <xdr:spPr>
        <a:xfrm>
          <a:off x="1719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64592</xdr:rowOff>
    </xdr:from>
    <xdr:ext cx="599010" cy="259045"/>
    <xdr:sp macro="" textlink="">
      <xdr:nvSpPr>
        <xdr:cNvPr id="189" name="テキスト ボックス 188"/>
        <xdr:cNvSpPr txBox="1"/>
      </xdr:nvSpPr>
      <xdr:spPr>
        <a:xfrm>
          <a:off x="830795" y="132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142218</xdr:rowOff>
    </xdr:from>
    <xdr:to>
      <xdr:col>24</xdr:col>
      <xdr:colOff>114300</xdr:colOff>
      <xdr:row>76</xdr:row>
      <xdr:rowOff>72368</xdr:rowOff>
    </xdr:to>
    <xdr:sp macro="" textlink="">
      <xdr:nvSpPr>
        <xdr:cNvPr id="195" name="楕円 194"/>
        <xdr:cNvSpPr/>
      </xdr:nvSpPr>
      <xdr:spPr>
        <a:xfrm>
          <a:off x="4584700" y="130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120646</xdr:rowOff>
    </xdr:from>
    <xdr:ext cx="599010" cy="259045"/>
    <xdr:sp macro="" textlink="">
      <xdr:nvSpPr>
        <xdr:cNvPr id="196" name="民生費該当値テキスト"/>
        <xdr:cNvSpPr txBox="1"/>
      </xdr:nvSpPr>
      <xdr:spPr>
        <a:xfrm>
          <a:off x="4686300" y="1297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89367</xdr:rowOff>
    </xdr:from>
    <xdr:to>
      <xdr:col>20</xdr:col>
      <xdr:colOff>38100</xdr:colOff>
      <xdr:row>76</xdr:row>
      <xdr:rowOff>19517</xdr:rowOff>
    </xdr:to>
    <xdr:sp macro="" textlink="">
      <xdr:nvSpPr>
        <xdr:cNvPr id="197" name="楕円 196"/>
        <xdr:cNvSpPr/>
      </xdr:nvSpPr>
      <xdr:spPr>
        <a:xfrm>
          <a:off x="3746500" y="129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10644</xdr:rowOff>
    </xdr:from>
    <xdr:ext cx="599010" cy="259045"/>
    <xdr:sp macro="" textlink="">
      <xdr:nvSpPr>
        <xdr:cNvPr id="198" name="テキスト ボックス 197"/>
        <xdr:cNvSpPr txBox="1"/>
      </xdr:nvSpPr>
      <xdr:spPr>
        <a:xfrm>
          <a:off x="3497795" y="1304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160049</xdr:rowOff>
    </xdr:from>
    <xdr:to>
      <xdr:col>15</xdr:col>
      <xdr:colOff>101600</xdr:colOff>
      <xdr:row>76</xdr:row>
      <xdr:rowOff>90199</xdr:rowOff>
    </xdr:to>
    <xdr:sp macro="" textlink="">
      <xdr:nvSpPr>
        <xdr:cNvPr id="199" name="楕円 198"/>
        <xdr:cNvSpPr/>
      </xdr:nvSpPr>
      <xdr:spPr>
        <a:xfrm>
          <a:off x="2857500" y="13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106726</xdr:rowOff>
    </xdr:from>
    <xdr:ext cx="599010" cy="259045"/>
    <xdr:sp macro="" textlink="">
      <xdr:nvSpPr>
        <xdr:cNvPr id="200" name="テキスト ボックス 199"/>
        <xdr:cNvSpPr txBox="1"/>
      </xdr:nvSpPr>
      <xdr:spPr>
        <a:xfrm>
          <a:off x="2608795" y="1279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45292</xdr:rowOff>
    </xdr:from>
    <xdr:to>
      <xdr:col>10</xdr:col>
      <xdr:colOff>165100</xdr:colOff>
      <xdr:row>76</xdr:row>
      <xdr:rowOff>146892</xdr:rowOff>
    </xdr:to>
    <xdr:sp macro="" textlink="">
      <xdr:nvSpPr>
        <xdr:cNvPr id="201" name="楕円 200"/>
        <xdr:cNvSpPr/>
      </xdr:nvSpPr>
      <xdr:spPr>
        <a:xfrm>
          <a:off x="1968500" y="130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163420</xdr:rowOff>
    </xdr:from>
    <xdr:ext cx="599010" cy="259045"/>
    <xdr:sp macro="" textlink="">
      <xdr:nvSpPr>
        <xdr:cNvPr id="202" name="テキスト ボックス 201"/>
        <xdr:cNvSpPr txBox="1"/>
      </xdr:nvSpPr>
      <xdr:spPr>
        <a:xfrm>
          <a:off x="1719795" y="128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130533</xdr:rowOff>
    </xdr:from>
    <xdr:to>
      <xdr:col>6</xdr:col>
      <xdr:colOff>38100</xdr:colOff>
      <xdr:row>77</xdr:row>
      <xdr:rowOff>60683</xdr:rowOff>
    </xdr:to>
    <xdr:sp macro="" textlink="">
      <xdr:nvSpPr>
        <xdr:cNvPr id="203" name="楕円 202"/>
        <xdr:cNvSpPr/>
      </xdr:nvSpPr>
      <xdr:spPr>
        <a:xfrm>
          <a:off x="1079500" y="131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77209</xdr:rowOff>
    </xdr:from>
    <xdr:ext cx="599010" cy="259045"/>
    <xdr:sp macro="" textlink="">
      <xdr:nvSpPr>
        <xdr:cNvPr id="204" name="テキスト ボックス 203"/>
        <xdr:cNvSpPr txBox="1"/>
      </xdr:nvSpPr>
      <xdr:spPr>
        <a:xfrm>
          <a:off x="830795" y="129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7612</xdr:rowOff>
    </xdr:from>
    <xdr:to>
      <xdr:col>24</xdr:col>
      <xdr:colOff>63500</xdr:colOff>
      <xdr:row>98</xdr:row>
      <xdr:rowOff>31376</xdr:rowOff>
    </xdr:to>
    <xdr:cxnSp macro="">
      <xdr:nvCxnSpPr>
        <xdr:cNvPr id="235" name="直線コネクタ 234"/>
        <xdr:cNvCxnSpPr/>
      </xdr:nvCxnSpPr>
      <xdr:spPr>
        <a:xfrm flipV="1">
          <a:off x="3797300" y="16809712"/>
          <a:ext cx="838200" cy="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31376</xdr:rowOff>
    </xdr:from>
    <xdr:to>
      <xdr:col>19</xdr:col>
      <xdr:colOff>177800</xdr:colOff>
      <xdr:row>98</xdr:row>
      <xdr:rowOff>59324</xdr:rowOff>
    </xdr:to>
    <xdr:cxnSp macro="">
      <xdr:nvCxnSpPr>
        <xdr:cNvPr id="238" name="直線コネクタ 237"/>
        <xdr:cNvCxnSpPr/>
      </xdr:nvCxnSpPr>
      <xdr:spPr>
        <a:xfrm flipV="1">
          <a:off x="2908300" y="16833476"/>
          <a:ext cx="889000" cy="2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19864</xdr:rowOff>
    </xdr:from>
    <xdr:to>
      <xdr:col>15</xdr:col>
      <xdr:colOff>50800</xdr:colOff>
      <xdr:row>98</xdr:row>
      <xdr:rowOff>59324</xdr:rowOff>
    </xdr:to>
    <xdr:cxnSp macro="">
      <xdr:nvCxnSpPr>
        <xdr:cNvPr id="241" name="直線コネクタ 240"/>
        <xdr:cNvCxnSpPr/>
      </xdr:nvCxnSpPr>
      <xdr:spPr>
        <a:xfrm>
          <a:off x="2019300" y="16821964"/>
          <a:ext cx="889000"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134529</xdr:rowOff>
    </xdr:from>
    <xdr:ext cx="534377" cy="259045"/>
    <xdr:sp macro="" textlink="">
      <xdr:nvSpPr>
        <xdr:cNvPr id="243" name="テキスト ボックス 242"/>
        <xdr:cNvSpPr txBox="1"/>
      </xdr:nvSpPr>
      <xdr:spPr>
        <a:xfrm>
          <a:off x="2641111" y="16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19864</xdr:rowOff>
    </xdr:from>
    <xdr:to>
      <xdr:col>10</xdr:col>
      <xdr:colOff>114300</xdr:colOff>
      <xdr:row>98</xdr:row>
      <xdr:rowOff>33100</xdr:rowOff>
    </xdr:to>
    <xdr:cxnSp macro="">
      <xdr:nvCxnSpPr>
        <xdr:cNvPr id="244" name="直線コネクタ 243"/>
        <xdr:cNvCxnSpPr/>
      </xdr:nvCxnSpPr>
      <xdr:spPr>
        <a:xfrm flipV="1">
          <a:off x="1130300" y="16821964"/>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147849</xdr:rowOff>
    </xdr:from>
    <xdr:ext cx="534377" cy="259045"/>
    <xdr:sp macro="" textlink="">
      <xdr:nvSpPr>
        <xdr:cNvPr id="246" name="テキスト ボックス 245"/>
        <xdr:cNvSpPr txBox="1"/>
      </xdr:nvSpPr>
      <xdr:spPr>
        <a:xfrm>
          <a:off x="1752111" y="169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155974</xdr:rowOff>
    </xdr:from>
    <xdr:ext cx="534377" cy="259045"/>
    <xdr:sp macro="" textlink="">
      <xdr:nvSpPr>
        <xdr:cNvPr id="248" name="テキスト ボックス 247"/>
        <xdr:cNvSpPr txBox="1"/>
      </xdr:nvSpPr>
      <xdr:spPr>
        <a:xfrm>
          <a:off x="863111" y="169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128262</xdr:rowOff>
    </xdr:from>
    <xdr:to>
      <xdr:col>24</xdr:col>
      <xdr:colOff>114300</xdr:colOff>
      <xdr:row>98</xdr:row>
      <xdr:rowOff>58412</xdr:rowOff>
    </xdr:to>
    <xdr:sp macro="" textlink="">
      <xdr:nvSpPr>
        <xdr:cNvPr id="254" name="楕円 253"/>
        <xdr:cNvSpPr/>
      </xdr:nvSpPr>
      <xdr:spPr>
        <a:xfrm>
          <a:off x="4584700" y="167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151139</xdr:rowOff>
    </xdr:from>
    <xdr:ext cx="534377" cy="259045"/>
    <xdr:sp macro="" textlink="">
      <xdr:nvSpPr>
        <xdr:cNvPr id="255" name="衛生費該当値テキスト"/>
        <xdr:cNvSpPr txBox="1"/>
      </xdr:nvSpPr>
      <xdr:spPr>
        <a:xfrm>
          <a:off x="4686300" y="166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152026</xdr:rowOff>
    </xdr:from>
    <xdr:to>
      <xdr:col>20</xdr:col>
      <xdr:colOff>38100</xdr:colOff>
      <xdr:row>98</xdr:row>
      <xdr:rowOff>82176</xdr:rowOff>
    </xdr:to>
    <xdr:sp macro="" textlink="">
      <xdr:nvSpPr>
        <xdr:cNvPr id="256" name="楕円 255"/>
        <xdr:cNvSpPr/>
      </xdr:nvSpPr>
      <xdr:spPr>
        <a:xfrm>
          <a:off x="3746500" y="167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98703</xdr:rowOff>
    </xdr:from>
    <xdr:ext cx="534377" cy="259045"/>
    <xdr:sp macro="" textlink="">
      <xdr:nvSpPr>
        <xdr:cNvPr id="257" name="テキスト ボックス 256"/>
        <xdr:cNvSpPr txBox="1"/>
      </xdr:nvSpPr>
      <xdr:spPr>
        <a:xfrm>
          <a:off x="3530111" y="1655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8524</xdr:rowOff>
    </xdr:from>
    <xdr:to>
      <xdr:col>15</xdr:col>
      <xdr:colOff>101600</xdr:colOff>
      <xdr:row>98</xdr:row>
      <xdr:rowOff>110124</xdr:rowOff>
    </xdr:to>
    <xdr:sp macro="" textlink="">
      <xdr:nvSpPr>
        <xdr:cNvPr id="258" name="楕円 257"/>
        <xdr:cNvSpPr/>
      </xdr:nvSpPr>
      <xdr:spPr>
        <a:xfrm>
          <a:off x="2857500" y="168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126651</xdr:rowOff>
    </xdr:from>
    <xdr:ext cx="534377" cy="259045"/>
    <xdr:sp macro="" textlink="">
      <xdr:nvSpPr>
        <xdr:cNvPr id="259" name="テキスト ボックス 258"/>
        <xdr:cNvSpPr txBox="1"/>
      </xdr:nvSpPr>
      <xdr:spPr>
        <a:xfrm>
          <a:off x="2641111" y="1658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140514</xdr:rowOff>
    </xdr:from>
    <xdr:to>
      <xdr:col>10</xdr:col>
      <xdr:colOff>165100</xdr:colOff>
      <xdr:row>98</xdr:row>
      <xdr:rowOff>70664</xdr:rowOff>
    </xdr:to>
    <xdr:sp macro="" textlink="">
      <xdr:nvSpPr>
        <xdr:cNvPr id="260" name="楕円 259"/>
        <xdr:cNvSpPr/>
      </xdr:nvSpPr>
      <xdr:spPr>
        <a:xfrm>
          <a:off x="1968500" y="167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87191</xdr:rowOff>
    </xdr:from>
    <xdr:ext cx="534377" cy="259045"/>
    <xdr:sp macro="" textlink="">
      <xdr:nvSpPr>
        <xdr:cNvPr id="261" name="テキスト ボックス 260"/>
        <xdr:cNvSpPr txBox="1"/>
      </xdr:nvSpPr>
      <xdr:spPr>
        <a:xfrm>
          <a:off x="1752111" y="165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153750</xdr:rowOff>
    </xdr:from>
    <xdr:to>
      <xdr:col>6</xdr:col>
      <xdr:colOff>38100</xdr:colOff>
      <xdr:row>98</xdr:row>
      <xdr:rowOff>83900</xdr:rowOff>
    </xdr:to>
    <xdr:sp macro="" textlink="">
      <xdr:nvSpPr>
        <xdr:cNvPr id="262" name="楕円 261"/>
        <xdr:cNvSpPr/>
      </xdr:nvSpPr>
      <xdr:spPr>
        <a:xfrm>
          <a:off x="1079500" y="167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100427</xdr:rowOff>
    </xdr:from>
    <xdr:ext cx="534377" cy="259045"/>
    <xdr:sp macro="" textlink="">
      <xdr:nvSpPr>
        <xdr:cNvPr id="263" name="テキスト ボックス 262"/>
        <xdr:cNvSpPr txBox="1"/>
      </xdr:nvSpPr>
      <xdr:spPr>
        <a:xfrm>
          <a:off x="863111" y="165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64262</xdr:rowOff>
    </xdr:from>
    <xdr:to>
      <xdr:col>55</xdr:col>
      <xdr:colOff>0</xdr:colOff>
      <xdr:row>39</xdr:row>
      <xdr:rowOff>98226</xdr:rowOff>
    </xdr:to>
    <xdr:cxnSp macro="">
      <xdr:nvCxnSpPr>
        <xdr:cNvPr id="294" name="直線コネクタ 293"/>
        <xdr:cNvCxnSpPr/>
      </xdr:nvCxnSpPr>
      <xdr:spPr>
        <a:xfrm>
          <a:off x="9639300" y="6750812"/>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60996</xdr:rowOff>
    </xdr:from>
    <xdr:to>
      <xdr:col>50</xdr:col>
      <xdr:colOff>114300</xdr:colOff>
      <xdr:row>39</xdr:row>
      <xdr:rowOff>64262</xdr:rowOff>
    </xdr:to>
    <xdr:cxnSp macro="">
      <xdr:nvCxnSpPr>
        <xdr:cNvPr id="297" name="直線コネクタ 296"/>
        <xdr:cNvCxnSpPr/>
      </xdr:nvCxnSpPr>
      <xdr:spPr>
        <a:xfrm>
          <a:off x="8750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60996</xdr:rowOff>
    </xdr:from>
    <xdr:to>
      <xdr:col>45</xdr:col>
      <xdr:colOff>177800</xdr:colOff>
      <xdr:row>39</xdr:row>
      <xdr:rowOff>62956</xdr:rowOff>
    </xdr:to>
    <xdr:cxnSp macro="">
      <xdr:nvCxnSpPr>
        <xdr:cNvPr id="300" name="直線コネクタ 299"/>
        <xdr:cNvCxnSpPr/>
      </xdr:nvCxnSpPr>
      <xdr:spPr>
        <a:xfrm flipV="1">
          <a:off x="7861300" y="67475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62956</xdr:rowOff>
    </xdr:from>
    <xdr:to>
      <xdr:col>41</xdr:col>
      <xdr:colOff>50800</xdr:colOff>
      <xdr:row>39</xdr:row>
      <xdr:rowOff>63936</xdr:rowOff>
    </xdr:to>
    <xdr:cxnSp macro="">
      <xdr:nvCxnSpPr>
        <xdr:cNvPr id="303" name="直線コネクタ 302"/>
        <xdr:cNvCxnSpPr/>
      </xdr:nvCxnSpPr>
      <xdr:spPr>
        <a:xfrm flipV="1">
          <a:off x="6972300" y="674950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3" name="楕円 312"/>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4"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13462</xdr:rowOff>
    </xdr:from>
    <xdr:to>
      <xdr:col>50</xdr:col>
      <xdr:colOff>165100</xdr:colOff>
      <xdr:row>39</xdr:row>
      <xdr:rowOff>115062</xdr:rowOff>
    </xdr:to>
    <xdr:sp macro="" textlink="">
      <xdr:nvSpPr>
        <xdr:cNvPr id="315" name="楕円 314"/>
        <xdr:cNvSpPr/>
      </xdr:nvSpPr>
      <xdr:spPr>
        <a:xfrm>
          <a:off x="9588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106189</xdr:rowOff>
    </xdr:from>
    <xdr:ext cx="378565" cy="259045"/>
    <xdr:sp macro="" textlink="">
      <xdr:nvSpPr>
        <xdr:cNvPr id="316" name="テキスト ボックス 315"/>
        <xdr:cNvSpPr txBox="1"/>
      </xdr:nvSpPr>
      <xdr:spPr>
        <a:xfrm>
          <a:off x="9450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10196</xdr:rowOff>
    </xdr:from>
    <xdr:to>
      <xdr:col>46</xdr:col>
      <xdr:colOff>38100</xdr:colOff>
      <xdr:row>39</xdr:row>
      <xdr:rowOff>111796</xdr:rowOff>
    </xdr:to>
    <xdr:sp macro="" textlink="">
      <xdr:nvSpPr>
        <xdr:cNvPr id="317" name="楕円 316"/>
        <xdr:cNvSpPr/>
      </xdr:nvSpPr>
      <xdr:spPr>
        <a:xfrm>
          <a:off x="8699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102923</xdr:rowOff>
    </xdr:from>
    <xdr:ext cx="378565" cy="259045"/>
    <xdr:sp macro="" textlink="">
      <xdr:nvSpPr>
        <xdr:cNvPr id="318" name="テキスト ボックス 317"/>
        <xdr:cNvSpPr txBox="1"/>
      </xdr:nvSpPr>
      <xdr:spPr>
        <a:xfrm>
          <a:off x="8561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12156</xdr:rowOff>
    </xdr:from>
    <xdr:to>
      <xdr:col>41</xdr:col>
      <xdr:colOff>101600</xdr:colOff>
      <xdr:row>39</xdr:row>
      <xdr:rowOff>113756</xdr:rowOff>
    </xdr:to>
    <xdr:sp macro="" textlink="">
      <xdr:nvSpPr>
        <xdr:cNvPr id="319" name="楕円 318"/>
        <xdr:cNvSpPr/>
      </xdr:nvSpPr>
      <xdr:spPr>
        <a:xfrm>
          <a:off x="7810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104883</xdr:rowOff>
    </xdr:from>
    <xdr:ext cx="378565" cy="259045"/>
    <xdr:sp macro="" textlink="">
      <xdr:nvSpPr>
        <xdr:cNvPr id="320" name="テキスト ボックス 319"/>
        <xdr:cNvSpPr txBox="1"/>
      </xdr:nvSpPr>
      <xdr:spPr>
        <a:xfrm>
          <a:off x="7672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13136</xdr:rowOff>
    </xdr:from>
    <xdr:to>
      <xdr:col>36</xdr:col>
      <xdr:colOff>165100</xdr:colOff>
      <xdr:row>39</xdr:row>
      <xdr:rowOff>114736</xdr:rowOff>
    </xdr:to>
    <xdr:sp macro="" textlink="">
      <xdr:nvSpPr>
        <xdr:cNvPr id="321" name="楕円 320"/>
        <xdr:cNvSpPr/>
      </xdr:nvSpPr>
      <xdr:spPr>
        <a:xfrm>
          <a:off x="6921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105863</xdr:rowOff>
    </xdr:from>
    <xdr:ext cx="378565" cy="259045"/>
    <xdr:sp macro="" textlink="">
      <xdr:nvSpPr>
        <xdr:cNvPr id="322" name="テキスト ボックス 321"/>
        <xdr:cNvSpPr txBox="1"/>
      </xdr:nvSpPr>
      <xdr:spPr>
        <a:xfrm>
          <a:off x="6783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119496</xdr:rowOff>
    </xdr:from>
    <xdr:to>
      <xdr:col>55</xdr:col>
      <xdr:colOff>0</xdr:colOff>
      <xdr:row>55</xdr:row>
      <xdr:rowOff>158804</xdr:rowOff>
    </xdr:to>
    <xdr:cxnSp macro="">
      <xdr:nvCxnSpPr>
        <xdr:cNvPr id="353" name="直線コネクタ 352"/>
        <xdr:cNvCxnSpPr/>
      </xdr:nvCxnSpPr>
      <xdr:spPr>
        <a:xfrm>
          <a:off x="9639300" y="9549246"/>
          <a:ext cx="838200" cy="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119496</xdr:rowOff>
    </xdr:from>
    <xdr:to>
      <xdr:col>50</xdr:col>
      <xdr:colOff>114300</xdr:colOff>
      <xdr:row>56</xdr:row>
      <xdr:rowOff>75365</xdr:rowOff>
    </xdr:to>
    <xdr:cxnSp macro="">
      <xdr:nvCxnSpPr>
        <xdr:cNvPr id="356" name="直線コネクタ 355"/>
        <xdr:cNvCxnSpPr/>
      </xdr:nvCxnSpPr>
      <xdr:spPr>
        <a:xfrm flipV="1">
          <a:off x="8750300" y="9549246"/>
          <a:ext cx="889000" cy="12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6186</xdr:rowOff>
    </xdr:from>
    <xdr:to>
      <xdr:col>45</xdr:col>
      <xdr:colOff>177800</xdr:colOff>
      <xdr:row>56</xdr:row>
      <xdr:rowOff>75365</xdr:rowOff>
    </xdr:to>
    <xdr:cxnSp macro="">
      <xdr:nvCxnSpPr>
        <xdr:cNvPr id="359" name="直線コネクタ 358"/>
        <xdr:cNvCxnSpPr/>
      </xdr:nvCxnSpPr>
      <xdr:spPr>
        <a:xfrm>
          <a:off x="7861300" y="9607386"/>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33320</xdr:rowOff>
    </xdr:from>
    <xdr:ext cx="534377" cy="259045"/>
    <xdr:sp macro="" textlink="">
      <xdr:nvSpPr>
        <xdr:cNvPr id="361" name="テキスト ボックス 360"/>
        <xdr:cNvSpPr txBox="1"/>
      </xdr:nvSpPr>
      <xdr:spPr>
        <a:xfrm>
          <a:off x="8483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6186</xdr:rowOff>
    </xdr:from>
    <xdr:to>
      <xdr:col>41</xdr:col>
      <xdr:colOff>50800</xdr:colOff>
      <xdr:row>56</xdr:row>
      <xdr:rowOff>43884</xdr:rowOff>
    </xdr:to>
    <xdr:cxnSp macro="">
      <xdr:nvCxnSpPr>
        <xdr:cNvPr id="362" name="直線コネクタ 361"/>
        <xdr:cNvCxnSpPr/>
      </xdr:nvCxnSpPr>
      <xdr:spPr>
        <a:xfrm flipV="1">
          <a:off x="6972300" y="9607386"/>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44380</xdr:rowOff>
    </xdr:from>
    <xdr:ext cx="534377" cy="259045"/>
    <xdr:sp macro="" textlink="">
      <xdr:nvSpPr>
        <xdr:cNvPr id="364" name="テキスト ボックス 363"/>
        <xdr:cNvSpPr txBox="1"/>
      </xdr:nvSpPr>
      <xdr:spPr>
        <a:xfrm>
          <a:off x="7594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105949</xdr:rowOff>
    </xdr:from>
    <xdr:ext cx="534377" cy="259045"/>
    <xdr:sp macro="" textlink="">
      <xdr:nvSpPr>
        <xdr:cNvPr id="366" name="テキスト ボックス 365"/>
        <xdr:cNvSpPr txBox="1"/>
      </xdr:nvSpPr>
      <xdr:spPr>
        <a:xfrm>
          <a:off x="6705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108004</xdr:rowOff>
    </xdr:from>
    <xdr:to>
      <xdr:col>55</xdr:col>
      <xdr:colOff>50800</xdr:colOff>
      <xdr:row>56</xdr:row>
      <xdr:rowOff>38154</xdr:rowOff>
    </xdr:to>
    <xdr:sp macro="" textlink="">
      <xdr:nvSpPr>
        <xdr:cNvPr id="372" name="楕円 371"/>
        <xdr:cNvSpPr/>
      </xdr:nvSpPr>
      <xdr:spPr>
        <a:xfrm>
          <a:off x="10426700" y="95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130881</xdr:rowOff>
    </xdr:from>
    <xdr:ext cx="534377" cy="259045"/>
    <xdr:sp macro="" textlink="">
      <xdr:nvSpPr>
        <xdr:cNvPr id="373" name="農林水産業費該当値テキスト"/>
        <xdr:cNvSpPr txBox="1"/>
      </xdr:nvSpPr>
      <xdr:spPr>
        <a:xfrm>
          <a:off x="10528300" y="93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68696</xdr:rowOff>
    </xdr:from>
    <xdr:to>
      <xdr:col>50</xdr:col>
      <xdr:colOff>165100</xdr:colOff>
      <xdr:row>55</xdr:row>
      <xdr:rowOff>170296</xdr:rowOff>
    </xdr:to>
    <xdr:sp macro="" textlink="">
      <xdr:nvSpPr>
        <xdr:cNvPr id="374" name="楕円 373"/>
        <xdr:cNvSpPr/>
      </xdr:nvSpPr>
      <xdr:spPr>
        <a:xfrm>
          <a:off x="9588500" y="94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15373</xdr:rowOff>
    </xdr:from>
    <xdr:ext cx="534377" cy="259045"/>
    <xdr:sp macro="" textlink="">
      <xdr:nvSpPr>
        <xdr:cNvPr id="375" name="テキスト ボックス 374"/>
        <xdr:cNvSpPr txBox="1"/>
      </xdr:nvSpPr>
      <xdr:spPr>
        <a:xfrm>
          <a:off x="9372111" y="92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24565</xdr:rowOff>
    </xdr:from>
    <xdr:to>
      <xdr:col>46</xdr:col>
      <xdr:colOff>38100</xdr:colOff>
      <xdr:row>56</xdr:row>
      <xdr:rowOff>126165</xdr:rowOff>
    </xdr:to>
    <xdr:sp macro="" textlink="">
      <xdr:nvSpPr>
        <xdr:cNvPr id="376" name="楕円 375"/>
        <xdr:cNvSpPr/>
      </xdr:nvSpPr>
      <xdr:spPr>
        <a:xfrm>
          <a:off x="86995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142692</xdr:rowOff>
    </xdr:from>
    <xdr:ext cx="534377" cy="259045"/>
    <xdr:sp macro="" textlink="">
      <xdr:nvSpPr>
        <xdr:cNvPr id="377" name="テキスト ボックス 376"/>
        <xdr:cNvSpPr txBox="1"/>
      </xdr:nvSpPr>
      <xdr:spPr>
        <a:xfrm>
          <a:off x="8483111" y="94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126836</xdr:rowOff>
    </xdr:from>
    <xdr:to>
      <xdr:col>41</xdr:col>
      <xdr:colOff>101600</xdr:colOff>
      <xdr:row>56</xdr:row>
      <xdr:rowOff>56986</xdr:rowOff>
    </xdr:to>
    <xdr:sp macro="" textlink="">
      <xdr:nvSpPr>
        <xdr:cNvPr id="378" name="楕円 377"/>
        <xdr:cNvSpPr/>
      </xdr:nvSpPr>
      <xdr:spPr>
        <a:xfrm>
          <a:off x="7810500" y="95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73513</xdr:rowOff>
    </xdr:from>
    <xdr:ext cx="534377" cy="259045"/>
    <xdr:sp macro="" textlink="">
      <xdr:nvSpPr>
        <xdr:cNvPr id="379" name="テキスト ボックス 378"/>
        <xdr:cNvSpPr txBox="1"/>
      </xdr:nvSpPr>
      <xdr:spPr>
        <a:xfrm>
          <a:off x="7594111" y="93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164534</xdr:rowOff>
    </xdr:from>
    <xdr:to>
      <xdr:col>36</xdr:col>
      <xdr:colOff>165100</xdr:colOff>
      <xdr:row>56</xdr:row>
      <xdr:rowOff>94684</xdr:rowOff>
    </xdr:to>
    <xdr:sp macro="" textlink="">
      <xdr:nvSpPr>
        <xdr:cNvPr id="380" name="楕円 379"/>
        <xdr:cNvSpPr/>
      </xdr:nvSpPr>
      <xdr:spPr>
        <a:xfrm>
          <a:off x="6921500" y="9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111211</xdr:rowOff>
    </xdr:from>
    <xdr:ext cx="534377" cy="259045"/>
    <xdr:sp macro="" textlink="">
      <xdr:nvSpPr>
        <xdr:cNvPr id="381" name="テキスト ボックス 380"/>
        <xdr:cNvSpPr txBox="1"/>
      </xdr:nvSpPr>
      <xdr:spPr>
        <a:xfrm>
          <a:off x="6705111" y="93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149868</xdr:rowOff>
    </xdr:from>
    <xdr:to>
      <xdr:col>55</xdr:col>
      <xdr:colOff>0</xdr:colOff>
      <xdr:row>78</xdr:row>
      <xdr:rowOff>26960</xdr:rowOff>
    </xdr:to>
    <xdr:cxnSp macro="">
      <xdr:nvCxnSpPr>
        <xdr:cNvPr id="408" name="直線コネクタ 407"/>
        <xdr:cNvCxnSpPr/>
      </xdr:nvCxnSpPr>
      <xdr:spPr>
        <a:xfrm flipV="1">
          <a:off x="9639300" y="13351518"/>
          <a:ext cx="8382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113393</xdr:rowOff>
    </xdr:from>
    <xdr:to>
      <xdr:col>50</xdr:col>
      <xdr:colOff>114300</xdr:colOff>
      <xdr:row>78</xdr:row>
      <xdr:rowOff>26960</xdr:rowOff>
    </xdr:to>
    <xdr:cxnSp macro="">
      <xdr:nvCxnSpPr>
        <xdr:cNvPr id="411" name="直線コネクタ 410"/>
        <xdr:cNvCxnSpPr/>
      </xdr:nvCxnSpPr>
      <xdr:spPr>
        <a:xfrm>
          <a:off x="8750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113393</xdr:rowOff>
    </xdr:from>
    <xdr:to>
      <xdr:col>45</xdr:col>
      <xdr:colOff>177800</xdr:colOff>
      <xdr:row>78</xdr:row>
      <xdr:rowOff>39559</xdr:rowOff>
    </xdr:to>
    <xdr:cxnSp macro="">
      <xdr:nvCxnSpPr>
        <xdr:cNvPr id="414" name="直線コネクタ 413"/>
        <xdr:cNvCxnSpPr/>
      </xdr:nvCxnSpPr>
      <xdr:spPr>
        <a:xfrm flipV="1">
          <a:off x="7861300" y="13143593"/>
          <a:ext cx="889000" cy="2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45716</xdr:rowOff>
    </xdr:from>
    <xdr:ext cx="534377" cy="259045"/>
    <xdr:sp macro="" textlink="">
      <xdr:nvSpPr>
        <xdr:cNvPr id="416" name="テキスト ボックス 415"/>
        <xdr:cNvSpPr txBox="1"/>
      </xdr:nvSpPr>
      <xdr:spPr>
        <a:xfrm>
          <a:off x="8483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39559</xdr:rowOff>
    </xdr:from>
    <xdr:to>
      <xdr:col>41</xdr:col>
      <xdr:colOff>50800</xdr:colOff>
      <xdr:row>78</xdr:row>
      <xdr:rowOff>54592</xdr:rowOff>
    </xdr:to>
    <xdr:cxnSp macro="">
      <xdr:nvCxnSpPr>
        <xdr:cNvPr id="417" name="直線コネクタ 416"/>
        <xdr:cNvCxnSpPr/>
      </xdr:nvCxnSpPr>
      <xdr:spPr>
        <a:xfrm flipV="1">
          <a:off x="6972300" y="13412659"/>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90078</xdr:rowOff>
    </xdr:from>
    <xdr:ext cx="534377" cy="259045"/>
    <xdr:sp macro="" textlink="">
      <xdr:nvSpPr>
        <xdr:cNvPr id="419" name="テキスト ボックス 418"/>
        <xdr:cNvSpPr txBox="1"/>
      </xdr:nvSpPr>
      <xdr:spPr>
        <a:xfrm>
          <a:off x="7594111" y="134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107380</xdr:rowOff>
    </xdr:from>
    <xdr:ext cx="534377" cy="259045"/>
    <xdr:sp macro="" textlink="">
      <xdr:nvSpPr>
        <xdr:cNvPr id="421" name="テキスト ボックス 420"/>
        <xdr:cNvSpPr txBox="1"/>
      </xdr:nvSpPr>
      <xdr:spPr>
        <a:xfrm>
          <a:off x="6705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99068</xdr:rowOff>
    </xdr:from>
    <xdr:to>
      <xdr:col>55</xdr:col>
      <xdr:colOff>50800</xdr:colOff>
      <xdr:row>78</xdr:row>
      <xdr:rowOff>29218</xdr:rowOff>
    </xdr:to>
    <xdr:sp macro="" textlink="">
      <xdr:nvSpPr>
        <xdr:cNvPr id="427" name="楕円 426"/>
        <xdr:cNvSpPr/>
      </xdr:nvSpPr>
      <xdr:spPr>
        <a:xfrm>
          <a:off x="104267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121945</xdr:rowOff>
    </xdr:from>
    <xdr:ext cx="534377" cy="259045"/>
    <xdr:sp macro="" textlink="">
      <xdr:nvSpPr>
        <xdr:cNvPr id="428" name="商工費該当値テキスト"/>
        <xdr:cNvSpPr txBox="1"/>
      </xdr:nvSpPr>
      <xdr:spPr>
        <a:xfrm>
          <a:off x="10528300" y="13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147610</xdr:rowOff>
    </xdr:from>
    <xdr:to>
      <xdr:col>50</xdr:col>
      <xdr:colOff>165100</xdr:colOff>
      <xdr:row>78</xdr:row>
      <xdr:rowOff>77760</xdr:rowOff>
    </xdr:to>
    <xdr:sp macro="" textlink="">
      <xdr:nvSpPr>
        <xdr:cNvPr id="429" name="楕円 428"/>
        <xdr:cNvSpPr/>
      </xdr:nvSpPr>
      <xdr:spPr>
        <a:xfrm>
          <a:off x="9588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68887</xdr:rowOff>
    </xdr:from>
    <xdr:ext cx="534377" cy="259045"/>
    <xdr:sp macro="" textlink="">
      <xdr:nvSpPr>
        <xdr:cNvPr id="430" name="テキスト ボックス 429"/>
        <xdr:cNvSpPr txBox="1"/>
      </xdr:nvSpPr>
      <xdr:spPr>
        <a:xfrm>
          <a:off x="9372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62593</xdr:rowOff>
    </xdr:from>
    <xdr:to>
      <xdr:col>46</xdr:col>
      <xdr:colOff>38100</xdr:colOff>
      <xdr:row>76</xdr:row>
      <xdr:rowOff>164193</xdr:rowOff>
    </xdr:to>
    <xdr:sp macro="" textlink="">
      <xdr:nvSpPr>
        <xdr:cNvPr id="431" name="楕円 430"/>
        <xdr:cNvSpPr/>
      </xdr:nvSpPr>
      <xdr:spPr>
        <a:xfrm>
          <a:off x="8699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9270</xdr:rowOff>
    </xdr:from>
    <xdr:ext cx="534377" cy="259045"/>
    <xdr:sp macro="" textlink="">
      <xdr:nvSpPr>
        <xdr:cNvPr id="432" name="テキスト ボックス 431"/>
        <xdr:cNvSpPr txBox="1"/>
      </xdr:nvSpPr>
      <xdr:spPr>
        <a:xfrm>
          <a:off x="8483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160209</xdr:rowOff>
    </xdr:from>
    <xdr:to>
      <xdr:col>41</xdr:col>
      <xdr:colOff>101600</xdr:colOff>
      <xdr:row>78</xdr:row>
      <xdr:rowOff>90359</xdr:rowOff>
    </xdr:to>
    <xdr:sp macro="" textlink="">
      <xdr:nvSpPr>
        <xdr:cNvPr id="433" name="楕円 432"/>
        <xdr:cNvSpPr/>
      </xdr:nvSpPr>
      <xdr:spPr>
        <a:xfrm>
          <a:off x="7810500" y="133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106886</xdr:rowOff>
    </xdr:from>
    <xdr:ext cx="534377" cy="259045"/>
    <xdr:sp macro="" textlink="">
      <xdr:nvSpPr>
        <xdr:cNvPr id="434" name="テキスト ボックス 433"/>
        <xdr:cNvSpPr txBox="1"/>
      </xdr:nvSpPr>
      <xdr:spPr>
        <a:xfrm>
          <a:off x="7594111" y="131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3792</xdr:rowOff>
    </xdr:from>
    <xdr:to>
      <xdr:col>36</xdr:col>
      <xdr:colOff>165100</xdr:colOff>
      <xdr:row>78</xdr:row>
      <xdr:rowOff>105392</xdr:rowOff>
    </xdr:to>
    <xdr:sp macro="" textlink="">
      <xdr:nvSpPr>
        <xdr:cNvPr id="435" name="楕円 434"/>
        <xdr:cNvSpPr/>
      </xdr:nvSpPr>
      <xdr:spPr>
        <a:xfrm>
          <a:off x="6921500" y="13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96519</xdr:rowOff>
    </xdr:from>
    <xdr:ext cx="534377" cy="259045"/>
    <xdr:sp macro="" textlink="">
      <xdr:nvSpPr>
        <xdr:cNvPr id="436" name="テキスト ボックス 435"/>
        <xdr:cNvSpPr txBox="1"/>
      </xdr:nvSpPr>
      <xdr:spPr>
        <a:xfrm>
          <a:off x="6705111" y="134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100419</xdr:rowOff>
    </xdr:from>
    <xdr:to>
      <xdr:col>55</xdr:col>
      <xdr:colOff>0</xdr:colOff>
      <xdr:row>92</xdr:row>
      <xdr:rowOff>154160</xdr:rowOff>
    </xdr:to>
    <xdr:cxnSp macro="">
      <xdr:nvCxnSpPr>
        <xdr:cNvPr id="469" name="直線コネクタ 468"/>
        <xdr:cNvCxnSpPr/>
      </xdr:nvCxnSpPr>
      <xdr:spPr>
        <a:xfrm flipV="1">
          <a:off x="9639300" y="15873819"/>
          <a:ext cx="8382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154160</xdr:rowOff>
    </xdr:from>
    <xdr:to>
      <xdr:col>50</xdr:col>
      <xdr:colOff>114300</xdr:colOff>
      <xdr:row>92</xdr:row>
      <xdr:rowOff>157150</xdr:rowOff>
    </xdr:to>
    <xdr:cxnSp macro="">
      <xdr:nvCxnSpPr>
        <xdr:cNvPr id="472" name="直線コネクタ 471"/>
        <xdr:cNvCxnSpPr/>
      </xdr:nvCxnSpPr>
      <xdr:spPr>
        <a:xfrm flipV="1">
          <a:off x="8750300" y="15927560"/>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157150</xdr:rowOff>
    </xdr:from>
    <xdr:to>
      <xdr:col>45</xdr:col>
      <xdr:colOff>177800</xdr:colOff>
      <xdr:row>93</xdr:row>
      <xdr:rowOff>124203</xdr:rowOff>
    </xdr:to>
    <xdr:cxnSp macro="">
      <xdr:nvCxnSpPr>
        <xdr:cNvPr id="475" name="直線コネクタ 474"/>
        <xdr:cNvCxnSpPr/>
      </xdr:nvCxnSpPr>
      <xdr:spPr>
        <a:xfrm flipV="1">
          <a:off x="7861300" y="15930550"/>
          <a:ext cx="889000" cy="1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1728</xdr:rowOff>
    </xdr:from>
    <xdr:ext cx="534377" cy="259045"/>
    <xdr:sp macro="" textlink="">
      <xdr:nvSpPr>
        <xdr:cNvPr id="477" name="テキスト ボックス 476"/>
        <xdr:cNvSpPr txBox="1"/>
      </xdr:nvSpPr>
      <xdr:spPr>
        <a:xfrm>
          <a:off x="8483111" y="162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124203</xdr:rowOff>
    </xdr:from>
    <xdr:to>
      <xdr:col>41</xdr:col>
      <xdr:colOff>50800</xdr:colOff>
      <xdr:row>94</xdr:row>
      <xdr:rowOff>41326</xdr:rowOff>
    </xdr:to>
    <xdr:cxnSp macro="">
      <xdr:nvCxnSpPr>
        <xdr:cNvPr id="478" name="直線コネクタ 477"/>
        <xdr:cNvCxnSpPr/>
      </xdr:nvCxnSpPr>
      <xdr:spPr>
        <a:xfrm flipV="1">
          <a:off x="6972300" y="16069053"/>
          <a:ext cx="889000" cy="8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87834</xdr:rowOff>
    </xdr:from>
    <xdr:ext cx="534377" cy="259045"/>
    <xdr:sp macro="" textlink="">
      <xdr:nvSpPr>
        <xdr:cNvPr id="480" name="テキスト ボックス 479"/>
        <xdr:cNvSpPr txBox="1"/>
      </xdr:nvSpPr>
      <xdr:spPr>
        <a:xfrm>
          <a:off x="7594111" y="1637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28960</xdr:rowOff>
    </xdr:from>
    <xdr:ext cx="534377" cy="259045"/>
    <xdr:sp macro="" textlink="">
      <xdr:nvSpPr>
        <xdr:cNvPr id="482" name="テキスト ボックス 481"/>
        <xdr:cNvSpPr txBox="1"/>
      </xdr:nvSpPr>
      <xdr:spPr>
        <a:xfrm>
          <a:off x="6705111"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49619</xdr:rowOff>
    </xdr:from>
    <xdr:to>
      <xdr:col>55</xdr:col>
      <xdr:colOff>50800</xdr:colOff>
      <xdr:row>92</xdr:row>
      <xdr:rowOff>151219</xdr:rowOff>
    </xdr:to>
    <xdr:sp macro="" textlink="">
      <xdr:nvSpPr>
        <xdr:cNvPr id="488" name="楕円 487"/>
        <xdr:cNvSpPr/>
      </xdr:nvSpPr>
      <xdr:spPr>
        <a:xfrm>
          <a:off x="10426700" y="158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72496</xdr:rowOff>
    </xdr:from>
    <xdr:ext cx="599010" cy="259045"/>
    <xdr:sp macro="" textlink="">
      <xdr:nvSpPr>
        <xdr:cNvPr id="489" name="土木費該当値テキスト"/>
        <xdr:cNvSpPr txBox="1"/>
      </xdr:nvSpPr>
      <xdr:spPr>
        <a:xfrm>
          <a:off x="10528300" y="1567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103360</xdr:rowOff>
    </xdr:from>
    <xdr:to>
      <xdr:col>50</xdr:col>
      <xdr:colOff>165100</xdr:colOff>
      <xdr:row>93</xdr:row>
      <xdr:rowOff>33510</xdr:rowOff>
    </xdr:to>
    <xdr:sp macro="" textlink="">
      <xdr:nvSpPr>
        <xdr:cNvPr id="490" name="楕円 489"/>
        <xdr:cNvSpPr/>
      </xdr:nvSpPr>
      <xdr:spPr>
        <a:xfrm>
          <a:off x="9588500" y="158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50037</xdr:rowOff>
    </xdr:from>
    <xdr:ext cx="599010" cy="259045"/>
    <xdr:sp macro="" textlink="">
      <xdr:nvSpPr>
        <xdr:cNvPr id="491" name="テキスト ボックス 490"/>
        <xdr:cNvSpPr txBox="1"/>
      </xdr:nvSpPr>
      <xdr:spPr>
        <a:xfrm>
          <a:off x="9339795" y="1565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106350</xdr:rowOff>
    </xdr:from>
    <xdr:to>
      <xdr:col>46</xdr:col>
      <xdr:colOff>38100</xdr:colOff>
      <xdr:row>93</xdr:row>
      <xdr:rowOff>36500</xdr:rowOff>
    </xdr:to>
    <xdr:sp macro="" textlink="">
      <xdr:nvSpPr>
        <xdr:cNvPr id="492" name="楕円 491"/>
        <xdr:cNvSpPr/>
      </xdr:nvSpPr>
      <xdr:spPr>
        <a:xfrm>
          <a:off x="8699500" y="158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53027</xdr:rowOff>
    </xdr:from>
    <xdr:ext cx="599010" cy="259045"/>
    <xdr:sp macro="" textlink="">
      <xdr:nvSpPr>
        <xdr:cNvPr id="493" name="テキスト ボックス 492"/>
        <xdr:cNvSpPr txBox="1"/>
      </xdr:nvSpPr>
      <xdr:spPr>
        <a:xfrm>
          <a:off x="8450795" y="1565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73403</xdr:rowOff>
    </xdr:from>
    <xdr:to>
      <xdr:col>41</xdr:col>
      <xdr:colOff>101600</xdr:colOff>
      <xdr:row>94</xdr:row>
      <xdr:rowOff>3553</xdr:rowOff>
    </xdr:to>
    <xdr:sp macro="" textlink="">
      <xdr:nvSpPr>
        <xdr:cNvPr id="494" name="楕円 493"/>
        <xdr:cNvSpPr/>
      </xdr:nvSpPr>
      <xdr:spPr>
        <a:xfrm>
          <a:off x="7810500" y="160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20080</xdr:rowOff>
    </xdr:from>
    <xdr:ext cx="599010" cy="259045"/>
    <xdr:sp macro="" textlink="">
      <xdr:nvSpPr>
        <xdr:cNvPr id="495" name="テキスト ボックス 494"/>
        <xdr:cNvSpPr txBox="1"/>
      </xdr:nvSpPr>
      <xdr:spPr>
        <a:xfrm>
          <a:off x="7561795" y="1579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161976</xdr:rowOff>
    </xdr:from>
    <xdr:to>
      <xdr:col>36</xdr:col>
      <xdr:colOff>165100</xdr:colOff>
      <xdr:row>94</xdr:row>
      <xdr:rowOff>92126</xdr:rowOff>
    </xdr:to>
    <xdr:sp macro="" textlink="">
      <xdr:nvSpPr>
        <xdr:cNvPr id="496" name="楕円 495"/>
        <xdr:cNvSpPr/>
      </xdr:nvSpPr>
      <xdr:spPr>
        <a:xfrm>
          <a:off x="6921500" y="161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108653</xdr:rowOff>
    </xdr:from>
    <xdr:ext cx="599010" cy="259045"/>
    <xdr:sp macro="" textlink="">
      <xdr:nvSpPr>
        <xdr:cNvPr id="497" name="テキスト ボックス 496"/>
        <xdr:cNvSpPr txBox="1"/>
      </xdr:nvSpPr>
      <xdr:spPr>
        <a:xfrm>
          <a:off x="6672795" y="1588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70548</xdr:rowOff>
    </xdr:from>
    <xdr:to>
      <xdr:col>85</xdr:col>
      <xdr:colOff>127000</xdr:colOff>
      <xdr:row>35</xdr:row>
      <xdr:rowOff>152559</xdr:rowOff>
    </xdr:to>
    <xdr:cxnSp macro="">
      <xdr:nvCxnSpPr>
        <xdr:cNvPr id="526" name="直線コネクタ 525"/>
        <xdr:cNvCxnSpPr/>
      </xdr:nvCxnSpPr>
      <xdr:spPr>
        <a:xfrm flipV="1">
          <a:off x="15481300" y="5899848"/>
          <a:ext cx="838200" cy="25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152559</xdr:rowOff>
    </xdr:from>
    <xdr:to>
      <xdr:col>81</xdr:col>
      <xdr:colOff>50800</xdr:colOff>
      <xdr:row>36</xdr:row>
      <xdr:rowOff>5607</xdr:rowOff>
    </xdr:to>
    <xdr:cxnSp macro="">
      <xdr:nvCxnSpPr>
        <xdr:cNvPr id="529" name="直線コネクタ 528"/>
        <xdr:cNvCxnSpPr/>
      </xdr:nvCxnSpPr>
      <xdr:spPr>
        <a:xfrm flipV="1">
          <a:off x="14592300" y="6153309"/>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5607</xdr:rowOff>
    </xdr:from>
    <xdr:to>
      <xdr:col>76</xdr:col>
      <xdr:colOff>114300</xdr:colOff>
      <xdr:row>36</xdr:row>
      <xdr:rowOff>9360</xdr:rowOff>
    </xdr:to>
    <xdr:cxnSp macro="">
      <xdr:nvCxnSpPr>
        <xdr:cNvPr id="532" name="直線コネクタ 531"/>
        <xdr:cNvCxnSpPr/>
      </xdr:nvCxnSpPr>
      <xdr:spPr>
        <a:xfrm flipV="1">
          <a:off x="13703300" y="6177807"/>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61460</xdr:rowOff>
    </xdr:from>
    <xdr:ext cx="534377" cy="259045"/>
    <xdr:sp macro="" textlink="">
      <xdr:nvSpPr>
        <xdr:cNvPr id="534" name="テキスト ボックス 533"/>
        <xdr:cNvSpPr txBox="1"/>
      </xdr:nvSpPr>
      <xdr:spPr>
        <a:xfrm>
          <a:off x="14325111" y="62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108610</xdr:rowOff>
    </xdr:from>
    <xdr:to>
      <xdr:col>71</xdr:col>
      <xdr:colOff>177800</xdr:colOff>
      <xdr:row>36</xdr:row>
      <xdr:rowOff>9360</xdr:rowOff>
    </xdr:to>
    <xdr:cxnSp macro="">
      <xdr:nvCxnSpPr>
        <xdr:cNvPr id="535" name="直線コネクタ 534"/>
        <xdr:cNvCxnSpPr/>
      </xdr:nvCxnSpPr>
      <xdr:spPr>
        <a:xfrm>
          <a:off x="12814300" y="6109360"/>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97045</xdr:rowOff>
    </xdr:from>
    <xdr:ext cx="534377" cy="259045"/>
    <xdr:sp macro="" textlink="">
      <xdr:nvSpPr>
        <xdr:cNvPr id="537" name="テキスト ボックス 536"/>
        <xdr:cNvSpPr txBox="1"/>
      </xdr:nvSpPr>
      <xdr:spPr>
        <a:xfrm>
          <a:off x="13436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135640</xdr:rowOff>
    </xdr:from>
    <xdr:ext cx="534377" cy="259045"/>
    <xdr:sp macro="" textlink="">
      <xdr:nvSpPr>
        <xdr:cNvPr id="539" name="テキスト ボックス 538"/>
        <xdr:cNvSpPr txBox="1"/>
      </xdr:nvSpPr>
      <xdr:spPr>
        <a:xfrm>
          <a:off x="12547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19748</xdr:rowOff>
    </xdr:from>
    <xdr:to>
      <xdr:col>85</xdr:col>
      <xdr:colOff>177800</xdr:colOff>
      <xdr:row>34</xdr:row>
      <xdr:rowOff>121348</xdr:rowOff>
    </xdr:to>
    <xdr:sp macro="" textlink="">
      <xdr:nvSpPr>
        <xdr:cNvPr id="545" name="楕円 544"/>
        <xdr:cNvSpPr/>
      </xdr:nvSpPr>
      <xdr:spPr>
        <a:xfrm>
          <a:off x="16268700" y="58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42625</xdr:rowOff>
    </xdr:from>
    <xdr:ext cx="534377" cy="259045"/>
    <xdr:sp macro="" textlink="">
      <xdr:nvSpPr>
        <xdr:cNvPr id="546" name="消防費該当値テキスト"/>
        <xdr:cNvSpPr txBox="1"/>
      </xdr:nvSpPr>
      <xdr:spPr>
        <a:xfrm>
          <a:off x="16370300" y="57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101759</xdr:rowOff>
    </xdr:from>
    <xdr:to>
      <xdr:col>81</xdr:col>
      <xdr:colOff>101600</xdr:colOff>
      <xdr:row>36</xdr:row>
      <xdr:rowOff>31909</xdr:rowOff>
    </xdr:to>
    <xdr:sp macro="" textlink="">
      <xdr:nvSpPr>
        <xdr:cNvPr id="547" name="楕円 546"/>
        <xdr:cNvSpPr/>
      </xdr:nvSpPr>
      <xdr:spPr>
        <a:xfrm>
          <a:off x="15430500" y="61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48436</xdr:rowOff>
    </xdr:from>
    <xdr:ext cx="534377" cy="259045"/>
    <xdr:sp macro="" textlink="">
      <xdr:nvSpPr>
        <xdr:cNvPr id="548" name="テキスト ボックス 547"/>
        <xdr:cNvSpPr txBox="1"/>
      </xdr:nvSpPr>
      <xdr:spPr>
        <a:xfrm>
          <a:off x="15214111" y="58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126257</xdr:rowOff>
    </xdr:from>
    <xdr:to>
      <xdr:col>76</xdr:col>
      <xdr:colOff>165100</xdr:colOff>
      <xdr:row>36</xdr:row>
      <xdr:rowOff>56407</xdr:rowOff>
    </xdr:to>
    <xdr:sp macro="" textlink="">
      <xdr:nvSpPr>
        <xdr:cNvPr id="549" name="楕円 548"/>
        <xdr:cNvSpPr/>
      </xdr:nvSpPr>
      <xdr:spPr>
        <a:xfrm>
          <a:off x="14541500" y="61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72934</xdr:rowOff>
    </xdr:from>
    <xdr:ext cx="534377" cy="259045"/>
    <xdr:sp macro="" textlink="">
      <xdr:nvSpPr>
        <xdr:cNvPr id="550" name="テキスト ボックス 549"/>
        <xdr:cNvSpPr txBox="1"/>
      </xdr:nvSpPr>
      <xdr:spPr>
        <a:xfrm>
          <a:off x="14325111" y="59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130010</xdr:rowOff>
    </xdr:from>
    <xdr:to>
      <xdr:col>72</xdr:col>
      <xdr:colOff>38100</xdr:colOff>
      <xdr:row>36</xdr:row>
      <xdr:rowOff>60160</xdr:rowOff>
    </xdr:to>
    <xdr:sp macro="" textlink="">
      <xdr:nvSpPr>
        <xdr:cNvPr id="551" name="楕円 550"/>
        <xdr:cNvSpPr/>
      </xdr:nvSpPr>
      <xdr:spPr>
        <a:xfrm>
          <a:off x="13652500" y="61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76687</xdr:rowOff>
    </xdr:from>
    <xdr:ext cx="534377" cy="259045"/>
    <xdr:sp macro="" textlink="">
      <xdr:nvSpPr>
        <xdr:cNvPr id="552" name="テキスト ボックス 551"/>
        <xdr:cNvSpPr txBox="1"/>
      </xdr:nvSpPr>
      <xdr:spPr>
        <a:xfrm>
          <a:off x="13436111" y="59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57810</xdr:rowOff>
    </xdr:from>
    <xdr:to>
      <xdr:col>67</xdr:col>
      <xdr:colOff>101600</xdr:colOff>
      <xdr:row>35</xdr:row>
      <xdr:rowOff>159410</xdr:rowOff>
    </xdr:to>
    <xdr:sp macro="" textlink="">
      <xdr:nvSpPr>
        <xdr:cNvPr id="553" name="楕円 552"/>
        <xdr:cNvSpPr/>
      </xdr:nvSpPr>
      <xdr:spPr>
        <a:xfrm>
          <a:off x="12763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4487</xdr:rowOff>
    </xdr:from>
    <xdr:ext cx="534377" cy="259045"/>
    <xdr:sp macro="" textlink="">
      <xdr:nvSpPr>
        <xdr:cNvPr id="554" name="テキスト ボックス 553"/>
        <xdr:cNvSpPr txBox="1"/>
      </xdr:nvSpPr>
      <xdr:spPr>
        <a:xfrm>
          <a:off x="12547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57900</xdr:rowOff>
    </xdr:from>
    <xdr:to>
      <xdr:col>85</xdr:col>
      <xdr:colOff>127000</xdr:colOff>
      <xdr:row>56</xdr:row>
      <xdr:rowOff>164376</xdr:rowOff>
    </xdr:to>
    <xdr:cxnSp macro="">
      <xdr:nvCxnSpPr>
        <xdr:cNvPr id="584" name="直線コネクタ 583"/>
        <xdr:cNvCxnSpPr/>
      </xdr:nvCxnSpPr>
      <xdr:spPr>
        <a:xfrm flipV="1">
          <a:off x="15481300" y="9659100"/>
          <a:ext cx="838200" cy="10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81407</xdr:rowOff>
    </xdr:from>
    <xdr:to>
      <xdr:col>81</xdr:col>
      <xdr:colOff>50800</xdr:colOff>
      <xdr:row>56</xdr:row>
      <xdr:rowOff>164376</xdr:rowOff>
    </xdr:to>
    <xdr:cxnSp macro="">
      <xdr:nvCxnSpPr>
        <xdr:cNvPr id="587" name="直線コネクタ 586"/>
        <xdr:cNvCxnSpPr/>
      </xdr:nvCxnSpPr>
      <xdr:spPr>
        <a:xfrm>
          <a:off x="14592300" y="9682607"/>
          <a:ext cx="889000" cy="8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81407</xdr:rowOff>
    </xdr:from>
    <xdr:to>
      <xdr:col>76</xdr:col>
      <xdr:colOff>114300</xdr:colOff>
      <xdr:row>56</xdr:row>
      <xdr:rowOff>155613</xdr:rowOff>
    </xdr:to>
    <xdr:cxnSp macro="">
      <xdr:nvCxnSpPr>
        <xdr:cNvPr id="590" name="直線コネクタ 589"/>
        <xdr:cNvCxnSpPr/>
      </xdr:nvCxnSpPr>
      <xdr:spPr>
        <a:xfrm flipV="1">
          <a:off x="13703300" y="9682607"/>
          <a:ext cx="8890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96334</xdr:rowOff>
    </xdr:from>
    <xdr:ext cx="534377" cy="259045"/>
    <xdr:sp macro="" textlink="">
      <xdr:nvSpPr>
        <xdr:cNvPr id="592" name="テキスト ボックス 591"/>
        <xdr:cNvSpPr txBox="1"/>
      </xdr:nvSpPr>
      <xdr:spPr>
        <a:xfrm>
          <a:off x="14325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155613</xdr:rowOff>
    </xdr:from>
    <xdr:to>
      <xdr:col>71</xdr:col>
      <xdr:colOff>177800</xdr:colOff>
      <xdr:row>57</xdr:row>
      <xdr:rowOff>105435</xdr:rowOff>
    </xdr:to>
    <xdr:cxnSp macro="">
      <xdr:nvCxnSpPr>
        <xdr:cNvPr id="593" name="直線コネクタ 592"/>
        <xdr:cNvCxnSpPr/>
      </xdr:nvCxnSpPr>
      <xdr:spPr>
        <a:xfrm flipV="1">
          <a:off x="12814300" y="9756813"/>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35450</xdr:rowOff>
    </xdr:from>
    <xdr:ext cx="534377" cy="259045"/>
    <xdr:sp macro="" textlink="">
      <xdr:nvSpPr>
        <xdr:cNvPr id="595" name="テキスト ボックス 594"/>
        <xdr:cNvSpPr txBox="1"/>
      </xdr:nvSpPr>
      <xdr:spPr>
        <a:xfrm>
          <a:off x="13436111"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78223</xdr:rowOff>
    </xdr:from>
    <xdr:ext cx="534377" cy="259045"/>
    <xdr:sp macro="" textlink="">
      <xdr:nvSpPr>
        <xdr:cNvPr id="597" name="テキスト ボックス 596"/>
        <xdr:cNvSpPr txBox="1"/>
      </xdr:nvSpPr>
      <xdr:spPr>
        <a:xfrm>
          <a:off x="12547111" y="95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7100</xdr:rowOff>
    </xdr:from>
    <xdr:to>
      <xdr:col>85</xdr:col>
      <xdr:colOff>177800</xdr:colOff>
      <xdr:row>56</xdr:row>
      <xdr:rowOff>108700</xdr:rowOff>
    </xdr:to>
    <xdr:sp macro="" textlink="">
      <xdr:nvSpPr>
        <xdr:cNvPr id="603" name="楕円 602"/>
        <xdr:cNvSpPr/>
      </xdr:nvSpPr>
      <xdr:spPr>
        <a:xfrm>
          <a:off x="16268700" y="96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29977</xdr:rowOff>
    </xdr:from>
    <xdr:ext cx="534377" cy="259045"/>
    <xdr:sp macro="" textlink="">
      <xdr:nvSpPr>
        <xdr:cNvPr id="604" name="教育費該当値テキスト"/>
        <xdr:cNvSpPr txBox="1"/>
      </xdr:nvSpPr>
      <xdr:spPr>
        <a:xfrm>
          <a:off x="16370300" y="94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113576</xdr:rowOff>
    </xdr:from>
    <xdr:to>
      <xdr:col>81</xdr:col>
      <xdr:colOff>101600</xdr:colOff>
      <xdr:row>57</xdr:row>
      <xdr:rowOff>43726</xdr:rowOff>
    </xdr:to>
    <xdr:sp macro="" textlink="">
      <xdr:nvSpPr>
        <xdr:cNvPr id="605" name="楕円 604"/>
        <xdr:cNvSpPr/>
      </xdr:nvSpPr>
      <xdr:spPr>
        <a:xfrm>
          <a:off x="15430500" y="97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34853</xdr:rowOff>
    </xdr:from>
    <xdr:ext cx="534377" cy="259045"/>
    <xdr:sp macro="" textlink="">
      <xdr:nvSpPr>
        <xdr:cNvPr id="606" name="テキスト ボックス 605"/>
        <xdr:cNvSpPr txBox="1"/>
      </xdr:nvSpPr>
      <xdr:spPr>
        <a:xfrm>
          <a:off x="15214111" y="98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30607</xdr:rowOff>
    </xdr:from>
    <xdr:to>
      <xdr:col>76</xdr:col>
      <xdr:colOff>165100</xdr:colOff>
      <xdr:row>56</xdr:row>
      <xdr:rowOff>132207</xdr:rowOff>
    </xdr:to>
    <xdr:sp macro="" textlink="">
      <xdr:nvSpPr>
        <xdr:cNvPr id="607" name="楕円 606"/>
        <xdr:cNvSpPr/>
      </xdr:nvSpPr>
      <xdr:spPr>
        <a:xfrm>
          <a:off x="14541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123334</xdr:rowOff>
    </xdr:from>
    <xdr:ext cx="534377" cy="259045"/>
    <xdr:sp macro="" textlink="">
      <xdr:nvSpPr>
        <xdr:cNvPr id="608" name="テキスト ボックス 607"/>
        <xdr:cNvSpPr txBox="1"/>
      </xdr:nvSpPr>
      <xdr:spPr>
        <a:xfrm>
          <a:off x="14325111"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104813</xdr:rowOff>
    </xdr:from>
    <xdr:to>
      <xdr:col>72</xdr:col>
      <xdr:colOff>38100</xdr:colOff>
      <xdr:row>57</xdr:row>
      <xdr:rowOff>34963</xdr:rowOff>
    </xdr:to>
    <xdr:sp macro="" textlink="">
      <xdr:nvSpPr>
        <xdr:cNvPr id="609" name="楕円 608"/>
        <xdr:cNvSpPr/>
      </xdr:nvSpPr>
      <xdr:spPr>
        <a:xfrm>
          <a:off x="13652500" y="97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26090</xdr:rowOff>
    </xdr:from>
    <xdr:ext cx="534377" cy="259045"/>
    <xdr:sp macro="" textlink="">
      <xdr:nvSpPr>
        <xdr:cNvPr id="610" name="テキスト ボックス 609"/>
        <xdr:cNvSpPr txBox="1"/>
      </xdr:nvSpPr>
      <xdr:spPr>
        <a:xfrm>
          <a:off x="13436111" y="97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54635</xdr:rowOff>
    </xdr:from>
    <xdr:to>
      <xdr:col>67</xdr:col>
      <xdr:colOff>101600</xdr:colOff>
      <xdr:row>57</xdr:row>
      <xdr:rowOff>156235</xdr:rowOff>
    </xdr:to>
    <xdr:sp macro="" textlink="">
      <xdr:nvSpPr>
        <xdr:cNvPr id="611" name="楕円 610"/>
        <xdr:cNvSpPr/>
      </xdr:nvSpPr>
      <xdr:spPr>
        <a:xfrm>
          <a:off x="12763500" y="98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147362</xdr:rowOff>
    </xdr:from>
    <xdr:ext cx="534377" cy="259045"/>
    <xdr:sp macro="" textlink="">
      <xdr:nvSpPr>
        <xdr:cNvPr id="612" name="テキスト ボックス 611"/>
        <xdr:cNvSpPr txBox="1"/>
      </xdr:nvSpPr>
      <xdr:spPr>
        <a:xfrm>
          <a:off x="12547111" y="99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73929</xdr:rowOff>
    </xdr:from>
    <xdr:to>
      <xdr:col>85</xdr:col>
      <xdr:colOff>127000</xdr:colOff>
      <xdr:row>79</xdr:row>
      <xdr:rowOff>82240</xdr:rowOff>
    </xdr:to>
    <xdr:cxnSp macro="">
      <xdr:nvCxnSpPr>
        <xdr:cNvPr id="643" name="直線コネクタ 642"/>
        <xdr:cNvCxnSpPr/>
      </xdr:nvCxnSpPr>
      <xdr:spPr>
        <a:xfrm flipV="1">
          <a:off x="15481300" y="13618479"/>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82240</xdr:rowOff>
    </xdr:from>
    <xdr:to>
      <xdr:col>81</xdr:col>
      <xdr:colOff>50800</xdr:colOff>
      <xdr:row>79</xdr:row>
      <xdr:rowOff>82910</xdr:rowOff>
    </xdr:to>
    <xdr:cxnSp macro="">
      <xdr:nvCxnSpPr>
        <xdr:cNvPr id="646" name="直線コネクタ 645"/>
        <xdr:cNvCxnSpPr/>
      </xdr:nvCxnSpPr>
      <xdr:spPr>
        <a:xfrm flipV="1">
          <a:off x="14592300" y="13626790"/>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103484</xdr:rowOff>
    </xdr:from>
    <xdr:to>
      <xdr:col>76</xdr:col>
      <xdr:colOff>114300</xdr:colOff>
      <xdr:row>79</xdr:row>
      <xdr:rowOff>82910</xdr:rowOff>
    </xdr:to>
    <xdr:cxnSp macro="">
      <xdr:nvCxnSpPr>
        <xdr:cNvPr id="649" name="直線コネクタ 648"/>
        <xdr:cNvCxnSpPr/>
      </xdr:nvCxnSpPr>
      <xdr:spPr>
        <a:xfrm>
          <a:off x="13703300" y="13305134"/>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18367</xdr:rowOff>
    </xdr:from>
    <xdr:ext cx="534377" cy="259045"/>
    <xdr:sp macro="" textlink="">
      <xdr:nvSpPr>
        <xdr:cNvPr id="651" name="テキスト ボックス 650"/>
        <xdr:cNvSpPr txBox="1"/>
      </xdr:nvSpPr>
      <xdr:spPr>
        <a:xfrm>
          <a:off x="14325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103484</xdr:rowOff>
    </xdr:from>
    <xdr:to>
      <xdr:col>71</xdr:col>
      <xdr:colOff>177800</xdr:colOff>
      <xdr:row>77</xdr:row>
      <xdr:rowOff>162576</xdr:rowOff>
    </xdr:to>
    <xdr:cxnSp macro="">
      <xdr:nvCxnSpPr>
        <xdr:cNvPr id="652" name="直線コネクタ 651"/>
        <xdr:cNvCxnSpPr/>
      </xdr:nvCxnSpPr>
      <xdr:spPr>
        <a:xfrm flipV="1">
          <a:off x="12814300" y="13305134"/>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46883</xdr:rowOff>
    </xdr:from>
    <xdr:ext cx="534377" cy="259045"/>
    <xdr:sp macro="" textlink="">
      <xdr:nvSpPr>
        <xdr:cNvPr id="654" name="テキスト ボックス 653"/>
        <xdr:cNvSpPr txBox="1"/>
      </xdr:nvSpPr>
      <xdr:spPr>
        <a:xfrm>
          <a:off x="13436111" y="134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86954</xdr:rowOff>
    </xdr:from>
    <xdr:ext cx="469744" cy="259045"/>
    <xdr:sp macro="" textlink="">
      <xdr:nvSpPr>
        <xdr:cNvPr id="656" name="テキスト ボックス 655"/>
        <xdr:cNvSpPr txBox="1"/>
      </xdr:nvSpPr>
      <xdr:spPr>
        <a:xfrm>
          <a:off x="12579428" y="1363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23129</xdr:rowOff>
    </xdr:from>
    <xdr:to>
      <xdr:col>85</xdr:col>
      <xdr:colOff>177800</xdr:colOff>
      <xdr:row>79</xdr:row>
      <xdr:rowOff>124729</xdr:rowOff>
    </xdr:to>
    <xdr:sp macro="" textlink="">
      <xdr:nvSpPr>
        <xdr:cNvPr id="662" name="楕円 661"/>
        <xdr:cNvSpPr/>
      </xdr:nvSpPr>
      <xdr:spPr>
        <a:xfrm>
          <a:off x="16268700" y="135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109506</xdr:rowOff>
    </xdr:from>
    <xdr:ext cx="469744" cy="259045"/>
    <xdr:sp macro="" textlink="">
      <xdr:nvSpPr>
        <xdr:cNvPr id="663" name="災害復旧費該当値テキスト"/>
        <xdr:cNvSpPr txBox="1"/>
      </xdr:nvSpPr>
      <xdr:spPr>
        <a:xfrm>
          <a:off x="16370300" y="1348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31440</xdr:rowOff>
    </xdr:from>
    <xdr:to>
      <xdr:col>81</xdr:col>
      <xdr:colOff>101600</xdr:colOff>
      <xdr:row>79</xdr:row>
      <xdr:rowOff>133040</xdr:rowOff>
    </xdr:to>
    <xdr:sp macro="" textlink="">
      <xdr:nvSpPr>
        <xdr:cNvPr id="664" name="楕円 663"/>
        <xdr:cNvSpPr/>
      </xdr:nvSpPr>
      <xdr:spPr>
        <a:xfrm>
          <a:off x="15430500" y="13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124167</xdr:rowOff>
    </xdr:from>
    <xdr:ext cx="469744" cy="259045"/>
    <xdr:sp macro="" textlink="">
      <xdr:nvSpPr>
        <xdr:cNvPr id="665" name="テキスト ボックス 664"/>
        <xdr:cNvSpPr txBox="1"/>
      </xdr:nvSpPr>
      <xdr:spPr>
        <a:xfrm>
          <a:off x="15246428" y="1366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32110</xdr:rowOff>
    </xdr:from>
    <xdr:to>
      <xdr:col>76</xdr:col>
      <xdr:colOff>165100</xdr:colOff>
      <xdr:row>79</xdr:row>
      <xdr:rowOff>133710</xdr:rowOff>
    </xdr:to>
    <xdr:sp macro="" textlink="">
      <xdr:nvSpPr>
        <xdr:cNvPr id="666" name="楕円 665"/>
        <xdr:cNvSpPr/>
      </xdr:nvSpPr>
      <xdr:spPr>
        <a:xfrm>
          <a:off x="14541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124837</xdr:rowOff>
    </xdr:from>
    <xdr:ext cx="378565" cy="259045"/>
    <xdr:sp macro="" textlink="">
      <xdr:nvSpPr>
        <xdr:cNvPr id="667" name="テキスト ボックス 666"/>
        <xdr:cNvSpPr txBox="1"/>
      </xdr:nvSpPr>
      <xdr:spPr>
        <a:xfrm>
          <a:off x="14403017" y="1366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52684</xdr:rowOff>
    </xdr:from>
    <xdr:to>
      <xdr:col>72</xdr:col>
      <xdr:colOff>38100</xdr:colOff>
      <xdr:row>77</xdr:row>
      <xdr:rowOff>154284</xdr:rowOff>
    </xdr:to>
    <xdr:sp macro="" textlink="">
      <xdr:nvSpPr>
        <xdr:cNvPr id="668" name="楕円 667"/>
        <xdr:cNvSpPr/>
      </xdr:nvSpPr>
      <xdr:spPr>
        <a:xfrm>
          <a:off x="13652500" y="132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170811</xdr:rowOff>
    </xdr:from>
    <xdr:ext cx="534377" cy="259045"/>
    <xdr:sp macro="" textlink="">
      <xdr:nvSpPr>
        <xdr:cNvPr id="669" name="テキスト ボックス 668"/>
        <xdr:cNvSpPr txBox="1"/>
      </xdr:nvSpPr>
      <xdr:spPr>
        <a:xfrm>
          <a:off x="13436111" y="130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111776</xdr:rowOff>
    </xdr:from>
    <xdr:to>
      <xdr:col>67</xdr:col>
      <xdr:colOff>101600</xdr:colOff>
      <xdr:row>78</xdr:row>
      <xdr:rowOff>41926</xdr:rowOff>
    </xdr:to>
    <xdr:sp macro="" textlink="">
      <xdr:nvSpPr>
        <xdr:cNvPr id="670" name="楕円 669"/>
        <xdr:cNvSpPr/>
      </xdr:nvSpPr>
      <xdr:spPr>
        <a:xfrm>
          <a:off x="12763500" y="133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58453</xdr:rowOff>
    </xdr:from>
    <xdr:ext cx="534377" cy="259045"/>
    <xdr:sp macro="" textlink="">
      <xdr:nvSpPr>
        <xdr:cNvPr id="671" name="テキスト ボックス 670"/>
        <xdr:cNvSpPr txBox="1"/>
      </xdr:nvSpPr>
      <xdr:spPr>
        <a:xfrm>
          <a:off x="12547111" y="130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72752</xdr:rowOff>
    </xdr:from>
    <xdr:to>
      <xdr:col>85</xdr:col>
      <xdr:colOff>127000</xdr:colOff>
      <xdr:row>97</xdr:row>
      <xdr:rowOff>78663</xdr:rowOff>
    </xdr:to>
    <xdr:cxnSp macro="">
      <xdr:nvCxnSpPr>
        <xdr:cNvPr id="702" name="直線コネクタ 701"/>
        <xdr:cNvCxnSpPr/>
      </xdr:nvCxnSpPr>
      <xdr:spPr>
        <a:xfrm>
          <a:off x="15481300" y="16703402"/>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336</xdr:rowOff>
    </xdr:from>
    <xdr:to>
      <xdr:col>81</xdr:col>
      <xdr:colOff>50800</xdr:colOff>
      <xdr:row>97</xdr:row>
      <xdr:rowOff>72752</xdr:rowOff>
    </xdr:to>
    <xdr:cxnSp macro="">
      <xdr:nvCxnSpPr>
        <xdr:cNvPr id="705" name="直線コネクタ 704"/>
        <xdr:cNvCxnSpPr/>
      </xdr:nvCxnSpPr>
      <xdr:spPr>
        <a:xfrm>
          <a:off x="14592300" y="16630986"/>
          <a:ext cx="889000" cy="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336</xdr:rowOff>
    </xdr:from>
    <xdr:to>
      <xdr:col>76</xdr:col>
      <xdr:colOff>114300</xdr:colOff>
      <xdr:row>97</xdr:row>
      <xdr:rowOff>22555</xdr:rowOff>
    </xdr:to>
    <xdr:cxnSp macro="">
      <xdr:nvCxnSpPr>
        <xdr:cNvPr id="708" name="直線コネクタ 707"/>
        <xdr:cNvCxnSpPr/>
      </xdr:nvCxnSpPr>
      <xdr:spPr>
        <a:xfrm flipV="1">
          <a:off x="13703300" y="16630986"/>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75142</xdr:rowOff>
    </xdr:from>
    <xdr:ext cx="534377" cy="259045"/>
    <xdr:sp macro="" textlink="">
      <xdr:nvSpPr>
        <xdr:cNvPr id="710" name="テキスト ボックス 709"/>
        <xdr:cNvSpPr txBox="1"/>
      </xdr:nvSpPr>
      <xdr:spPr>
        <a:xfrm>
          <a:off x="14325111" y="168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22555</xdr:rowOff>
    </xdr:from>
    <xdr:to>
      <xdr:col>71</xdr:col>
      <xdr:colOff>177800</xdr:colOff>
      <xdr:row>97</xdr:row>
      <xdr:rowOff>55549</xdr:rowOff>
    </xdr:to>
    <xdr:cxnSp macro="">
      <xdr:nvCxnSpPr>
        <xdr:cNvPr id="711" name="直線コネクタ 710"/>
        <xdr:cNvCxnSpPr/>
      </xdr:nvCxnSpPr>
      <xdr:spPr>
        <a:xfrm flipV="1">
          <a:off x="12814300" y="16653205"/>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89194</xdr:rowOff>
    </xdr:from>
    <xdr:ext cx="534377" cy="259045"/>
    <xdr:sp macro="" textlink="">
      <xdr:nvSpPr>
        <xdr:cNvPr id="713" name="テキスト ボックス 712"/>
        <xdr:cNvSpPr txBox="1"/>
      </xdr:nvSpPr>
      <xdr:spPr>
        <a:xfrm>
          <a:off x="13436111" y="168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92446</xdr:rowOff>
    </xdr:from>
    <xdr:ext cx="534377" cy="259045"/>
    <xdr:sp macro="" textlink="">
      <xdr:nvSpPr>
        <xdr:cNvPr id="715" name="テキスト ボックス 714"/>
        <xdr:cNvSpPr txBox="1"/>
      </xdr:nvSpPr>
      <xdr:spPr>
        <a:xfrm>
          <a:off x="12547111" y="1689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27863</xdr:rowOff>
    </xdr:from>
    <xdr:to>
      <xdr:col>85</xdr:col>
      <xdr:colOff>177800</xdr:colOff>
      <xdr:row>97</xdr:row>
      <xdr:rowOff>129463</xdr:rowOff>
    </xdr:to>
    <xdr:sp macro="" textlink="">
      <xdr:nvSpPr>
        <xdr:cNvPr id="721" name="楕円 720"/>
        <xdr:cNvSpPr/>
      </xdr:nvSpPr>
      <xdr:spPr>
        <a:xfrm>
          <a:off x="16268700" y="166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50740</xdr:rowOff>
    </xdr:from>
    <xdr:ext cx="599010" cy="259045"/>
    <xdr:sp macro="" textlink="">
      <xdr:nvSpPr>
        <xdr:cNvPr id="722" name="公債費該当値テキスト"/>
        <xdr:cNvSpPr txBox="1"/>
      </xdr:nvSpPr>
      <xdr:spPr>
        <a:xfrm>
          <a:off x="16370300" y="1650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21952</xdr:rowOff>
    </xdr:from>
    <xdr:to>
      <xdr:col>81</xdr:col>
      <xdr:colOff>101600</xdr:colOff>
      <xdr:row>97</xdr:row>
      <xdr:rowOff>123552</xdr:rowOff>
    </xdr:to>
    <xdr:sp macro="" textlink="">
      <xdr:nvSpPr>
        <xdr:cNvPr id="723" name="楕円 722"/>
        <xdr:cNvSpPr/>
      </xdr:nvSpPr>
      <xdr:spPr>
        <a:xfrm>
          <a:off x="15430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140079</xdr:rowOff>
    </xdr:from>
    <xdr:ext cx="599010" cy="259045"/>
    <xdr:sp macro="" textlink="">
      <xdr:nvSpPr>
        <xdr:cNvPr id="724" name="テキスト ボックス 723"/>
        <xdr:cNvSpPr txBox="1"/>
      </xdr:nvSpPr>
      <xdr:spPr>
        <a:xfrm>
          <a:off x="15181795" y="1642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120986</xdr:rowOff>
    </xdr:from>
    <xdr:to>
      <xdr:col>76</xdr:col>
      <xdr:colOff>165100</xdr:colOff>
      <xdr:row>97</xdr:row>
      <xdr:rowOff>51136</xdr:rowOff>
    </xdr:to>
    <xdr:sp macro="" textlink="">
      <xdr:nvSpPr>
        <xdr:cNvPr id="725" name="楕円 724"/>
        <xdr:cNvSpPr/>
      </xdr:nvSpPr>
      <xdr:spPr>
        <a:xfrm>
          <a:off x="14541500" y="165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67663</xdr:rowOff>
    </xdr:from>
    <xdr:ext cx="599010" cy="259045"/>
    <xdr:sp macro="" textlink="">
      <xdr:nvSpPr>
        <xdr:cNvPr id="726" name="テキスト ボックス 725"/>
        <xdr:cNvSpPr txBox="1"/>
      </xdr:nvSpPr>
      <xdr:spPr>
        <a:xfrm>
          <a:off x="14292795" y="1635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143205</xdr:rowOff>
    </xdr:from>
    <xdr:to>
      <xdr:col>72</xdr:col>
      <xdr:colOff>38100</xdr:colOff>
      <xdr:row>97</xdr:row>
      <xdr:rowOff>73355</xdr:rowOff>
    </xdr:to>
    <xdr:sp macro="" textlink="">
      <xdr:nvSpPr>
        <xdr:cNvPr id="727" name="楕円 726"/>
        <xdr:cNvSpPr/>
      </xdr:nvSpPr>
      <xdr:spPr>
        <a:xfrm>
          <a:off x="13652500" y="166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89882</xdr:rowOff>
    </xdr:from>
    <xdr:ext cx="599010" cy="259045"/>
    <xdr:sp macro="" textlink="">
      <xdr:nvSpPr>
        <xdr:cNvPr id="728" name="テキスト ボックス 727"/>
        <xdr:cNvSpPr txBox="1"/>
      </xdr:nvSpPr>
      <xdr:spPr>
        <a:xfrm>
          <a:off x="13403795" y="1637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4749</xdr:rowOff>
    </xdr:from>
    <xdr:to>
      <xdr:col>67</xdr:col>
      <xdr:colOff>101600</xdr:colOff>
      <xdr:row>97</xdr:row>
      <xdr:rowOff>106349</xdr:rowOff>
    </xdr:to>
    <xdr:sp macro="" textlink="">
      <xdr:nvSpPr>
        <xdr:cNvPr id="729" name="楕円 728"/>
        <xdr:cNvSpPr/>
      </xdr:nvSpPr>
      <xdr:spPr>
        <a:xfrm>
          <a:off x="12763500" y="1663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122876</xdr:rowOff>
    </xdr:from>
    <xdr:ext cx="599010" cy="259045"/>
    <xdr:sp macro="" textlink="">
      <xdr:nvSpPr>
        <xdr:cNvPr id="730" name="テキスト ボックス 729"/>
        <xdr:cNvSpPr txBox="1"/>
      </xdr:nvSpPr>
      <xdr:spPr>
        <a:xfrm>
          <a:off x="12514795" y="1641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円となっており、前年度から大幅に増加している。これは防災公園整備事業によるものである。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69,441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円となっており、前年度から増加している。これは、公民館整備事業によるものである。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200,838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円となっており、前年度から減少している。これは、子育て世帯への臨時特別給付金給付事業の単年度限りの新型コロナウイルス感染症対策に係る事業が終了したことによるものである。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80,447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円となっており、前年度から増加している。これは、コロナワクチンを含む予防接種事業費の増などによるものである。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111,190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円となっており、前年度から減少している。これは、地方債元金償還額が減少したことによるものである。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実質収支は引続き黒字基調を維持しており、令和４年度においては、普通交付税の減少などにより前年度から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万円減少し、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万円となり、標準財政規模に占める割合は、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標準財政規模に占める財政調整基金残高の割合は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ポイント増加しているが、これは標準財政規模が前年度から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万円減少しているためである。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全ての会計において黒字であるが、一般会計からの補助により成り立っている会計もある。独立採算の原則のもと、経費削減や収入確保に努めるなど、歳入・歳出の適正化を図る必要がある。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U1" workbookViewId="0">
      <selection activeCell="BN14" sqref="BN14:BU14"/>
    </sheetView>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83</v>
      </c>
      <c r="C2" s="182"/>
      <c r="D2" s="183"/>
    </row>
    <row r="3" spans="1:119" ht="18.75" customHeight="1" thickBot="1">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24258298</v>
      </c>
      <c r="BO4" s="485"/>
      <c r="BP4" s="485"/>
      <c r="BQ4" s="485"/>
      <c r="BR4" s="485"/>
      <c r="BS4" s="485"/>
      <c r="BT4" s="485"/>
      <c r="BU4" s="486"/>
      <c r="BV4" s="484">
        <v>23846547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11.4</v>
      </c>
      <c r="CU4" s="625"/>
      <c r="CV4" s="625"/>
      <c r="CW4" s="625"/>
      <c r="CX4" s="625"/>
      <c r="CY4" s="625"/>
      <c r="CZ4" s="625"/>
      <c r="DA4" s="626"/>
      <c r="DB4" s="624">
        <v>11.5</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22652676</v>
      </c>
      <c r="BO5" s="456"/>
      <c r="BP5" s="456"/>
      <c r="BQ5" s="456"/>
      <c r="BR5" s="456"/>
      <c r="BS5" s="456"/>
      <c r="BT5" s="456"/>
      <c r="BU5" s="457"/>
      <c r="BV5" s="455">
        <v>22127396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90.8</v>
      </c>
      <c r="CU5" s="453"/>
      <c r="CV5" s="453"/>
      <c r="CW5" s="453"/>
      <c r="CX5" s="453"/>
      <c r="CY5" s="453"/>
      <c r="CZ5" s="453"/>
      <c r="DA5" s="454"/>
      <c r="DB5" s="452">
        <v>86</v>
      </c>
      <c r="DC5" s="453"/>
      <c r="DD5" s="453"/>
      <c r="DE5" s="453"/>
      <c r="DF5" s="453"/>
      <c r="DG5" s="453"/>
      <c r="DH5" s="453"/>
      <c r="DI5" s="454"/>
    </row>
    <row r="6" spans="1:119" ht="18.75" customHeight="1">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1605622</v>
      </c>
      <c r="BO6" s="456"/>
      <c r="BP6" s="456"/>
      <c r="BQ6" s="456"/>
      <c r="BR6" s="456"/>
      <c r="BS6" s="456"/>
      <c r="BT6" s="456"/>
      <c r="BU6" s="457"/>
      <c r="BV6" s="455">
        <v>1719151</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91.7</v>
      </c>
      <c r="CU6" s="599"/>
      <c r="CV6" s="599"/>
      <c r="CW6" s="599"/>
      <c r="CX6" s="599"/>
      <c r="CY6" s="599"/>
      <c r="CZ6" s="599"/>
      <c r="DA6" s="600"/>
      <c r="DB6" s="598">
        <v>89.1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50615</v>
      </c>
      <c r="BO7" s="456"/>
      <c r="BP7" s="456"/>
      <c r="BQ7" s="456"/>
      <c r="BR7" s="456"/>
      <c r="BS7" s="456"/>
      <c r="BT7" s="456"/>
      <c r="BU7" s="457"/>
      <c r="BV7" s="455">
        <v>79153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13656174</v>
      </c>
      <c r="CU7" s="456"/>
      <c r="CV7" s="456"/>
      <c r="CW7" s="456"/>
      <c r="CX7" s="456"/>
      <c r="CY7" s="456"/>
      <c r="CZ7" s="456"/>
      <c r="DA7" s="457"/>
      <c r="DB7" s="455">
        <v>14285179</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96</v>
      </c>
      <c r="AV8" s="514"/>
      <c r="AW8" s="514"/>
      <c r="AX8" s="514"/>
      <c r="AY8" s="469" t="s">
        <v>112</v>
      </c>
      <c r="AZ8" s="470"/>
      <c r="BA8" s="470"/>
      <c r="BB8" s="470"/>
      <c r="BC8" s="470"/>
      <c r="BD8" s="470"/>
      <c r="BE8" s="470"/>
      <c r="BF8" s="470"/>
      <c r="BG8" s="470"/>
      <c r="BH8" s="470"/>
      <c r="BI8" s="470"/>
      <c r="BJ8" s="470"/>
      <c r="BK8" s="470"/>
      <c r="BL8" s="470"/>
      <c r="BM8" s="471"/>
      <c r="BN8" s="455">
        <v>1555007</v>
      </c>
      <c r="BO8" s="456"/>
      <c r="BP8" s="456"/>
      <c r="BQ8" s="456"/>
      <c r="BR8" s="456"/>
      <c r="BS8" s="456"/>
      <c r="BT8" s="456"/>
      <c r="BU8" s="457"/>
      <c r="BV8" s="455">
        <v>1639998</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0.28000000000000003</v>
      </c>
      <c r="CU8" s="559"/>
      <c r="CV8" s="559"/>
      <c r="CW8" s="559"/>
      <c r="CX8" s="559"/>
      <c r="CY8" s="559"/>
      <c r="CZ8" s="559"/>
      <c r="DA8" s="560"/>
      <c r="DB8" s="558">
        <v>0.27</v>
      </c>
      <c r="DC8" s="559"/>
      <c r="DD8" s="559"/>
      <c r="DE8" s="559"/>
      <c r="DF8" s="559"/>
      <c r="DG8" s="559"/>
      <c r="DH8" s="559"/>
      <c r="DI8" s="560"/>
    </row>
    <row r="9" spans="1:119" ht="18.75" customHeight="1" thickBot="1">
      <c r="A9" s="181"/>
      <c r="B9" s="587" t="s">
        <v>114</v>
      </c>
      <c r="C9" s="588"/>
      <c r="D9" s="588"/>
      <c r="E9" s="588"/>
      <c r="F9" s="588"/>
      <c r="G9" s="588"/>
      <c r="H9" s="588"/>
      <c r="I9" s="588"/>
      <c r="J9" s="588"/>
      <c r="K9" s="506"/>
      <c r="L9" s="589" t="s">
        <v>115</v>
      </c>
      <c r="M9" s="590"/>
      <c r="N9" s="590"/>
      <c r="O9" s="590"/>
      <c r="P9" s="590"/>
      <c r="Q9" s="591"/>
      <c r="R9" s="592">
        <v>25939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-84991</v>
      </c>
      <c r="BO9" s="456"/>
      <c r="BP9" s="456"/>
      <c r="BQ9" s="456"/>
      <c r="BR9" s="456"/>
      <c r="BS9" s="456"/>
      <c r="BT9" s="456"/>
      <c r="BU9" s="457"/>
      <c r="BV9" s="455">
        <v>470935</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16.2</v>
      </c>
      <c r="CU9" s="453"/>
      <c r="CV9" s="453"/>
      <c r="CW9" s="453"/>
      <c r="CX9" s="453"/>
      <c r="CY9" s="453"/>
      <c r="CZ9" s="453"/>
      <c r="DA9" s="454"/>
      <c r="DB9" s="452">
        <v>17</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120</v>
      </c>
      <c r="M10" s="412"/>
      <c r="N10" s="412"/>
      <c r="O10" s="412"/>
      <c r="P10" s="412"/>
      <c r="Q10" s="413"/>
      <c r="R10" s="408">
        <v>27977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68231</v>
      </c>
      <c r="BO10" s="456"/>
      <c r="BP10" s="456"/>
      <c r="BQ10" s="456"/>
      <c r="BR10" s="456"/>
      <c r="BS10" s="456"/>
      <c r="BT10" s="456"/>
      <c r="BU10" s="457"/>
      <c r="BV10" s="455">
        <v>41110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288438</v>
      </c>
      <c r="BO11" s="456"/>
      <c r="BP11" s="456"/>
      <c r="BQ11" s="456"/>
      <c r="BR11" s="456"/>
      <c r="BS11" s="456"/>
      <c r="BT11" s="456"/>
      <c r="BU11" s="457"/>
      <c r="BV11" s="455">
        <v>252565</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c r="A12" s="181"/>
      <c r="B12" s="561" t="s">
        <v>133</v>
      </c>
      <c r="C12" s="562"/>
      <c r="D12" s="562"/>
      <c r="E12" s="562"/>
      <c r="F12" s="562"/>
      <c r="G12" s="562"/>
      <c r="H12" s="562"/>
      <c r="I12" s="562"/>
      <c r="J12" s="562"/>
      <c r="K12" s="563"/>
      <c r="L12" s="570" t="s">
        <v>134</v>
      </c>
      <c r="M12" s="571"/>
      <c r="N12" s="571"/>
      <c r="O12" s="571"/>
      <c r="P12" s="571"/>
      <c r="Q12" s="572"/>
      <c r="R12" s="573">
        <v>26035</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143</v>
      </c>
      <c r="N13" s="540"/>
      <c r="O13" s="540"/>
      <c r="P13" s="540"/>
      <c r="Q13" s="541"/>
      <c r="R13" s="542">
        <v>25567</v>
      </c>
      <c r="S13" s="543"/>
      <c r="T13" s="543"/>
      <c r="U13" s="543"/>
      <c r="V13" s="544"/>
      <c r="W13" s="545" t="s">
        <v>144</v>
      </c>
      <c r="X13" s="441"/>
      <c r="Y13" s="441"/>
      <c r="Z13" s="441"/>
      <c r="AA13" s="441"/>
      <c r="AB13" s="442"/>
      <c r="AC13" s="408">
        <v>1374</v>
      </c>
      <c r="AD13" s="409"/>
      <c r="AE13" s="409"/>
      <c r="AF13" s="409"/>
      <c r="AG13" s="410"/>
      <c r="AH13" s="408">
        <v>1972</v>
      </c>
      <c r="AI13" s="409"/>
      <c r="AJ13" s="409"/>
      <c r="AK13" s="409"/>
      <c r="AL13" s="468"/>
      <c r="AM13" s="512" t="s">
        <v>145</v>
      </c>
      <c r="AN13" s="412"/>
      <c r="AO13" s="412"/>
      <c r="AP13" s="412"/>
      <c r="AQ13" s="412"/>
      <c r="AR13" s="412"/>
      <c r="AS13" s="412"/>
      <c r="AT13" s="413"/>
      <c r="AU13" s="513" t="s">
        <v>128</v>
      </c>
      <c r="AV13" s="514"/>
      <c r="AW13" s="514"/>
      <c r="AX13" s="514"/>
      <c r="AY13" s="469" t="s">
        <v>146</v>
      </c>
      <c r="AZ13" s="470"/>
      <c r="BA13" s="470"/>
      <c r="BB13" s="470"/>
      <c r="BC13" s="470"/>
      <c r="BD13" s="470"/>
      <c r="BE13" s="470"/>
      <c r="BF13" s="470"/>
      <c r="BG13" s="470"/>
      <c r="BH13" s="470"/>
      <c r="BI13" s="470"/>
      <c r="BJ13" s="470"/>
      <c r="BK13" s="470"/>
      <c r="BL13" s="470"/>
      <c r="BM13" s="471"/>
      <c r="BN13" s="455">
        <v>271678</v>
      </c>
      <c r="BO13" s="456"/>
      <c r="BP13" s="456"/>
      <c r="BQ13" s="456"/>
      <c r="BR13" s="456"/>
      <c r="BS13" s="456"/>
      <c r="BT13" s="456"/>
      <c r="BU13" s="457"/>
      <c r="BV13" s="455">
        <v>764610</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10.8</v>
      </c>
      <c r="CU13" s="453"/>
      <c r="CV13" s="453"/>
      <c r="CW13" s="453"/>
      <c r="CX13" s="453"/>
      <c r="CY13" s="453"/>
      <c r="CZ13" s="453"/>
      <c r="DA13" s="454"/>
      <c r="DB13" s="452">
        <v>11.3</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148</v>
      </c>
      <c r="M14" s="582"/>
      <c r="N14" s="582"/>
      <c r="O14" s="582"/>
      <c r="P14" s="582"/>
      <c r="Q14" s="583"/>
      <c r="R14" s="542">
        <v>26531</v>
      </c>
      <c r="S14" s="543"/>
      <c r="T14" s="543"/>
      <c r="U14" s="543"/>
      <c r="V14" s="544"/>
      <c r="W14" s="546"/>
      <c r="X14" s="444"/>
      <c r="Y14" s="444"/>
      <c r="Z14" s="444"/>
      <c r="AA14" s="444"/>
      <c r="AB14" s="445"/>
      <c r="AC14" s="535">
        <v>11.2</v>
      </c>
      <c r="AD14" s="536"/>
      <c r="AE14" s="536"/>
      <c r="AF14" s="536"/>
      <c r="AG14" s="537"/>
      <c r="AH14" s="535">
        <v>14.6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141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143</v>
      </c>
      <c r="N15" s="540"/>
      <c r="O15" s="540"/>
      <c r="P15" s="540"/>
      <c r="Q15" s="541"/>
      <c r="R15" s="542">
        <v>26095</v>
      </c>
      <c r="S15" s="543"/>
      <c r="T15" s="543"/>
      <c r="U15" s="543"/>
      <c r="V15" s="544"/>
      <c r="W15" s="545" t="s">
        <v>150</v>
      </c>
      <c r="X15" s="441"/>
      <c r="Y15" s="441"/>
      <c r="Z15" s="441"/>
      <c r="AA15" s="441"/>
      <c r="AB15" s="442"/>
      <c r="AC15" s="408">
        <v>3937</v>
      </c>
      <c r="AD15" s="409"/>
      <c r="AE15" s="409"/>
      <c r="AF15" s="409"/>
      <c r="AG15" s="410"/>
      <c r="AH15" s="408">
        <v>4078</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3644486</v>
      </c>
      <c r="BO15" s="485"/>
      <c r="BP15" s="485"/>
      <c r="BQ15" s="485"/>
      <c r="BR15" s="485"/>
      <c r="BS15" s="485"/>
      <c r="BT15" s="485"/>
      <c r="BU15" s="486"/>
      <c r="BV15" s="484">
        <v>3465541</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32</v>
      </c>
      <c r="AD16" s="536"/>
      <c r="AE16" s="536"/>
      <c r="AF16" s="536"/>
      <c r="AG16" s="537"/>
      <c r="AH16" s="535">
        <v>30.1</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12597347</v>
      </c>
      <c r="BO16" s="456"/>
      <c r="BP16" s="456"/>
      <c r="BQ16" s="456"/>
      <c r="BR16" s="456"/>
      <c r="BS16" s="456"/>
      <c r="BT16" s="456"/>
      <c r="BU16" s="457"/>
      <c r="BV16" s="455">
        <v>12909750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6988</v>
      </c>
      <c r="AD17" s="409"/>
      <c r="AE17" s="409"/>
      <c r="AF17" s="409"/>
      <c r="AG17" s="410"/>
      <c r="AH17" s="408">
        <v>7493</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4571889</v>
      </c>
      <c r="BO17" s="456"/>
      <c r="BP17" s="456"/>
      <c r="BQ17" s="456"/>
      <c r="BR17" s="456"/>
      <c r="BS17" s="456"/>
      <c r="BT17" s="456"/>
      <c r="BU17" s="457"/>
      <c r="BV17" s="455">
        <v>4342452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160</v>
      </c>
      <c r="C18" s="506"/>
      <c r="D18" s="506"/>
      <c r="E18" s="507"/>
      <c r="F18" s="507"/>
      <c r="G18" s="507"/>
      <c r="H18" s="507"/>
      <c r="I18" s="507"/>
      <c r="J18" s="507"/>
      <c r="K18" s="507"/>
      <c r="L18" s="508">
        <v>429.29</v>
      </c>
      <c r="M18" s="508"/>
      <c r="N18" s="508"/>
      <c r="O18" s="508"/>
      <c r="P18" s="508"/>
      <c r="Q18" s="508"/>
      <c r="R18" s="509"/>
      <c r="S18" s="509"/>
      <c r="T18" s="509"/>
      <c r="U18" s="509"/>
      <c r="V18" s="510"/>
      <c r="W18" s="526"/>
      <c r="X18" s="527"/>
      <c r="Y18" s="527"/>
      <c r="Z18" s="527"/>
      <c r="AA18" s="527"/>
      <c r="AB18" s="551"/>
      <c r="AC18" s="425">
        <v>56.8</v>
      </c>
      <c r="AD18" s="426"/>
      <c r="AE18" s="426"/>
      <c r="AF18" s="426"/>
      <c r="AG18" s="511"/>
      <c r="AH18" s="425">
        <v>55.3</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12500610</v>
      </c>
      <c r="BO18" s="456"/>
      <c r="BP18" s="456"/>
      <c r="BQ18" s="456"/>
      <c r="BR18" s="456"/>
      <c r="BS18" s="456"/>
      <c r="BT18" s="456"/>
      <c r="BU18" s="457"/>
      <c r="BV18" s="455">
        <v>12469979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162</v>
      </c>
      <c r="C19" s="506"/>
      <c r="D19" s="506"/>
      <c r="E19" s="507"/>
      <c r="F19" s="507"/>
      <c r="G19" s="507"/>
      <c r="H19" s="507"/>
      <c r="I19" s="507"/>
      <c r="J19" s="507"/>
      <c r="K19" s="507"/>
      <c r="L19" s="515">
        <v>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17014568</v>
      </c>
      <c r="BO19" s="456"/>
      <c r="BP19" s="456"/>
      <c r="BQ19" s="456"/>
      <c r="BR19" s="456"/>
      <c r="BS19" s="456"/>
      <c r="BT19" s="456"/>
      <c r="BU19" s="457"/>
      <c r="BV19" s="455">
        <v>17123505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164</v>
      </c>
      <c r="C20" s="506"/>
      <c r="D20" s="506"/>
      <c r="E20" s="507"/>
      <c r="F20" s="507"/>
      <c r="G20" s="507"/>
      <c r="H20" s="507"/>
      <c r="I20" s="507"/>
      <c r="J20" s="507"/>
      <c r="K20" s="507"/>
      <c r="L20" s="515">
        <v>10793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22947961</v>
      </c>
      <c r="BO22" s="485"/>
      <c r="BP22" s="485"/>
      <c r="BQ22" s="485"/>
      <c r="BR22" s="485"/>
      <c r="BS22" s="485"/>
      <c r="BT22" s="485"/>
      <c r="BU22" s="486"/>
      <c r="BV22" s="484">
        <v>23151109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14418624</v>
      </c>
      <c r="BO23" s="456"/>
      <c r="BP23" s="456"/>
      <c r="BQ23" s="456"/>
      <c r="BR23" s="456"/>
      <c r="BS23" s="456"/>
      <c r="BT23" s="456"/>
      <c r="BU23" s="457"/>
      <c r="BV23" s="455">
        <v>14407168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174</v>
      </c>
      <c r="F24" s="412"/>
      <c r="G24" s="412"/>
      <c r="H24" s="412"/>
      <c r="I24" s="412"/>
      <c r="J24" s="412"/>
      <c r="K24" s="413"/>
      <c r="L24" s="408">
        <v>1</v>
      </c>
      <c r="M24" s="409"/>
      <c r="N24" s="409"/>
      <c r="O24" s="409"/>
      <c r="P24" s="410"/>
      <c r="Q24" s="408">
        <v>8100</v>
      </c>
      <c r="R24" s="409"/>
      <c r="S24" s="409"/>
      <c r="T24" s="409"/>
      <c r="U24" s="409"/>
      <c r="V24" s="410"/>
      <c r="W24" s="498"/>
      <c r="X24" s="435"/>
      <c r="Y24" s="436"/>
      <c r="Z24" s="411" t="s">
        <v>175</v>
      </c>
      <c r="AA24" s="412"/>
      <c r="AB24" s="412"/>
      <c r="AC24" s="412"/>
      <c r="AD24" s="412"/>
      <c r="AE24" s="412"/>
      <c r="AF24" s="412"/>
      <c r="AG24" s="413"/>
      <c r="AH24" s="408">
        <v>383</v>
      </c>
      <c r="AI24" s="409"/>
      <c r="AJ24" s="409"/>
      <c r="AK24" s="409"/>
      <c r="AL24" s="410"/>
      <c r="AM24" s="408">
        <v>1175427</v>
      </c>
      <c r="AN24" s="409"/>
      <c r="AO24" s="409"/>
      <c r="AP24" s="409"/>
      <c r="AQ24" s="409"/>
      <c r="AR24" s="410"/>
      <c r="AS24" s="408">
        <v>3069</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16526676</v>
      </c>
      <c r="BO24" s="456"/>
      <c r="BP24" s="456"/>
      <c r="BQ24" s="456"/>
      <c r="BR24" s="456"/>
      <c r="BS24" s="456"/>
      <c r="BT24" s="456"/>
      <c r="BU24" s="457"/>
      <c r="BV24" s="455">
        <v>16254693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177</v>
      </c>
      <c r="F25" s="412"/>
      <c r="G25" s="412"/>
      <c r="H25" s="412"/>
      <c r="I25" s="412"/>
      <c r="J25" s="412"/>
      <c r="K25" s="413"/>
      <c r="L25" s="408">
        <v>1</v>
      </c>
      <c r="M25" s="409"/>
      <c r="N25" s="409"/>
      <c r="O25" s="409"/>
      <c r="P25" s="410"/>
      <c r="Q25" s="408">
        <v>6500</v>
      </c>
      <c r="R25" s="409"/>
      <c r="S25" s="409"/>
      <c r="T25" s="409"/>
      <c r="U25" s="409"/>
      <c r="V25" s="410"/>
      <c r="W25" s="498"/>
      <c r="X25" s="435"/>
      <c r="Y25" s="436"/>
      <c r="Z25" s="411" t="s">
        <v>178</v>
      </c>
      <c r="AA25" s="412"/>
      <c r="AB25" s="412"/>
      <c r="AC25" s="412"/>
      <c r="AD25" s="412"/>
      <c r="AE25" s="412"/>
      <c r="AF25" s="412"/>
      <c r="AG25" s="413"/>
      <c r="AH25" s="408">
        <v>65</v>
      </c>
      <c r="AI25" s="409"/>
      <c r="AJ25" s="409"/>
      <c r="AK25" s="409"/>
      <c r="AL25" s="410"/>
      <c r="AM25" s="408">
        <v>181675</v>
      </c>
      <c r="AN25" s="409"/>
      <c r="AO25" s="409"/>
      <c r="AP25" s="409"/>
      <c r="AQ25" s="409"/>
      <c r="AR25" s="410"/>
      <c r="AS25" s="408">
        <v>2795</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4669189</v>
      </c>
      <c r="BO25" s="485"/>
      <c r="BP25" s="485"/>
      <c r="BQ25" s="485"/>
      <c r="BR25" s="485"/>
      <c r="BS25" s="485"/>
      <c r="BT25" s="485"/>
      <c r="BU25" s="486"/>
      <c r="BV25" s="484">
        <v>4217176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180</v>
      </c>
      <c r="F26" s="412"/>
      <c r="G26" s="412"/>
      <c r="H26" s="412"/>
      <c r="I26" s="412"/>
      <c r="J26" s="412"/>
      <c r="K26" s="413"/>
      <c r="L26" s="408">
        <v>1</v>
      </c>
      <c r="M26" s="409"/>
      <c r="N26" s="409"/>
      <c r="O26" s="409"/>
      <c r="P26" s="410"/>
      <c r="Q26" s="408">
        <v>5900</v>
      </c>
      <c r="R26" s="409"/>
      <c r="S26" s="409"/>
      <c r="T26" s="409"/>
      <c r="U26" s="409"/>
      <c r="V26" s="410"/>
      <c r="W26" s="498"/>
      <c r="X26" s="435"/>
      <c r="Y26" s="436"/>
      <c r="Z26" s="411" t="s">
        <v>181</v>
      </c>
      <c r="AA26" s="466"/>
      <c r="AB26" s="466"/>
      <c r="AC26" s="466"/>
      <c r="AD26" s="466"/>
      <c r="AE26" s="466"/>
      <c r="AF26" s="466"/>
      <c r="AG26" s="467"/>
      <c r="AH26" s="408">
        <v>22</v>
      </c>
      <c r="AI26" s="409"/>
      <c r="AJ26" s="409"/>
      <c r="AK26" s="409"/>
      <c r="AL26" s="410"/>
      <c r="AM26" s="408">
        <v>58256</v>
      </c>
      <c r="AN26" s="409"/>
      <c r="AO26" s="409"/>
      <c r="AP26" s="409"/>
      <c r="AQ26" s="409"/>
      <c r="AR26" s="410"/>
      <c r="AS26" s="408">
        <v>2648</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142</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183</v>
      </c>
      <c r="F27" s="412"/>
      <c r="G27" s="412"/>
      <c r="H27" s="412"/>
      <c r="I27" s="412"/>
      <c r="J27" s="412"/>
      <c r="K27" s="413"/>
      <c r="L27" s="408">
        <v>1</v>
      </c>
      <c r="M27" s="409"/>
      <c r="N27" s="409"/>
      <c r="O27" s="409"/>
      <c r="P27" s="410"/>
      <c r="Q27" s="408">
        <v>4100</v>
      </c>
      <c r="R27" s="409"/>
      <c r="S27" s="409"/>
      <c r="T27" s="409"/>
      <c r="U27" s="409"/>
      <c r="V27" s="410"/>
      <c r="W27" s="498"/>
      <c r="X27" s="435"/>
      <c r="Y27" s="436"/>
      <c r="Z27" s="411" t="s">
        <v>184</v>
      </c>
      <c r="AA27" s="412"/>
      <c r="AB27" s="412"/>
      <c r="AC27" s="412"/>
      <c r="AD27" s="412"/>
      <c r="AE27" s="412"/>
      <c r="AF27" s="412"/>
      <c r="AG27" s="413"/>
      <c r="AH27" s="408">
        <v>28</v>
      </c>
      <c r="AI27" s="409"/>
      <c r="AJ27" s="409"/>
      <c r="AK27" s="409"/>
      <c r="AL27" s="410"/>
      <c r="AM27" s="408">
        <v>80236</v>
      </c>
      <c r="AN27" s="409"/>
      <c r="AO27" s="409"/>
      <c r="AP27" s="409"/>
      <c r="AQ27" s="409"/>
      <c r="AR27" s="410"/>
      <c r="AS27" s="408">
        <v>2866</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377594</v>
      </c>
      <c r="BO27" s="490"/>
      <c r="BP27" s="490"/>
      <c r="BQ27" s="490"/>
      <c r="BR27" s="490"/>
      <c r="BS27" s="490"/>
      <c r="BT27" s="490"/>
      <c r="BU27" s="491"/>
      <c r="BV27" s="489">
        <v>376643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186</v>
      </c>
      <c r="F28" s="412"/>
      <c r="G28" s="412"/>
      <c r="H28" s="412"/>
      <c r="I28" s="412"/>
      <c r="J28" s="412"/>
      <c r="K28" s="413"/>
      <c r="L28" s="408">
        <v>1</v>
      </c>
      <c r="M28" s="409"/>
      <c r="N28" s="409"/>
      <c r="O28" s="409"/>
      <c r="P28" s="410"/>
      <c r="Q28" s="408">
        <v>3450</v>
      </c>
      <c r="R28" s="409"/>
      <c r="S28" s="409"/>
      <c r="T28" s="409"/>
      <c r="U28" s="409"/>
      <c r="V28" s="410"/>
      <c r="W28" s="498"/>
      <c r="X28" s="435"/>
      <c r="Y28" s="436"/>
      <c r="Z28" s="411" t="s">
        <v>187</v>
      </c>
      <c r="AA28" s="412"/>
      <c r="AB28" s="412"/>
      <c r="AC28" s="412"/>
      <c r="AD28" s="412"/>
      <c r="AE28" s="412"/>
      <c r="AF28" s="412"/>
      <c r="AG28" s="413"/>
      <c r="AH28" s="408" t="s">
        <v>142</v>
      </c>
      <c r="AI28" s="409"/>
      <c r="AJ28" s="409"/>
      <c r="AK28" s="409"/>
      <c r="AL28" s="410"/>
      <c r="AM28" s="408" t="s">
        <v>188</v>
      </c>
      <c r="AN28" s="409"/>
      <c r="AO28" s="409"/>
      <c r="AP28" s="409"/>
      <c r="AQ28" s="409"/>
      <c r="AR28" s="410"/>
      <c r="AS28" s="408" t="s">
        <v>131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6904571</v>
      </c>
      <c r="BO28" s="485"/>
      <c r="BP28" s="485"/>
      <c r="BQ28" s="485"/>
      <c r="BR28" s="485"/>
      <c r="BS28" s="485"/>
      <c r="BT28" s="485"/>
      <c r="BU28" s="486"/>
      <c r="BV28" s="484">
        <v>6759364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190</v>
      </c>
      <c r="F29" s="412"/>
      <c r="G29" s="412"/>
      <c r="H29" s="412"/>
      <c r="I29" s="412"/>
      <c r="J29" s="412"/>
      <c r="K29" s="413"/>
      <c r="L29" s="408">
        <v>16</v>
      </c>
      <c r="M29" s="409"/>
      <c r="N29" s="409"/>
      <c r="O29" s="409"/>
      <c r="P29" s="410"/>
      <c r="Q29" s="408">
        <v>3200</v>
      </c>
      <c r="R29" s="409"/>
      <c r="S29" s="409"/>
      <c r="T29" s="409"/>
      <c r="U29" s="409"/>
      <c r="V29" s="410"/>
      <c r="W29" s="499"/>
      <c r="X29" s="500"/>
      <c r="Y29" s="501"/>
      <c r="Z29" s="411" t="s">
        <v>191</v>
      </c>
      <c r="AA29" s="412"/>
      <c r="AB29" s="412"/>
      <c r="AC29" s="412"/>
      <c r="AD29" s="412"/>
      <c r="AE29" s="412"/>
      <c r="AF29" s="412"/>
      <c r="AG29" s="413"/>
      <c r="AH29" s="408">
        <v>411</v>
      </c>
      <c r="AI29" s="409"/>
      <c r="AJ29" s="409"/>
      <c r="AK29" s="409"/>
      <c r="AL29" s="410"/>
      <c r="AM29" s="408">
        <v>1255663</v>
      </c>
      <c r="AN29" s="409"/>
      <c r="AO29" s="409"/>
      <c r="AP29" s="409"/>
      <c r="AQ29" s="409"/>
      <c r="AR29" s="410"/>
      <c r="AS29" s="408">
        <v>3055</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2686731</v>
      </c>
      <c r="BO29" s="456"/>
      <c r="BP29" s="456"/>
      <c r="BQ29" s="456"/>
      <c r="BR29" s="456"/>
      <c r="BS29" s="456"/>
      <c r="BT29" s="456"/>
      <c r="BU29" s="457"/>
      <c r="BV29" s="455">
        <v>2117789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8387040</v>
      </c>
      <c r="BO30" s="490"/>
      <c r="BP30" s="490"/>
      <c r="BQ30" s="490"/>
      <c r="BR30" s="490"/>
      <c r="BS30" s="490"/>
      <c r="BT30" s="490"/>
      <c r="BU30" s="491"/>
      <c r="BV30" s="489">
        <v>8221961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202</v>
      </c>
      <c r="X33" s="406"/>
      <c r="Y33" s="406"/>
      <c r="Z33" s="406"/>
      <c r="AA33" s="406"/>
      <c r="AB33" s="406"/>
      <c r="AC33" s="406"/>
      <c r="AD33" s="406"/>
      <c r="AE33" s="406"/>
      <c r="AF33" s="406"/>
      <c r="AG33" s="406"/>
      <c r="AH33" s="406"/>
      <c r="AI33" s="406"/>
      <c r="AJ33" s="406"/>
      <c r="AK33" s="406"/>
      <c r="AL33" s="206"/>
      <c r="AM33" s="407" t="s">
        <v>200</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206</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美作市国民健康保険特別会計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IF('各会計、関係団体の財政状況及び健全化判断比率'!B33="","",'各会計、関係団体の財政状況及び健全化判断比率'!B33)</f>
        <v>美作市水道事業会計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IF('各会計、関係団体の財政状況及び健全化判断比率'!B36="","",'各会計、関係団体の財政状況及び健全化判断比率'!B36)</f>
        <v>美作市都市と農村の交流施設特別会計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岡山県市町村税整理組合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美作市土地開発公社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美作市公園墓地事業特別会計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美作市介護保険特別会計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IF('各会計、関係団体の財政状況及び健全化判断比率'!B34="","",'各会計、関係団体の財政状況及び健全化判断比率'!B34)</f>
        <v>美作市病院事業会計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岡山県後期高齢者医療広域連合（一般会計）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株式会社　作東バレンタインホテル</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矢田茂・原田政次郎・福田五男奨学基金特別会計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美作市後期高齢者医療特別会計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IF('各会計、関係団体の財政状況及び健全化判断比率'!B35="","",'各会計、関係団体の財政状況及び健全化判断比率'!B35)</f>
        <v>美作市下水道事業会計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岡山県後期高齢者医療広域連合（特別会計）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株式会社　みまちゃんネル</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美作市老人保健施設事業特別会計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岡山県市町村総合事務組合（一般会計）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有限会社　特産館みまさか</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美作市老人福祉施設事業特別会計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岡山県市町村総合事務組合（貸付金特別会計）</v>
      </c>
      <c r="BZ38" s="404"/>
      <c r="CA38" s="404"/>
      <c r="CB38" s="404"/>
      <c r="CC38" s="404"/>
      <c r="CD38" s="404"/>
      <c r="CE38" s="404"/>
      <c r="CF38" s="404"/>
      <c r="CG38" s="404"/>
      <c r="CH38" s="404"/>
      <c r="CI38" s="404"/>
      <c r="CJ38" s="404"/>
      <c r="CK38" s="404"/>
      <c r="CL38" s="404"/>
      <c r="CM38" s="404"/>
      <c r="CN38" s="181"/>
      <c r="CO38" s="403">
        <f t="shared" si="3"/>
        <v>26</v>
      </c>
      <c r="CP38" s="403"/>
      <c r="CQ38" s="404" t="str">
        <f>IF('各会計、関係団体の財政状況及び健全化判断比率'!BS11="","",'各会計、関係団体の財政状況及び健全化判断比率'!BS11)</f>
        <v>有限会社　大原農業振興センター</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岡山県市町村総合事務組合（拠出金事業特別会計）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勝英衛生施設組合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柵原・吉井・英田火葬場施設組合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勝田郡老人福祉施設組合（一般会計）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Xwy7P6gyXnHFrWJdV0gIVYwcIUIfB0QDnOOY8ARSncVUopTkgxH35yHU2e3HTg9KRqA9RQ6SBspQ+kAvFBSm4w==" saltValue="4KUP6zQOqn7LzzrjUMPl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40" zoomScaleSheetLayoutView="100" workbookViewId="0">
      <selection activeCell="AC15" sqref="AC15:AG15"/>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87" t="s">
        <v>567</v>
      </c>
      <c r="D34" s="1187"/>
      <c r="E34" s="1188"/>
      <c r="F34" s="32">
        <v>13.28</v>
      </c>
      <c r="G34" s="33">
        <v>14.87</v>
      </c>
      <c r="H34" s="33">
        <v>15.43</v>
      </c>
      <c r="I34" s="33">
        <v>17.27</v>
      </c>
      <c r="J34" s="34">
        <v>20.399999999999999</v>
      </c>
      <c r="K34" s="22"/>
      <c r="L34" s="22"/>
      <c r="M34" s="22"/>
      <c r="N34" s="22"/>
      <c r="O34" s="22"/>
      <c r="P34" s="22"/>
    </row>
    <row r="35" spans="1:16" ht="39" customHeight="1">
      <c r="A35" s="22"/>
      <c r="B35" s="35"/>
      <c r="C35" s="1181" t="s">
        <v>568</v>
      </c>
      <c r="D35" s="1182"/>
      <c r="E35" s="1183"/>
      <c r="F35" s="36">
        <v>7.22</v>
      </c>
      <c r="G35" s="37">
        <v>7.73</v>
      </c>
      <c r="H35" s="37">
        <v>8.2799999999999994</v>
      </c>
      <c r="I35" s="37">
        <v>11.39</v>
      </c>
      <c r="J35" s="38">
        <v>11.26</v>
      </c>
      <c r="K35" s="22"/>
      <c r="L35" s="22"/>
      <c r="M35" s="22"/>
      <c r="N35" s="22"/>
      <c r="O35" s="22"/>
      <c r="P35" s="22"/>
    </row>
    <row r="36" spans="1:16" ht="39" customHeight="1">
      <c r="A36" s="22"/>
      <c r="B36" s="35"/>
      <c r="C36" s="1181" t="s">
        <v>569</v>
      </c>
      <c r="D36" s="1182"/>
      <c r="E36" s="1183"/>
      <c r="F36" s="36">
        <v>7.57</v>
      </c>
      <c r="G36" s="37">
        <v>8.1</v>
      </c>
      <c r="H36" s="37">
        <v>7.44</v>
      </c>
      <c r="I36" s="37">
        <v>7.48</v>
      </c>
      <c r="J36" s="38">
        <v>6.37</v>
      </c>
      <c r="K36" s="22"/>
      <c r="L36" s="22"/>
      <c r="M36" s="22"/>
      <c r="N36" s="22"/>
      <c r="O36" s="22"/>
      <c r="P36" s="22"/>
    </row>
    <row r="37" spans="1:16" ht="39" customHeight="1">
      <c r="A37" s="22"/>
      <c r="B37" s="35"/>
      <c r="C37" s="1181" t="s">
        <v>570</v>
      </c>
      <c r="D37" s="1182"/>
      <c r="E37" s="1183"/>
      <c r="F37" s="36">
        <v>3.06</v>
      </c>
      <c r="G37" s="37">
        <v>3.87</v>
      </c>
      <c r="H37" s="37">
        <v>3.41</v>
      </c>
      <c r="I37" s="37">
        <v>3.62</v>
      </c>
      <c r="J37" s="38">
        <v>4.13</v>
      </c>
      <c r="K37" s="22"/>
      <c r="L37" s="22"/>
      <c r="M37" s="22"/>
      <c r="N37" s="22"/>
      <c r="O37" s="22"/>
      <c r="P37" s="22"/>
    </row>
    <row r="38" spans="1:16" ht="39" customHeight="1">
      <c r="A38" s="22"/>
      <c r="B38" s="35"/>
      <c r="C38" s="1181" t="s">
        <v>571</v>
      </c>
      <c r="D38" s="1182"/>
      <c r="E38" s="1183"/>
      <c r="F38" s="36">
        <v>0.92</v>
      </c>
      <c r="G38" s="37">
        <v>0.37</v>
      </c>
      <c r="H38" s="37">
        <v>0.59</v>
      </c>
      <c r="I38" s="37">
        <v>0.79</v>
      </c>
      <c r="J38" s="38">
        <v>1.41</v>
      </c>
      <c r="K38" s="22"/>
      <c r="L38" s="22"/>
      <c r="M38" s="22"/>
      <c r="N38" s="22"/>
      <c r="O38" s="22"/>
      <c r="P38" s="22"/>
    </row>
    <row r="39" spans="1:16" ht="39" customHeight="1">
      <c r="A39" s="22"/>
      <c r="B39" s="35"/>
      <c r="C39" s="1181" t="s">
        <v>572</v>
      </c>
      <c r="D39" s="1182"/>
      <c r="E39" s="1183"/>
      <c r="F39" s="36">
        <v>0.56999999999999995</v>
      </c>
      <c r="G39" s="37">
        <v>0.44</v>
      </c>
      <c r="H39" s="37">
        <v>0.82</v>
      </c>
      <c r="I39" s="37">
        <v>0.72</v>
      </c>
      <c r="J39" s="38">
        <v>0.61</v>
      </c>
      <c r="K39" s="22"/>
      <c r="L39" s="22"/>
      <c r="M39" s="22"/>
      <c r="N39" s="22"/>
      <c r="O39" s="22"/>
      <c r="P39" s="22"/>
    </row>
    <row r="40" spans="1:16" ht="39" customHeight="1">
      <c r="A40" s="22"/>
      <c r="B40" s="35"/>
      <c r="C40" s="1181" t="s">
        <v>573</v>
      </c>
      <c r="D40" s="1182"/>
      <c r="E40" s="1183"/>
      <c r="F40" s="36">
        <v>0.05</v>
      </c>
      <c r="G40" s="37">
        <v>0.01</v>
      </c>
      <c r="H40" s="37">
        <v>0.04</v>
      </c>
      <c r="I40" s="37">
        <v>7.0000000000000007E-2</v>
      </c>
      <c r="J40" s="38">
        <v>0.09</v>
      </c>
      <c r="K40" s="22"/>
      <c r="L40" s="22"/>
      <c r="M40" s="22"/>
      <c r="N40" s="22"/>
      <c r="O40" s="22"/>
      <c r="P40" s="22"/>
    </row>
    <row r="41" spans="1:16" ht="39" customHeight="1">
      <c r="A41" s="22"/>
      <c r="B41" s="35"/>
      <c r="C41" s="1181" t="s">
        <v>574</v>
      </c>
      <c r="D41" s="1182"/>
      <c r="E41" s="1183"/>
      <c r="F41" s="36">
        <v>0</v>
      </c>
      <c r="G41" s="37">
        <v>0</v>
      </c>
      <c r="H41" s="37">
        <v>0</v>
      </c>
      <c r="I41" s="37">
        <v>0</v>
      </c>
      <c r="J41" s="38">
        <v>0.01</v>
      </c>
      <c r="K41" s="22"/>
      <c r="L41" s="22"/>
      <c r="M41" s="22"/>
      <c r="N41" s="22"/>
      <c r="O41" s="22"/>
      <c r="P41" s="22"/>
    </row>
    <row r="42" spans="1:16" ht="39" customHeight="1">
      <c r="A42" s="22"/>
      <c r="B42" s="39"/>
      <c r="C42" s="1181" t="s">
        <v>575</v>
      </c>
      <c r="D42" s="1182"/>
      <c r="E42" s="1183"/>
      <c r="F42" s="36" t="s">
        <v>521</v>
      </c>
      <c r="G42" s="37" t="s">
        <v>521</v>
      </c>
      <c r="H42" s="37" t="s">
        <v>521</v>
      </c>
      <c r="I42" s="37" t="s">
        <v>521</v>
      </c>
      <c r="J42" s="38" t="s">
        <v>521</v>
      </c>
      <c r="K42" s="22"/>
      <c r="L42" s="22"/>
      <c r="M42" s="22"/>
      <c r="N42" s="22"/>
      <c r="O42" s="22"/>
      <c r="P42" s="22"/>
    </row>
    <row r="43" spans="1:16" ht="39" customHeight="1" thickBot="1">
      <c r="A43" s="22"/>
      <c r="B43" s="40"/>
      <c r="C43" s="1184" t="s">
        <v>576</v>
      </c>
      <c r="D43" s="1185"/>
      <c r="E43" s="1186"/>
      <c r="F43" s="41">
        <v>0.1</v>
      </c>
      <c r="G43" s="42">
        <v>0.8</v>
      </c>
      <c r="H43" s="42">
        <v>0.06</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CoJMpoN8dcz545xgYVuacaiKH7/laox5T4oIp1ffK3U4bZbkx/yum3N8UowZnoOTAMfjYKRG63rMOQ/O99xkhw==" saltValue="AgWabTfa4GcKAksvT7aE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49" zoomScaleSheetLayoutView="55" workbookViewId="0">
      <selection activeCell="K58" sqref="K58"/>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12" t="s">
        <v>11</v>
      </c>
      <c r="C45" s="1213"/>
      <c r="D45" s="58"/>
      <c r="E45" s="1218" t="s">
        <v>12</v>
      </c>
      <c r="F45" s="1218"/>
      <c r="G45" s="1218"/>
      <c r="H45" s="1218"/>
      <c r="I45" s="1218"/>
      <c r="J45" s="1219"/>
      <c r="K45" s="59">
        <v>2814</v>
      </c>
      <c r="L45" s="60">
        <v>2922</v>
      </c>
      <c r="M45" s="60">
        <v>2848</v>
      </c>
      <c r="N45" s="60">
        <v>2745</v>
      </c>
      <c r="O45" s="61">
        <v>2606</v>
      </c>
      <c r="P45" s="48"/>
      <c r="Q45" s="48"/>
      <c r="R45" s="48"/>
      <c r="S45" s="48"/>
      <c r="T45" s="48"/>
      <c r="U45" s="48"/>
    </row>
    <row r="46" spans="1:21" ht="30.75" customHeight="1">
      <c r="A46" s="48"/>
      <c r="B46" s="1214"/>
      <c r="C46" s="1215"/>
      <c r="D46" s="62"/>
      <c r="E46" s="1191" t="s">
        <v>13</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c r="A47" s="48"/>
      <c r="B47" s="1214"/>
      <c r="C47" s="1215"/>
      <c r="D47" s="62"/>
      <c r="E47" s="1191" t="s">
        <v>14</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c r="A48" s="48"/>
      <c r="B48" s="1214"/>
      <c r="C48" s="1215"/>
      <c r="D48" s="62"/>
      <c r="E48" s="1191" t="s">
        <v>15</v>
      </c>
      <c r="F48" s="1191"/>
      <c r="G48" s="1191"/>
      <c r="H48" s="1191"/>
      <c r="I48" s="1191"/>
      <c r="J48" s="1192"/>
      <c r="K48" s="63">
        <v>1984</v>
      </c>
      <c r="L48" s="64">
        <v>1972</v>
      </c>
      <c r="M48" s="64">
        <v>1968</v>
      </c>
      <c r="N48" s="64">
        <v>2012</v>
      </c>
      <c r="O48" s="65">
        <v>1988</v>
      </c>
      <c r="P48" s="48"/>
      <c r="Q48" s="48"/>
      <c r="R48" s="48"/>
      <c r="S48" s="48"/>
      <c r="T48" s="48"/>
      <c r="U48" s="48"/>
    </row>
    <row r="49" spans="1:21" ht="30.75" customHeight="1">
      <c r="A49" s="48"/>
      <c r="B49" s="1214"/>
      <c r="C49" s="1215"/>
      <c r="D49" s="62"/>
      <c r="E49" s="1191" t="s">
        <v>16</v>
      </c>
      <c r="F49" s="1191"/>
      <c r="G49" s="1191"/>
      <c r="H49" s="1191"/>
      <c r="I49" s="1191"/>
      <c r="J49" s="1192"/>
      <c r="K49" s="63">
        <v>5</v>
      </c>
      <c r="L49" s="64">
        <v>5</v>
      </c>
      <c r="M49" s="64">
        <v>2</v>
      </c>
      <c r="N49" s="64" t="s">
        <v>521</v>
      </c>
      <c r="O49" s="65" t="s">
        <v>521</v>
      </c>
      <c r="P49" s="48"/>
      <c r="Q49" s="48"/>
      <c r="R49" s="48"/>
      <c r="S49" s="48"/>
      <c r="T49" s="48"/>
      <c r="U49" s="48"/>
    </row>
    <row r="50" spans="1:21" ht="30.75" customHeight="1">
      <c r="A50" s="48"/>
      <c r="B50" s="1214"/>
      <c r="C50" s="1215"/>
      <c r="D50" s="62"/>
      <c r="E50" s="1191" t="s">
        <v>17</v>
      </c>
      <c r="F50" s="1191"/>
      <c r="G50" s="1191"/>
      <c r="H50" s="1191"/>
      <c r="I50" s="1191"/>
      <c r="J50" s="1192"/>
      <c r="K50" s="63" t="s">
        <v>521</v>
      </c>
      <c r="L50" s="64" t="s">
        <v>521</v>
      </c>
      <c r="M50" s="64" t="s">
        <v>521</v>
      </c>
      <c r="N50" s="64" t="s">
        <v>521</v>
      </c>
      <c r="O50" s="65" t="s">
        <v>521</v>
      </c>
      <c r="P50" s="48"/>
      <c r="Q50" s="48"/>
      <c r="R50" s="48"/>
      <c r="S50" s="48"/>
      <c r="T50" s="48"/>
      <c r="U50" s="48"/>
    </row>
    <row r="51" spans="1:21" ht="30.75" customHeight="1">
      <c r="A51" s="48"/>
      <c r="B51" s="1216"/>
      <c r="C51" s="1217"/>
      <c r="D51" s="66"/>
      <c r="E51" s="1191" t="s">
        <v>18</v>
      </c>
      <c r="F51" s="1191"/>
      <c r="G51" s="1191"/>
      <c r="H51" s="1191"/>
      <c r="I51" s="1191"/>
      <c r="J51" s="1192"/>
      <c r="K51" s="63" t="s">
        <v>521</v>
      </c>
      <c r="L51" s="64" t="s">
        <v>521</v>
      </c>
      <c r="M51" s="64" t="s">
        <v>521</v>
      </c>
      <c r="N51" s="64" t="s">
        <v>521</v>
      </c>
      <c r="O51" s="65" t="s">
        <v>521</v>
      </c>
      <c r="P51" s="48"/>
      <c r="Q51" s="48"/>
      <c r="R51" s="48"/>
      <c r="S51" s="48"/>
      <c r="T51" s="48"/>
      <c r="U51" s="48"/>
    </row>
    <row r="52" spans="1:21" ht="30.75" customHeight="1">
      <c r="A52" s="48"/>
      <c r="B52" s="1189" t="s">
        <v>19</v>
      </c>
      <c r="C52" s="1190"/>
      <c r="D52" s="66"/>
      <c r="E52" s="1191" t="s">
        <v>20</v>
      </c>
      <c r="F52" s="1191"/>
      <c r="G52" s="1191"/>
      <c r="H52" s="1191"/>
      <c r="I52" s="1191"/>
      <c r="J52" s="1192"/>
      <c r="K52" s="63">
        <v>3589</v>
      </c>
      <c r="L52" s="64">
        <v>3693</v>
      </c>
      <c r="M52" s="64">
        <v>3666</v>
      </c>
      <c r="N52" s="64">
        <v>3612</v>
      </c>
      <c r="O52" s="65">
        <v>3484</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1214</v>
      </c>
      <c r="L53" s="69">
        <v>1206</v>
      </c>
      <c r="M53" s="69">
        <v>1152</v>
      </c>
      <c r="N53" s="69">
        <v>1145</v>
      </c>
      <c r="O53" s="70">
        <v>1110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c r="B58" s="1197" t="s">
        <v>26</v>
      </c>
      <c r="C58" s="1198"/>
      <c r="D58" s="1203" t="s">
        <v>27</v>
      </c>
      <c r="E58" s="1204"/>
      <c r="F58" s="1204"/>
      <c r="G58" s="1204"/>
      <c r="H58" s="1204"/>
      <c r="I58" s="1204"/>
      <c r="J58" s="1205"/>
      <c r="K58" s="83"/>
      <c r="L58" s="84"/>
      <c r="M58" s="84"/>
      <c r="N58" s="84"/>
      <c r="O58" s="85"/>
    </row>
    <row r="59" spans="1:21" ht="31.5" customHeight="1">
      <c r="B59" s="1199"/>
      <c r="C59" s="1200"/>
      <c r="D59" s="1206" t="s">
        <v>28</v>
      </c>
      <c r="E59" s="1207"/>
      <c r="F59" s="1207"/>
      <c r="G59" s="1207"/>
      <c r="H59" s="1207"/>
      <c r="I59" s="1207"/>
      <c r="J59" s="1208"/>
      <c r="K59" s="86"/>
      <c r="L59" s="87"/>
      <c r="M59" s="87"/>
      <c r="N59" s="87"/>
      <c r="O59" s="88"/>
    </row>
    <row r="60" spans="1:21" ht="31.5" customHeight="1" thickBot="1">
      <c r="B60" s="1201"/>
      <c r="C60" s="1202"/>
      <c r="D60" s="1209" t="s">
        <v>29</v>
      </c>
      <c r="E60" s="1210"/>
      <c r="F60" s="1210"/>
      <c r="G60" s="1210"/>
      <c r="H60" s="1210"/>
      <c r="I60" s="1210"/>
      <c r="J60" s="1211"/>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XLZmSqHcz1CQO8OlBUSRRpWck0FshwFm0rtO/5lauTJWp6ux/r7g1tN05hMQjpVFjhNrH10SD7+QUoklpEQgg==" saltValue="v9ABGZ0K3jiDDfVUGm6R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25" zoomScaleSheetLayoutView="100" workbookViewId="0">
      <selection activeCell="AC15" sqref="AC15:AG15"/>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562</v>
      </c>
      <c r="J40" s="103" t="s">
        <v>563</v>
      </c>
      <c r="K40" s="103" t="s">
        <v>564</v>
      </c>
      <c r="L40" s="103" t="s">
        <v>565</v>
      </c>
      <c r="M40" s="104" t="s">
        <v>566</v>
      </c>
    </row>
    <row r="41" spans="2:13" ht="27.75" customHeight="1">
      <c r="B41" s="1232" t="s">
        <v>32</v>
      </c>
      <c r="C41" s="1233"/>
      <c r="D41" s="105"/>
      <c r="E41" s="1234" t="s">
        <v>33</v>
      </c>
      <c r="F41" s="1234"/>
      <c r="G41" s="1234"/>
      <c r="H41" s="1235"/>
      <c r="I41" s="355">
        <v>25637</v>
      </c>
      <c r="J41" s="356">
        <v>24667</v>
      </c>
      <c r="K41" s="356">
        <v>23911</v>
      </c>
      <c r="L41" s="356">
        <v>23151</v>
      </c>
      <c r="M41" s="357">
        <v>22948</v>
      </c>
    </row>
    <row r="42" spans="2:13" ht="27.75" customHeight="1">
      <c r="B42" s="1222"/>
      <c r="C42" s="1223"/>
      <c r="D42" s="106"/>
      <c r="E42" s="1226" t="s">
        <v>34</v>
      </c>
      <c r="F42" s="1226"/>
      <c r="G42" s="1226"/>
      <c r="H42" s="1227"/>
      <c r="I42" s="358">
        <v>52</v>
      </c>
      <c r="J42" s="359">
        <v>45</v>
      </c>
      <c r="K42" s="359">
        <v>45</v>
      </c>
      <c r="L42" s="359">
        <v>30</v>
      </c>
      <c r="M42" s="360">
        <v>25</v>
      </c>
    </row>
    <row r="43" spans="2:13" ht="27.75" customHeight="1">
      <c r="B43" s="1222"/>
      <c r="C43" s="1223"/>
      <c r="D43" s="106"/>
      <c r="E43" s="1226" t="s">
        <v>35</v>
      </c>
      <c r="F43" s="1226"/>
      <c r="G43" s="1226"/>
      <c r="H43" s="1227"/>
      <c r="I43" s="358">
        <v>19674</v>
      </c>
      <c r="J43" s="359">
        <v>18025</v>
      </c>
      <c r="K43" s="359">
        <v>15809</v>
      </c>
      <c r="L43" s="359">
        <v>14317</v>
      </c>
      <c r="M43" s="360">
        <v>13400</v>
      </c>
    </row>
    <row r="44" spans="2:13" ht="27.75" customHeight="1">
      <c r="B44" s="1222"/>
      <c r="C44" s="1223"/>
      <c r="D44" s="106"/>
      <c r="E44" s="1226" t="s">
        <v>36</v>
      </c>
      <c r="F44" s="1226"/>
      <c r="G44" s="1226"/>
      <c r="H44" s="1227"/>
      <c r="I44" s="358">
        <v>16</v>
      </c>
      <c r="J44" s="359">
        <v>12</v>
      </c>
      <c r="K44" s="359" t="s">
        <v>521</v>
      </c>
      <c r="L44" s="359" t="s">
        <v>521</v>
      </c>
      <c r="M44" s="360" t="s">
        <v>521</v>
      </c>
    </row>
    <row r="45" spans="2:13" ht="27.75" customHeight="1">
      <c r="B45" s="1222"/>
      <c r="C45" s="1223"/>
      <c r="D45" s="106"/>
      <c r="E45" s="1226" t="s">
        <v>37</v>
      </c>
      <c r="F45" s="1226"/>
      <c r="G45" s="1226"/>
      <c r="H45" s="1227"/>
      <c r="I45" s="358">
        <v>2373</v>
      </c>
      <c r="J45" s="359">
        <v>2313</v>
      </c>
      <c r="K45" s="359">
        <v>2268</v>
      </c>
      <c r="L45" s="359">
        <v>2285</v>
      </c>
      <c r="M45" s="360">
        <v>2213</v>
      </c>
    </row>
    <row r="46" spans="2:13" ht="27.75" customHeight="1">
      <c r="B46" s="1222"/>
      <c r="C46" s="1223"/>
      <c r="D46" s="107"/>
      <c r="E46" s="1226" t="s">
        <v>38</v>
      </c>
      <c r="F46" s="1226"/>
      <c r="G46" s="1226"/>
      <c r="H46" s="1227"/>
      <c r="I46" s="358">
        <v>1</v>
      </c>
      <c r="J46" s="359" t="s">
        <v>521</v>
      </c>
      <c r="K46" s="359" t="s">
        <v>521</v>
      </c>
      <c r="L46" s="359" t="s">
        <v>521</v>
      </c>
      <c r="M46" s="360" t="s">
        <v>521</v>
      </c>
    </row>
    <row r="47" spans="2:13" ht="27.75" customHeight="1">
      <c r="B47" s="1222"/>
      <c r="C47" s="1223"/>
      <c r="D47" s="108"/>
      <c r="E47" s="1236" t="s">
        <v>39</v>
      </c>
      <c r="F47" s="1237"/>
      <c r="G47" s="1237"/>
      <c r="H47" s="1238"/>
      <c r="I47" s="358" t="s">
        <v>521</v>
      </c>
      <c r="J47" s="359" t="s">
        <v>521</v>
      </c>
      <c r="K47" s="359" t="s">
        <v>521</v>
      </c>
      <c r="L47" s="359" t="s">
        <v>521</v>
      </c>
      <c r="M47" s="360" t="s">
        <v>521</v>
      </c>
    </row>
    <row r="48" spans="2:13" ht="27.75" customHeight="1">
      <c r="B48" s="1222"/>
      <c r="C48" s="1223"/>
      <c r="D48" s="106"/>
      <c r="E48" s="1226" t="s">
        <v>40</v>
      </c>
      <c r="F48" s="1226"/>
      <c r="G48" s="1226"/>
      <c r="H48" s="1227"/>
      <c r="I48" s="358" t="s">
        <v>521</v>
      </c>
      <c r="J48" s="359" t="s">
        <v>521</v>
      </c>
      <c r="K48" s="359" t="s">
        <v>521</v>
      </c>
      <c r="L48" s="359" t="s">
        <v>521</v>
      </c>
      <c r="M48" s="360" t="s">
        <v>521</v>
      </c>
    </row>
    <row r="49" spans="2:13" ht="27.75" customHeight="1">
      <c r="B49" s="1224"/>
      <c r="C49" s="1225"/>
      <c r="D49" s="106"/>
      <c r="E49" s="1226" t="s">
        <v>41</v>
      </c>
      <c r="F49" s="1226"/>
      <c r="G49" s="1226"/>
      <c r="H49" s="1227"/>
      <c r="I49" s="358" t="s">
        <v>521</v>
      </c>
      <c r="J49" s="359" t="s">
        <v>521</v>
      </c>
      <c r="K49" s="359" t="s">
        <v>521</v>
      </c>
      <c r="L49" s="359" t="s">
        <v>521</v>
      </c>
      <c r="M49" s="360" t="s">
        <v>521</v>
      </c>
    </row>
    <row r="50" spans="2:13" ht="27.75" customHeight="1">
      <c r="B50" s="1220" t="s">
        <v>42</v>
      </c>
      <c r="C50" s="1221"/>
      <c r="D50" s="109"/>
      <c r="E50" s="1226" t="s">
        <v>43</v>
      </c>
      <c r="F50" s="1226"/>
      <c r="G50" s="1226"/>
      <c r="H50" s="1227"/>
      <c r="I50" s="358">
        <v>13846</v>
      </c>
      <c r="J50" s="359">
        <v>14265</v>
      </c>
      <c r="K50" s="359">
        <v>14031</v>
      </c>
      <c r="L50" s="359">
        <v>15214</v>
      </c>
      <c r="M50" s="360">
        <v>16172</v>
      </c>
    </row>
    <row r="51" spans="2:13" ht="27.75" customHeight="1">
      <c r="B51" s="1222"/>
      <c r="C51" s="1223"/>
      <c r="D51" s="106"/>
      <c r="E51" s="1226" t="s">
        <v>44</v>
      </c>
      <c r="F51" s="1226"/>
      <c r="G51" s="1226"/>
      <c r="H51" s="1227"/>
      <c r="I51" s="358">
        <v>616</v>
      </c>
      <c r="J51" s="359">
        <v>547</v>
      </c>
      <c r="K51" s="359">
        <v>838</v>
      </c>
      <c r="L51" s="359">
        <v>745</v>
      </c>
      <c r="M51" s="360">
        <v>857</v>
      </c>
    </row>
    <row r="52" spans="2:13" ht="27.75" customHeight="1">
      <c r="B52" s="1224"/>
      <c r="C52" s="1225"/>
      <c r="D52" s="106"/>
      <c r="E52" s="1226" t="s">
        <v>45</v>
      </c>
      <c r="F52" s="1226"/>
      <c r="G52" s="1226"/>
      <c r="H52" s="1227"/>
      <c r="I52" s="358">
        <v>31696</v>
      </c>
      <c r="J52" s="359">
        <v>30303</v>
      </c>
      <c r="K52" s="359">
        <v>28973</v>
      </c>
      <c r="L52" s="359">
        <v>27129</v>
      </c>
      <c r="M52" s="360">
        <v>25877</v>
      </c>
    </row>
    <row r="53" spans="2:13" ht="27.75" customHeight="1" thickBot="1">
      <c r="B53" s="1228" t="s">
        <v>46</v>
      </c>
      <c r="C53" s="1229"/>
      <c r="D53" s="110"/>
      <c r="E53" s="1230" t="s">
        <v>47</v>
      </c>
      <c r="F53" s="1230"/>
      <c r="G53" s="1230"/>
      <c r="H53" s="1231"/>
      <c r="I53" s="361">
        <v>1594</v>
      </c>
      <c r="J53" s="362">
        <v>-52</v>
      </c>
      <c r="K53" s="362">
        <v>-1809</v>
      </c>
      <c r="L53" s="362">
        <v>-3305</v>
      </c>
      <c r="M53" s="363">
        <v>-4320</v>
      </c>
    </row>
    <row r="54" spans="2:13" ht="27.75" customHeight="1">
      <c r="B54" s="111" t="s">
        <v>48</v>
      </c>
      <c r="C54" s="112"/>
      <c r="D54" s="112"/>
      <c r="E54" s="113"/>
      <c r="F54" s="113"/>
      <c r="G54" s="113"/>
      <c r="H54" s="113"/>
      <c r="I54" s="114"/>
      <c r="J54" s="114"/>
      <c r="K54" s="114"/>
      <c r="L54" s="114"/>
      <c r="M54" s="114"/>
    </row>
    <row r="55" spans="2:13" ht="13.2"/>
  </sheetData>
  <sheetProtection algorithmName="SHA-512" hashValue="sz5g5K06ZXjjIbVOCixNizfnDnL9PsupFFIn3vqKV+o2b34CM5hDCJfbF4XeX6uet3se5Y6V92SStyPcRh4uCg==" saltValue="BcHRN1I+2PPSnuIvb7V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C15" sqref="AC15:AG15"/>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564</v>
      </c>
      <c r="G54" s="119" t="s">
        <v>565</v>
      </c>
      <c r="H54" s="120" t="s">
        <v>566</v>
      </c>
    </row>
    <row r="55" spans="2:8" ht="52.5" customHeight="1">
      <c r="B55" s="121"/>
      <c r="C55" s="1247" t="s">
        <v>50</v>
      </c>
      <c r="D55" s="1247"/>
      <c r="E55" s="1248"/>
      <c r="F55" s="122">
        <v>6718</v>
      </c>
      <c r="G55" s="122">
        <v>6759</v>
      </c>
      <c r="H55" s="123">
        <v>6905</v>
      </c>
    </row>
    <row r="56" spans="2:8" ht="52.5" customHeight="1">
      <c r="B56" s="124"/>
      <c r="C56" s="1249" t="s">
        <v>51</v>
      </c>
      <c r="D56" s="1249"/>
      <c r="E56" s="1250"/>
      <c r="F56" s="125">
        <v>1439</v>
      </c>
      <c r="G56" s="125">
        <v>2118</v>
      </c>
      <c r="H56" s="126">
        <v>2687</v>
      </c>
    </row>
    <row r="57" spans="2:8" ht="53.25" customHeight="1">
      <c r="B57" s="124"/>
      <c r="C57" s="1251" t="s">
        <v>52</v>
      </c>
      <c r="D57" s="1251"/>
      <c r="E57" s="1252"/>
      <c r="F57" s="127">
        <v>7911</v>
      </c>
      <c r="G57" s="127">
        <v>8222</v>
      </c>
      <c r="H57" s="128">
        <v>8387</v>
      </c>
    </row>
    <row r="58" spans="2:8" ht="45.75" customHeight="1">
      <c r="B58" s="129"/>
      <c r="C58" s="1239" t="s">
        <v>601</v>
      </c>
      <c r="D58" s="1240"/>
      <c r="E58" s="1241"/>
      <c r="F58" s="130">
        <v>3598</v>
      </c>
      <c r="G58" s="130">
        <v>3625</v>
      </c>
      <c r="H58" s="131">
        <v>3637</v>
      </c>
    </row>
    <row r="59" spans="2:8" ht="45.75" customHeight="1">
      <c r="B59" s="129"/>
      <c r="C59" s="1239" t="s">
        <v>602</v>
      </c>
      <c r="D59" s="1240"/>
      <c r="E59" s="1241"/>
      <c r="F59" s="130">
        <v>2910</v>
      </c>
      <c r="G59" s="130">
        <v>3074</v>
      </c>
      <c r="H59" s="131">
        <v>3173</v>
      </c>
    </row>
    <row r="60" spans="2:8" ht="45.75" customHeight="1">
      <c r="B60" s="129"/>
      <c r="C60" s="1239" t="s">
        <v>603</v>
      </c>
      <c r="D60" s="1240"/>
      <c r="E60" s="1241"/>
      <c r="F60" s="130">
        <v>791</v>
      </c>
      <c r="G60" s="130">
        <v>798</v>
      </c>
      <c r="H60" s="131">
        <v>806</v>
      </c>
    </row>
    <row r="61" spans="2:8" ht="45.75" customHeight="1">
      <c r="B61" s="129"/>
      <c r="C61" s="1239" t="s">
        <v>604</v>
      </c>
      <c r="D61" s="1240"/>
      <c r="E61" s="1241"/>
      <c r="F61" s="130">
        <v>115</v>
      </c>
      <c r="G61" s="130">
        <v>168</v>
      </c>
      <c r="H61" s="131">
        <v>158</v>
      </c>
    </row>
    <row r="62" spans="2:8" ht="45.75" customHeight="1" thickBot="1">
      <c r="B62" s="132"/>
      <c r="C62" s="1242" t="s">
        <v>605</v>
      </c>
      <c r="D62" s="1243"/>
      <c r="E62" s="1244"/>
      <c r="F62" s="133">
        <v>115</v>
      </c>
      <c r="G62" s="133">
        <v>117</v>
      </c>
      <c r="H62" s="134">
        <v>118</v>
      </c>
    </row>
    <row r="63" spans="2:8" ht="52.5" customHeight="1" thickBot="1">
      <c r="B63" s="135"/>
      <c r="C63" s="1245" t="s">
        <v>53</v>
      </c>
      <c r="D63" s="1245"/>
      <c r="E63" s="1246"/>
      <c r="F63" s="136">
        <v>16069</v>
      </c>
      <c r="G63" s="136">
        <v>17099</v>
      </c>
      <c r="H63" s="137">
        <v>17978</v>
      </c>
    </row>
    <row r="64" spans="2:8" ht="13.2"/>
  </sheetData>
  <sheetProtection algorithmName="SHA-512" hashValue="/mcmg2hdzO265+qYPEb5lkkTOJHqw+W9eHudOG4fs+IHyjobHQaYBceLmI/g2jVJ6ZsvntAQjg16CgLG4mo/mg==" saltValue="r2YFfeX6GFdS20s8j/Wx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5" zoomScaleNormal="100" zoomScaleSheetLayoutView="55" workbookViewId="0">
      <selection activeCell="CV70" sqref="CV70"/>
    </sheetView>
  </sheetViews>
  <sheetFormatPr defaultColWidth="0" defaultRowHeight="13.5" customHeight="1" zeroHeight="1"/>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c r="DD19" s="366"/>
      <c r="DE19" s="366"/>
    </row>
    <row r="20" spans="1:109" ht="13.2">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
      <c r="B23" s="372"/>
    </row>
    <row r="24" spans="1:109" ht="13.2">
      <c r="B24" s="372"/>
    </row>
    <row r="25" spans="1:109" ht="13.2">
      <c r="B25" s="372"/>
    </row>
    <row r="26" spans="1:109" ht="13.2">
      <c r="B26" s="372"/>
    </row>
    <row r="27" spans="1:109" ht="13.2">
      <c r="B27" s="372"/>
    </row>
    <row r="28" spans="1:109" ht="13.2">
      <c r="B28" s="372"/>
    </row>
    <row r="29" spans="1:109" ht="13.2">
      <c r="B29" s="372"/>
    </row>
    <row r="30" spans="1:109" ht="13.2">
      <c r="B30" s="372"/>
    </row>
    <row r="31" spans="1:109" ht="13.2">
      <c r="B31" s="372"/>
    </row>
    <row r="32" spans="1:109" ht="13.2">
      <c r="B32" s="372"/>
    </row>
    <row r="33" spans="2:109" ht="13.2">
      <c r="B33" s="372"/>
    </row>
    <row r="34" spans="2:109" ht="13.2">
      <c r="B34" s="372"/>
    </row>
    <row r="35" spans="2:109" ht="13.2">
      <c r="B35" s="372"/>
    </row>
    <row r="36" spans="2:109" ht="13.2">
      <c r="B36" s="372"/>
    </row>
    <row r="37" spans="2:109" ht="13.2">
      <c r="B37" s="372"/>
    </row>
    <row r="38" spans="2:109" ht="13.2">
      <c r="B38" s="372"/>
    </row>
    <row r="39" spans="2:109" ht="13.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c r="B40" s="377"/>
      <c r="DD40" s="377"/>
      <c r="DE40" s="366"/>
    </row>
    <row r="41" spans="2:109" ht="16.2">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608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c r="B49" s="372"/>
      <c r="AN49" s="366" t="s">
        <v>609</v>
      </c>
    </row>
    <row r="50" spans="1:109" ht="13.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562</v>
      </c>
      <c r="BQ50" s="1258"/>
      <c r="BR50" s="1258"/>
      <c r="BS50" s="1258"/>
      <c r="BT50" s="1258"/>
      <c r="BU50" s="1258"/>
      <c r="BV50" s="1258"/>
      <c r="BW50" s="1258"/>
      <c r="BX50" s="1258" t="s">
        <v>563</v>
      </c>
      <c r="BY50" s="1258"/>
      <c r="BZ50" s="1258"/>
      <c r="CA50" s="1258"/>
      <c r="CB50" s="1258"/>
      <c r="CC50" s="1258"/>
      <c r="CD50" s="1258"/>
      <c r="CE50" s="1258"/>
      <c r="CF50" s="1258" t="s">
        <v>564</v>
      </c>
      <c r="CG50" s="1258"/>
      <c r="CH50" s="1258"/>
      <c r="CI50" s="1258"/>
      <c r="CJ50" s="1258"/>
      <c r="CK50" s="1258"/>
      <c r="CL50" s="1258"/>
      <c r="CM50" s="1258"/>
      <c r="CN50" s="1258" t="s">
        <v>565</v>
      </c>
      <c r="CO50" s="1258"/>
      <c r="CP50" s="1258"/>
      <c r="CQ50" s="1258"/>
      <c r="CR50" s="1258"/>
      <c r="CS50" s="1258"/>
      <c r="CT50" s="1258"/>
      <c r="CU50" s="1258"/>
      <c r="CV50" s="1258" t="s">
        <v>566</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610</v>
      </c>
      <c r="AO51" s="1256"/>
      <c r="AP51" s="1256"/>
      <c r="AQ51" s="1256"/>
      <c r="AR51" s="1256"/>
      <c r="AS51" s="1256"/>
      <c r="AT51" s="1256"/>
      <c r="AU51" s="1256"/>
      <c r="AV51" s="1256"/>
      <c r="AW51" s="1256"/>
      <c r="AX51" s="1256"/>
      <c r="AY51" s="1256"/>
      <c r="AZ51" s="1256"/>
      <c r="BA51" s="1256"/>
      <c r="BB51" s="1256" t="s">
        <v>611</v>
      </c>
      <c r="BC51" s="1256"/>
      <c r="BD51" s="1256"/>
      <c r="BE51" s="1256"/>
      <c r="BF51" s="1256"/>
      <c r="BG51" s="1256"/>
      <c r="BH51" s="1256"/>
      <c r="BI51" s="1256"/>
      <c r="BJ51" s="1256"/>
      <c r="BK51" s="1256"/>
      <c r="BL51" s="1256"/>
      <c r="BM51" s="1256"/>
      <c r="BN51" s="1256"/>
      <c r="BO51" s="1256"/>
      <c r="BP51" s="1253">
        <v>15.9</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612</v>
      </c>
      <c r="BC53" s="1256"/>
      <c r="BD53" s="1256"/>
      <c r="BE53" s="1256"/>
      <c r="BF53" s="1256"/>
      <c r="BG53" s="1256"/>
      <c r="BH53" s="1256"/>
      <c r="BI53" s="1256"/>
      <c r="BJ53" s="1256"/>
      <c r="BK53" s="1256"/>
      <c r="BL53" s="1256"/>
      <c r="BM53" s="1256"/>
      <c r="BN53" s="1256"/>
      <c r="BO53" s="1256"/>
      <c r="BP53" s="1253">
        <v>65.2</v>
      </c>
      <c r="BQ53" s="1253"/>
      <c r="BR53" s="1253"/>
      <c r="BS53" s="1253"/>
      <c r="BT53" s="1253"/>
      <c r="BU53" s="1253"/>
      <c r="BV53" s="1253"/>
      <c r="BW53" s="1253"/>
      <c r="BX53" s="1253">
        <v>66.900000000000006</v>
      </c>
      <c r="BY53" s="1253"/>
      <c r="BZ53" s="1253"/>
      <c r="CA53" s="1253"/>
      <c r="CB53" s="1253"/>
      <c r="CC53" s="1253"/>
      <c r="CD53" s="1253"/>
      <c r="CE53" s="1253"/>
      <c r="CF53" s="1253">
        <v>68.3</v>
      </c>
      <c r="CG53" s="1253"/>
      <c r="CH53" s="1253"/>
      <c r="CI53" s="1253"/>
      <c r="CJ53" s="1253"/>
      <c r="CK53" s="1253"/>
      <c r="CL53" s="1253"/>
      <c r="CM53" s="1253"/>
      <c r="CN53" s="1253">
        <v>70</v>
      </c>
      <c r="CO53" s="1253"/>
      <c r="CP53" s="1253"/>
      <c r="CQ53" s="1253"/>
      <c r="CR53" s="1253"/>
      <c r="CS53" s="1253"/>
      <c r="CT53" s="1253"/>
      <c r="CU53" s="1253"/>
      <c r="CV53" s="1253">
        <v>71.8</v>
      </c>
      <c r="CW53" s="1253"/>
      <c r="CX53" s="1253"/>
      <c r="CY53" s="1253"/>
      <c r="CZ53" s="1253"/>
      <c r="DA53" s="1253"/>
      <c r="DB53" s="1253"/>
      <c r="DC53" s="1253"/>
    </row>
    <row r="54" spans="1:109" ht="13.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c r="A55" s="380"/>
      <c r="B55" s="372"/>
      <c r="G55" s="1259"/>
      <c r="H55" s="1259"/>
      <c r="I55" s="1259"/>
      <c r="J55" s="1259"/>
      <c r="K55" s="1260"/>
      <c r="L55" s="1260"/>
      <c r="M55" s="1260"/>
      <c r="N55" s="1260"/>
      <c r="AN55" s="1258" t="s">
        <v>613</v>
      </c>
      <c r="AO55" s="1258"/>
      <c r="AP55" s="1258"/>
      <c r="AQ55" s="1258"/>
      <c r="AR55" s="1258"/>
      <c r="AS55" s="1258"/>
      <c r="AT55" s="1258"/>
      <c r="AU55" s="1258"/>
      <c r="AV55" s="1258"/>
      <c r="AW55" s="1258"/>
      <c r="AX55" s="1258"/>
      <c r="AY55" s="1258"/>
      <c r="AZ55" s="1258"/>
      <c r="BA55" s="1258"/>
      <c r="BB55" s="1256" t="s">
        <v>611</v>
      </c>
      <c r="BC55" s="1256"/>
      <c r="BD55" s="1256"/>
      <c r="BE55" s="1256"/>
      <c r="BF55" s="1256"/>
      <c r="BG55" s="1256"/>
      <c r="BH55" s="1256"/>
      <c r="BI55" s="1256"/>
      <c r="BJ55" s="1256"/>
      <c r="BK55" s="1256"/>
      <c r="BL55" s="1256"/>
      <c r="BM55" s="1256"/>
      <c r="BN55" s="1256"/>
      <c r="BO55" s="1256"/>
      <c r="BP55" s="1253">
        <v>15.3</v>
      </c>
      <c r="BQ55" s="1253"/>
      <c r="BR55" s="1253"/>
      <c r="BS55" s="1253"/>
      <c r="BT55" s="1253"/>
      <c r="BU55" s="1253"/>
      <c r="BV55" s="1253"/>
      <c r="BW55" s="1253"/>
      <c r="BX55" s="1253">
        <v>14.9</v>
      </c>
      <c r="BY55" s="1253"/>
      <c r="BZ55" s="1253"/>
      <c r="CA55" s="1253"/>
      <c r="CB55" s="1253"/>
      <c r="CC55" s="1253"/>
      <c r="CD55" s="1253"/>
      <c r="CE55" s="1253"/>
      <c r="CF55" s="1253">
        <v>14.5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ht="13.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612</v>
      </c>
      <c r="BC57" s="1256"/>
      <c r="BD57" s="1256"/>
      <c r="BE57" s="1256"/>
      <c r="BF57" s="1256"/>
      <c r="BG57" s="1256"/>
      <c r="BH57" s="1256"/>
      <c r="BI57" s="1256"/>
      <c r="BJ57" s="1256"/>
      <c r="BK57" s="1256"/>
      <c r="BL57" s="1256"/>
      <c r="BM57" s="1256"/>
      <c r="BN57" s="1256"/>
      <c r="BO57" s="1256"/>
      <c r="BP57" s="1253">
        <v>57.5</v>
      </c>
      <c r="BQ57" s="1253"/>
      <c r="BR57" s="1253"/>
      <c r="BS57" s="1253"/>
      <c r="BT57" s="1253"/>
      <c r="BU57" s="1253"/>
      <c r="BV57" s="1253"/>
      <c r="BW57" s="1253"/>
      <c r="BX57" s="1253">
        <v>58.5</v>
      </c>
      <c r="BY57" s="1253"/>
      <c r="BZ57" s="1253"/>
      <c r="CA57" s="1253"/>
      <c r="CB57" s="1253"/>
      <c r="CC57" s="1253"/>
      <c r="CD57" s="1253"/>
      <c r="CE57" s="1253"/>
      <c r="CF57" s="1253">
        <v>58.9</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ht="13.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c r="B63" s="391" t="s">
        <v>614</v>
      </c>
    </row>
    <row r="64" spans="1:109" ht="13.2">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c r="B65" s="372"/>
      <c r="AN65" s="1265" t="s">
        <v>616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c r="B71" s="372"/>
      <c r="G71" s="397"/>
      <c r="I71" s="398"/>
      <c r="J71" s="395"/>
      <c r="K71" s="395"/>
      <c r="L71" s="396"/>
      <c r="M71" s="395"/>
      <c r="N71" s="396"/>
      <c r="AM71" s="397"/>
      <c r="AN71" s="366" t="s">
        <v>609</v>
      </c>
    </row>
    <row r="72" spans="2:107" ht="13.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562</v>
      </c>
      <c r="BQ72" s="1258"/>
      <c r="BR72" s="1258"/>
      <c r="BS72" s="1258"/>
      <c r="BT72" s="1258"/>
      <c r="BU72" s="1258"/>
      <c r="BV72" s="1258"/>
      <c r="BW72" s="1258"/>
      <c r="BX72" s="1258" t="s">
        <v>563</v>
      </c>
      <c r="BY72" s="1258"/>
      <c r="BZ72" s="1258"/>
      <c r="CA72" s="1258"/>
      <c r="CB72" s="1258"/>
      <c r="CC72" s="1258"/>
      <c r="CD72" s="1258"/>
      <c r="CE72" s="1258"/>
      <c r="CF72" s="1258" t="s">
        <v>564</v>
      </c>
      <c r="CG72" s="1258"/>
      <c r="CH72" s="1258"/>
      <c r="CI72" s="1258"/>
      <c r="CJ72" s="1258"/>
      <c r="CK72" s="1258"/>
      <c r="CL72" s="1258"/>
      <c r="CM72" s="1258"/>
      <c r="CN72" s="1258" t="s">
        <v>565</v>
      </c>
      <c r="CO72" s="1258"/>
      <c r="CP72" s="1258"/>
      <c r="CQ72" s="1258"/>
      <c r="CR72" s="1258"/>
      <c r="CS72" s="1258"/>
      <c r="CT72" s="1258"/>
      <c r="CU72" s="1258"/>
      <c r="CV72" s="1258" t="s">
        <v>566</v>
      </c>
      <c r="CW72" s="1258"/>
      <c r="CX72" s="1258"/>
      <c r="CY72" s="1258"/>
      <c r="CZ72" s="1258"/>
      <c r="DA72" s="1258"/>
      <c r="DB72" s="1258"/>
      <c r="DC72" s="1258"/>
    </row>
    <row r="73" spans="2:107" ht="13.2">
      <c r="B73" s="372"/>
      <c r="G73" s="1261"/>
      <c r="H73" s="1261"/>
      <c r="I73" s="1261"/>
      <c r="J73" s="1261"/>
      <c r="K73" s="1257"/>
      <c r="L73" s="1257"/>
      <c r="M73" s="1257"/>
      <c r="N73" s="1257"/>
      <c r="AM73" s="381"/>
      <c r="AN73" s="1256" t="s">
        <v>610</v>
      </c>
      <c r="AO73" s="1256"/>
      <c r="AP73" s="1256"/>
      <c r="AQ73" s="1256"/>
      <c r="AR73" s="1256"/>
      <c r="AS73" s="1256"/>
      <c r="AT73" s="1256"/>
      <c r="AU73" s="1256"/>
      <c r="AV73" s="1256"/>
      <c r="AW73" s="1256"/>
      <c r="AX73" s="1256"/>
      <c r="AY73" s="1256"/>
      <c r="AZ73" s="1256"/>
      <c r="BA73" s="1256"/>
      <c r="BB73" s="1256" t="s">
        <v>611</v>
      </c>
      <c r="BC73" s="1256"/>
      <c r="BD73" s="1256"/>
      <c r="BE73" s="1256"/>
      <c r="BF73" s="1256"/>
      <c r="BG73" s="1256"/>
      <c r="BH73" s="1256"/>
      <c r="BI73" s="1256"/>
      <c r="BJ73" s="1256"/>
      <c r="BK73" s="1256"/>
      <c r="BL73" s="1256"/>
      <c r="BM73" s="1256"/>
      <c r="BN73" s="1256"/>
      <c r="BO73" s="1256"/>
      <c r="BP73" s="1253">
        <v>15.9</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615</v>
      </c>
      <c r="BC75" s="1256"/>
      <c r="BD75" s="1256"/>
      <c r="BE75" s="1256"/>
      <c r="BF75" s="1256"/>
      <c r="BG75" s="1256"/>
      <c r="BH75" s="1256"/>
      <c r="BI75" s="1256"/>
      <c r="BJ75" s="1256"/>
      <c r="BK75" s="1256"/>
      <c r="BL75" s="1256"/>
      <c r="BM75" s="1256"/>
      <c r="BN75" s="1256"/>
      <c r="BO75" s="1256"/>
      <c r="BP75" s="1253">
        <v>12.9</v>
      </c>
      <c r="BQ75" s="1253"/>
      <c r="BR75" s="1253"/>
      <c r="BS75" s="1253"/>
      <c r="BT75" s="1253"/>
      <c r="BU75" s="1253"/>
      <c r="BV75" s="1253"/>
      <c r="BW75" s="1253"/>
      <c r="BX75" s="1253">
        <v>12.5</v>
      </c>
      <c r="BY75" s="1253"/>
      <c r="BZ75" s="1253"/>
      <c r="CA75" s="1253"/>
      <c r="CB75" s="1253"/>
      <c r="CC75" s="1253"/>
      <c r="CD75" s="1253"/>
      <c r="CE75" s="1253"/>
      <c r="CF75" s="1253">
        <v>11.8</v>
      </c>
      <c r="CG75" s="1253"/>
      <c r="CH75" s="1253"/>
      <c r="CI75" s="1253"/>
      <c r="CJ75" s="1253"/>
      <c r="CK75" s="1253"/>
      <c r="CL75" s="1253"/>
      <c r="CM75" s="1253"/>
      <c r="CN75" s="1253">
        <v>11.3</v>
      </c>
      <c r="CO75" s="1253"/>
      <c r="CP75" s="1253"/>
      <c r="CQ75" s="1253"/>
      <c r="CR75" s="1253"/>
      <c r="CS75" s="1253"/>
      <c r="CT75" s="1253"/>
      <c r="CU75" s="1253"/>
      <c r="CV75" s="1253">
        <v>10.8</v>
      </c>
      <c r="CW75" s="1253"/>
      <c r="CX75" s="1253"/>
      <c r="CY75" s="1253"/>
      <c r="CZ75" s="1253"/>
      <c r="DA75" s="1253"/>
      <c r="DB75" s="1253"/>
      <c r="DC75" s="1253"/>
    </row>
    <row r="76" spans="2:107" ht="13.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c r="B77" s="372"/>
      <c r="G77" s="1259"/>
      <c r="H77" s="1259"/>
      <c r="I77" s="1259"/>
      <c r="J77" s="1259"/>
      <c r="K77" s="1257"/>
      <c r="L77" s="1257"/>
      <c r="M77" s="1257"/>
      <c r="N77" s="1257"/>
      <c r="AN77" s="1258" t="s">
        <v>613</v>
      </c>
      <c r="AO77" s="1258"/>
      <c r="AP77" s="1258"/>
      <c r="AQ77" s="1258"/>
      <c r="AR77" s="1258"/>
      <c r="AS77" s="1258"/>
      <c r="AT77" s="1258"/>
      <c r="AU77" s="1258"/>
      <c r="AV77" s="1258"/>
      <c r="AW77" s="1258"/>
      <c r="AX77" s="1258"/>
      <c r="AY77" s="1258"/>
      <c r="AZ77" s="1258"/>
      <c r="BA77" s="1258"/>
      <c r="BB77" s="1256" t="s">
        <v>611</v>
      </c>
      <c r="BC77" s="1256"/>
      <c r="BD77" s="1256"/>
      <c r="BE77" s="1256"/>
      <c r="BF77" s="1256"/>
      <c r="BG77" s="1256"/>
      <c r="BH77" s="1256"/>
      <c r="BI77" s="1256"/>
      <c r="BJ77" s="1256"/>
      <c r="BK77" s="1256"/>
      <c r="BL77" s="1256"/>
      <c r="BM77" s="1256"/>
      <c r="BN77" s="1256"/>
      <c r="BO77" s="1256"/>
      <c r="BP77" s="1253">
        <v>15.3</v>
      </c>
      <c r="BQ77" s="1253"/>
      <c r="BR77" s="1253"/>
      <c r="BS77" s="1253"/>
      <c r="BT77" s="1253"/>
      <c r="BU77" s="1253"/>
      <c r="BV77" s="1253"/>
      <c r="BW77" s="1253"/>
      <c r="BX77" s="1253">
        <v>14.9</v>
      </c>
      <c r="BY77" s="1253"/>
      <c r="BZ77" s="1253"/>
      <c r="CA77" s="1253"/>
      <c r="CB77" s="1253"/>
      <c r="CC77" s="1253"/>
      <c r="CD77" s="1253"/>
      <c r="CE77" s="1253"/>
      <c r="CF77" s="1253">
        <v>14.5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ht="13.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615</v>
      </c>
      <c r="BC79" s="1256"/>
      <c r="BD79" s="1256"/>
      <c r="BE79" s="1256"/>
      <c r="BF79" s="1256"/>
      <c r="BG79" s="1256"/>
      <c r="BH79" s="1256"/>
      <c r="BI79" s="1256"/>
      <c r="BJ79" s="1256"/>
      <c r="BK79" s="1256"/>
      <c r="BL79" s="1256"/>
      <c r="BM79" s="1256"/>
      <c r="BN79" s="1256"/>
      <c r="BO79" s="1256"/>
      <c r="BP79" s="1253">
        <v>8.5</v>
      </c>
      <c r="BQ79" s="1253"/>
      <c r="BR79" s="1253"/>
      <c r="BS79" s="1253"/>
      <c r="BT79" s="1253"/>
      <c r="BU79" s="1253"/>
      <c r="BV79" s="1253"/>
      <c r="BW79" s="1253"/>
      <c r="BX79" s="1253">
        <v>8.5</v>
      </c>
      <c r="BY79" s="1253"/>
      <c r="BZ79" s="1253"/>
      <c r="CA79" s="1253"/>
      <c r="CB79" s="1253"/>
      <c r="CC79" s="1253"/>
      <c r="CD79" s="1253"/>
      <c r="CE79" s="1253"/>
      <c r="CF79" s="1253">
        <v>8.4</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ht="13.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c r="B81" s="372"/>
    </row>
    <row r="82" spans="2:109" ht="16.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c r="DD84" s="366"/>
      <c r="DE84" s="366"/>
    </row>
    <row r="85" spans="2:109" ht="13.2">
      <c r="DD85" s="366"/>
      <c r="DE85" s="366"/>
    </row>
  </sheetData>
  <sheetProtection algorithmName="SHA-512" hashValue="t+UCgs2VEcVsMthzryZRNR7Fd7tX9k/Iwtk0OqosJ9lLaFCztqzXh9cjBlshMXjYI2P56DTPGFwVFmYE+YP9UQ==" saltValue="ANwaUsRatfsUUsextsiMB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4Obg2RfwV1rdbbVrnM7JHOc+utB0qxAWlb7j7DbCyzKqF2silGejAdPGNwYHdiWRnT2y75hFKd18a2Bx2Izx9g==" saltValue="G+8yl+JrLhbpiN6NK1FE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G112" sqref="AG112"/>
    </sheetView>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4x2eF8aGuTf6tNkRglLNqfvCJXsIJDSpEaT5kXBn3OkrKjOnoPgE6uvbCEyEZpfFUUuLQsRmmyzC/FCC0FFlKw==" saltValue="FU/vS52dxYgQ9VwS4B4r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54</v>
      </c>
      <c r="E2" s="149"/>
      <c r="F2" s="150" t="s">
        <v>559</v>
      </c>
      <c r="G2" s="151"/>
      <c r="H2" s="152"/>
    </row>
    <row r="3" spans="1:8">
      <c r="A3" s="148" t="s">
        <v>552</v>
      </c>
      <c r="B3" s="153"/>
      <c r="C3" s="154"/>
      <c r="D3" s="155">
        <v>78922</v>
      </c>
      <c r="E3" s="156"/>
      <c r="F3" s="157">
        <v>83774</v>
      </c>
      <c r="G3" s="158"/>
      <c r="H3" s="159"/>
    </row>
    <row r="4" spans="1:8">
      <c r="A4" s="160"/>
      <c r="B4" s="161"/>
      <c r="C4" s="162"/>
      <c r="D4" s="163">
        <v>52272</v>
      </c>
      <c r="E4" s="164"/>
      <c r="F4" s="165">
        <v>52179</v>
      </c>
      <c r="G4" s="166"/>
      <c r="H4" s="167"/>
    </row>
    <row r="5" spans="1:8">
      <c r="A5" s="148" t="s">
        <v>554</v>
      </c>
      <c r="B5" s="153"/>
      <c r="C5" s="154"/>
      <c r="D5" s="155">
        <v>87949</v>
      </c>
      <c r="E5" s="156"/>
      <c r="F5" s="157">
        <v>132981</v>
      </c>
      <c r="G5" s="158"/>
      <c r="H5" s="159"/>
    </row>
    <row r="6" spans="1:8">
      <c r="A6" s="160"/>
      <c r="B6" s="161"/>
      <c r="C6" s="162"/>
      <c r="D6" s="163">
        <v>64368</v>
      </c>
      <c r="E6" s="164"/>
      <c r="F6" s="165">
        <v>56973</v>
      </c>
      <c r="G6" s="166"/>
      <c r="H6" s="167"/>
    </row>
    <row r="7" spans="1:8">
      <c r="A7" s="148" t="s">
        <v>555</v>
      </c>
      <c r="B7" s="153"/>
      <c r="C7" s="154"/>
      <c r="D7" s="155">
        <v>97560</v>
      </c>
      <c r="E7" s="156"/>
      <c r="F7" s="157">
        <v>128523</v>
      </c>
      <c r="G7" s="158"/>
      <c r="H7" s="159"/>
    </row>
    <row r="8" spans="1:8">
      <c r="A8" s="160"/>
      <c r="B8" s="161"/>
      <c r="C8" s="162"/>
      <c r="D8" s="163">
        <v>75052</v>
      </c>
      <c r="E8" s="164"/>
      <c r="F8" s="165">
        <v>56792</v>
      </c>
      <c r="G8" s="166"/>
      <c r="H8" s="167"/>
    </row>
    <row r="9" spans="1:8">
      <c r="A9" s="148" t="s">
        <v>556</v>
      </c>
      <c r="B9" s="153"/>
      <c r="C9" s="154"/>
      <c r="D9" s="155">
        <v>74559</v>
      </c>
      <c r="E9" s="156"/>
      <c r="F9" s="157">
        <v>96469</v>
      </c>
      <c r="G9" s="158"/>
      <c r="H9" s="159"/>
    </row>
    <row r="10" spans="1:8">
      <c r="A10" s="160"/>
      <c r="B10" s="161"/>
      <c r="C10" s="162"/>
      <c r="D10" s="163">
        <v>53229</v>
      </c>
      <c r="E10" s="164"/>
      <c r="F10" s="165">
        <v>49775</v>
      </c>
      <c r="G10" s="166"/>
      <c r="H10" s="167"/>
    </row>
    <row r="11" spans="1:8">
      <c r="A11" s="148" t="s">
        <v>557</v>
      </c>
      <c r="B11" s="153"/>
      <c r="C11" s="154"/>
      <c r="D11" s="155">
        <v>101620</v>
      </c>
      <c r="E11" s="156"/>
      <c r="F11" s="157">
        <v>85743</v>
      </c>
      <c r="G11" s="158"/>
      <c r="H11" s="159"/>
    </row>
    <row r="12" spans="1:8">
      <c r="A12" s="160"/>
      <c r="B12" s="161"/>
      <c r="C12" s="168"/>
      <c r="D12" s="163">
        <v>78834</v>
      </c>
      <c r="E12" s="164"/>
      <c r="F12" s="165">
        <v>45231</v>
      </c>
      <c r="G12" s="166"/>
      <c r="H12" s="167"/>
    </row>
    <row r="13" spans="1:8">
      <c r="A13" s="148"/>
      <c r="B13" s="153"/>
      <c r="C13" s="169"/>
      <c r="D13" s="170">
        <v>88122</v>
      </c>
      <c r="E13" s="171"/>
      <c r="F13" s="172">
        <v>105498</v>
      </c>
      <c r="G13" s="173"/>
      <c r="H13" s="159"/>
    </row>
    <row r="14" spans="1:8">
      <c r="A14" s="160"/>
      <c r="B14" s="161"/>
      <c r="C14" s="162"/>
      <c r="D14" s="163">
        <v>64751</v>
      </c>
      <c r="E14" s="164"/>
      <c r="F14" s="165">
        <v>52190</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7.32</v>
      </c>
      <c r="C19" s="174">
        <f>ROUND(VALUE(SUBSTITUTE(実質収支比率等に係る経年分析!G$48,"▲","-")),2)</f>
        <v>7.84</v>
      </c>
      <c r="D19" s="174">
        <f>ROUND(VALUE(SUBSTITUTE(実質収支比率等に係る経年分析!H$48,"▲","-")),2)</f>
        <v>8.36</v>
      </c>
      <c r="E19" s="174">
        <f>ROUND(VALUE(SUBSTITUTE(実質収支比率等に係る経年分析!I$48,"▲","-")),2)</f>
        <v>11.48</v>
      </c>
      <c r="F19" s="174">
        <f>ROUND(VALUE(SUBSTITUTE(実質収支比率等に係る経年分析!J$48,"▲","-")),2)</f>
        <v>11.39</v>
      </c>
    </row>
    <row r="20" spans="1:11">
      <c r="A20" s="174" t="s">
        <v>57</v>
      </c>
      <c r="B20" s="174">
        <f>ROUND(VALUE(SUBSTITUTE(実質収支比率等に係る経年分析!F$47,"▲","-")),2)</f>
        <v>51.17</v>
      </c>
      <c r="C20" s="174">
        <f>ROUND(VALUE(SUBSTITUTE(実質収支比率等に係る経年分析!G$47,"▲","-")),2)</f>
        <v>51.18</v>
      </c>
      <c r="D20" s="174">
        <f>ROUND(VALUE(SUBSTITUTE(実質収支比率等に係る経年分析!H$47,"▲","-")),2)</f>
        <v>48.07</v>
      </c>
      <c r="E20" s="174">
        <f>ROUND(VALUE(SUBSTITUTE(実質収支比率等に係る経年分析!I$47,"▲","-")),2)</f>
        <v>47.32</v>
      </c>
      <c r="F20" s="174">
        <f>ROUND(VALUE(SUBSTITUTE(実質収支比率等に係る経年分析!J$47,"▲","-")),2)</f>
        <v>50.56</v>
      </c>
    </row>
    <row r="21" spans="1:11">
      <c r="A21" s="174" t="s">
        <v>58</v>
      </c>
      <c r="B21" s="174">
        <f>IF(ISNUMBER(VALUE(SUBSTITUTE(実質収支比率等に係る経年分析!F$49,"▲","-"))),ROUND(VALUE(SUBSTITUTE(実質収支比率等に係る経年分析!F$49,"▲","-")),2),NA())</f>
        <v>3.46</v>
      </c>
      <c r="C21" s="174">
        <f>IF(ISNUMBER(VALUE(SUBSTITUTE(実質収支比率等に係る経年分析!G$49,"▲","-"))),ROUND(VALUE(SUBSTITUTE(実質収支比率等に係る経年分析!G$49,"▲","-")),2),NA())</f>
        <v>4.88</v>
      </c>
      <c r="D21" s="174">
        <f>IF(ISNUMBER(VALUE(SUBSTITUTE(実質収支比率等に係る経年分析!H$49,"▲","-"))),ROUND(VALUE(SUBSTITUTE(実質収支比率等に係る経年分析!H$49,"▲","-")),2),NA())</f>
        <v>5.09</v>
      </c>
      <c r="E21" s="174">
        <f>IF(ISNUMBER(VALUE(SUBSTITUTE(実質収支比率等に係る経年分析!I$49,"▲","-"))),ROUND(VALUE(SUBSTITUTE(実質収支比率等に係る経年分析!I$49,"▲","-")),2),NA())</f>
        <v>5.35</v>
      </c>
      <c r="F21" s="174">
        <f>IF(ISNUMBER(VALUE(SUBSTITUTE(実質収支比率等に係る経年分析!J$49,"▲","-"))),ROUND(VALUE(SUBSTITUTE(実質収支比率等に係る経年分析!J$49,"▲","-")),2),NA())</f>
        <v>1.99</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美作市公園墓地事業特別会計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矢田茂・原田政次郎・福田五男奨学基金特別会計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c r="A31" s="175" t="str">
        <f>IF(連結実質赤字比率に係る赤字・黒字の構成分析!C$39="",NA(),連結実質赤字比率に係る赤字・黒字の構成分析!C$39)</f>
        <v>美作市国民健康保険特別会計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0.61</v>
      </c>
    </row>
    <row r="32" spans="1:11">
      <c r="A32" s="175" t="str">
        <f>IF(連結実質赤字比率に係る赤字・黒字の構成分析!C$38="",NA(),連結実質赤字比率に係る赤字・黒字の構成分析!C$38)</f>
        <v>美作市介護保険特別会計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1.41</v>
      </c>
    </row>
    <row r="33" spans="1:16">
      <c r="A33" s="175" t="str">
        <f>IF(連結実質赤字比率に係る赤字・黒字の構成分析!C$37="",NA(),連結実質赤字比率に係る赤字・黒字の構成分析!C$37)</f>
        <v>美作市下水道事業会計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4.13</v>
      </c>
    </row>
    <row r="34" spans="1:16">
      <c r="A34" s="175" t="str">
        <f>IF(連結実質赤字比率に係る赤字・黒字の構成分析!C$36="",NA(),連結実質赤字比率に係る赤字・黒字の構成分析!C$36)</f>
        <v>美作市水道事業会計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6.37</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8.2799999999999994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11.26</v>
      </c>
    </row>
    <row r="36" spans="1:16">
      <c r="A36" s="175" t="str">
        <f>IF(連結実質赤字比率に係る赤字・黒字の構成分析!C$34="",NA(),連結実質赤字比率に係る赤字・黒字の構成分析!C$34)</f>
        <v>美作市病院事業会計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20.399999999999999</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3589</v>
      </c>
      <c r="E42" s="176"/>
      <c r="F42" s="176"/>
      <c r="G42" s="176">
        <f>'実質公債費比率（分子）の構造'!L$52</f>
        <v>3693</v>
      </c>
      <c r="H42" s="176"/>
      <c r="I42" s="176"/>
      <c r="J42" s="176">
        <f>'実質公債費比率（分子）の構造'!M$52</f>
        <v>3666</v>
      </c>
      <c r="K42" s="176"/>
      <c r="L42" s="176"/>
      <c r="M42" s="176">
        <f>'実質公債費比率（分子）の構造'!N$52</f>
        <v>3612</v>
      </c>
      <c r="N42" s="176"/>
      <c r="O42" s="176"/>
      <c r="P42" s="176">
        <f>'実質公債費比率（分子）の構造'!O$52</f>
        <v>3484</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5</v>
      </c>
      <c r="C45" s="176"/>
      <c r="D45" s="176"/>
      <c r="E45" s="176">
        <f>'実質公債費比率（分子）の構造'!L$49</f>
        <v>5</v>
      </c>
      <c r="F45" s="176"/>
      <c r="G45" s="176"/>
      <c r="H45" s="176">
        <f>'実質公債費比率（分子）の構造'!M$49</f>
        <v>2</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1984</v>
      </c>
      <c r="C46" s="176"/>
      <c r="D46" s="176"/>
      <c r="E46" s="176">
        <f>'実質公債費比率（分子）の構造'!L$48</f>
        <v>1972</v>
      </c>
      <c r="F46" s="176"/>
      <c r="G46" s="176"/>
      <c r="H46" s="176">
        <f>'実質公債費比率（分子）の構造'!M$48</f>
        <v>1968</v>
      </c>
      <c r="I46" s="176"/>
      <c r="J46" s="176"/>
      <c r="K46" s="176">
        <f>'実質公債費比率（分子）の構造'!N$48</f>
        <v>2012</v>
      </c>
      <c r="L46" s="176"/>
      <c r="M46" s="176"/>
      <c r="N46" s="176">
        <f>'実質公債費比率（分子）の構造'!O$48</f>
        <v>1988</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2814</v>
      </c>
      <c r="C49" s="176"/>
      <c r="D49" s="176"/>
      <c r="E49" s="176">
        <f>'実質公債費比率（分子）の構造'!L$45</f>
        <v>2922</v>
      </c>
      <c r="F49" s="176"/>
      <c r="G49" s="176"/>
      <c r="H49" s="176">
        <f>'実質公債費比率（分子）の構造'!M$45</f>
        <v>2848</v>
      </c>
      <c r="I49" s="176"/>
      <c r="J49" s="176"/>
      <c r="K49" s="176">
        <f>'実質公債費比率（分子）の構造'!N$45</f>
        <v>2745</v>
      </c>
      <c r="L49" s="176"/>
      <c r="M49" s="176"/>
      <c r="N49" s="176">
        <f>'実質公債費比率（分子）の構造'!O$45</f>
        <v>2606</v>
      </c>
      <c r="O49" s="176"/>
      <c r="P49" s="176"/>
    </row>
    <row r="50" spans="1:16">
      <c r="A50" s="176" t="s">
        <v>73</v>
      </c>
      <c r="B50" s="176" t="e">
        <f>NA()</f>
        <v>#N/A</v>
      </c>
      <c r="C50" s="176">
        <f>IF(ISNUMBER('実質公債費比率（分子）の構造'!K$53),'実質公債費比率（分子）の構造'!K$53,NA())</f>
        <v>1214</v>
      </c>
      <c r="D50" s="176" t="e">
        <f>NA()</f>
        <v>#N/A</v>
      </c>
      <c r="E50" s="176" t="e">
        <f>NA()</f>
        <v>#N/A</v>
      </c>
      <c r="F50" s="176">
        <f>IF(ISNUMBER('実質公債費比率（分子）の構造'!L$53),'実質公債費比率（分子）の構造'!L$53,NA())</f>
        <v>1206</v>
      </c>
      <c r="G50" s="176" t="e">
        <f>NA()</f>
        <v>#N/A</v>
      </c>
      <c r="H50" s="176" t="e">
        <f>NA()</f>
        <v>#N/A</v>
      </c>
      <c r="I50" s="176">
        <f>IF(ISNUMBER('実質公債費比率（分子）の構造'!M$53),'実質公債費比率（分子）の構造'!M$53,NA())</f>
        <v>1152</v>
      </c>
      <c r="J50" s="176" t="e">
        <f>NA()</f>
        <v>#N/A</v>
      </c>
      <c r="K50" s="176" t="e">
        <f>NA()</f>
        <v>#N/A</v>
      </c>
      <c r="L50" s="176">
        <f>IF(ISNUMBER('実質公債費比率（分子）の構造'!N$53),'実質公債費比率（分子）の構造'!N$53,NA())</f>
        <v>1145</v>
      </c>
      <c r="M50" s="176" t="e">
        <f>NA()</f>
        <v>#N/A</v>
      </c>
      <c r="N50" s="176" t="e">
        <f>NA()</f>
        <v>#N/A</v>
      </c>
      <c r="O50" s="176">
        <f>IF(ISNUMBER('実質公債費比率（分子）の構造'!O$53),'実質公債費比率（分子）の構造'!O$53,NA())</f>
        <v>1110</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31696</v>
      </c>
      <c r="E56" s="175"/>
      <c r="F56" s="175"/>
      <c r="G56" s="175">
        <f>'将来負担比率（分子）の構造'!J$52</f>
        <v>30303</v>
      </c>
      <c r="H56" s="175"/>
      <c r="I56" s="175"/>
      <c r="J56" s="175">
        <f>'将来負担比率（分子）の構造'!K$52</f>
        <v>28973</v>
      </c>
      <c r="K56" s="175"/>
      <c r="L56" s="175"/>
      <c r="M56" s="175">
        <f>'将来負担比率（分子）の構造'!L$52</f>
        <v>27129</v>
      </c>
      <c r="N56" s="175"/>
      <c r="O56" s="175"/>
      <c r="P56" s="175">
        <f>'将来負担比率（分子）の構造'!M$52</f>
        <v>25877</v>
      </c>
    </row>
    <row r="57" spans="1:16">
      <c r="A57" s="175" t="s">
        <v>44</v>
      </c>
      <c r="B57" s="175"/>
      <c r="C57" s="175"/>
      <c r="D57" s="175">
        <f>'将来負担比率（分子）の構造'!I$51</f>
        <v>616</v>
      </c>
      <c r="E57" s="175"/>
      <c r="F57" s="175"/>
      <c r="G57" s="175">
        <f>'将来負担比率（分子）の構造'!J$51</f>
        <v>547</v>
      </c>
      <c r="H57" s="175"/>
      <c r="I57" s="175"/>
      <c r="J57" s="175">
        <f>'将来負担比率（分子）の構造'!K$51</f>
        <v>838</v>
      </c>
      <c r="K57" s="175"/>
      <c r="L57" s="175"/>
      <c r="M57" s="175">
        <f>'将来負担比率（分子）の構造'!L$51</f>
        <v>745</v>
      </c>
      <c r="N57" s="175"/>
      <c r="O57" s="175"/>
      <c r="P57" s="175">
        <f>'将来負担比率（分子）の構造'!M$51</f>
        <v>857</v>
      </c>
    </row>
    <row r="58" spans="1:16">
      <c r="A58" s="175" t="s">
        <v>43</v>
      </c>
      <c r="B58" s="175"/>
      <c r="C58" s="175"/>
      <c r="D58" s="175">
        <f>'将来負担比率（分子）の構造'!I$50</f>
        <v>13846</v>
      </c>
      <c r="E58" s="175"/>
      <c r="F58" s="175"/>
      <c r="G58" s="175">
        <f>'将来負担比率（分子）の構造'!J$50</f>
        <v>14265</v>
      </c>
      <c r="H58" s="175"/>
      <c r="I58" s="175"/>
      <c r="J58" s="175">
        <f>'将来負担比率（分子）の構造'!K$50</f>
        <v>14031</v>
      </c>
      <c r="K58" s="175"/>
      <c r="L58" s="175"/>
      <c r="M58" s="175">
        <f>'将来負担比率（分子）の構造'!L$50</f>
        <v>15214</v>
      </c>
      <c r="N58" s="175"/>
      <c r="O58" s="175"/>
      <c r="P58" s="175">
        <f>'将来負担比率（分子）の構造'!M$50</f>
        <v>16172</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1</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2373</v>
      </c>
      <c r="C62" s="175"/>
      <c r="D62" s="175"/>
      <c r="E62" s="175">
        <f>'将来負担比率（分子）の構造'!J$45</f>
        <v>2313</v>
      </c>
      <c r="F62" s="175"/>
      <c r="G62" s="175"/>
      <c r="H62" s="175">
        <f>'将来負担比率（分子）の構造'!K$45</f>
        <v>2268</v>
      </c>
      <c r="I62" s="175"/>
      <c r="J62" s="175"/>
      <c r="K62" s="175">
        <f>'将来負担比率（分子）の構造'!L$45</f>
        <v>2285</v>
      </c>
      <c r="L62" s="175"/>
      <c r="M62" s="175"/>
      <c r="N62" s="175">
        <f>'将来負担比率（分子）の構造'!M$45</f>
        <v>2213</v>
      </c>
      <c r="O62" s="175"/>
      <c r="P62" s="175"/>
    </row>
    <row r="63" spans="1:16">
      <c r="A63" s="175" t="s">
        <v>36</v>
      </c>
      <c r="B63" s="175">
        <f>'将来負担比率（分子）の構造'!I$44</f>
        <v>16</v>
      </c>
      <c r="C63" s="175"/>
      <c r="D63" s="175"/>
      <c r="E63" s="175">
        <f>'将来負担比率（分子）の構造'!J$44</f>
        <v>12</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19674</v>
      </c>
      <c r="C64" s="175"/>
      <c r="D64" s="175"/>
      <c r="E64" s="175">
        <f>'将来負担比率（分子）の構造'!J$43</f>
        <v>18025</v>
      </c>
      <c r="F64" s="175"/>
      <c r="G64" s="175"/>
      <c r="H64" s="175">
        <f>'将来負担比率（分子）の構造'!K$43</f>
        <v>15809</v>
      </c>
      <c r="I64" s="175"/>
      <c r="J64" s="175"/>
      <c r="K64" s="175">
        <f>'将来負担比率（分子）の構造'!L$43</f>
        <v>14317</v>
      </c>
      <c r="L64" s="175"/>
      <c r="M64" s="175"/>
      <c r="N64" s="175">
        <f>'将来負担比率（分子）の構造'!M$43</f>
        <v>13400</v>
      </c>
      <c r="O64" s="175"/>
      <c r="P64" s="175"/>
    </row>
    <row r="65" spans="1:16">
      <c r="A65" s="175" t="s">
        <v>34</v>
      </c>
      <c r="B65" s="175">
        <f>'将来負担比率（分子）の構造'!I$42</f>
        <v>52</v>
      </c>
      <c r="C65" s="175"/>
      <c r="D65" s="175"/>
      <c r="E65" s="175">
        <f>'将来負担比率（分子）の構造'!J$42</f>
        <v>45</v>
      </c>
      <c r="F65" s="175"/>
      <c r="G65" s="175"/>
      <c r="H65" s="175">
        <f>'将来負担比率（分子）の構造'!K$42</f>
        <v>45</v>
      </c>
      <c r="I65" s="175"/>
      <c r="J65" s="175"/>
      <c r="K65" s="175">
        <f>'将来負担比率（分子）の構造'!L$42</f>
        <v>30</v>
      </c>
      <c r="L65" s="175"/>
      <c r="M65" s="175"/>
      <c r="N65" s="175">
        <f>'将来負担比率（分子）の構造'!M$42</f>
        <v>25</v>
      </c>
      <c r="O65" s="175"/>
      <c r="P65" s="175"/>
    </row>
    <row r="66" spans="1:16">
      <c r="A66" s="175" t="s">
        <v>33</v>
      </c>
      <c r="B66" s="175">
        <f>'将来負担比率（分子）の構造'!I$41</f>
        <v>25637</v>
      </c>
      <c r="C66" s="175"/>
      <c r="D66" s="175"/>
      <c r="E66" s="175">
        <f>'将来負担比率（分子）の構造'!J$41</f>
        <v>24667</v>
      </c>
      <c r="F66" s="175"/>
      <c r="G66" s="175"/>
      <c r="H66" s="175">
        <f>'将来負担比率（分子）の構造'!K$41</f>
        <v>23911</v>
      </c>
      <c r="I66" s="175"/>
      <c r="J66" s="175"/>
      <c r="K66" s="175">
        <f>'将来負担比率（分子）の構造'!L$41</f>
        <v>23151</v>
      </c>
      <c r="L66" s="175"/>
      <c r="M66" s="175"/>
      <c r="N66" s="175">
        <f>'将来負担比率（分子）の構造'!M$41</f>
        <v>22948</v>
      </c>
      <c r="O66" s="175"/>
      <c r="P66" s="175"/>
    </row>
    <row r="67" spans="1:16">
      <c r="A67" s="175" t="s">
        <v>77</v>
      </c>
      <c r="B67" s="175" t="e">
        <f>NA()</f>
        <v>#N/A</v>
      </c>
      <c r="C67" s="175">
        <f>IF(ISNUMBER('将来負担比率（分子）の構造'!I$53), IF('将来負担比率（分子）の構造'!I$53 &lt; 0, 0, '将来負担比率（分子）の構造'!I$53), NA())</f>
        <v>1594</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6718</v>
      </c>
      <c r="C72" s="179">
        <f>基金残高に係る経年分析!G55</f>
        <v>6759</v>
      </c>
      <c r="D72" s="179">
        <f>基金残高に係る経年分析!H55</f>
        <v>6905</v>
      </c>
    </row>
    <row r="73" spans="1:16">
      <c r="A73" s="178" t="s">
        <v>80</v>
      </c>
      <c r="B73" s="179">
        <f>基金残高に係る経年分析!F56</f>
        <v>1439</v>
      </c>
      <c r="C73" s="179">
        <f>基金残高に係る経年分析!G56</f>
        <v>2118</v>
      </c>
      <c r="D73" s="179">
        <f>基金残高に係る経年分析!H56</f>
        <v>2687</v>
      </c>
    </row>
    <row r="74" spans="1:16">
      <c r="A74" s="178" t="s">
        <v>81</v>
      </c>
      <c r="B74" s="179">
        <f>基金残高に係る経年分析!F57</f>
        <v>7911</v>
      </c>
      <c r="C74" s="179">
        <f>基金残高に係る経年分析!G57</f>
        <v>8222</v>
      </c>
      <c r="D74" s="179">
        <f>基金残高に係る経年分析!H57</f>
        <v>8387</v>
      </c>
    </row>
  </sheetData>
  <sheetProtection algorithmName="SHA-512" hashValue="xNHu3d4+RrHKud6iiOb3cAaTSe0l247b+MNK554aLjq4Ic8IgZWSJUURbW1beDl74/esnLBqD+CjhtCSyeroEA==" saltValue="uEow/sgEGB/0QZ+rd2kM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Z15" sqref="Z15:AK15"/>
    </sheetView>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231</v>
      </c>
      <c r="C5" s="716"/>
      <c r="D5" s="716"/>
      <c r="E5" s="716"/>
      <c r="F5" s="716"/>
      <c r="G5" s="716"/>
      <c r="H5" s="716"/>
      <c r="I5" s="716"/>
      <c r="J5" s="716"/>
      <c r="K5" s="716"/>
      <c r="L5" s="716"/>
      <c r="M5" s="716"/>
      <c r="N5" s="716"/>
      <c r="O5" s="716"/>
      <c r="P5" s="716"/>
      <c r="Q5" s="717"/>
      <c r="R5" s="712">
        <v>3601554</v>
      </c>
      <c r="S5" s="713"/>
      <c r="T5" s="713"/>
      <c r="U5" s="713"/>
      <c r="V5" s="713"/>
      <c r="W5" s="713"/>
      <c r="X5" s="713"/>
      <c r="Y5" s="738"/>
      <c r="Z5" s="751">
        <v>14.8</v>
      </c>
      <c r="AA5" s="751"/>
      <c r="AB5" s="751"/>
      <c r="AC5" s="751"/>
      <c r="AD5" s="752">
        <v>3601554</v>
      </c>
      <c r="AE5" s="752"/>
      <c r="AF5" s="752"/>
      <c r="AG5" s="752"/>
      <c r="AH5" s="752"/>
      <c r="AI5" s="752"/>
      <c r="AJ5" s="752"/>
      <c r="AK5" s="752"/>
      <c r="AL5" s="739">
        <v>26.4</v>
      </c>
      <c r="AM5" s="721"/>
      <c r="AN5" s="721"/>
      <c r="AO5" s="740"/>
      <c r="AP5" s="715" t="s">
        <v>232</v>
      </c>
      <c r="AQ5" s="716"/>
      <c r="AR5" s="716"/>
      <c r="AS5" s="716"/>
      <c r="AT5" s="716"/>
      <c r="AU5" s="716"/>
      <c r="AV5" s="716"/>
      <c r="AW5" s="716"/>
      <c r="AX5" s="716"/>
      <c r="AY5" s="716"/>
      <c r="AZ5" s="716"/>
      <c r="BA5" s="716"/>
      <c r="BB5" s="716"/>
      <c r="BC5" s="716"/>
      <c r="BD5" s="716"/>
      <c r="BE5" s="716"/>
      <c r="BF5" s="717"/>
      <c r="BG5" s="657">
        <v>3571836</v>
      </c>
      <c r="BH5" s="658"/>
      <c r="BI5" s="658"/>
      <c r="BJ5" s="658"/>
      <c r="BK5" s="658"/>
      <c r="BL5" s="658"/>
      <c r="BM5" s="658"/>
      <c r="BN5" s="659"/>
      <c r="BO5" s="695">
        <v>99.2</v>
      </c>
      <c r="BP5" s="695"/>
      <c r="BQ5" s="695"/>
      <c r="BR5" s="695"/>
      <c r="BS5" s="696">
        <v>21100</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c r="B6" s="654" t="s">
        <v>236</v>
      </c>
      <c r="C6" s="655"/>
      <c r="D6" s="655"/>
      <c r="E6" s="655"/>
      <c r="F6" s="655"/>
      <c r="G6" s="655"/>
      <c r="H6" s="655"/>
      <c r="I6" s="655"/>
      <c r="J6" s="655"/>
      <c r="K6" s="655"/>
      <c r="L6" s="655"/>
      <c r="M6" s="655"/>
      <c r="N6" s="655"/>
      <c r="O6" s="655"/>
      <c r="P6" s="655"/>
      <c r="Q6" s="656"/>
      <c r="R6" s="657">
        <v>286425</v>
      </c>
      <c r="S6" s="658"/>
      <c r="T6" s="658"/>
      <c r="U6" s="658"/>
      <c r="V6" s="658"/>
      <c r="W6" s="658"/>
      <c r="X6" s="658"/>
      <c r="Y6" s="659"/>
      <c r="Z6" s="695">
        <v>1.2</v>
      </c>
      <c r="AA6" s="695"/>
      <c r="AB6" s="695"/>
      <c r="AC6" s="695"/>
      <c r="AD6" s="696">
        <v>286425</v>
      </c>
      <c r="AE6" s="696"/>
      <c r="AF6" s="696"/>
      <c r="AG6" s="696"/>
      <c r="AH6" s="696"/>
      <c r="AI6" s="696"/>
      <c r="AJ6" s="696"/>
      <c r="AK6" s="696"/>
      <c r="AL6" s="660">
        <v>2.1</v>
      </c>
      <c r="AM6" s="661"/>
      <c r="AN6" s="661"/>
      <c r="AO6" s="697"/>
      <c r="AP6" s="654" t="s">
        <v>237</v>
      </c>
      <c r="AQ6" s="655"/>
      <c r="AR6" s="655"/>
      <c r="AS6" s="655"/>
      <c r="AT6" s="655"/>
      <c r="AU6" s="655"/>
      <c r="AV6" s="655"/>
      <c r="AW6" s="655"/>
      <c r="AX6" s="655"/>
      <c r="AY6" s="655"/>
      <c r="AZ6" s="655"/>
      <c r="BA6" s="655"/>
      <c r="BB6" s="655"/>
      <c r="BC6" s="655"/>
      <c r="BD6" s="655"/>
      <c r="BE6" s="655"/>
      <c r="BF6" s="656"/>
      <c r="BG6" s="657">
        <v>3571836</v>
      </c>
      <c r="BH6" s="658"/>
      <c r="BI6" s="658"/>
      <c r="BJ6" s="658"/>
      <c r="BK6" s="658"/>
      <c r="BL6" s="658"/>
      <c r="BM6" s="658"/>
      <c r="BN6" s="659"/>
      <c r="BO6" s="695">
        <v>99.2</v>
      </c>
      <c r="BP6" s="695"/>
      <c r="BQ6" s="695"/>
      <c r="BR6" s="695"/>
      <c r="BS6" s="696">
        <v>21100</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165882</v>
      </c>
      <c r="CS6" s="658"/>
      <c r="CT6" s="658"/>
      <c r="CU6" s="658"/>
      <c r="CV6" s="658"/>
      <c r="CW6" s="658"/>
      <c r="CX6" s="658"/>
      <c r="CY6" s="659"/>
      <c r="CZ6" s="739">
        <v>0.7</v>
      </c>
      <c r="DA6" s="721"/>
      <c r="DB6" s="721"/>
      <c r="DC6" s="741"/>
      <c r="DD6" s="663" t="s">
        <v>239</v>
      </c>
      <c r="DE6" s="658"/>
      <c r="DF6" s="658"/>
      <c r="DG6" s="658"/>
      <c r="DH6" s="658"/>
      <c r="DI6" s="658"/>
      <c r="DJ6" s="658"/>
      <c r="DK6" s="658"/>
      <c r="DL6" s="658"/>
      <c r="DM6" s="658"/>
      <c r="DN6" s="658"/>
      <c r="DO6" s="658"/>
      <c r="DP6" s="659"/>
      <c r="DQ6" s="663">
        <v>165882</v>
      </c>
      <c r="DR6" s="658"/>
      <c r="DS6" s="658"/>
      <c r="DT6" s="658"/>
      <c r="DU6" s="658"/>
      <c r="DV6" s="658"/>
      <c r="DW6" s="658"/>
      <c r="DX6" s="658"/>
      <c r="DY6" s="658"/>
      <c r="DZ6" s="658"/>
      <c r="EA6" s="658"/>
      <c r="EB6" s="658"/>
      <c r="EC6" s="694"/>
    </row>
    <row r="7" spans="2:143" ht="11.25" customHeight="1">
      <c r="B7" s="654" t="s">
        <v>240</v>
      </c>
      <c r="C7" s="655"/>
      <c r="D7" s="655"/>
      <c r="E7" s="655"/>
      <c r="F7" s="655"/>
      <c r="G7" s="655"/>
      <c r="H7" s="655"/>
      <c r="I7" s="655"/>
      <c r="J7" s="655"/>
      <c r="K7" s="655"/>
      <c r="L7" s="655"/>
      <c r="M7" s="655"/>
      <c r="N7" s="655"/>
      <c r="O7" s="655"/>
      <c r="P7" s="655"/>
      <c r="Q7" s="656"/>
      <c r="R7" s="657">
        <v>1049</v>
      </c>
      <c r="S7" s="658"/>
      <c r="T7" s="658"/>
      <c r="U7" s="658"/>
      <c r="V7" s="658"/>
      <c r="W7" s="658"/>
      <c r="X7" s="658"/>
      <c r="Y7" s="659"/>
      <c r="Z7" s="695">
        <v>0</v>
      </c>
      <c r="AA7" s="695"/>
      <c r="AB7" s="695"/>
      <c r="AC7" s="695"/>
      <c r="AD7" s="696">
        <v>1049</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1064539</v>
      </c>
      <c r="BH7" s="658"/>
      <c r="BI7" s="658"/>
      <c r="BJ7" s="658"/>
      <c r="BK7" s="658"/>
      <c r="BL7" s="658"/>
      <c r="BM7" s="658"/>
      <c r="BN7" s="659"/>
      <c r="BO7" s="695">
        <v>29.6</v>
      </c>
      <c r="BP7" s="695"/>
      <c r="BQ7" s="695"/>
      <c r="BR7" s="695"/>
      <c r="BS7" s="696">
        <v>21100</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3482009</v>
      </c>
      <c r="CS7" s="658"/>
      <c r="CT7" s="658"/>
      <c r="CU7" s="658"/>
      <c r="CV7" s="658"/>
      <c r="CW7" s="658"/>
      <c r="CX7" s="658"/>
      <c r="CY7" s="659"/>
      <c r="CZ7" s="695">
        <v>15.4</v>
      </c>
      <c r="DA7" s="695"/>
      <c r="DB7" s="695"/>
      <c r="DC7" s="695"/>
      <c r="DD7" s="663">
        <v>369478</v>
      </c>
      <c r="DE7" s="658"/>
      <c r="DF7" s="658"/>
      <c r="DG7" s="658"/>
      <c r="DH7" s="658"/>
      <c r="DI7" s="658"/>
      <c r="DJ7" s="658"/>
      <c r="DK7" s="658"/>
      <c r="DL7" s="658"/>
      <c r="DM7" s="658"/>
      <c r="DN7" s="658"/>
      <c r="DO7" s="658"/>
      <c r="DP7" s="659"/>
      <c r="DQ7" s="663">
        <v>2293288</v>
      </c>
      <c r="DR7" s="658"/>
      <c r="DS7" s="658"/>
      <c r="DT7" s="658"/>
      <c r="DU7" s="658"/>
      <c r="DV7" s="658"/>
      <c r="DW7" s="658"/>
      <c r="DX7" s="658"/>
      <c r="DY7" s="658"/>
      <c r="DZ7" s="658"/>
      <c r="EA7" s="658"/>
      <c r="EB7" s="658"/>
      <c r="EC7" s="694"/>
    </row>
    <row r="8" spans="2:143" ht="11.25" customHeight="1">
      <c r="B8" s="654" t="s">
        <v>243</v>
      </c>
      <c r="C8" s="655"/>
      <c r="D8" s="655"/>
      <c r="E8" s="655"/>
      <c r="F8" s="655"/>
      <c r="G8" s="655"/>
      <c r="H8" s="655"/>
      <c r="I8" s="655"/>
      <c r="J8" s="655"/>
      <c r="K8" s="655"/>
      <c r="L8" s="655"/>
      <c r="M8" s="655"/>
      <c r="N8" s="655"/>
      <c r="O8" s="655"/>
      <c r="P8" s="655"/>
      <c r="Q8" s="656"/>
      <c r="R8" s="657">
        <v>19205</v>
      </c>
      <c r="S8" s="658"/>
      <c r="T8" s="658"/>
      <c r="U8" s="658"/>
      <c r="V8" s="658"/>
      <c r="W8" s="658"/>
      <c r="X8" s="658"/>
      <c r="Y8" s="659"/>
      <c r="Z8" s="695">
        <v>0.1</v>
      </c>
      <c r="AA8" s="695"/>
      <c r="AB8" s="695"/>
      <c r="AC8" s="695"/>
      <c r="AD8" s="696">
        <v>19205</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42848</v>
      </c>
      <c r="BH8" s="658"/>
      <c r="BI8" s="658"/>
      <c r="BJ8" s="658"/>
      <c r="BK8" s="658"/>
      <c r="BL8" s="658"/>
      <c r="BM8" s="658"/>
      <c r="BN8" s="659"/>
      <c r="BO8" s="695">
        <v>1.2</v>
      </c>
      <c r="BP8" s="695"/>
      <c r="BQ8" s="695"/>
      <c r="BR8" s="695"/>
      <c r="BS8" s="696" t="s">
        <v>131</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5228830</v>
      </c>
      <c r="CS8" s="658"/>
      <c r="CT8" s="658"/>
      <c r="CU8" s="658"/>
      <c r="CV8" s="658"/>
      <c r="CW8" s="658"/>
      <c r="CX8" s="658"/>
      <c r="CY8" s="659"/>
      <c r="CZ8" s="695">
        <v>23.1</v>
      </c>
      <c r="DA8" s="695"/>
      <c r="DB8" s="695"/>
      <c r="DC8" s="695"/>
      <c r="DD8" s="663">
        <v>73709</v>
      </c>
      <c r="DE8" s="658"/>
      <c r="DF8" s="658"/>
      <c r="DG8" s="658"/>
      <c r="DH8" s="658"/>
      <c r="DI8" s="658"/>
      <c r="DJ8" s="658"/>
      <c r="DK8" s="658"/>
      <c r="DL8" s="658"/>
      <c r="DM8" s="658"/>
      <c r="DN8" s="658"/>
      <c r="DO8" s="658"/>
      <c r="DP8" s="659"/>
      <c r="DQ8" s="663">
        <v>2869450</v>
      </c>
      <c r="DR8" s="658"/>
      <c r="DS8" s="658"/>
      <c r="DT8" s="658"/>
      <c r="DU8" s="658"/>
      <c r="DV8" s="658"/>
      <c r="DW8" s="658"/>
      <c r="DX8" s="658"/>
      <c r="DY8" s="658"/>
      <c r="DZ8" s="658"/>
      <c r="EA8" s="658"/>
      <c r="EB8" s="658"/>
      <c r="EC8" s="694"/>
    </row>
    <row r="9" spans="2:143" ht="11.25" customHeight="1">
      <c r="B9" s="654" t="s">
        <v>246</v>
      </c>
      <c r="C9" s="655"/>
      <c r="D9" s="655"/>
      <c r="E9" s="655"/>
      <c r="F9" s="655"/>
      <c r="G9" s="655"/>
      <c r="H9" s="655"/>
      <c r="I9" s="655"/>
      <c r="J9" s="655"/>
      <c r="K9" s="655"/>
      <c r="L9" s="655"/>
      <c r="M9" s="655"/>
      <c r="N9" s="655"/>
      <c r="O9" s="655"/>
      <c r="P9" s="655"/>
      <c r="Q9" s="656"/>
      <c r="R9" s="657">
        <v>12856</v>
      </c>
      <c r="S9" s="658"/>
      <c r="T9" s="658"/>
      <c r="U9" s="658"/>
      <c r="V9" s="658"/>
      <c r="W9" s="658"/>
      <c r="X9" s="658"/>
      <c r="Y9" s="659"/>
      <c r="Z9" s="695">
        <v>0.1</v>
      </c>
      <c r="AA9" s="695"/>
      <c r="AB9" s="695"/>
      <c r="AC9" s="695"/>
      <c r="AD9" s="696">
        <v>12856</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869063</v>
      </c>
      <c r="BH9" s="658"/>
      <c r="BI9" s="658"/>
      <c r="BJ9" s="658"/>
      <c r="BK9" s="658"/>
      <c r="BL9" s="658"/>
      <c r="BM9" s="658"/>
      <c r="BN9" s="659"/>
      <c r="BO9" s="695">
        <v>24.1</v>
      </c>
      <c r="BP9" s="695"/>
      <c r="BQ9" s="695"/>
      <c r="BR9" s="695"/>
      <c r="BS9" s="696" t="s">
        <v>131</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2094427</v>
      </c>
      <c r="CS9" s="658"/>
      <c r="CT9" s="658"/>
      <c r="CU9" s="658"/>
      <c r="CV9" s="658"/>
      <c r="CW9" s="658"/>
      <c r="CX9" s="658"/>
      <c r="CY9" s="659"/>
      <c r="CZ9" s="695">
        <v>9.1999999999999993</v>
      </c>
      <c r="DA9" s="695"/>
      <c r="DB9" s="695"/>
      <c r="DC9" s="695"/>
      <c r="DD9" s="663">
        <v>14106</v>
      </c>
      <c r="DE9" s="658"/>
      <c r="DF9" s="658"/>
      <c r="DG9" s="658"/>
      <c r="DH9" s="658"/>
      <c r="DI9" s="658"/>
      <c r="DJ9" s="658"/>
      <c r="DK9" s="658"/>
      <c r="DL9" s="658"/>
      <c r="DM9" s="658"/>
      <c r="DN9" s="658"/>
      <c r="DO9" s="658"/>
      <c r="DP9" s="659"/>
      <c r="DQ9" s="663">
        <v>1648655</v>
      </c>
      <c r="DR9" s="658"/>
      <c r="DS9" s="658"/>
      <c r="DT9" s="658"/>
      <c r="DU9" s="658"/>
      <c r="DV9" s="658"/>
      <c r="DW9" s="658"/>
      <c r="DX9" s="658"/>
      <c r="DY9" s="658"/>
      <c r="DZ9" s="658"/>
      <c r="EA9" s="658"/>
      <c r="EB9" s="658"/>
      <c r="EC9" s="694"/>
    </row>
    <row r="10" spans="2:143" ht="11.25" customHeight="1">
      <c r="B10" s="654" t="s">
        <v>249</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131</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78591</v>
      </c>
      <c r="BH10" s="658"/>
      <c r="BI10" s="658"/>
      <c r="BJ10" s="658"/>
      <c r="BK10" s="658"/>
      <c r="BL10" s="658"/>
      <c r="BM10" s="658"/>
      <c r="BN10" s="659"/>
      <c r="BO10" s="695">
        <v>2.2000000000000002</v>
      </c>
      <c r="BP10" s="695"/>
      <c r="BQ10" s="695"/>
      <c r="BR10" s="695"/>
      <c r="BS10" s="696" t="s">
        <v>131</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v>48</v>
      </c>
      <c r="CS10" s="658"/>
      <c r="CT10" s="658"/>
      <c r="CU10" s="658"/>
      <c r="CV10" s="658"/>
      <c r="CW10" s="658"/>
      <c r="CX10" s="658"/>
      <c r="CY10" s="659"/>
      <c r="CZ10" s="695">
        <v>0</v>
      </c>
      <c r="DA10" s="695"/>
      <c r="DB10" s="695"/>
      <c r="DC10" s="695"/>
      <c r="DD10" s="663" t="s">
        <v>131</v>
      </c>
      <c r="DE10" s="658"/>
      <c r="DF10" s="658"/>
      <c r="DG10" s="658"/>
      <c r="DH10" s="658"/>
      <c r="DI10" s="658"/>
      <c r="DJ10" s="658"/>
      <c r="DK10" s="658"/>
      <c r="DL10" s="658"/>
      <c r="DM10" s="658"/>
      <c r="DN10" s="658"/>
      <c r="DO10" s="658"/>
      <c r="DP10" s="659"/>
      <c r="DQ10" s="663">
        <v>48</v>
      </c>
      <c r="DR10" s="658"/>
      <c r="DS10" s="658"/>
      <c r="DT10" s="658"/>
      <c r="DU10" s="658"/>
      <c r="DV10" s="658"/>
      <c r="DW10" s="658"/>
      <c r="DX10" s="658"/>
      <c r="DY10" s="658"/>
      <c r="DZ10" s="658"/>
      <c r="EA10" s="658"/>
      <c r="EB10" s="658"/>
      <c r="EC10" s="694"/>
    </row>
    <row r="11" spans="2:143" ht="11.25" customHeight="1">
      <c r="B11" s="654" t="s">
        <v>252</v>
      </c>
      <c r="C11" s="655"/>
      <c r="D11" s="655"/>
      <c r="E11" s="655"/>
      <c r="F11" s="655"/>
      <c r="G11" s="655"/>
      <c r="H11" s="655"/>
      <c r="I11" s="655"/>
      <c r="J11" s="655"/>
      <c r="K11" s="655"/>
      <c r="L11" s="655"/>
      <c r="M11" s="655"/>
      <c r="N11" s="655"/>
      <c r="O11" s="655"/>
      <c r="P11" s="655"/>
      <c r="Q11" s="656"/>
      <c r="R11" s="657">
        <v>640335</v>
      </c>
      <c r="S11" s="658"/>
      <c r="T11" s="658"/>
      <c r="U11" s="658"/>
      <c r="V11" s="658"/>
      <c r="W11" s="658"/>
      <c r="X11" s="658"/>
      <c r="Y11" s="659"/>
      <c r="Z11" s="660">
        <v>2.6</v>
      </c>
      <c r="AA11" s="661"/>
      <c r="AB11" s="661"/>
      <c r="AC11" s="662"/>
      <c r="AD11" s="663">
        <v>640335</v>
      </c>
      <c r="AE11" s="658"/>
      <c r="AF11" s="658"/>
      <c r="AG11" s="658"/>
      <c r="AH11" s="658"/>
      <c r="AI11" s="658"/>
      <c r="AJ11" s="658"/>
      <c r="AK11" s="659"/>
      <c r="AL11" s="660">
        <v>4.7</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74037</v>
      </c>
      <c r="BH11" s="658"/>
      <c r="BI11" s="658"/>
      <c r="BJ11" s="658"/>
      <c r="BK11" s="658"/>
      <c r="BL11" s="658"/>
      <c r="BM11" s="658"/>
      <c r="BN11" s="659"/>
      <c r="BO11" s="695">
        <v>2.1</v>
      </c>
      <c r="BP11" s="695"/>
      <c r="BQ11" s="695"/>
      <c r="BR11" s="695"/>
      <c r="BS11" s="696">
        <v>21100</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1496883</v>
      </c>
      <c r="CS11" s="658"/>
      <c r="CT11" s="658"/>
      <c r="CU11" s="658"/>
      <c r="CV11" s="658"/>
      <c r="CW11" s="658"/>
      <c r="CX11" s="658"/>
      <c r="CY11" s="659"/>
      <c r="CZ11" s="695">
        <v>6.6</v>
      </c>
      <c r="DA11" s="695"/>
      <c r="DB11" s="695"/>
      <c r="DC11" s="695"/>
      <c r="DD11" s="663">
        <v>299353</v>
      </c>
      <c r="DE11" s="658"/>
      <c r="DF11" s="658"/>
      <c r="DG11" s="658"/>
      <c r="DH11" s="658"/>
      <c r="DI11" s="658"/>
      <c r="DJ11" s="658"/>
      <c r="DK11" s="658"/>
      <c r="DL11" s="658"/>
      <c r="DM11" s="658"/>
      <c r="DN11" s="658"/>
      <c r="DO11" s="658"/>
      <c r="DP11" s="659"/>
      <c r="DQ11" s="663">
        <v>865324</v>
      </c>
      <c r="DR11" s="658"/>
      <c r="DS11" s="658"/>
      <c r="DT11" s="658"/>
      <c r="DU11" s="658"/>
      <c r="DV11" s="658"/>
      <c r="DW11" s="658"/>
      <c r="DX11" s="658"/>
      <c r="DY11" s="658"/>
      <c r="DZ11" s="658"/>
      <c r="EA11" s="658"/>
      <c r="EB11" s="658"/>
      <c r="EC11" s="694"/>
    </row>
    <row r="12" spans="2:143" ht="11.25" customHeight="1">
      <c r="B12" s="654" t="s">
        <v>255</v>
      </c>
      <c r="C12" s="655"/>
      <c r="D12" s="655"/>
      <c r="E12" s="655"/>
      <c r="F12" s="655"/>
      <c r="G12" s="655"/>
      <c r="H12" s="655"/>
      <c r="I12" s="655"/>
      <c r="J12" s="655"/>
      <c r="K12" s="655"/>
      <c r="L12" s="655"/>
      <c r="M12" s="655"/>
      <c r="N12" s="655"/>
      <c r="O12" s="655"/>
      <c r="P12" s="655"/>
      <c r="Q12" s="656"/>
      <c r="R12" s="657">
        <v>21689</v>
      </c>
      <c r="S12" s="658"/>
      <c r="T12" s="658"/>
      <c r="U12" s="658"/>
      <c r="V12" s="658"/>
      <c r="W12" s="658"/>
      <c r="X12" s="658"/>
      <c r="Y12" s="659"/>
      <c r="Z12" s="695">
        <v>0.1</v>
      </c>
      <c r="AA12" s="695"/>
      <c r="AB12" s="695"/>
      <c r="AC12" s="695"/>
      <c r="AD12" s="696">
        <v>21689</v>
      </c>
      <c r="AE12" s="696"/>
      <c r="AF12" s="696"/>
      <c r="AG12" s="696"/>
      <c r="AH12" s="696"/>
      <c r="AI12" s="696"/>
      <c r="AJ12" s="696"/>
      <c r="AK12" s="696"/>
      <c r="AL12" s="660">
        <v>0.2</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2174732</v>
      </c>
      <c r="BH12" s="658"/>
      <c r="BI12" s="658"/>
      <c r="BJ12" s="658"/>
      <c r="BK12" s="658"/>
      <c r="BL12" s="658"/>
      <c r="BM12" s="658"/>
      <c r="BN12" s="659"/>
      <c r="BO12" s="695">
        <v>60.4</v>
      </c>
      <c r="BP12" s="695"/>
      <c r="BQ12" s="695"/>
      <c r="BR12" s="695"/>
      <c r="BS12" s="696" t="s">
        <v>131</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918415</v>
      </c>
      <c r="CS12" s="658"/>
      <c r="CT12" s="658"/>
      <c r="CU12" s="658"/>
      <c r="CV12" s="658"/>
      <c r="CW12" s="658"/>
      <c r="CX12" s="658"/>
      <c r="CY12" s="659"/>
      <c r="CZ12" s="695">
        <v>4.0999999999999996</v>
      </c>
      <c r="DA12" s="695"/>
      <c r="DB12" s="695"/>
      <c r="DC12" s="695"/>
      <c r="DD12" s="663">
        <v>68758</v>
      </c>
      <c r="DE12" s="658"/>
      <c r="DF12" s="658"/>
      <c r="DG12" s="658"/>
      <c r="DH12" s="658"/>
      <c r="DI12" s="658"/>
      <c r="DJ12" s="658"/>
      <c r="DK12" s="658"/>
      <c r="DL12" s="658"/>
      <c r="DM12" s="658"/>
      <c r="DN12" s="658"/>
      <c r="DO12" s="658"/>
      <c r="DP12" s="659"/>
      <c r="DQ12" s="663">
        <v>533671</v>
      </c>
      <c r="DR12" s="658"/>
      <c r="DS12" s="658"/>
      <c r="DT12" s="658"/>
      <c r="DU12" s="658"/>
      <c r="DV12" s="658"/>
      <c r="DW12" s="658"/>
      <c r="DX12" s="658"/>
      <c r="DY12" s="658"/>
      <c r="DZ12" s="658"/>
      <c r="EA12" s="658"/>
      <c r="EB12" s="658"/>
      <c r="EC12" s="694"/>
    </row>
    <row r="13" spans="2:143" ht="11.25" customHeight="1">
      <c r="B13" s="654" t="s">
        <v>258</v>
      </c>
      <c r="C13" s="655"/>
      <c r="D13" s="655"/>
      <c r="E13" s="655"/>
      <c r="F13" s="655"/>
      <c r="G13" s="655"/>
      <c r="H13" s="655"/>
      <c r="I13" s="655"/>
      <c r="J13" s="655"/>
      <c r="K13" s="655"/>
      <c r="L13" s="655"/>
      <c r="M13" s="655"/>
      <c r="N13" s="655"/>
      <c r="O13" s="655"/>
      <c r="P13" s="655"/>
      <c r="Q13" s="656"/>
      <c r="R13" s="657" t="s">
        <v>131</v>
      </c>
      <c r="S13" s="658"/>
      <c r="T13" s="658"/>
      <c r="U13" s="658"/>
      <c r="V13" s="658"/>
      <c r="W13" s="658"/>
      <c r="X13" s="658"/>
      <c r="Y13" s="659"/>
      <c r="Z13" s="695" t="s">
        <v>131</v>
      </c>
      <c r="AA13" s="695"/>
      <c r="AB13" s="695"/>
      <c r="AC13" s="695"/>
      <c r="AD13" s="696" t="s">
        <v>131</v>
      </c>
      <c r="AE13" s="696"/>
      <c r="AF13" s="696"/>
      <c r="AG13" s="696"/>
      <c r="AH13" s="696"/>
      <c r="AI13" s="696"/>
      <c r="AJ13" s="696"/>
      <c r="AK13" s="696"/>
      <c r="AL13" s="660" t="s">
        <v>131</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2168406</v>
      </c>
      <c r="BH13" s="658"/>
      <c r="BI13" s="658"/>
      <c r="BJ13" s="658"/>
      <c r="BK13" s="658"/>
      <c r="BL13" s="658"/>
      <c r="BM13" s="658"/>
      <c r="BN13" s="659"/>
      <c r="BO13" s="695">
        <v>60.2</v>
      </c>
      <c r="BP13" s="695"/>
      <c r="BQ13" s="695"/>
      <c r="BR13" s="695"/>
      <c r="BS13" s="696" t="s">
        <v>131</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3387767</v>
      </c>
      <c r="CS13" s="658"/>
      <c r="CT13" s="658"/>
      <c r="CU13" s="658"/>
      <c r="CV13" s="658"/>
      <c r="CW13" s="658"/>
      <c r="CX13" s="658"/>
      <c r="CY13" s="659"/>
      <c r="CZ13" s="695">
        <v>15</v>
      </c>
      <c r="DA13" s="695"/>
      <c r="DB13" s="695"/>
      <c r="DC13" s="695"/>
      <c r="DD13" s="663">
        <v>974319</v>
      </c>
      <c r="DE13" s="658"/>
      <c r="DF13" s="658"/>
      <c r="DG13" s="658"/>
      <c r="DH13" s="658"/>
      <c r="DI13" s="658"/>
      <c r="DJ13" s="658"/>
      <c r="DK13" s="658"/>
      <c r="DL13" s="658"/>
      <c r="DM13" s="658"/>
      <c r="DN13" s="658"/>
      <c r="DO13" s="658"/>
      <c r="DP13" s="659"/>
      <c r="DQ13" s="663">
        <v>2306332</v>
      </c>
      <c r="DR13" s="658"/>
      <c r="DS13" s="658"/>
      <c r="DT13" s="658"/>
      <c r="DU13" s="658"/>
      <c r="DV13" s="658"/>
      <c r="DW13" s="658"/>
      <c r="DX13" s="658"/>
      <c r="DY13" s="658"/>
      <c r="DZ13" s="658"/>
      <c r="EA13" s="658"/>
      <c r="EB13" s="658"/>
      <c r="EC13" s="694"/>
    </row>
    <row r="14" spans="2:143" ht="11.25" customHeight="1">
      <c r="B14" s="654" t="s">
        <v>261</v>
      </c>
      <c r="C14" s="655"/>
      <c r="D14" s="655"/>
      <c r="E14" s="655"/>
      <c r="F14" s="655"/>
      <c r="G14" s="655"/>
      <c r="H14" s="655"/>
      <c r="I14" s="655"/>
      <c r="J14" s="655"/>
      <c r="K14" s="655"/>
      <c r="L14" s="655"/>
      <c r="M14" s="655"/>
      <c r="N14" s="655"/>
      <c r="O14" s="655"/>
      <c r="P14" s="655"/>
      <c r="Q14" s="656"/>
      <c r="R14" s="657">
        <v>428</v>
      </c>
      <c r="S14" s="658"/>
      <c r="T14" s="658"/>
      <c r="U14" s="658"/>
      <c r="V14" s="658"/>
      <c r="W14" s="658"/>
      <c r="X14" s="658"/>
      <c r="Y14" s="659"/>
      <c r="Z14" s="695">
        <v>0</v>
      </c>
      <c r="AA14" s="695"/>
      <c r="AB14" s="695"/>
      <c r="AC14" s="695"/>
      <c r="AD14" s="696">
        <v>428</v>
      </c>
      <c r="AE14" s="696"/>
      <c r="AF14" s="696"/>
      <c r="AG14" s="696"/>
      <c r="AH14" s="696"/>
      <c r="AI14" s="696"/>
      <c r="AJ14" s="696"/>
      <c r="AK14" s="696"/>
      <c r="AL14" s="660">
        <v>0</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131305</v>
      </c>
      <c r="BH14" s="658"/>
      <c r="BI14" s="658"/>
      <c r="BJ14" s="658"/>
      <c r="BK14" s="658"/>
      <c r="BL14" s="658"/>
      <c r="BM14" s="658"/>
      <c r="BN14" s="659"/>
      <c r="BO14" s="695">
        <v>3.6</v>
      </c>
      <c r="BP14" s="695"/>
      <c r="BQ14" s="695"/>
      <c r="BR14" s="695"/>
      <c r="BS14" s="696" t="s">
        <v>131</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1135910</v>
      </c>
      <c r="CS14" s="658"/>
      <c r="CT14" s="658"/>
      <c r="CU14" s="658"/>
      <c r="CV14" s="658"/>
      <c r="CW14" s="658"/>
      <c r="CX14" s="658"/>
      <c r="CY14" s="659"/>
      <c r="CZ14" s="695">
        <v>5</v>
      </c>
      <c r="DA14" s="695"/>
      <c r="DB14" s="695"/>
      <c r="DC14" s="695"/>
      <c r="DD14" s="663">
        <v>452906</v>
      </c>
      <c r="DE14" s="658"/>
      <c r="DF14" s="658"/>
      <c r="DG14" s="658"/>
      <c r="DH14" s="658"/>
      <c r="DI14" s="658"/>
      <c r="DJ14" s="658"/>
      <c r="DK14" s="658"/>
      <c r="DL14" s="658"/>
      <c r="DM14" s="658"/>
      <c r="DN14" s="658"/>
      <c r="DO14" s="658"/>
      <c r="DP14" s="659"/>
      <c r="DQ14" s="663">
        <v>644151</v>
      </c>
      <c r="DR14" s="658"/>
      <c r="DS14" s="658"/>
      <c r="DT14" s="658"/>
      <c r="DU14" s="658"/>
      <c r="DV14" s="658"/>
      <c r="DW14" s="658"/>
      <c r="DX14" s="658"/>
      <c r="DY14" s="658"/>
      <c r="DZ14" s="658"/>
      <c r="EA14" s="658"/>
      <c r="EB14" s="658"/>
      <c r="EC14" s="694"/>
    </row>
    <row r="15" spans="2:143" ht="11.25" customHeight="1">
      <c r="B15" s="654" t="s">
        <v>264</v>
      </c>
      <c r="C15" s="655"/>
      <c r="D15" s="655"/>
      <c r="E15" s="655"/>
      <c r="F15" s="655"/>
      <c r="G15" s="655"/>
      <c r="H15" s="655"/>
      <c r="I15" s="655"/>
      <c r="J15" s="655"/>
      <c r="K15" s="655"/>
      <c r="L15" s="655"/>
      <c r="M15" s="655"/>
      <c r="N15" s="655"/>
      <c r="O15" s="655"/>
      <c r="P15" s="655"/>
      <c r="Q15" s="656"/>
      <c r="R15" s="657" t="s">
        <v>131</v>
      </c>
      <c r="S15" s="658"/>
      <c r="T15" s="658"/>
      <c r="U15" s="658"/>
      <c r="V15" s="658"/>
      <c r="W15" s="658"/>
      <c r="X15" s="658"/>
      <c r="Y15" s="659"/>
      <c r="Z15" s="695" t="s">
        <v>131</v>
      </c>
      <c r="AA15" s="695"/>
      <c r="AB15" s="695"/>
      <c r="AC15" s="695"/>
      <c r="AD15" s="696" t="s">
        <v>131</v>
      </c>
      <c r="AE15" s="696"/>
      <c r="AF15" s="696"/>
      <c r="AG15" s="696"/>
      <c r="AH15" s="696"/>
      <c r="AI15" s="696"/>
      <c r="AJ15" s="696"/>
      <c r="AK15" s="696"/>
      <c r="AL15" s="660" t="s">
        <v>131</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201260</v>
      </c>
      <c r="BH15" s="658"/>
      <c r="BI15" s="658"/>
      <c r="BJ15" s="658"/>
      <c r="BK15" s="658"/>
      <c r="BL15" s="658"/>
      <c r="BM15" s="658"/>
      <c r="BN15" s="659"/>
      <c r="BO15" s="695">
        <v>5.6</v>
      </c>
      <c r="BP15" s="695"/>
      <c r="BQ15" s="695"/>
      <c r="BR15" s="695"/>
      <c r="BS15" s="696" t="s">
        <v>239</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1807909</v>
      </c>
      <c r="CS15" s="658"/>
      <c r="CT15" s="658"/>
      <c r="CU15" s="658"/>
      <c r="CV15" s="658"/>
      <c r="CW15" s="658"/>
      <c r="CX15" s="658"/>
      <c r="CY15" s="659"/>
      <c r="CZ15" s="695">
        <v>8</v>
      </c>
      <c r="DA15" s="695"/>
      <c r="DB15" s="695"/>
      <c r="DC15" s="695"/>
      <c r="DD15" s="663">
        <v>393039</v>
      </c>
      <c r="DE15" s="658"/>
      <c r="DF15" s="658"/>
      <c r="DG15" s="658"/>
      <c r="DH15" s="658"/>
      <c r="DI15" s="658"/>
      <c r="DJ15" s="658"/>
      <c r="DK15" s="658"/>
      <c r="DL15" s="658"/>
      <c r="DM15" s="658"/>
      <c r="DN15" s="658"/>
      <c r="DO15" s="658"/>
      <c r="DP15" s="659"/>
      <c r="DQ15" s="663">
        <v>1320468</v>
      </c>
      <c r="DR15" s="658"/>
      <c r="DS15" s="658"/>
      <c r="DT15" s="658"/>
      <c r="DU15" s="658"/>
      <c r="DV15" s="658"/>
      <c r="DW15" s="658"/>
      <c r="DX15" s="658"/>
      <c r="DY15" s="658"/>
      <c r="DZ15" s="658"/>
      <c r="EA15" s="658"/>
      <c r="EB15" s="658"/>
      <c r="EC15" s="694"/>
    </row>
    <row r="16" spans="2:143" ht="11.25" customHeight="1">
      <c r="B16" s="654" t="s">
        <v>267</v>
      </c>
      <c r="C16" s="655"/>
      <c r="D16" s="655"/>
      <c r="E16" s="655"/>
      <c r="F16" s="655"/>
      <c r="G16" s="655"/>
      <c r="H16" s="655"/>
      <c r="I16" s="655"/>
      <c r="J16" s="655"/>
      <c r="K16" s="655"/>
      <c r="L16" s="655"/>
      <c r="M16" s="655"/>
      <c r="N16" s="655"/>
      <c r="O16" s="655"/>
      <c r="P16" s="655"/>
      <c r="Q16" s="656"/>
      <c r="R16" s="657">
        <v>23434</v>
      </c>
      <c r="S16" s="658"/>
      <c r="T16" s="658"/>
      <c r="U16" s="658"/>
      <c r="V16" s="658"/>
      <c r="W16" s="658"/>
      <c r="X16" s="658"/>
      <c r="Y16" s="659"/>
      <c r="Z16" s="695">
        <v>0.1</v>
      </c>
      <c r="AA16" s="695"/>
      <c r="AB16" s="695"/>
      <c r="AC16" s="695"/>
      <c r="AD16" s="696">
        <v>23434</v>
      </c>
      <c r="AE16" s="696"/>
      <c r="AF16" s="696"/>
      <c r="AG16" s="696"/>
      <c r="AH16" s="696"/>
      <c r="AI16" s="696"/>
      <c r="AJ16" s="696"/>
      <c r="AK16" s="696"/>
      <c r="AL16" s="660">
        <v>0.2</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239</v>
      </c>
      <c r="BP16" s="695"/>
      <c r="BQ16" s="695"/>
      <c r="BR16" s="695"/>
      <c r="BS16" s="696" t="s">
        <v>131</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v>39772</v>
      </c>
      <c r="CS16" s="658"/>
      <c r="CT16" s="658"/>
      <c r="CU16" s="658"/>
      <c r="CV16" s="658"/>
      <c r="CW16" s="658"/>
      <c r="CX16" s="658"/>
      <c r="CY16" s="659"/>
      <c r="CZ16" s="695">
        <v>0.2</v>
      </c>
      <c r="DA16" s="695"/>
      <c r="DB16" s="695"/>
      <c r="DC16" s="695"/>
      <c r="DD16" s="663" t="s">
        <v>131</v>
      </c>
      <c r="DE16" s="658"/>
      <c r="DF16" s="658"/>
      <c r="DG16" s="658"/>
      <c r="DH16" s="658"/>
      <c r="DI16" s="658"/>
      <c r="DJ16" s="658"/>
      <c r="DK16" s="658"/>
      <c r="DL16" s="658"/>
      <c r="DM16" s="658"/>
      <c r="DN16" s="658"/>
      <c r="DO16" s="658"/>
      <c r="DP16" s="659"/>
      <c r="DQ16" s="663">
        <v>10021</v>
      </c>
      <c r="DR16" s="658"/>
      <c r="DS16" s="658"/>
      <c r="DT16" s="658"/>
      <c r="DU16" s="658"/>
      <c r="DV16" s="658"/>
      <c r="DW16" s="658"/>
      <c r="DX16" s="658"/>
      <c r="DY16" s="658"/>
      <c r="DZ16" s="658"/>
      <c r="EA16" s="658"/>
      <c r="EB16" s="658"/>
      <c r="EC16" s="694"/>
    </row>
    <row r="17" spans="2:133" ht="11.25" customHeight="1">
      <c r="B17" s="654" t="s">
        <v>270</v>
      </c>
      <c r="C17" s="655"/>
      <c r="D17" s="655"/>
      <c r="E17" s="655"/>
      <c r="F17" s="655"/>
      <c r="G17" s="655"/>
      <c r="H17" s="655"/>
      <c r="I17" s="655"/>
      <c r="J17" s="655"/>
      <c r="K17" s="655"/>
      <c r="L17" s="655"/>
      <c r="M17" s="655"/>
      <c r="N17" s="655"/>
      <c r="O17" s="655"/>
      <c r="P17" s="655"/>
      <c r="Q17" s="656"/>
      <c r="R17" s="657">
        <v>51269</v>
      </c>
      <c r="S17" s="658"/>
      <c r="T17" s="658"/>
      <c r="U17" s="658"/>
      <c r="V17" s="658"/>
      <c r="W17" s="658"/>
      <c r="X17" s="658"/>
      <c r="Y17" s="659"/>
      <c r="Z17" s="695">
        <v>0.2</v>
      </c>
      <c r="AA17" s="695"/>
      <c r="AB17" s="695"/>
      <c r="AC17" s="695"/>
      <c r="AD17" s="696">
        <v>51269</v>
      </c>
      <c r="AE17" s="696"/>
      <c r="AF17" s="696"/>
      <c r="AG17" s="696"/>
      <c r="AH17" s="696"/>
      <c r="AI17" s="696"/>
      <c r="AJ17" s="696"/>
      <c r="AK17" s="696"/>
      <c r="AL17" s="660">
        <v>0.4</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239</v>
      </c>
      <c r="BH17" s="658"/>
      <c r="BI17" s="658"/>
      <c r="BJ17" s="658"/>
      <c r="BK17" s="658"/>
      <c r="BL17" s="658"/>
      <c r="BM17" s="658"/>
      <c r="BN17" s="659"/>
      <c r="BO17" s="695" t="s">
        <v>131</v>
      </c>
      <c r="BP17" s="695"/>
      <c r="BQ17" s="695"/>
      <c r="BR17" s="695"/>
      <c r="BS17" s="696" t="s">
        <v>131</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2894824</v>
      </c>
      <c r="CS17" s="658"/>
      <c r="CT17" s="658"/>
      <c r="CU17" s="658"/>
      <c r="CV17" s="658"/>
      <c r="CW17" s="658"/>
      <c r="CX17" s="658"/>
      <c r="CY17" s="659"/>
      <c r="CZ17" s="695">
        <v>12.8</v>
      </c>
      <c r="DA17" s="695"/>
      <c r="DB17" s="695"/>
      <c r="DC17" s="695"/>
      <c r="DD17" s="663" t="s">
        <v>239</v>
      </c>
      <c r="DE17" s="658"/>
      <c r="DF17" s="658"/>
      <c r="DG17" s="658"/>
      <c r="DH17" s="658"/>
      <c r="DI17" s="658"/>
      <c r="DJ17" s="658"/>
      <c r="DK17" s="658"/>
      <c r="DL17" s="658"/>
      <c r="DM17" s="658"/>
      <c r="DN17" s="658"/>
      <c r="DO17" s="658"/>
      <c r="DP17" s="659"/>
      <c r="DQ17" s="663">
        <v>2751656</v>
      </c>
      <c r="DR17" s="658"/>
      <c r="DS17" s="658"/>
      <c r="DT17" s="658"/>
      <c r="DU17" s="658"/>
      <c r="DV17" s="658"/>
      <c r="DW17" s="658"/>
      <c r="DX17" s="658"/>
      <c r="DY17" s="658"/>
      <c r="DZ17" s="658"/>
      <c r="EA17" s="658"/>
      <c r="EB17" s="658"/>
      <c r="EC17" s="694"/>
    </row>
    <row r="18" spans="2:133" ht="11.25" customHeight="1">
      <c r="B18" s="654" t="s">
        <v>273</v>
      </c>
      <c r="C18" s="655"/>
      <c r="D18" s="655"/>
      <c r="E18" s="655"/>
      <c r="F18" s="655"/>
      <c r="G18" s="655"/>
      <c r="H18" s="655"/>
      <c r="I18" s="655"/>
      <c r="J18" s="655"/>
      <c r="K18" s="655"/>
      <c r="L18" s="655"/>
      <c r="M18" s="655"/>
      <c r="N18" s="655"/>
      <c r="O18" s="655"/>
      <c r="P18" s="655"/>
      <c r="Q18" s="656"/>
      <c r="R18" s="657">
        <v>16210</v>
      </c>
      <c r="S18" s="658"/>
      <c r="T18" s="658"/>
      <c r="U18" s="658"/>
      <c r="V18" s="658"/>
      <c r="W18" s="658"/>
      <c r="X18" s="658"/>
      <c r="Y18" s="659"/>
      <c r="Z18" s="695">
        <v>0.1</v>
      </c>
      <c r="AA18" s="695"/>
      <c r="AB18" s="695"/>
      <c r="AC18" s="695"/>
      <c r="AD18" s="696">
        <v>16210</v>
      </c>
      <c r="AE18" s="696"/>
      <c r="AF18" s="696"/>
      <c r="AG18" s="696"/>
      <c r="AH18" s="696"/>
      <c r="AI18" s="696"/>
      <c r="AJ18" s="696"/>
      <c r="AK18" s="696"/>
      <c r="AL18" s="660">
        <v>0.1</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131</v>
      </c>
      <c r="BP18" s="695"/>
      <c r="BQ18" s="695"/>
      <c r="BR18" s="695"/>
      <c r="BS18" s="696" t="s">
        <v>131</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131</v>
      </c>
      <c r="DA18" s="695"/>
      <c r="DB18" s="695"/>
      <c r="DC18" s="695"/>
      <c r="DD18" s="663" t="s">
        <v>131</v>
      </c>
      <c r="DE18" s="658"/>
      <c r="DF18" s="658"/>
      <c r="DG18" s="658"/>
      <c r="DH18" s="658"/>
      <c r="DI18" s="658"/>
      <c r="DJ18" s="658"/>
      <c r="DK18" s="658"/>
      <c r="DL18" s="658"/>
      <c r="DM18" s="658"/>
      <c r="DN18" s="658"/>
      <c r="DO18" s="658"/>
      <c r="DP18" s="659"/>
      <c r="DQ18" s="663" t="s">
        <v>239</v>
      </c>
      <c r="DR18" s="658"/>
      <c r="DS18" s="658"/>
      <c r="DT18" s="658"/>
      <c r="DU18" s="658"/>
      <c r="DV18" s="658"/>
      <c r="DW18" s="658"/>
      <c r="DX18" s="658"/>
      <c r="DY18" s="658"/>
      <c r="DZ18" s="658"/>
      <c r="EA18" s="658"/>
      <c r="EB18" s="658"/>
      <c r="EC18" s="694"/>
    </row>
    <row r="19" spans="2:133" ht="11.25" customHeight="1">
      <c r="B19" s="654" t="s">
        <v>276</v>
      </c>
      <c r="C19" s="655"/>
      <c r="D19" s="655"/>
      <c r="E19" s="655"/>
      <c r="F19" s="655"/>
      <c r="G19" s="655"/>
      <c r="H19" s="655"/>
      <c r="I19" s="655"/>
      <c r="J19" s="655"/>
      <c r="K19" s="655"/>
      <c r="L19" s="655"/>
      <c r="M19" s="655"/>
      <c r="N19" s="655"/>
      <c r="O19" s="655"/>
      <c r="P19" s="655"/>
      <c r="Q19" s="656"/>
      <c r="R19" s="657">
        <v>14692</v>
      </c>
      <c r="S19" s="658"/>
      <c r="T19" s="658"/>
      <c r="U19" s="658"/>
      <c r="V19" s="658"/>
      <c r="W19" s="658"/>
      <c r="X19" s="658"/>
      <c r="Y19" s="659"/>
      <c r="Z19" s="695">
        <v>0.1</v>
      </c>
      <c r="AA19" s="695"/>
      <c r="AB19" s="695"/>
      <c r="AC19" s="695"/>
      <c r="AD19" s="696">
        <v>14692</v>
      </c>
      <c r="AE19" s="696"/>
      <c r="AF19" s="696"/>
      <c r="AG19" s="696"/>
      <c r="AH19" s="696"/>
      <c r="AI19" s="696"/>
      <c r="AJ19" s="696"/>
      <c r="AK19" s="696"/>
      <c r="AL19" s="660">
        <v>0.1</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29718</v>
      </c>
      <c r="BH19" s="658"/>
      <c r="BI19" s="658"/>
      <c r="BJ19" s="658"/>
      <c r="BK19" s="658"/>
      <c r="BL19" s="658"/>
      <c r="BM19" s="658"/>
      <c r="BN19" s="659"/>
      <c r="BO19" s="695">
        <v>0.8</v>
      </c>
      <c r="BP19" s="695"/>
      <c r="BQ19" s="695"/>
      <c r="BR19" s="695"/>
      <c r="BS19" s="696">
        <v>7431</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239</v>
      </c>
      <c r="CS19" s="658"/>
      <c r="CT19" s="658"/>
      <c r="CU19" s="658"/>
      <c r="CV19" s="658"/>
      <c r="CW19" s="658"/>
      <c r="CX19" s="658"/>
      <c r="CY19" s="659"/>
      <c r="CZ19" s="695" t="s">
        <v>239</v>
      </c>
      <c r="DA19" s="695"/>
      <c r="DB19" s="695"/>
      <c r="DC19" s="695"/>
      <c r="DD19" s="663" t="s">
        <v>239</v>
      </c>
      <c r="DE19" s="658"/>
      <c r="DF19" s="658"/>
      <c r="DG19" s="658"/>
      <c r="DH19" s="658"/>
      <c r="DI19" s="658"/>
      <c r="DJ19" s="658"/>
      <c r="DK19" s="658"/>
      <c r="DL19" s="658"/>
      <c r="DM19" s="658"/>
      <c r="DN19" s="658"/>
      <c r="DO19" s="658"/>
      <c r="DP19" s="659"/>
      <c r="DQ19" s="663" t="s">
        <v>239</v>
      </c>
      <c r="DR19" s="658"/>
      <c r="DS19" s="658"/>
      <c r="DT19" s="658"/>
      <c r="DU19" s="658"/>
      <c r="DV19" s="658"/>
      <c r="DW19" s="658"/>
      <c r="DX19" s="658"/>
      <c r="DY19" s="658"/>
      <c r="DZ19" s="658"/>
      <c r="EA19" s="658"/>
      <c r="EB19" s="658"/>
      <c r="EC19" s="694"/>
    </row>
    <row r="20" spans="2:133" ht="11.25" customHeight="1">
      <c r="B20" s="724" t="s">
        <v>279</v>
      </c>
      <c r="C20" s="725"/>
      <c r="D20" s="725"/>
      <c r="E20" s="725"/>
      <c r="F20" s="725"/>
      <c r="G20" s="725"/>
      <c r="H20" s="725"/>
      <c r="I20" s="725"/>
      <c r="J20" s="725"/>
      <c r="K20" s="725"/>
      <c r="L20" s="725"/>
      <c r="M20" s="725"/>
      <c r="N20" s="725"/>
      <c r="O20" s="725"/>
      <c r="P20" s="725"/>
      <c r="Q20" s="726"/>
      <c r="R20" s="657">
        <v>1518</v>
      </c>
      <c r="S20" s="658"/>
      <c r="T20" s="658"/>
      <c r="U20" s="658"/>
      <c r="V20" s="658"/>
      <c r="W20" s="658"/>
      <c r="X20" s="658"/>
      <c r="Y20" s="659"/>
      <c r="Z20" s="695">
        <v>0</v>
      </c>
      <c r="AA20" s="695"/>
      <c r="AB20" s="695"/>
      <c r="AC20" s="695"/>
      <c r="AD20" s="696">
        <v>1518</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29718</v>
      </c>
      <c r="BH20" s="658"/>
      <c r="BI20" s="658"/>
      <c r="BJ20" s="658"/>
      <c r="BK20" s="658"/>
      <c r="BL20" s="658"/>
      <c r="BM20" s="658"/>
      <c r="BN20" s="659"/>
      <c r="BO20" s="695">
        <v>0.8</v>
      </c>
      <c r="BP20" s="695"/>
      <c r="BQ20" s="695"/>
      <c r="BR20" s="695"/>
      <c r="BS20" s="696">
        <v>7431</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22652676</v>
      </c>
      <c r="CS20" s="658"/>
      <c r="CT20" s="658"/>
      <c r="CU20" s="658"/>
      <c r="CV20" s="658"/>
      <c r="CW20" s="658"/>
      <c r="CX20" s="658"/>
      <c r="CY20" s="659"/>
      <c r="CZ20" s="695">
        <v>100</v>
      </c>
      <c r="DA20" s="695"/>
      <c r="DB20" s="695"/>
      <c r="DC20" s="695"/>
      <c r="DD20" s="663">
        <v>2645668</v>
      </c>
      <c r="DE20" s="658"/>
      <c r="DF20" s="658"/>
      <c r="DG20" s="658"/>
      <c r="DH20" s="658"/>
      <c r="DI20" s="658"/>
      <c r="DJ20" s="658"/>
      <c r="DK20" s="658"/>
      <c r="DL20" s="658"/>
      <c r="DM20" s="658"/>
      <c r="DN20" s="658"/>
      <c r="DO20" s="658"/>
      <c r="DP20" s="659"/>
      <c r="DQ20" s="663">
        <v>15408946</v>
      </c>
      <c r="DR20" s="658"/>
      <c r="DS20" s="658"/>
      <c r="DT20" s="658"/>
      <c r="DU20" s="658"/>
      <c r="DV20" s="658"/>
      <c r="DW20" s="658"/>
      <c r="DX20" s="658"/>
      <c r="DY20" s="658"/>
      <c r="DZ20" s="658"/>
      <c r="EA20" s="658"/>
      <c r="EB20" s="658"/>
      <c r="EC20" s="694"/>
    </row>
    <row r="21" spans="2:133" ht="11.25" customHeight="1">
      <c r="B21" s="654" t="s">
        <v>282</v>
      </c>
      <c r="C21" s="655"/>
      <c r="D21" s="655"/>
      <c r="E21" s="655"/>
      <c r="F21" s="655"/>
      <c r="G21" s="655"/>
      <c r="H21" s="655"/>
      <c r="I21" s="655"/>
      <c r="J21" s="655"/>
      <c r="K21" s="655"/>
      <c r="L21" s="655"/>
      <c r="M21" s="655"/>
      <c r="N21" s="655"/>
      <c r="O21" s="655"/>
      <c r="P21" s="655"/>
      <c r="Q21" s="656"/>
      <c r="R21" s="657">
        <v>9930399</v>
      </c>
      <c r="S21" s="658"/>
      <c r="T21" s="658"/>
      <c r="U21" s="658"/>
      <c r="V21" s="658"/>
      <c r="W21" s="658"/>
      <c r="X21" s="658"/>
      <c r="Y21" s="659"/>
      <c r="Z21" s="695">
        <v>40.9</v>
      </c>
      <c r="AA21" s="695"/>
      <c r="AB21" s="695"/>
      <c r="AC21" s="695"/>
      <c r="AD21" s="696">
        <v>8952265</v>
      </c>
      <c r="AE21" s="696"/>
      <c r="AF21" s="696"/>
      <c r="AG21" s="696"/>
      <c r="AH21" s="696"/>
      <c r="AI21" s="696"/>
      <c r="AJ21" s="696"/>
      <c r="AK21" s="696"/>
      <c r="AL21" s="660">
        <v>65.7</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v>29718</v>
      </c>
      <c r="BH21" s="658"/>
      <c r="BI21" s="658"/>
      <c r="BJ21" s="658"/>
      <c r="BK21" s="658"/>
      <c r="BL21" s="658"/>
      <c r="BM21" s="658"/>
      <c r="BN21" s="659"/>
      <c r="BO21" s="695">
        <v>0.8</v>
      </c>
      <c r="BP21" s="695"/>
      <c r="BQ21" s="695"/>
      <c r="BR21" s="695"/>
      <c r="BS21" s="696">
        <v>7431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284</v>
      </c>
      <c r="C22" s="655"/>
      <c r="D22" s="655"/>
      <c r="E22" s="655"/>
      <c r="F22" s="655"/>
      <c r="G22" s="655"/>
      <c r="H22" s="655"/>
      <c r="I22" s="655"/>
      <c r="J22" s="655"/>
      <c r="K22" s="655"/>
      <c r="L22" s="655"/>
      <c r="M22" s="655"/>
      <c r="N22" s="655"/>
      <c r="O22" s="655"/>
      <c r="P22" s="655"/>
      <c r="Q22" s="656"/>
      <c r="R22" s="657">
        <v>8952265</v>
      </c>
      <c r="S22" s="658"/>
      <c r="T22" s="658"/>
      <c r="U22" s="658"/>
      <c r="V22" s="658"/>
      <c r="W22" s="658"/>
      <c r="X22" s="658"/>
      <c r="Y22" s="659"/>
      <c r="Z22" s="695">
        <v>36.9</v>
      </c>
      <c r="AA22" s="695"/>
      <c r="AB22" s="695"/>
      <c r="AC22" s="695"/>
      <c r="AD22" s="696">
        <v>8952265</v>
      </c>
      <c r="AE22" s="696"/>
      <c r="AF22" s="696"/>
      <c r="AG22" s="696"/>
      <c r="AH22" s="696"/>
      <c r="AI22" s="696"/>
      <c r="AJ22" s="696"/>
      <c r="AK22" s="696"/>
      <c r="AL22" s="660">
        <v>65.7</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131</v>
      </c>
      <c r="BH22" s="658"/>
      <c r="BI22" s="658"/>
      <c r="BJ22" s="658"/>
      <c r="BK22" s="658"/>
      <c r="BL22" s="658"/>
      <c r="BM22" s="658"/>
      <c r="BN22" s="659"/>
      <c r="BO22" s="695" t="s">
        <v>131</v>
      </c>
      <c r="BP22" s="695"/>
      <c r="BQ22" s="695"/>
      <c r="BR22" s="695"/>
      <c r="BS22" s="696" t="s">
        <v>131</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287</v>
      </c>
      <c r="C23" s="655"/>
      <c r="D23" s="655"/>
      <c r="E23" s="655"/>
      <c r="F23" s="655"/>
      <c r="G23" s="655"/>
      <c r="H23" s="655"/>
      <c r="I23" s="655"/>
      <c r="J23" s="655"/>
      <c r="K23" s="655"/>
      <c r="L23" s="655"/>
      <c r="M23" s="655"/>
      <c r="N23" s="655"/>
      <c r="O23" s="655"/>
      <c r="P23" s="655"/>
      <c r="Q23" s="656"/>
      <c r="R23" s="657">
        <v>978134</v>
      </c>
      <c r="S23" s="658"/>
      <c r="T23" s="658"/>
      <c r="U23" s="658"/>
      <c r="V23" s="658"/>
      <c r="W23" s="658"/>
      <c r="X23" s="658"/>
      <c r="Y23" s="659"/>
      <c r="Z23" s="695">
        <v>4</v>
      </c>
      <c r="AA23" s="695"/>
      <c r="AB23" s="695"/>
      <c r="AC23" s="695"/>
      <c r="AD23" s="696" t="s">
        <v>239</v>
      </c>
      <c r="AE23" s="696"/>
      <c r="AF23" s="696"/>
      <c r="AG23" s="696"/>
      <c r="AH23" s="696"/>
      <c r="AI23" s="696"/>
      <c r="AJ23" s="696"/>
      <c r="AK23" s="696"/>
      <c r="AL23" s="660" t="s">
        <v>131</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131</v>
      </c>
      <c r="BH23" s="658"/>
      <c r="BI23" s="658"/>
      <c r="BJ23" s="658"/>
      <c r="BK23" s="658"/>
      <c r="BL23" s="658"/>
      <c r="BM23" s="658"/>
      <c r="BN23" s="659"/>
      <c r="BO23" s="695" t="s">
        <v>131</v>
      </c>
      <c r="BP23" s="695"/>
      <c r="BQ23" s="695"/>
      <c r="BR23" s="695"/>
      <c r="BS23" s="696" t="s">
        <v>131</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c r="B24" s="654" t="s">
        <v>294</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131</v>
      </c>
      <c r="AA24" s="695"/>
      <c r="AB24" s="695"/>
      <c r="AC24" s="695"/>
      <c r="AD24" s="696" t="s">
        <v>239</v>
      </c>
      <c r="AE24" s="696"/>
      <c r="AF24" s="696"/>
      <c r="AG24" s="696"/>
      <c r="AH24" s="696"/>
      <c r="AI24" s="696"/>
      <c r="AJ24" s="696"/>
      <c r="AK24" s="696"/>
      <c r="AL24" s="660" t="s">
        <v>131</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239</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9126183</v>
      </c>
      <c r="CS24" s="713"/>
      <c r="CT24" s="713"/>
      <c r="CU24" s="713"/>
      <c r="CV24" s="713"/>
      <c r="CW24" s="713"/>
      <c r="CX24" s="713"/>
      <c r="CY24" s="738"/>
      <c r="CZ24" s="739">
        <v>40.299999999999997</v>
      </c>
      <c r="DA24" s="721"/>
      <c r="DB24" s="721"/>
      <c r="DC24" s="741"/>
      <c r="DD24" s="737">
        <v>6893315</v>
      </c>
      <c r="DE24" s="713"/>
      <c r="DF24" s="713"/>
      <c r="DG24" s="713"/>
      <c r="DH24" s="713"/>
      <c r="DI24" s="713"/>
      <c r="DJ24" s="713"/>
      <c r="DK24" s="738"/>
      <c r="DL24" s="737">
        <v>6428496</v>
      </c>
      <c r="DM24" s="713"/>
      <c r="DN24" s="713"/>
      <c r="DO24" s="713"/>
      <c r="DP24" s="713"/>
      <c r="DQ24" s="713"/>
      <c r="DR24" s="713"/>
      <c r="DS24" s="713"/>
      <c r="DT24" s="713"/>
      <c r="DU24" s="713"/>
      <c r="DV24" s="738"/>
      <c r="DW24" s="739">
        <v>46.7</v>
      </c>
      <c r="DX24" s="721"/>
      <c r="DY24" s="721"/>
      <c r="DZ24" s="721"/>
      <c r="EA24" s="721"/>
      <c r="EB24" s="721"/>
      <c r="EC24" s="740"/>
    </row>
    <row r="25" spans="2:133" ht="11.25" customHeight="1">
      <c r="B25" s="654" t="s">
        <v>297</v>
      </c>
      <c r="C25" s="655"/>
      <c r="D25" s="655"/>
      <c r="E25" s="655"/>
      <c r="F25" s="655"/>
      <c r="G25" s="655"/>
      <c r="H25" s="655"/>
      <c r="I25" s="655"/>
      <c r="J25" s="655"/>
      <c r="K25" s="655"/>
      <c r="L25" s="655"/>
      <c r="M25" s="655"/>
      <c r="N25" s="655"/>
      <c r="O25" s="655"/>
      <c r="P25" s="655"/>
      <c r="Q25" s="656"/>
      <c r="R25" s="657">
        <v>14604853</v>
      </c>
      <c r="S25" s="658"/>
      <c r="T25" s="658"/>
      <c r="U25" s="658"/>
      <c r="V25" s="658"/>
      <c r="W25" s="658"/>
      <c r="X25" s="658"/>
      <c r="Y25" s="659"/>
      <c r="Z25" s="695">
        <v>60.2</v>
      </c>
      <c r="AA25" s="695"/>
      <c r="AB25" s="695"/>
      <c r="AC25" s="695"/>
      <c r="AD25" s="696">
        <v>13626719</v>
      </c>
      <c r="AE25" s="696"/>
      <c r="AF25" s="696"/>
      <c r="AG25" s="696"/>
      <c r="AH25" s="696"/>
      <c r="AI25" s="696"/>
      <c r="AJ25" s="696"/>
      <c r="AK25" s="696"/>
      <c r="AL25" s="660">
        <v>100</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131</v>
      </c>
      <c r="BH25" s="658"/>
      <c r="BI25" s="658"/>
      <c r="BJ25" s="658"/>
      <c r="BK25" s="658"/>
      <c r="BL25" s="658"/>
      <c r="BM25" s="658"/>
      <c r="BN25" s="659"/>
      <c r="BO25" s="695" t="s">
        <v>131</v>
      </c>
      <c r="BP25" s="695"/>
      <c r="BQ25" s="695"/>
      <c r="BR25" s="695"/>
      <c r="BS25" s="696" t="s">
        <v>239</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4006979</v>
      </c>
      <c r="CS25" s="670"/>
      <c r="CT25" s="670"/>
      <c r="CU25" s="670"/>
      <c r="CV25" s="670"/>
      <c r="CW25" s="670"/>
      <c r="CX25" s="670"/>
      <c r="CY25" s="671"/>
      <c r="CZ25" s="660">
        <v>17.7</v>
      </c>
      <c r="DA25" s="672"/>
      <c r="DB25" s="672"/>
      <c r="DC25" s="673"/>
      <c r="DD25" s="663">
        <v>3607620</v>
      </c>
      <c r="DE25" s="670"/>
      <c r="DF25" s="670"/>
      <c r="DG25" s="670"/>
      <c r="DH25" s="670"/>
      <c r="DI25" s="670"/>
      <c r="DJ25" s="670"/>
      <c r="DK25" s="671"/>
      <c r="DL25" s="663">
        <v>3436034</v>
      </c>
      <c r="DM25" s="670"/>
      <c r="DN25" s="670"/>
      <c r="DO25" s="670"/>
      <c r="DP25" s="670"/>
      <c r="DQ25" s="670"/>
      <c r="DR25" s="670"/>
      <c r="DS25" s="670"/>
      <c r="DT25" s="670"/>
      <c r="DU25" s="670"/>
      <c r="DV25" s="671"/>
      <c r="DW25" s="660">
        <v>25</v>
      </c>
      <c r="DX25" s="672"/>
      <c r="DY25" s="672"/>
      <c r="DZ25" s="672"/>
      <c r="EA25" s="672"/>
      <c r="EB25" s="672"/>
      <c r="EC25" s="684"/>
    </row>
    <row r="26" spans="2:133" ht="11.25" customHeight="1">
      <c r="B26" s="654" t="s">
        <v>300</v>
      </c>
      <c r="C26" s="655"/>
      <c r="D26" s="655"/>
      <c r="E26" s="655"/>
      <c r="F26" s="655"/>
      <c r="G26" s="655"/>
      <c r="H26" s="655"/>
      <c r="I26" s="655"/>
      <c r="J26" s="655"/>
      <c r="K26" s="655"/>
      <c r="L26" s="655"/>
      <c r="M26" s="655"/>
      <c r="N26" s="655"/>
      <c r="O26" s="655"/>
      <c r="P26" s="655"/>
      <c r="Q26" s="656"/>
      <c r="R26" s="657">
        <v>2855</v>
      </c>
      <c r="S26" s="658"/>
      <c r="T26" s="658"/>
      <c r="U26" s="658"/>
      <c r="V26" s="658"/>
      <c r="W26" s="658"/>
      <c r="X26" s="658"/>
      <c r="Y26" s="659"/>
      <c r="Z26" s="695">
        <v>0</v>
      </c>
      <c r="AA26" s="695"/>
      <c r="AB26" s="695"/>
      <c r="AC26" s="695"/>
      <c r="AD26" s="696">
        <v>2855</v>
      </c>
      <c r="AE26" s="696"/>
      <c r="AF26" s="696"/>
      <c r="AG26" s="696"/>
      <c r="AH26" s="696"/>
      <c r="AI26" s="696"/>
      <c r="AJ26" s="696"/>
      <c r="AK26" s="696"/>
      <c r="AL26" s="660">
        <v>0</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239</v>
      </c>
      <c r="BH26" s="658"/>
      <c r="BI26" s="658"/>
      <c r="BJ26" s="658"/>
      <c r="BK26" s="658"/>
      <c r="BL26" s="658"/>
      <c r="BM26" s="658"/>
      <c r="BN26" s="659"/>
      <c r="BO26" s="695" t="s">
        <v>239</v>
      </c>
      <c r="BP26" s="695"/>
      <c r="BQ26" s="695"/>
      <c r="BR26" s="695"/>
      <c r="BS26" s="696" t="s">
        <v>239</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2302938</v>
      </c>
      <c r="CS26" s="658"/>
      <c r="CT26" s="658"/>
      <c r="CU26" s="658"/>
      <c r="CV26" s="658"/>
      <c r="CW26" s="658"/>
      <c r="CX26" s="658"/>
      <c r="CY26" s="659"/>
      <c r="CZ26" s="660">
        <v>10.199999999999999</v>
      </c>
      <c r="DA26" s="672"/>
      <c r="DB26" s="672"/>
      <c r="DC26" s="673"/>
      <c r="DD26" s="663">
        <v>2226448</v>
      </c>
      <c r="DE26" s="658"/>
      <c r="DF26" s="658"/>
      <c r="DG26" s="658"/>
      <c r="DH26" s="658"/>
      <c r="DI26" s="658"/>
      <c r="DJ26" s="658"/>
      <c r="DK26" s="659"/>
      <c r="DL26" s="663" t="s">
        <v>131</v>
      </c>
      <c r="DM26" s="658"/>
      <c r="DN26" s="658"/>
      <c r="DO26" s="658"/>
      <c r="DP26" s="658"/>
      <c r="DQ26" s="658"/>
      <c r="DR26" s="658"/>
      <c r="DS26" s="658"/>
      <c r="DT26" s="658"/>
      <c r="DU26" s="658"/>
      <c r="DV26" s="659"/>
      <c r="DW26" s="660" t="s">
        <v>131</v>
      </c>
      <c r="DX26" s="672"/>
      <c r="DY26" s="672"/>
      <c r="DZ26" s="672"/>
      <c r="EA26" s="672"/>
      <c r="EB26" s="672"/>
      <c r="EC26" s="684"/>
    </row>
    <row r="27" spans="2:133" ht="11.25" customHeight="1">
      <c r="B27" s="654" t="s">
        <v>303</v>
      </c>
      <c r="C27" s="655"/>
      <c r="D27" s="655"/>
      <c r="E27" s="655"/>
      <c r="F27" s="655"/>
      <c r="G27" s="655"/>
      <c r="H27" s="655"/>
      <c r="I27" s="655"/>
      <c r="J27" s="655"/>
      <c r="K27" s="655"/>
      <c r="L27" s="655"/>
      <c r="M27" s="655"/>
      <c r="N27" s="655"/>
      <c r="O27" s="655"/>
      <c r="P27" s="655"/>
      <c r="Q27" s="656"/>
      <c r="R27" s="657">
        <v>141177</v>
      </c>
      <c r="S27" s="658"/>
      <c r="T27" s="658"/>
      <c r="U27" s="658"/>
      <c r="V27" s="658"/>
      <c r="W27" s="658"/>
      <c r="X27" s="658"/>
      <c r="Y27" s="659"/>
      <c r="Z27" s="695">
        <v>0.6</v>
      </c>
      <c r="AA27" s="695"/>
      <c r="AB27" s="695"/>
      <c r="AC27" s="695"/>
      <c r="AD27" s="696" t="s">
        <v>131</v>
      </c>
      <c r="AE27" s="696"/>
      <c r="AF27" s="696"/>
      <c r="AG27" s="696"/>
      <c r="AH27" s="696"/>
      <c r="AI27" s="696"/>
      <c r="AJ27" s="696"/>
      <c r="AK27" s="696"/>
      <c r="AL27" s="660" t="s">
        <v>131</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3601554</v>
      </c>
      <c r="BH27" s="658"/>
      <c r="BI27" s="658"/>
      <c r="BJ27" s="658"/>
      <c r="BK27" s="658"/>
      <c r="BL27" s="658"/>
      <c r="BM27" s="658"/>
      <c r="BN27" s="659"/>
      <c r="BO27" s="695">
        <v>100</v>
      </c>
      <c r="BP27" s="695"/>
      <c r="BQ27" s="695"/>
      <c r="BR27" s="695"/>
      <c r="BS27" s="696">
        <v>28531</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2224380</v>
      </c>
      <c r="CS27" s="670"/>
      <c r="CT27" s="670"/>
      <c r="CU27" s="670"/>
      <c r="CV27" s="670"/>
      <c r="CW27" s="670"/>
      <c r="CX27" s="670"/>
      <c r="CY27" s="671"/>
      <c r="CZ27" s="660">
        <v>9.8000000000000007</v>
      </c>
      <c r="DA27" s="672"/>
      <c r="DB27" s="672"/>
      <c r="DC27" s="673"/>
      <c r="DD27" s="663">
        <v>534039</v>
      </c>
      <c r="DE27" s="670"/>
      <c r="DF27" s="670"/>
      <c r="DG27" s="670"/>
      <c r="DH27" s="670"/>
      <c r="DI27" s="670"/>
      <c r="DJ27" s="670"/>
      <c r="DK27" s="671"/>
      <c r="DL27" s="663">
        <v>529244</v>
      </c>
      <c r="DM27" s="670"/>
      <c r="DN27" s="670"/>
      <c r="DO27" s="670"/>
      <c r="DP27" s="670"/>
      <c r="DQ27" s="670"/>
      <c r="DR27" s="670"/>
      <c r="DS27" s="670"/>
      <c r="DT27" s="670"/>
      <c r="DU27" s="670"/>
      <c r="DV27" s="671"/>
      <c r="DW27" s="660">
        <v>3.8</v>
      </c>
      <c r="DX27" s="672"/>
      <c r="DY27" s="672"/>
      <c r="DZ27" s="672"/>
      <c r="EA27" s="672"/>
      <c r="EB27" s="672"/>
      <c r="EC27" s="684"/>
    </row>
    <row r="28" spans="2:133" ht="11.25" customHeight="1">
      <c r="B28" s="654" t="s">
        <v>306</v>
      </c>
      <c r="C28" s="655"/>
      <c r="D28" s="655"/>
      <c r="E28" s="655"/>
      <c r="F28" s="655"/>
      <c r="G28" s="655"/>
      <c r="H28" s="655"/>
      <c r="I28" s="655"/>
      <c r="J28" s="655"/>
      <c r="K28" s="655"/>
      <c r="L28" s="655"/>
      <c r="M28" s="655"/>
      <c r="N28" s="655"/>
      <c r="O28" s="655"/>
      <c r="P28" s="655"/>
      <c r="Q28" s="656"/>
      <c r="R28" s="657">
        <v>387151</v>
      </c>
      <c r="S28" s="658"/>
      <c r="T28" s="658"/>
      <c r="U28" s="658"/>
      <c r="V28" s="658"/>
      <c r="W28" s="658"/>
      <c r="X28" s="658"/>
      <c r="Y28" s="659"/>
      <c r="Z28" s="695">
        <v>1.6</v>
      </c>
      <c r="AA28" s="695"/>
      <c r="AB28" s="695"/>
      <c r="AC28" s="695"/>
      <c r="AD28" s="696" t="s">
        <v>131</v>
      </c>
      <c r="AE28" s="696"/>
      <c r="AF28" s="696"/>
      <c r="AG28" s="696"/>
      <c r="AH28" s="696"/>
      <c r="AI28" s="696"/>
      <c r="AJ28" s="696"/>
      <c r="AK28" s="696"/>
      <c r="AL28" s="660" t="s">
        <v>239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2894824</v>
      </c>
      <c r="CS28" s="658"/>
      <c r="CT28" s="658"/>
      <c r="CU28" s="658"/>
      <c r="CV28" s="658"/>
      <c r="CW28" s="658"/>
      <c r="CX28" s="658"/>
      <c r="CY28" s="659"/>
      <c r="CZ28" s="660">
        <v>12.8</v>
      </c>
      <c r="DA28" s="672"/>
      <c r="DB28" s="672"/>
      <c r="DC28" s="673"/>
      <c r="DD28" s="663">
        <v>2751656</v>
      </c>
      <c r="DE28" s="658"/>
      <c r="DF28" s="658"/>
      <c r="DG28" s="658"/>
      <c r="DH28" s="658"/>
      <c r="DI28" s="658"/>
      <c r="DJ28" s="658"/>
      <c r="DK28" s="659"/>
      <c r="DL28" s="663">
        <v>2463218</v>
      </c>
      <c r="DM28" s="658"/>
      <c r="DN28" s="658"/>
      <c r="DO28" s="658"/>
      <c r="DP28" s="658"/>
      <c r="DQ28" s="658"/>
      <c r="DR28" s="658"/>
      <c r="DS28" s="658"/>
      <c r="DT28" s="658"/>
      <c r="DU28" s="658"/>
      <c r="DV28" s="659"/>
      <c r="DW28" s="660">
        <v>17.899999999999999</v>
      </c>
      <c r="DX28" s="672"/>
      <c r="DY28" s="672"/>
      <c r="DZ28" s="672"/>
      <c r="EA28" s="672"/>
      <c r="EB28" s="672"/>
      <c r="EC28" s="684"/>
    </row>
    <row r="29" spans="2:133" ht="11.25" customHeight="1">
      <c r="B29" s="654" t="s">
        <v>308</v>
      </c>
      <c r="C29" s="655"/>
      <c r="D29" s="655"/>
      <c r="E29" s="655"/>
      <c r="F29" s="655"/>
      <c r="G29" s="655"/>
      <c r="H29" s="655"/>
      <c r="I29" s="655"/>
      <c r="J29" s="655"/>
      <c r="K29" s="655"/>
      <c r="L29" s="655"/>
      <c r="M29" s="655"/>
      <c r="N29" s="655"/>
      <c r="O29" s="655"/>
      <c r="P29" s="655"/>
      <c r="Q29" s="656"/>
      <c r="R29" s="657">
        <v>86748</v>
      </c>
      <c r="S29" s="658"/>
      <c r="T29" s="658"/>
      <c r="U29" s="658"/>
      <c r="V29" s="658"/>
      <c r="W29" s="658"/>
      <c r="X29" s="658"/>
      <c r="Y29" s="659"/>
      <c r="Z29" s="695">
        <v>0.4</v>
      </c>
      <c r="AA29" s="695"/>
      <c r="AB29" s="695"/>
      <c r="AC29" s="695"/>
      <c r="AD29" s="696" t="s">
        <v>131</v>
      </c>
      <c r="AE29" s="696"/>
      <c r="AF29" s="696"/>
      <c r="AG29" s="696"/>
      <c r="AH29" s="696"/>
      <c r="AI29" s="696"/>
      <c r="AJ29" s="696"/>
      <c r="AK29" s="696"/>
      <c r="AL29" s="660" t="s">
        <v>131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72</v>
      </c>
      <c r="CG29" s="655"/>
      <c r="CH29" s="655"/>
      <c r="CI29" s="655"/>
      <c r="CJ29" s="655"/>
      <c r="CK29" s="655"/>
      <c r="CL29" s="655"/>
      <c r="CM29" s="655"/>
      <c r="CN29" s="655"/>
      <c r="CO29" s="655"/>
      <c r="CP29" s="655"/>
      <c r="CQ29" s="656"/>
      <c r="CR29" s="657">
        <v>2894824</v>
      </c>
      <c r="CS29" s="670"/>
      <c r="CT29" s="670"/>
      <c r="CU29" s="670"/>
      <c r="CV29" s="670"/>
      <c r="CW29" s="670"/>
      <c r="CX29" s="670"/>
      <c r="CY29" s="671"/>
      <c r="CZ29" s="660">
        <v>12.8</v>
      </c>
      <c r="DA29" s="672"/>
      <c r="DB29" s="672"/>
      <c r="DC29" s="673"/>
      <c r="DD29" s="663">
        <v>2751656</v>
      </c>
      <c r="DE29" s="670"/>
      <c r="DF29" s="670"/>
      <c r="DG29" s="670"/>
      <c r="DH29" s="670"/>
      <c r="DI29" s="670"/>
      <c r="DJ29" s="670"/>
      <c r="DK29" s="671"/>
      <c r="DL29" s="663">
        <v>2463218</v>
      </c>
      <c r="DM29" s="670"/>
      <c r="DN29" s="670"/>
      <c r="DO29" s="670"/>
      <c r="DP29" s="670"/>
      <c r="DQ29" s="670"/>
      <c r="DR29" s="670"/>
      <c r="DS29" s="670"/>
      <c r="DT29" s="670"/>
      <c r="DU29" s="670"/>
      <c r="DV29" s="671"/>
      <c r="DW29" s="660">
        <v>17.899999999999999</v>
      </c>
      <c r="DX29" s="672"/>
      <c r="DY29" s="672"/>
      <c r="DZ29" s="672"/>
      <c r="EA29" s="672"/>
      <c r="EB29" s="672"/>
      <c r="EC29" s="684"/>
    </row>
    <row r="30" spans="2:133" ht="11.25" customHeight="1">
      <c r="B30" s="654" t="s">
        <v>310</v>
      </c>
      <c r="C30" s="655"/>
      <c r="D30" s="655"/>
      <c r="E30" s="655"/>
      <c r="F30" s="655"/>
      <c r="G30" s="655"/>
      <c r="H30" s="655"/>
      <c r="I30" s="655"/>
      <c r="J30" s="655"/>
      <c r="K30" s="655"/>
      <c r="L30" s="655"/>
      <c r="M30" s="655"/>
      <c r="N30" s="655"/>
      <c r="O30" s="655"/>
      <c r="P30" s="655"/>
      <c r="Q30" s="656"/>
      <c r="R30" s="657">
        <v>2273456</v>
      </c>
      <c r="S30" s="658"/>
      <c r="T30" s="658"/>
      <c r="U30" s="658"/>
      <c r="V30" s="658"/>
      <c r="W30" s="658"/>
      <c r="X30" s="658"/>
      <c r="Y30" s="659"/>
      <c r="Z30" s="695">
        <v>9.4</v>
      </c>
      <c r="AA30" s="695"/>
      <c r="AB30" s="695"/>
      <c r="AC30" s="695"/>
      <c r="AD30" s="696" t="s">
        <v>131</v>
      </c>
      <c r="AE30" s="696"/>
      <c r="AF30" s="696"/>
      <c r="AG30" s="696"/>
      <c r="AH30" s="696"/>
      <c r="AI30" s="696"/>
      <c r="AJ30" s="696"/>
      <c r="AK30" s="696"/>
      <c r="AL30" s="660" t="s">
        <v>239</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311</v>
      </c>
      <c r="BH30" s="732"/>
      <c r="BI30" s="732"/>
      <c r="BJ30" s="732"/>
      <c r="BK30" s="732"/>
      <c r="BL30" s="732"/>
      <c r="BM30" s="732"/>
      <c r="BN30" s="732"/>
      <c r="BO30" s="732"/>
      <c r="BP30" s="732"/>
      <c r="BQ30" s="733"/>
      <c r="BR30" s="709" t="s">
        <v>312</v>
      </c>
      <c r="BS30" s="732"/>
      <c r="BT30" s="732"/>
      <c r="BU30" s="732"/>
      <c r="BV30" s="732"/>
      <c r="BW30" s="732"/>
      <c r="BX30" s="732"/>
      <c r="BY30" s="732"/>
      <c r="BZ30" s="732"/>
      <c r="CA30" s="732"/>
      <c r="CB30" s="733"/>
      <c r="CD30" s="678"/>
      <c r="CE30" s="679"/>
      <c r="CF30" s="654" t="s">
        <v>313</v>
      </c>
      <c r="CG30" s="655"/>
      <c r="CH30" s="655"/>
      <c r="CI30" s="655"/>
      <c r="CJ30" s="655"/>
      <c r="CK30" s="655"/>
      <c r="CL30" s="655"/>
      <c r="CM30" s="655"/>
      <c r="CN30" s="655"/>
      <c r="CO30" s="655"/>
      <c r="CP30" s="655"/>
      <c r="CQ30" s="656"/>
      <c r="CR30" s="657">
        <v>2857269</v>
      </c>
      <c r="CS30" s="658"/>
      <c r="CT30" s="658"/>
      <c r="CU30" s="658"/>
      <c r="CV30" s="658"/>
      <c r="CW30" s="658"/>
      <c r="CX30" s="658"/>
      <c r="CY30" s="659"/>
      <c r="CZ30" s="660">
        <v>12.6</v>
      </c>
      <c r="DA30" s="672"/>
      <c r="DB30" s="672"/>
      <c r="DC30" s="673"/>
      <c r="DD30" s="663">
        <v>2714822</v>
      </c>
      <c r="DE30" s="658"/>
      <c r="DF30" s="658"/>
      <c r="DG30" s="658"/>
      <c r="DH30" s="658"/>
      <c r="DI30" s="658"/>
      <c r="DJ30" s="658"/>
      <c r="DK30" s="659"/>
      <c r="DL30" s="663">
        <v>2426384</v>
      </c>
      <c r="DM30" s="658"/>
      <c r="DN30" s="658"/>
      <c r="DO30" s="658"/>
      <c r="DP30" s="658"/>
      <c r="DQ30" s="658"/>
      <c r="DR30" s="658"/>
      <c r="DS30" s="658"/>
      <c r="DT30" s="658"/>
      <c r="DU30" s="658"/>
      <c r="DV30" s="659"/>
      <c r="DW30" s="660">
        <v>17.600000000000001</v>
      </c>
      <c r="DX30" s="672"/>
      <c r="DY30" s="672"/>
      <c r="DZ30" s="672"/>
      <c r="EA30" s="672"/>
      <c r="EB30" s="672"/>
      <c r="EC30" s="684"/>
    </row>
    <row r="31" spans="2:133" ht="11.25" customHeight="1">
      <c r="B31" s="724" t="s">
        <v>314</v>
      </c>
      <c r="C31" s="725"/>
      <c r="D31" s="725"/>
      <c r="E31" s="725"/>
      <c r="F31" s="725"/>
      <c r="G31" s="725"/>
      <c r="H31" s="725"/>
      <c r="I31" s="725"/>
      <c r="J31" s="725"/>
      <c r="K31" s="725"/>
      <c r="L31" s="725"/>
      <c r="M31" s="725"/>
      <c r="N31" s="725"/>
      <c r="O31" s="725"/>
      <c r="P31" s="725"/>
      <c r="Q31" s="726"/>
      <c r="R31" s="657" t="s">
        <v>131</v>
      </c>
      <c r="S31" s="658"/>
      <c r="T31" s="658"/>
      <c r="U31" s="658"/>
      <c r="V31" s="658"/>
      <c r="W31" s="658"/>
      <c r="X31" s="658"/>
      <c r="Y31" s="659"/>
      <c r="Z31" s="695" t="s">
        <v>131</v>
      </c>
      <c r="AA31" s="695"/>
      <c r="AB31" s="695"/>
      <c r="AC31" s="695"/>
      <c r="AD31" s="696" t="s">
        <v>131</v>
      </c>
      <c r="AE31" s="696"/>
      <c r="AF31" s="696"/>
      <c r="AG31" s="696"/>
      <c r="AH31" s="696"/>
      <c r="AI31" s="696"/>
      <c r="AJ31" s="696"/>
      <c r="AK31" s="696"/>
      <c r="AL31" s="660" t="s">
        <v>131</v>
      </c>
      <c r="AM31" s="661"/>
      <c r="AN31" s="661"/>
      <c r="AO31" s="697"/>
      <c r="AP31" s="727" t="s">
        <v>315</v>
      </c>
      <c r="AQ31" s="728"/>
      <c r="AR31" s="728"/>
      <c r="AS31" s="728"/>
      <c r="AT31" s="729" t="s">
        <v>316</v>
      </c>
      <c r="AU31" s="218"/>
      <c r="AV31" s="218"/>
      <c r="AW31" s="218"/>
      <c r="AX31" s="715" t="s">
        <v>191</v>
      </c>
      <c r="AY31" s="716"/>
      <c r="AZ31" s="716"/>
      <c r="BA31" s="716"/>
      <c r="BB31" s="716"/>
      <c r="BC31" s="716"/>
      <c r="BD31" s="716"/>
      <c r="BE31" s="716"/>
      <c r="BF31" s="717"/>
      <c r="BG31" s="719">
        <v>98.5</v>
      </c>
      <c r="BH31" s="720"/>
      <c r="BI31" s="720"/>
      <c r="BJ31" s="720"/>
      <c r="BK31" s="720"/>
      <c r="BL31" s="720"/>
      <c r="BM31" s="721">
        <v>92.5</v>
      </c>
      <c r="BN31" s="720"/>
      <c r="BO31" s="720"/>
      <c r="BP31" s="720"/>
      <c r="BQ31" s="722"/>
      <c r="BR31" s="719">
        <v>98.7</v>
      </c>
      <c r="BS31" s="720"/>
      <c r="BT31" s="720"/>
      <c r="BU31" s="720"/>
      <c r="BV31" s="720"/>
      <c r="BW31" s="720"/>
      <c r="BX31" s="721">
        <v>92.7</v>
      </c>
      <c r="BY31" s="720"/>
      <c r="BZ31" s="720"/>
      <c r="CA31" s="720"/>
      <c r="CB31" s="722"/>
      <c r="CD31" s="678"/>
      <c r="CE31" s="679"/>
      <c r="CF31" s="654" t="s">
        <v>317</v>
      </c>
      <c r="CG31" s="655"/>
      <c r="CH31" s="655"/>
      <c r="CI31" s="655"/>
      <c r="CJ31" s="655"/>
      <c r="CK31" s="655"/>
      <c r="CL31" s="655"/>
      <c r="CM31" s="655"/>
      <c r="CN31" s="655"/>
      <c r="CO31" s="655"/>
      <c r="CP31" s="655"/>
      <c r="CQ31" s="656"/>
      <c r="CR31" s="657">
        <v>37555</v>
      </c>
      <c r="CS31" s="670"/>
      <c r="CT31" s="670"/>
      <c r="CU31" s="670"/>
      <c r="CV31" s="670"/>
      <c r="CW31" s="670"/>
      <c r="CX31" s="670"/>
      <c r="CY31" s="671"/>
      <c r="CZ31" s="660">
        <v>0.2</v>
      </c>
      <c r="DA31" s="672"/>
      <c r="DB31" s="672"/>
      <c r="DC31" s="673"/>
      <c r="DD31" s="663">
        <v>36834</v>
      </c>
      <c r="DE31" s="670"/>
      <c r="DF31" s="670"/>
      <c r="DG31" s="670"/>
      <c r="DH31" s="670"/>
      <c r="DI31" s="670"/>
      <c r="DJ31" s="670"/>
      <c r="DK31" s="671"/>
      <c r="DL31" s="663">
        <v>36834</v>
      </c>
      <c r="DM31" s="670"/>
      <c r="DN31" s="670"/>
      <c r="DO31" s="670"/>
      <c r="DP31" s="670"/>
      <c r="DQ31" s="670"/>
      <c r="DR31" s="670"/>
      <c r="DS31" s="670"/>
      <c r="DT31" s="670"/>
      <c r="DU31" s="670"/>
      <c r="DV31" s="671"/>
      <c r="DW31" s="660">
        <v>0.3</v>
      </c>
      <c r="DX31" s="672"/>
      <c r="DY31" s="672"/>
      <c r="DZ31" s="672"/>
      <c r="EA31" s="672"/>
      <c r="EB31" s="672"/>
      <c r="EC31" s="684"/>
    </row>
    <row r="32" spans="2:133" ht="11.25" customHeight="1">
      <c r="B32" s="654" t="s">
        <v>318</v>
      </c>
      <c r="C32" s="655"/>
      <c r="D32" s="655"/>
      <c r="E32" s="655"/>
      <c r="F32" s="655"/>
      <c r="G32" s="655"/>
      <c r="H32" s="655"/>
      <c r="I32" s="655"/>
      <c r="J32" s="655"/>
      <c r="K32" s="655"/>
      <c r="L32" s="655"/>
      <c r="M32" s="655"/>
      <c r="N32" s="655"/>
      <c r="O32" s="655"/>
      <c r="P32" s="655"/>
      <c r="Q32" s="656"/>
      <c r="R32" s="657">
        <v>1268773</v>
      </c>
      <c r="S32" s="658"/>
      <c r="T32" s="658"/>
      <c r="U32" s="658"/>
      <c r="V32" s="658"/>
      <c r="W32" s="658"/>
      <c r="X32" s="658"/>
      <c r="Y32" s="659"/>
      <c r="Z32" s="695">
        <v>5.2</v>
      </c>
      <c r="AA32" s="695"/>
      <c r="AB32" s="695"/>
      <c r="AC32" s="695"/>
      <c r="AD32" s="696" t="s">
        <v>131</v>
      </c>
      <c r="AE32" s="696"/>
      <c r="AF32" s="696"/>
      <c r="AG32" s="696"/>
      <c r="AH32" s="696"/>
      <c r="AI32" s="696"/>
      <c r="AJ32" s="696"/>
      <c r="AK32" s="696"/>
      <c r="AL32" s="660" t="s">
        <v>239</v>
      </c>
      <c r="AM32" s="661"/>
      <c r="AN32" s="661"/>
      <c r="AO32" s="697"/>
      <c r="AP32" s="698"/>
      <c r="AQ32" s="699"/>
      <c r="AR32" s="699"/>
      <c r="AS32" s="699"/>
      <c r="AT32" s="730"/>
      <c r="AU32" s="214" t="s">
        <v>319</v>
      </c>
      <c r="AX32" s="654" t="s">
        <v>320</v>
      </c>
      <c r="AY32" s="655"/>
      <c r="AZ32" s="655"/>
      <c r="BA32" s="655"/>
      <c r="BB32" s="655"/>
      <c r="BC32" s="655"/>
      <c r="BD32" s="655"/>
      <c r="BE32" s="655"/>
      <c r="BF32" s="656"/>
      <c r="BG32" s="723">
        <v>98.5</v>
      </c>
      <c r="BH32" s="670"/>
      <c r="BI32" s="670"/>
      <c r="BJ32" s="670"/>
      <c r="BK32" s="670"/>
      <c r="BL32" s="670"/>
      <c r="BM32" s="661">
        <v>95.7</v>
      </c>
      <c r="BN32" s="670"/>
      <c r="BO32" s="670"/>
      <c r="BP32" s="670"/>
      <c r="BQ32" s="693"/>
      <c r="BR32" s="723">
        <v>98.9</v>
      </c>
      <c r="BS32" s="670"/>
      <c r="BT32" s="670"/>
      <c r="BU32" s="670"/>
      <c r="BV32" s="670"/>
      <c r="BW32" s="670"/>
      <c r="BX32" s="661">
        <v>96.5</v>
      </c>
      <c r="BY32" s="670"/>
      <c r="BZ32" s="670"/>
      <c r="CA32" s="670"/>
      <c r="CB32" s="693"/>
      <c r="CD32" s="680"/>
      <c r="CE32" s="681"/>
      <c r="CF32" s="654" t="s">
        <v>321</v>
      </c>
      <c r="CG32" s="655"/>
      <c r="CH32" s="655"/>
      <c r="CI32" s="655"/>
      <c r="CJ32" s="655"/>
      <c r="CK32" s="655"/>
      <c r="CL32" s="655"/>
      <c r="CM32" s="655"/>
      <c r="CN32" s="655"/>
      <c r="CO32" s="655"/>
      <c r="CP32" s="655"/>
      <c r="CQ32" s="656"/>
      <c r="CR32" s="657" t="s">
        <v>239</v>
      </c>
      <c r="CS32" s="658"/>
      <c r="CT32" s="658"/>
      <c r="CU32" s="658"/>
      <c r="CV32" s="658"/>
      <c r="CW32" s="658"/>
      <c r="CX32" s="658"/>
      <c r="CY32" s="659"/>
      <c r="CZ32" s="660" t="s">
        <v>131</v>
      </c>
      <c r="DA32" s="672"/>
      <c r="DB32" s="672"/>
      <c r="DC32" s="673"/>
      <c r="DD32" s="663" t="s">
        <v>239</v>
      </c>
      <c r="DE32" s="658"/>
      <c r="DF32" s="658"/>
      <c r="DG32" s="658"/>
      <c r="DH32" s="658"/>
      <c r="DI32" s="658"/>
      <c r="DJ32" s="658"/>
      <c r="DK32" s="659"/>
      <c r="DL32" s="663" t="s">
        <v>131</v>
      </c>
      <c r="DM32" s="658"/>
      <c r="DN32" s="658"/>
      <c r="DO32" s="658"/>
      <c r="DP32" s="658"/>
      <c r="DQ32" s="658"/>
      <c r="DR32" s="658"/>
      <c r="DS32" s="658"/>
      <c r="DT32" s="658"/>
      <c r="DU32" s="658"/>
      <c r="DV32" s="659"/>
      <c r="DW32" s="660" t="s">
        <v>131</v>
      </c>
      <c r="DX32" s="672"/>
      <c r="DY32" s="672"/>
      <c r="DZ32" s="672"/>
      <c r="EA32" s="672"/>
      <c r="EB32" s="672"/>
      <c r="EC32" s="684"/>
    </row>
    <row r="33" spans="2:133" ht="11.25" customHeight="1">
      <c r="B33" s="654" t="s">
        <v>322</v>
      </c>
      <c r="C33" s="655"/>
      <c r="D33" s="655"/>
      <c r="E33" s="655"/>
      <c r="F33" s="655"/>
      <c r="G33" s="655"/>
      <c r="H33" s="655"/>
      <c r="I33" s="655"/>
      <c r="J33" s="655"/>
      <c r="K33" s="655"/>
      <c r="L33" s="655"/>
      <c r="M33" s="655"/>
      <c r="N33" s="655"/>
      <c r="O33" s="655"/>
      <c r="P33" s="655"/>
      <c r="Q33" s="656"/>
      <c r="R33" s="657">
        <v>204201</v>
      </c>
      <c r="S33" s="658"/>
      <c r="T33" s="658"/>
      <c r="U33" s="658"/>
      <c r="V33" s="658"/>
      <c r="W33" s="658"/>
      <c r="X33" s="658"/>
      <c r="Y33" s="659"/>
      <c r="Z33" s="695">
        <v>0.8</v>
      </c>
      <c r="AA33" s="695"/>
      <c r="AB33" s="695"/>
      <c r="AC33" s="695"/>
      <c r="AD33" s="696" t="s">
        <v>239</v>
      </c>
      <c r="AE33" s="696"/>
      <c r="AF33" s="696"/>
      <c r="AG33" s="696"/>
      <c r="AH33" s="696"/>
      <c r="AI33" s="696"/>
      <c r="AJ33" s="696"/>
      <c r="AK33" s="696"/>
      <c r="AL33" s="660" t="s">
        <v>131</v>
      </c>
      <c r="AM33" s="661"/>
      <c r="AN33" s="661"/>
      <c r="AO33" s="697"/>
      <c r="AP33" s="700"/>
      <c r="AQ33" s="701"/>
      <c r="AR33" s="701"/>
      <c r="AS33" s="701"/>
      <c r="AT33" s="731"/>
      <c r="AU33" s="219"/>
      <c r="AV33" s="219"/>
      <c r="AW33" s="219"/>
      <c r="AX33" s="638" t="s">
        <v>323</v>
      </c>
      <c r="AY33" s="639"/>
      <c r="AZ33" s="639"/>
      <c r="BA33" s="639"/>
      <c r="BB33" s="639"/>
      <c r="BC33" s="639"/>
      <c r="BD33" s="639"/>
      <c r="BE33" s="639"/>
      <c r="BF33" s="640"/>
      <c r="BG33" s="718">
        <v>98.3</v>
      </c>
      <c r="BH33" s="642"/>
      <c r="BI33" s="642"/>
      <c r="BJ33" s="642"/>
      <c r="BK33" s="642"/>
      <c r="BL33" s="642"/>
      <c r="BM33" s="688">
        <v>90.4</v>
      </c>
      <c r="BN33" s="642"/>
      <c r="BO33" s="642"/>
      <c r="BP33" s="642"/>
      <c r="BQ33" s="705"/>
      <c r="BR33" s="718">
        <v>98.4</v>
      </c>
      <c r="BS33" s="642"/>
      <c r="BT33" s="642"/>
      <c r="BU33" s="642"/>
      <c r="BV33" s="642"/>
      <c r="BW33" s="642"/>
      <c r="BX33" s="688">
        <v>90.1</v>
      </c>
      <c r="BY33" s="642"/>
      <c r="BZ33" s="642"/>
      <c r="CA33" s="642"/>
      <c r="CB33" s="705"/>
      <c r="CD33" s="654" t="s">
        <v>324</v>
      </c>
      <c r="CE33" s="655"/>
      <c r="CF33" s="655"/>
      <c r="CG33" s="655"/>
      <c r="CH33" s="655"/>
      <c r="CI33" s="655"/>
      <c r="CJ33" s="655"/>
      <c r="CK33" s="655"/>
      <c r="CL33" s="655"/>
      <c r="CM33" s="655"/>
      <c r="CN33" s="655"/>
      <c r="CO33" s="655"/>
      <c r="CP33" s="655"/>
      <c r="CQ33" s="656"/>
      <c r="CR33" s="657">
        <v>10841053</v>
      </c>
      <c r="CS33" s="670"/>
      <c r="CT33" s="670"/>
      <c r="CU33" s="670"/>
      <c r="CV33" s="670"/>
      <c r="CW33" s="670"/>
      <c r="CX33" s="670"/>
      <c r="CY33" s="671"/>
      <c r="CZ33" s="660">
        <v>47.9</v>
      </c>
      <c r="DA33" s="672"/>
      <c r="DB33" s="672"/>
      <c r="DC33" s="673"/>
      <c r="DD33" s="663">
        <v>8243361</v>
      </c>
      <c r="DE33" s="670"/>
      <c r="DF33" s="670"/>
      <c r="DG33" s="670"/>
      <c r="DH33" s="670"/>
      <c r="DI33" s="670"/>
      <c r="DJ33" s="670"/>
      <c r="DK33" s="671"/>
      <c r="DL33" s="663">
        <v>6072114</v>
      </c>
      <c r="DM33" s="670"/>
      <c r="DN33" s="670"/>
      <c r="DO33" s="670"/>
      <c r="DP33" s="670"/>
      <c r="DQ33" s="670"/>
      <c r="DR33" s="670"/>
      <c r="DS33" s="670"/>
      <c r="DT33" s="670"/>
      <c r="DU33" s="670"/>
      <c r="DV33" s="671"/>
      <c r="DW33" s="660">
        <v>44.1</v>
      </c>
      <c r="DX33" s="672"/>
      <c r="DY33" s="672"/>
      <c r="DZ33" s="672"/>
      <c r="EA33" s="672"/>
      <c r="EB33" s="672"/>
      <c r="EC33" s="684"/>
    </row>
    <row r="34" spans="2:133" ht="11.25" customHeight="1">
      <c r="B34" s="654" t="s">
        <v>325</v>
      </c>
      <c r="C34" s="655"/>
      <c r="D34" s="655"/>
      <c r="E34" s="655"/>
      <c r="F34" s="655"/>
      <c r="G34" s="655"/>
      <c r="H34" s="655"/>
      <c r="I34" s="655"/>
      <c r="J34" s="655"/>
      <c r="K34" s="655"/>
      <c r="L34" s="655"/>
      <c r="M34" s="655"/>
      <c r="N34" s="655"/>
      <c r="O34" s="655"/>
      <c r="P34" s="655"/>
      <c r="Q34" s="656"/>
      <c r="R34" s="657">
        <v>181530</v>
      </c>
      <c r="S34" s="658"/>
      <c r="T34" s="658"/>
      <c r="U34" s="658"/>
      <c r="V34" s="658"/>
      <c r="W34" s="658"/>
      <c r="X34" s="658"/>
      <c r="Y34" s="659"/>
      <c r="Z34" s="695">
        <v>0.7</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2911276</v>
      </c>
      <c r="CS34" s="658"/>
      <c r="CT34" s="658"/>
      <c r="CU34" s="658"/>
      <c r="CV34" s="658"/>
      <c r="CW34" s="658"/>
      <c r="CX34" s="658"/>
      <c r="CY34" s="659"/>
      <c r="CZ34" s="660">
        <v>12.9</v>
      </c>
      <c r="DA34" s="672"/>
      <c r="DB34" s="672"/>
      <c r="DC34" s="673"/>
      <c r="DD34" s="663">
        <v>1859400</v>
      </c>
      <c r="DE34" s="658"/>
      <c r="DF34" s="658"/>
      <c r="DG34" s="658"/>
      <c r="DH34" s="658"/>
      <c r="DI34" s="658"/>
      <c r="DJ34" s="658"/>
      <c r="DK34" s="659"/>
      <c r="DL34" s="663">
        <v>1636618</v>
      </c>
      <c r="DM34" s="658"/>
      <c r="DN34" s="658"/>
      <c r="DO34" s="658"/>
      <c r="DP34" s="658"/>
      <c r="DQ34" s="658"/>
      <c r="DR34" s="658"/>
      <c r="DS34" s="658"/>
      <c r="DT34" s="658"/>
      <c r="DU34" s="658"/>
      <c r="DV34" s="659"/>
      <c r="DW34" s="660">
        <v>11.9</v>
      </c>
      <c r="DX34" s="672"/>
      <c r="DY34" s="672"/>
      <c r="DZ34" s="672"/>
      <c r="EA34" s="672"/>
      <c r="EB34" s="672"/>
      <c r="EC34" s="684"/>
    </row>
    <row r="35" spans="2:133" ht="11.25" customHeight="1">
      <c r="B35" s="654" t="s">
        <v>327</v>
      </c>
      <c r="C35" s="655"/>
      <c r="D35" s="655"/>
      <c r="E35" s="655"/>
      <c r="F35" s="655"/>
      <c r="G35" s="655"/>
      <c r="H35" s="655"/>
      <c r="I35" s="655"/>
      <c r="J35" s="655"/>
      <c r="K35" s="655"/>
      <c r="L35" s="655"/>
      <c r="M35" s="655"/>
      <c r="N35" s="655"/>
      <c r="O35" s="655"/>
      <c r="P35" s="655"/>
      <c r="Q35" s="656"/>
      <c r="R35" s="657">
        <v>358246</v>
      </c>
      <c r="S35" s="658"/>
      <c r="T35" s="658"/>
      <c r="U35" s="658"/>
      <c r="V35" s="658"/>
      <c r="W35" s="658"/>
      <c r="X35" s="658"/>
      <c r="Y35" s="659"/>
      <c r="Z35" s="695">
        <v>1.5</v>
      </c>
      <c r="AA35" s="695"/>
      <c r="AB35" s="695"/>
      <c r="AC35" s="695"/>
      <c r="AD35" s="696" t="s">
        <v>131</v>
      </c>
      <c r="AE35" s="696"/>
      <c r="AF35" s="696"/>
      <c r="AG35" s="696"/>
      <c r="AH35" s="696"/>
      <c r="AI35" s="696"/>
      <c r="AJ35" s="696"/>
      <c r="AK35" s="696"/>
      <c r="AL35" s="660" t="s">
        <v>131</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295142</v>
      </c>
      <c r="CS35" s="670"/>
      <c r="CT35" s="670"/>
      <c r="CU35" s="670"/>
      <c r="CV35" s="670"/>
      <c r="CW35" s="670"/>
      <c r="CX35" s="670"/>
      <c r="CY35" s="671"/>
      <c r="CZ35" s="660">
        <v>1.3</v>
      </c>
      <c r="DA35" s="672"/>
      <c r="DB35" s="672"/>
      <c r="DC35" s="673"/>
      <c r="DD35" s="663">
        <v>225579</v>
      </c>
      <c r="DE35" s="670"/>
      <c r="DF35" s="670"/>
      <c r="DG35" s="670"/>
      <c r="DH35" s="670"/>
      <c r="DI35" s="670"/>
      <c r="DJ35" s="670"/>
      <c r="DK35" s="671"/>
      <c r="DL35" s="663">
        <v>224778</v>
      </c>
      <c r="DM35" s="670"/>
      <c r="DN35" s="670"/>
      <c r="DO35" s="670"/>
      <c r="DP35" s="670"/>
      <c r="DQ35" s="670"/>
      <c r="DR35" s="670"/>
      <c r="DS35" s="670"/>
      <c r="DT35" s="670"/>
      <c r="DU35" s="670"/>
      <c r="DV35" s="671"/>
      <c r="DW35" s="660">
        <v>1.6</v>
      </c>
      <c r="DX35" s="672"/>
      <c r="DY35" s="672"/>
      <c r="DZ35" s="672"/>
      <c r="EA35" s="672"/>
      <c r="EB35" s="672"/>
      <c r="EC35" s="684"/>
    </row>
    <row r="36" spans="2:133" ht="11.25" customHeight="1">
      <c r="B36" s="654" t="s">
        <v>331</v>
      </c>
      <c r="C36" s="655"/>
      <c r="D36" s="655"/>
      <c r="E36" s="655"/>
      <c r="F36" s="655"/>
      <c r="G36" s="655"/>
      <c r="H36" s="655"/>
      <c r="I36" s="655"/>
      <c r="J36" s="655"/>
      <c r="K36" s="655"/>
      <c r="L36" s="655"/>
      <c r="M36" s="655"/>
      <c r="N36" s="655"/>
      <c r="O36" s="655"/>
      <c r="P36" s="655"/>
      <c r="Q36" s="656"/>
      <c r="R36" s="657">
        <v>1719151</v>
      </c>
      <c r="S36" s="658"/>
      <c r="T36" s="658"/>
      <c r="U36" s="658"/>
      <c r="V36" s="658"/>
      <c r="W36" s="658"/>
      <c r="X36" s="658"/>
      <c r="Y36" s="659"/>
      <c r="Z36" s="695">
        <v>7.1</v>
      </c>
      <c r="AA36" s="695"/>
      <c r="AB36" s="695"/>
      <c r="AC36" s="695"/>
      <c r="AD36" s="696" t="s">
        <v>131</v>
      </c>
      <c r="AE36" s="696"/>
      <c r="AF36" s="696"/>
      <c r="AG36" s="696"/>
      <c r="AH36" s="696"/>
      <c r="AI36" s="696"/>
      <c r="AJ36" s="696"/>
      <c r="AK36" s="696"/>
      <c r="AL36" s="660" t="s">
        <v>131</v>
      </c>
      <c r="AM36" s="661"/>
      <c r="AN36" s="661"/>
      <c r="AO36" s="697"/>
      <c r="AP36" s="222"/>
      <c r="AQ36" s="706" t="s">
        <v>332</v>
      </c>
      <c r="AR36" s="707"/>
      <c r="AS36" s="707"/>
      <c r="AT36" s="707"/>
      <c r="AU36" s="707"/>
      <c r="AV36" s="707"/>
      <c r="AW36" s="707"/>
      <c r="AX36" s="707"/>
      <c r="AY36" s="708"/>
      <c r="AZ36" s="712">
        <v>4474633</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69696</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3424821</v>
      </c>
      <c r="CS36" s="658"/>
      <c r="CT36" s="658"/>
      <c r="CU36" s="658"/>
      <c r="CV36" s="658"/>
      <c r="CW36" s="658"/>
      <c r="CX36" s="658"/>
      <c r="CY36" s="659"/>
      <c r="CZ36" s="660">
        <v>15.1</v>
      </c>
      <c r="DA36" s="672"/>
      <c r="DB36" s="672"/>
      <c r="DC36" s="673"/>
      <c r="DD36" s="663">
        <v>2798780</v>
      </c>
      <c r="DE36" s="658"/>
      <c r="DF36" s="658"/>
      <c r="DG36" s="658"/>
      <c r="DH36" s="658"/>
      <c r="DI36" s="658"/>
      <c r="DJ36" s="658"/>
      <c r="DK36" s="659"/>
      <c r="DL36" s="663">
        <v>2123123</v>
      </c>
      <c r="DM36" s="658"/>
      <c r="DN36" s="658"/>
      <c r="DO36" s="658"/>
      <c r="DP36" s="658"/>
      <c r="DQ36" s="658"/>
      <c r="DR36" s="658"/>
      <c r="DS36" s="658"/>
      <c r="DT36" s="658"/>
      <c r="DU36" s="658"/>
      <c r="DV36" s="659"/>
      <c r="DW36" s="660">
        <v>15.4</v>
      </c>
      <c r="DX36" s="672"/>
      <c r="DY36" s="672"/>
      <c r="DZ36" s="672"/>
      <c r="EA36" s="672"/>
      <c r="EB36" s="672"/>
      <c r="EC36" s="684"/>
    </row>
    <row r="37" spans="2:133" ht="11.25" customHeight="1">
      <c r="B37" s="654" t="s">
        <v>335</v>
      </c>
      <c r="C37" s="655"/>
      <c r="D37" s="655"/>
      <c r="E37" s="655"/>
      <c r="F37" s="655"/>
      <c r="G37" s="655"/>
      <c r="H37" s="655"/>
      <c r="I37" s="655"/>
      <c r="J37" s="655"/>
      <c r="K37" s="655"/>
      <c r="L37" s="655"/>
      <c r="M37" s="655"/>
      <c r="N37" s="655"/>
      <c r="O37" s="655"/>
      <c r="P37" s="655"/>
      <c r="Q37" s="656"/>
      <c r="R37" s="657">
        <v>376037</v>
      </c>
      <c r="S37" s="658"/>
      <c r="T37" s="658"/>
      <c r="U37" s="658"/>
      <c r="V37" s="658"/>
      <c r="W37" s="658"/>
      <c r="X37" s="658"/>
      <c r="Y37" s="659"/>
      <c r="Z37" s="695">
        <v>1.6</v>
      </c>
      <c r="AA37" s="695"/>
      <c r="AB37" s="695"/>
      <c r="AC37" s="695"/>
      <c r="AD37" s="696">
        <v>50</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2176273</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19698</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94818</v>
      </c>
      <c r="CS37" s="670"/>
      <c r="CT37" s="670"/>
      <c r="CU37" s="670"/>
      <c r="CV37" s="670"/>
      <c r="CW37" s="670"/>
      <c r="CX37" s="670"/>
      <c r="CY37" s="671"/>
      <c r="CZ37" s="660">
        <v>0.4</v>
      </c>
      <c r="DA37" s="672"/>
      <c r="DB37" s="672"/>
      <c r="DC37" s="673"/>
      <c r="DD37" s="663">
        <v>94818</v>
      </c>
      <c r="DE37" s="670"/>
      <c r="DF37" s="670"/>
      <c r="DG37" s="670"/>
      <c r="DH37" s="670"/>
      <c r="DI37" s="670"/>
      <c r="DJ37" s="670"/>
      <c r="DK37" s="671"/>
      <c r="DL37" s="663">
        <v>94818</v>
      </c>
      <c r="DM37" s="670"/>
      <c r="DN37" s="670"/>
      <c r="DO37" s="670"/>
      <c r="DP37" s="670"/>
      <c r="DQ37" s="670"/>
      <c r="DR37" s="670"/>
      <c r="DS37" s="670"/>
      <c r="DT37" s="670"/>
      <c r="DU37" s="670"/>
      <c r="DV37" s="671"/>
      <c r="DW37" s="660">
        <v>0.7</v>
      </c>
      <c r="DX37" s="672"/>
      <c r="DY37" s="672"/>
      <c r="DZ37" s="672"/>
      <c r="EA37" s="672"/>
      <c r="EB37" s="672"/>
      <c r="EC37" s="684"/>
    </row>
    <row r="38" spans="2:133" ht="11.25" customHeight="1">
      <c r="B38" s="654" t="s">
        <v>339</v>
      </c>
      <c r="C38" s="655"/>
      <c r="D38" s="655"/>
      <c r="E38" s="655"/>
      <c r="F38" s="655"/>
      <c r="G38" s="655"/>
      <c r="H38" s="655"/>
      <c r="I38" s="655"/>
      <c r="J38" s="655"/>
      <c r="K38" s="655"/>
      <c r="L38" s="655"/>
      <c r="M38" s="655"/>
      <c r="N38" s="655"/>
      <c r="O38" s="655"/>
      <c r="P38" s="655"/>
      <c r="Q38" s="656"/>
      <c r="R38" s="657">
        <v>2654120</v>
      </c>
      <c r="S38" s="658"/>
      <c r="T38" s="658"/>
      <c r="U38" s="658"/>
      <c r="V38" s="658"/>
      <c r="W38" s="658"/>
      <c r="X38" s="658"/>
      <c r="Y38" s="659"/>
      <c r="Z38" s="695">
        <v>10.9</v>
      </c>
      <c r="AA38" s="695"/>
      <c r="AB38" s="695"/>
      <c r="AC38" s="695"/>
      <c r="AD38" s="696" t="s">
        <v>239</v>
      </c>
      <c r="AE38" s="696"/>
      <c r="AF38" s="696"/>
      <c r="AG38" s="696"/>
      <c r="AH38" s="696"/>
      <c r="AI38" s="696"/>
      <c r="AJ38" s="696"/>
      <c r="AK38" s="696"/>
      <c r="AL38" s="660" t="s">
        <v>239</v>
      </c>
      <c r="AM38" s="661"/>
      <c r="AN38" s="661"/>
      <c r="AO38" s="697"/>
      <c r="AQ38" s="690" t="s">
        <v>340</v>
      </c>
      <c r="AR38" s="691"/>
      <c r="AS38" s="691"/>
      <c r="AT38" s="691"/>
      <c r="AU38" s="691"/>
      <c r="AV38" s="691"/>
      <c r="AW38" s="691"/>
      <c r="AX38" s="691"/>
      <c r="AY38" s="692"/>
      <c r="AZ38" s="657">
        <v>328270</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3863</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1662707</v>
      </c>
      <c r="CS38" s="658"/>
      <c r="CT38" s="658"/>
      <c r="CU38" s="658"/>
      <c r="CV38" s="658"/>
      <c r="CW38" s="658"/>
      <c r="CX38" s="658"/>
      <c r="CY38" s="659"/>
      <c r="CZ38" s="660">
        <v>7.3</v>
      </c>
      <c r="DA38" s="672"/>
      <c r="DB38" s="672"/>
      <c r="DC38" s="673"/>
      <c r="DD38" s="663">
        <v>1404494</v>
      </c>
      <c r="DE38" s="658"/>
      <c r="DF38" s="658"/>
      <c r="DG38" s="658"/>
      <c r="DH38" s="658"/>
      <c r="DI38" s="658"/>
      <c r="DJ38" s="658"/>
      <c r="DK38" s="659"/>
      <c r="DL38" s="663">
        <v>1312209</v>
      </c>
      <c r="DM38" s="658"/>
      <c r="DN38" s="658"/>
      <c r="DO38" s="658"/>
      <c r="DP38" s="658"/>
      <c r="DQ38" s="658"/>
      <c r="DR38" s="658"/>
      <c r="DS38" s="658"/>
      <c r="DT38" s="658"/>
      <c r="DU38" s="658"/>
      <c r="DV38" s="659"/>
      <c r="DW38" s="660">
        <v>9.5</v>
      </c>
      <c r="DX38" s="672"/>
      <c r="DY38" s="672"/>
      <c r="DZ38" s="672"/>
      <c r="EA38" s="672"/>
      <c r="EB38" s="672"/>
      <c r="EC38" s="684"/>
    </row>
    <row r="39" spans="2:133" ht="11.25" customHeight="1">
      <c r="B39" s="654" t="s">
        <v>343</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131</v>
      </c>
      <c r="AA39" s="695"/>
      <c r="AB39" s="695"/>
      <c r="AC39" s="695"/>
      <c r="AD39" s="696" t="s">
        <v>239</v>
      </c>
      <c r="AE39" s="696"/>
      <c r="AF39" s="696"/>
      <c r="AG39" s="696"/>
      <c r="AH39" s="696"/>
      <c r="AI39" s="696"/>
      <c r="AJ39" s="696"/>
      <c r="AK39" s="696"/>
      <c r="AL39" s="660" t="s">
        <v>131</v>
      </c>
      <c r="AM39" s="661"/>
      <c r="AN39" s="661"/>
      <c r="AO39" s="697"/>
      <c r="AQ39" s="690" t="s">
        <v>344</v>
      </c>
      <c r="AR39" s="691"/>
      <c r="AS39" s="691"/>
      <c r="AT39" s="691"/>
      <c r="AU39" s="691"/>
      <c r="AV39" s="691"/>
      <c r="AW39" s="691"/>
      <c r="AX39" s="691"/>
      <c r="AY39" s="692"/>
      <c r="AZ39" s="657">
        <v>307383</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5746</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1141274</v>
      </c>
      <c r="CS39" s="670"/>
      <c r="CT39" s="670"/>
      <c r="CU39" s="670"/>
      <c r="CV39" s="670"/>
      <c r="CW39" s="670"/>
      <c r="CX39" s="670"/>
      <c r="CY39" s="671"/>
      <c r="CZ39" s="660">
        <v>5</v>
      </c>
      <c r="DA39" s="672"/>
      <c r="DB39" s="672"/>
      <c r="DC39" s="673"/>
      <c r="DD39" s="663">
        <v>819015</v>
      </c>
      <c r="DE39" s="670"/>
      <c r="DF39" s="670"/>
      <c r="DG39" s="670"/>
      <c r="DH39" s="670"/>
      <c r="DI39" s="670"/>
      <c r="DJ39" s="670"/>
      <c r="DK39" s="671"/>
      <c r="DL39" s="663" t="s">
        <v>131</v>
      </c>
      <c r="DM39" s="670"/>
      <c r="DN39" s="670"/>
      <c r="DO39" s="670"/>
      <c r="DP39" s="670"/>
      <c r="DQ39" s="670"/>
      <c r="DR39" s="670"/>
      <c r="DS39" s="670"/>
      <c r="DT39" s="670"/>
      <c r="DU39" s="670"/>
      <c r="DV39" s="671"/>
      <c r="DW39" s="660" t="s">
        <v>131</v>
      </c>
      <c r="DX39" s="672"/>
      <c r="DY39" s="672"/>
      <c r="DZ39" s="672"/>
      <c r="EA39" s="672"/>
      <c r="EB39" s="672"/>
      <c r="EC39" s="684"/>
    </row>
    <row r="40" spans="2:133" ht="11.25" customHeight="1">
      <c r="B40" s="654" t="s">
        <v>347</v>
      </c>
      <c r="C40" s="655"/>
      <c r="D40" s="655"/>
      <c r="E40" s="655"/>
      <c r="F40" s="655"/>
      <c r="G40" s="655"/>
      <c r="H40" s="655"/>
      <c r="I40" s="655"/>
      <c r="J40" s="655"/>
      <c r="K40" s="655"/>
      <c r="L40" s="655"/>
      <c r="M40" s="655"/>
      <c r="N40" s="655"/>
      <c r="O40" s="655"/>
      <c r="P40" s="655"/>
      <c r="Q40" s="656"/>
      <c r="R40" s="657">
        <v>132020</v>
      </c>
      <c r="S40" s="658"/>
      <c r="T40" s="658"/>
      <c r="U40" s="658"/>
      <c r="V40" s="658"/>
      <c r="W40" s="658"/>
      <c r="X40" s="658"/>
      <c r="Y40" s="659"/>
      <c r="Z40" s="695">
        <v>0.5</v>
      </c>
      <c r="AA40" s="695"/>
      <c r="AB40" s="695"/>
      <c r="AC40" s="695"/>
      <c r="AD40" s="696" t="s">
        <v>131</v>
      </c>
      <c r="AE40" s="696"/>
      <c r="AF40" s="696"/>
      <c r="AG40" s="696"/>
      <c r="AH40" s="696"/>
      <c r="AI40" s="696"/>
      <c r="AJ40" s="696"/>
      <c r="AK40" s="696"/>
      <c r="AL40" s="660" t="s">
        <v>131</v>
      </c>
      <c r="AM40" s="661"/>
      <c r="AN40" s="661"/>
      <c r="AO40" s="697"/>
      <c r="AQ40" s="690" t="s">
        <v>348</v>
      </c>
      <c r="AR40" s="691"/>
      <c r="AS40" s="691"/>
      <c r="AT40" s="691"/>
      <c r="AU40" s="691"/>
      <c r="AV40" s="691"/>
      <c r="AW40" s="691"/>
      <c r="AX40" s="691"/>
      <c r="AY40" s="692"/>
      <c r="AZ40" s="657">
        <v>40930</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87</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1405833</v>
      </c>
      <c r="CS40" s="658"/>
      <c r="CT40" s="658"/>
      <c r="CU40" s="658"/>
      <c r="CV40" s="658"/>
      <c r="CW40" s="658"/>
      <c r="CX40" s="658"/>
      <c r="CY40" s="659"/>
      <c r="CZ40" s="660">
        <v>6.2</v>
      </c>
      <c r="DA40" s="672"/>
      <c r="DB40" s="672"/>
      <c r="DC40" s="673"/>
      <c r="DD40" s="663">
        <v>1136093</v>
      </c>
      <c r="DE40" s="658"/>
      <c r="DF40" s="658"/>
      <c r="DG40" s="658"/>
      <c r="DH40" s="658"/>
      <c r="DI40" s="658"/>
      <c r="DJ40" s="658"/>
      <c r="DK40" s="659"/>
      <c r="DL40" s="663">
        <v>775386</v>
      </c>
      <c r="DM40" s="658"/>
      <c r="DN40" s="658"/>
      <c r="DO40" s="658"/>
      <c r="DP40" s="658"/>
      <c r="DQ40" s="658"/>
      <c r="DR40" s="658"/>
      <c r="DS40" s="658"/>
      <c r="DT40" s="658"/>
      <c r="DU40" s="658"/>
      <c r="DV40" s="659"/>
      <c r="DW40" s="660">
        <v>5.6</v>
      </c>
      <c r="DX40" s="672"/>
      <c r="DY40" s="672"/>
      <c r="DZ40" s="672"/>
      <c r="EA40" s="672"/>
      <c r="EB40" s="672"/>
      <c r="EC40" s="684"/>
    </row>
    <row r="41" spans="2:133" ht="11.25" customHeight="1">
      <c r="B41" s="638" t="s">
        <v>352</v>
      </c>
      <c r="C41" s="639"/>
      <c r="D41" s="639"/>
      <c r="E41" s="639"/>
      <c r="F41" s="639"/>
      <c r="G41" s="639"/>
      <c r="H41" s="639"/>
      <c r="I41" s="639"/>
      <c r="J41" s="639"/>
      <c r="K41" s="639"/>
      <c r="L41" s="639"/>
      <c r="M41" s="639"/>
      <c r="N41" s="639"/>
      <c r="O41" s="639"/>
      <c r="P41" s="639"/>
      <c r="Q41" s="640"/>
      <c r="R41" s="641">
        <v>24258298</v>
      </c>
      <c r="S41" s="682"/>
      <c r="T41" s="682"/>
      <c r="U41" s="682"/>
      <c r="V41" s="682"/>
      <c r="W41" s="682"/>
      <c r="X41" s="682"/>
      <c r="Y41" s="685"/>
      <c r="Z41" s="686">
        <v>100</v>
      </c>
      <c r="AA41" s="686"/>
      <c r="AB41" s="686"/>
      <c r="AC41" s="686"/>
      <c r="AD41" s="687">
        <v>13629624</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320359</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131</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131</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356</v>
      </c>
      <c r="AR42" s="703"/>
      <c r="AS42" s="703"/>
      <c r="AT42" s="703"/>
      <c r="AU42" s="703"/>
      <c r="AV42" s="703"/>
      <c r="AW42" s="703"/>
      <c r="AX42" s="703"/>
      <c r="AY42" s="704"/>
      <c r="AZ42" s="641">
        <v>1301418</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424</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2685440</v>
      </c>
      <c r="CS42" s="670"/>
      <c r="CT42" s="670"/>
      <c r="CU42" s="670"/>
      <c r="CV42" s="670"/>
      <c r="CW42" s="670"/>
      <c r="CX42" s="670"/>
      <c r="CY42" s="671"/>
      <c r="CZ42" s="660">
        <v>11.9</v>
      </c>
      <c r="DA42" s="672"/>
      <c r="DB42" s="672"/>
      <c r="DC42" s="673"/>
      <c r="DD42" s="663">
        <v>272270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359</v>
      </c>
      <c r="CD43" s="654" t="s">
        <v>360</v>
      </c>
      <c r="CE43" s="655"/>
      <c r="CF43" s="655"/>
      <c r="CG43" s="655"/>
      <c r="CH43" s="655"/>
      <c r="CI43" s="655"/>
      <c r="CJ43" s="655"/>
      <c r="CK43" s="655"/>
      <c r="CL43" s="655"/>
      <c r="CM43" s="655"/>
      <c r="CN43" s="655"/>
      <c r="CO43" s="655"/>
      <c r="CP43" s="655"/>
      <c r="CQ43" s="656"/>
      <c r="CR43" s="657">
        <v>19302</v>
      </c>
      <c r="CS43" s="670"/>
      <c r="CT43" s="670"/>
      <c r="CU43" s="670"/>
      <c r="CV43" s="670"/>
      <c r="CW43" s="670"/>
      <c r="CX43" s="670"/>
      <c r="CY43" s="671"/>
      <c r="CZ43" s="660">
        <v>0.1</v>
      </c>
      <c r="DA43" s="672"/>
      <c r="DB43" s="672"/>
      <c r="DC43" s="673"/>
      <c r="DD43" s="663">
        <v>19302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362</v>
      </c>
      <c r="CG44" s="655"/>
      <c r="CH44" s="655"/>
      <c r="CI44" s="655"/>
      <c r="CJ44" s="655"/>
      <c r="CK44" s="655"/>
      <c r="CL44" s="655"/>
      <c r="CM44" s="655"/>
      <c r="CN44" s="655"/>
      <c r="CO44" s="655"/>
      <c r="CP44" s="655"/>
      <c r="CQ44" s="656"/>
      <c r="CR44" s="657">
        <v>2645668</v>
      </c>
      <c r="CS44" s="658"/>
      <c r="CT44" s="658"/>
      <c r="CU44" s="658"/>
      <c r="CV44" s="658"/>
      <c r="CW44" s="658"/>
      <c r="CX44" s="658"/>
      <c r="CY44" s="659"/>
      <c r="CZ44" s="660">
        <v>11.7</v>
      </c>
      <c r="DA44" s="661"/>
      <c r="DB44" s="661"/>
      <c r="DC44" s="662"/>
      <c r="DD44" s="663">
        <v>262249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489597</v>
      </c>
      <c r="CS45" s="670"/>
      <c r="CT45" s="670"/>
      <c r="CU45" s="670"/>
      <c r="CV45" s="670"/>
      <c r="CW45" s="670"/>
      <c r="CX45" s="670"/>
      <c r="CY45" s="671"/>
      <c r="CZ45" s="660">
        <v>2.2000000000000002</v>
      </c>
      <c r="DA45" s="672"/>
      <c r="DB45" s="672"/>
      <c r="DC45" s="673"/>
      <c r="DD45" s="663">
        <v>32138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365</v>
      </c>
      <c r="CG46" s="655"/>
      <c r="CH46" s="655"/>
      <c r="CI46" s="655"/>
      <c r="CJ46" s="655"/>
      <c r="CK46" s="655"/>
      <c r="CL46" s="655"/>
      <c r="CM46" s="655"/>
      <c r="CN46" s="655"/>
      <c r="CO46" s="655"/>
      <c r="CP46" s="655"/>
      <c r="CQ46" s="656"/>
      <c r="CR46" s="657">
        <v>2052440</v>
      </c>
      <c r="CS46" s="658"/>
      <c r="CT46" s="658"/>
      <c r="CU46" s="658"/>
      <c r="CV46" s="658"/>
      <c r="CW46" s="658"/>
      <c r="CX46" s="658"/>
      <c r="CY46" s="659"/>
      <c r="CZ46" s="660">
        <v>9.1</v>
      </c>
      <c r="DA46" s="661"/>
      <c r="DB46" s="661"/>
      <c r="DC46" s="662"/>
      <c r="DD46" s="663">
        <v>191123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366</v>
      </c>
      <c r="CG47" s="655"/>
      <c r="CH47" s="655"/>
      <c r="CI47" s="655"/>
      <c r="CJ47" s="655"/>
      <c r="CK47" s="655"/>
      <c r="CL47" s="655"/>
      <c r="CM47" s="655"/>
      <c r="CN47" s="655"/>
      <c r="CO47" s="655"/>
      <c r="CP47" s="655"/>
      <c r="CQ47" s="656"/>
      <c r="CR47" s="657">
        <v>39772</v>
      </c>
      <c r="CS47" s="670"/>
      <c r="CT47" s="670"/>
      <c r="CU47" s="670"/>
      <c r="CV47" s="670"/>
      <c r="CW47" s="670"/>
      <c r="CX47" s="670"/>
      <c r="CY47" s="671"/>
      <c r="CZ47" s="660">
        <v>0.2</v>
      </c>
      <c r="DA47" s="672"/>
      <c r="DB47" s="672"/>
      <c r="DC47" s="673"/>
      <c r="DD47" s="663">
        <v>10021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c r="B48" s="225"/>
      <c r="CD48" s="680"/>
      <c r="CE48" s="681"/>
      <c r="CF48" s="654" t="s">
        <v>367</v>
      </c>
      <c r="CG48" s="655"/>
      <c r="CH48" s="655"/>
      <c r="CI48" s="655"/>
      <c r="CJ48" s="655"/>
      <c r="CK48" s="655"/>
      <c r="CL48" s="655"/>
      <c r="CM48" s="655"/>
      <c r="CN48" s="655"/>
      <c r="CO48" s="655"/>
      <c r="CP48" s="655"/>
      <c r="CQ48" s="656"/>
      <c r="CR48" s="657" t="s">
        <v>131</v>
      </c>
      <c r="CS48" s="658"/>
      <c r="CT48" s="658"/>
      <c r="CU48" s="658"/>
      <c r="CV48" s="658"/>
      <c r="CW48" s="658"/>
      <c r="CX48" s="658"/>
      <c r="CY48" s="659"/>
      <c r="CZ48" s="660" t="s">
        <v>131</v>
      </c>
      <c r="DA48" s="661"/>
      <c r="DB48" s="661"/>
      <c r="DC48" s="662"/>
      <c r="DD48" s="663" t="s">
        <v>131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368</v>
      </c>
      <c r="CE49" s="639"/>
      <c r="CF49" s="639"/>
      <c r="CG49" s="639"/>
      <c r="CH49" s="639"/>
      <c r="CI49" s="639"/>
      <c r="CJ49" s="639"/>
      <c r="CK49" s="639"/>
      <c r="CL49" s="639"/>
      <c r="CM49" s="639"/>
      <c r="CN49" s="639"/>
      <c r="CO49" s="639"/>
      <c r="CP49" s="639"/>
      <c r="CQ49" s="640"/>
      <c r="CR49" s="641">
        <v>22652676</v>
      </c>
      <c r="CS49" s="642"/>
      <c r="CT49" s="642"/>
      <c r="CU49" s="642"/>
      <c r="CV49" s="642"/>
      <c r="CW49" s="642"/>
      <c r="CX49" s="642"/>
      <c r="CY49" s="643"/>
      <c r="CZ49" s="644">
        <v>100</v>
      </c>
      <c r="DA49" s="645"/>
      <c r="DB49" s="645"/>
      <c r="DC49" s="646"/>
      <c r="DD49" s="647">
        <v>15408946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bJpq/PPsR8CY8NW1+S1Xmm6xjNOmHSzZ51i6IajZe6PO4NHytxlxBPhdbd5GHBMgjStmj6J5Iu4ns2RoqFHXw==" saltValue="+qRjqRGDyEc3QTcrbmi1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B1" zoomScale="70" zoomScaleNormal="25" zoomScaleSheetLayoutView="70" workbookViewId="0">
      <selection activeCell="CW12" sqref="CW12:DA12"/>
    </sheetView>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391</v>
      </c>
      <c r="C7" s="1084"/>
      <c r="D7" s="1084"/>
      <c r="E7" s="1084"/>
      <c r="F7" s="1084"/>
      <c r="G7" s="1084"/>
      <c r="H7" s="1084"/>
      <c r="I7" s="1084"/>
      <c r="J7" s="1084"/>
      <c r="K7" s="1084"/>
      <c r="L7" s="1084"/>
      <c r="M7" s="1084"/>
      <c r="N7" s="1084"/>
      <c r="O7" s="1084"/>
      <c r="P7" s="1085"/>
      <c r="Q7" s="1138">
        <v>24235</v>
      </c>
      <c r="R7" s="1139"/>
      <c r="S7" s="1139"/>
      <c r="T7" s="1139"/>
      <c r="U7" s="1139"/>
      <c r="V7" s="1139">
        <v>22646</v>
      </c>
      <c r="W7" s="1139"/>
      <c r="X7" s="1139"/>
      <c r="Y7" s="1139"/>
      <c r="Z7" s="1139"/>
      <c r="AA7" s="1139">
        <v>1590</v>
      </c>
      <c r="AB7" s="1139"/>
      <c r="AC7" s="1139"/>
      <c r="AD7" s="1139"/>
      <c r="AE7" s="1140"/>
      <c r="AF7" s="1141">
        <v>1539</v>
      </c>
      <c r="AG7" s="1142"/>
      <c r="AH7" s="1142"/>
      <c r="AI7" s="1142"/>
      <c r="AJ7" s="1143"/>
      <c r="AK7" s="1144">
        <v>273</v>
      </c>
      <c r="AL7" s="1145"/>
      <c r="AM7" s="1145"/>
      <c r="AN7" s="1145"/>
      <c r="AO7" s="1145"/>
      <c r="AP7" s="1145">
        <v>22948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599</v>
      </c>
      <c r="BS7" s="1135" t="s">
        <v>594</v>
      </c>
      <c r="BT7" s="1136"/>
      <c r="BU7" s="1136"/>
      <c r="BV7" s="1136"/>
      <c r="BW7" s="1136"/>
      <c r="BX7" s="1136"/>
      <c r="BY7" s="1136"/>
      <c r="BZ7" s="1136"/>
      <c r="CA7" s="1136"/>
      <c r="CB7" s="1136"/>
      <c r="CC7" s="1136"/>
      <c r="CD7" s="1136"/>
      <c r="CE7" s="1136"/>
      <c r="CF7" s="1136"/>
      <c r="CG7" s="1148"/>
      <c r="CH7" s="1132">
        <v>-108</v>
      </c>
      <c r="CI7" s="1133"/>
      <c r="CJ7" s="1133"/>
      <c r="CK7" s="1133"/>
      <c r="CL7" s="1134"/>
      <c r="CM7" s="1132">
        <v>117</v>
      </c>
      <c r="CN7" s="1133"/>
      <c r="CO7" s="1133"/>
      <c r="CP7" s="1133"/>
      <c r="CQ7" s="1134"/>
      <c r="CR7" s="1132">
        <v>810</v>
      </c>
      <c r="CS7" s="1133"/>
      <c r="CT7" s="1133"/>
      <c r="CU7" s="1133"/>
      <c r="CV7" s="1134"/>
      <c r="CW7" s="1132" t="s">
        <v>584</v>
      </c>
      <c r="CX7" s="1133"/>
      <c r="CY7" s="1133"/>
      <c r="CZ7" s="1133"/>
      <c r="DA7" s="1134"/>
      <c r="DB7" s="1132">
        <v>177</v>
      </c>
      <c r="DC7" s="1133"/>
      <c r="DD7" s="1133"/>
      <c r="DE7" s="1133"/>
      <c r="DF7" s="1134"/>
      <c r="DG7" s="1132" t="s">
        <v>584</v>
      </c>
      <c r="DH7" s="1133"/>
      <c r="DI7" s="1133"/>
      <c r="DJ7" s="1133"/>
      <c r="DK7" s="1134"/>
      <c r="DL7" s="1132" t="s">
        <v>584</v>
      </c>
      <c r="DM7" s="1133"/>
      <c r="DN7" s="1133"/>
      <c r="DO7" s="1133"/>
      <c r="DP7" s="1134"/>
      <c r="DQ7" s="1132" t="s">
        <v>584</v>
      </c>
      <c r="DR7" s="1133"/>
      <c r="DS7" s="1133"/>
      <c r="DT7" s="1133"/>
      <c r="DU7" s="1134"/>
      <c r="DV7" s="1135"/>
      <c r="DW7" s="1136"/>
      <c r="DX7" s="1136"/>
      <c r="DY7" s="1136"/>
      <c r="DZ7" s="1137"/>
      <c r="EA7" s="234"/>
    </row>
    <row r="8" spans="1:131" s="235" customFormat="1" ht="26.25" customHeight="1">
      <c r="A8" s="238">
        <v>2</v>
      </c>
      <c r="B8" s="1066" t="s">
        <v>392</v>
      </c>
      <c r="C8" s="1067"/>
      <c r="D8" s="1067"/>
      <c r="E8" s="1067"/>
      <c r="F8" s="1067"/>
      <c r="G8" s="1067"/>
      <c r="H8" s="1067"/>
      <c r="I8" s="1067"/>
      <c r="J8" s="1067"/>
      <c r="K8" s="1067"/>
      <c r="L8" s="1067"/>
      <c r="M8" s="1067"/>
      <c r="N8" s="1067"/>
      <c r="O8" s="1067"/>
      <c r="P8" s="1068"/>
      <c r="Q8" s="1074">
        <v>5</v>
      </c>
      <c r="R8" s="1075"/>
      <c r="S8" s="1075"/>
      <c r="T8" s="1075"/>
      <c r="U8" s="1075"/>
      <c r="V8" s="1075">
        <v>2</v>
      </c>
      <c r="W8" s="1075"/>
      <c r="X8" s="1075"/>
      <c r="Y8" s="1075"/>
      <c r="Z8" s="1075"/>
      <c r="AA8" s="1075">
        <v>3</v>
      </c>
      <c r="AB8" s="1075"/>
      <c r="AC8" s="1075"/>
      <c r="AD8" s="1075"/>
      <c r="AE8" s="1076"/>
      <c r="AF8" s="1071">
        <v>3</v>
      </c>
      <c r="AG8" s="1072"/>
      <c r="AH8" s="1072"/>
      <c r="AI8" s="1072"/>
      <c r="AJ8" s="1073"/>
      <c r="AK8" s="1116">
        <v>4</v>
      </c>
      <c r="AL8" s="1117"/>
      <c r="AM8" s="1117"/>
      <c r="AN8" s="1117"/>
      <c r="AO8" s="1117"/>
      <c r="AP8" s="1117" t="s">
        <v>583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595</v>
      </c>
      <c r="BT8" s="1029"/>
      <c r="BU8" s="1029"/>
      <c r="BV8" s="1029"/>
      <c r="BW8" s="1029"/>
      <c r="BX8" s="1029"/>
      <c r="BY8" s="1029"/>
      <c r="BZ8" s="1029"/>
      <c r="CA8" s="1029"/>
      <c r="CB8" s="1029"/>
      <c r="CC8" s="1029"/>
      <c r="CD8" s="1029"/>
      <c r="CE8" s="1029"/>
      <c r="CF8" s="1029"/>
      <c r="CG8" s="1050"/>
      <c r="CH8" s="1025">
        <v>-1</v>
      </c>
      <c r="CI8" s="1026"/>
      <c r="CJ8" s="1026"/>
      <c r="CK8" s="1026"/>
      <c r="CL8" s="1027"/>
      <c r="CM8" s="1025">
        <v>-40</v>
      </c>
      <c r="CN8" s="1026"/>
      <c r="CO8" s="1026"/>
      <c r="CP8" s="1026"/>
      <c r="CQ8" s="1027"/>
      <c r="CR8" s="1025">
        <v>46</v>
      </c>
      <c r="CS8" s="1026"/>
      <c r="CT8" s="1026"/>
      <c r="CU8" s="1026"/>
      <c r="CV8" s="1027"/>
      <c r="CW8" s="1025">
        <v>5</v>
      </c>
      <c r="CX8" s="1026"/>
      <c r="CY8" s="1026"/>
      <c r="CZ8" s="1026"/>
      <c r="DA8" s="1027"/>
      <c r="DB8" s="1025">
        <v>38</v>
      </c>
      <c r="DC8" s="1026"/>
      <c r="DD8" s="1026"/>
      <c r="DE8" s="1026"/>
      <c r="DF8" s="1027"/>
      <c r="DG8" s="1025" t="s">
        <v>584</v>
      </c>
      <c r="DH8" s="1026"/>
      <c r="DI8" s="1026"/>
      <c r="DJ8" s="1026"/>
      <c r="DK8" s="1027"/>
      <c r="DL8" s="1025" t="s">
        <v>584</v>
      </c>
      <c r="DM8" s="1026"/>
      <c r="DN8" s="1026"/>
      <c r="DO8" s="1026"/>
      <c r="DP8" s="1027"/>
      <c r="DQ8" s="1025" t="s">
        <v>584</v>
      </c>
      <c r="DR8" s="1026"/>
      <c r="DS8" s="1026"/>
      <c r="DT8" s="1026"/>
      <c r="DU8" s="1027"/>
      <c r="DV8" s="1028"/>
      <c r="DW8" s="1029"/>
      <c r="DX8" s="1029"/>
      <c r="DY8" s="1029"/>
      <c r="DZ8" s="1030"/>
      <c r="EA8" s="234"/>
    </row>
    <row r="9" spans="1:131" s="235" customFormat="1" ht="26.25" customHeight="1">
      <c r="A9" s="238">
        <v>3</v>
      </c>
      <c r="B9" s="1066" t="s">
        <v>393</v>
      </c>
      <c r="C9" s="1067"/>
      <c r="D9" s="1067"/>
      <c r="E9" s="1067"/>
      <c r="F9" s="1067"/>
      <c r="G9" s="1067"/>
      <c r="H9" s="1067"/>
      <c r="I9" s="1067"/>
      <c r="J9" s="1067"/>
      <c r="K9" s="1067"/>
      <c r="L9" s="1067"/>
      <c r="M9" s="1067"/>
      <c r="N9" s="1067"/>
      <c r="O9" s="1067"/>
      <c r="P9" s="1068"/>
      <c r="Q9" s="1074">
        <v>19</v>
      </c>
      <c r="R9" s="1075"/>
      <c r="S9" s="1075"/>
      <c r="T9" s="1075"/>
      <c r="U9" s="1075"/>
      <c r="V9" s="1075">
        <v>5</v>
      </c>
      <c r="W9" s="1075"/>
      <c r="X9" s="1075"/>
      <c r="Y9" s="1075"/>
      <c r="Z9" s="1075"/>
      <c r="AA9" s="1075">
        <v>13</v>
      </c>
      <c r="AB9" s="1075"/>
      <c r="AC9" s="1075"/>
      <c r="AD9" s="1075"/>
      <c r="AE9" s="1076"/>
      <c r="AF9" s="1071">
        <v>13</v>
      </c>
      <c r="AG9" s="1072"/>
      <c r="AH9" s="1072"/>
      <c r="AI9" s="1072"/>
      <c r="AJ9" s="1073"/>
      <c r="AK9" s="1116" t="s">
        <v>583</v>
      </c>
      <c r="AL9" s="1117"/>
      <c r="AM9" s="1117"/>
      <c r="AN9" s="1117"/>
      <c r="AO9" s="1117"/>
      <c r="AP9" s="1117" t="s">
        <v>583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596</v>
      </c>
      <c r="BT9" s="1029"/>
      <c r="BU9" s="1029"/>
      <c r="BV9" s="1029"/>
      <c r="BW9" s="1029"/>
      <c r="BX9" s="1029"/>
      <c r="BY9" s="1029"/>
      <c r="BZ9" s="1029"/>
      <c r="CA9" s="1029"/>
      <c r="CB9" s="1029"/>
      <c r="CC9" s="1029"/>
      <c r="CD9" s="1029"/>
      <c r="CE9" s="1029"/>
      <c r="CF9" s="1029"/>
      <c r="CG9" s="1050"/>
      <c r="CH9" s="1025">
        <v>1</v>
      </c>
      <c r="CI9" s="1026"/>
      <c r="CJ9" s="1026"/>
      <c r="CK9" s="1026"/>
      <c r="CL9" s="1027"/>
      <c r="CM9" s="1025">
        <v>24</v>
      </c>
      <c r="CN9" s="1026"/>
      <c r="CO9" s="1026"/>
      <c r="CP9" s="1026"/>
      <c r="CQ9" s="1027"/>
      <c r="CR9" s="1025">
        <v>8</v>
      </c>
      <c r="CS9" s="1026"/>
      <c r="CT9" s="1026"/>
      <c r="CU9" s="1026"/>
      <c r="CV9" s="1027"/>
      <c r="CW9" s="1025" t="s">
        <v>584</v>
      </c>
      <c r="CX9" s="1026"/>
      <c r="CY9" s="1026"/>
      <c r="CZ9" s="1026"/>
      <c r="DA9" s="1027"/>
      <c r="DB9" s="1025" t="s">
        <v>600</v>
      </c>
      <c r="DC9" s="1026"/>
      <c r="DD9" s="1026"/>
      <c r="DE9" s="1026"/>
      <c r="DF9" s="1027"/>
      <c r="DG9" s="1025" t="s">
        <v>584</v>
      </c>
      <c r="DH9" s="1026"/>
      <c r="DI9" s="1026"/>
      <c r="DJ9" s="1026"/>
      <c r="DK9" s="1027"/>
      <c r="DL9" s="1025" t="s">
        <v>584</v>
      </c>
      <c r="DM9" s="1026"/>
      <c r="DN9" s="1026"/>
      <c r="DO9" s="1026"/>
      <c r="DP9" s="1027"/>
      <c r="DQ9" s="1025" t="s">
        <v>584</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597</v>
      </c>
      <c r="BT10" s="1029"/>
      <c r="BU10" s="1029"/>
      <c r="BV10" s="1029"/>
      <c r="BW10" s="1029"/>
      <c r="BX10" s="1029"/>
      <c r="BY10" s="1029"/>
      <c r="BZ10" s="1029"/>
      <c r="CA10" s="1029"/>
      <c r="CB10" s="1029"/>
      <c r="CC10" s="1029"/>
      <c r="CD10" s="1029"/>
      <c r="CE10" s="1029"/>
      <c r="CF10" s="1029"/>
      <c r="CG10" s="1050"/>
      <c r="CH10" s="1025">
        <v>31</v>
      </c>
      <c r="CI10" s="1026"/>
      <c r="CJ10" s="1026"/>
      <c r="CK10" s="1026"/>
      <c r="CL10" s="1027"/>
      <c r="CM10" s="1025">
        <v>315</v>
      </c>
      <c r="CN10" s="1026"/>
      <c r="CO10" s="1026"/>
      <c r="CP10" s="1026"/>
      <c r="CQ10" s="1027"/>
      <c r="CR10" s="1025">
        <v>93</v>
      </c>
      <c r="CS10" s="1026"/>
      <c r="CT10" s="1026"/>
      <c r="CU10" s="1026"/>
      <c r="CV10" s="1027"/>
      <c r="CW10" s="1025" t="s">
        <v>584</v>
      </c>
      <c r="CX10" s="1026"/>
      <c r="CY10" s="1026"/>
      <c r="CZ10" s="1026"/>
      <c r="DA10" s="1027"/>
      <c r="DB10" s="1025" t="s">
        <v>600</v>
      </c>
      <c r="DC10" s="1026"/>
      <c r="DD10" s="1026"/>
      <c r="DE10" s="1026"/>
      <c r="DF10" s="1027"/>
      <c r="DG10" s="1025" t="s">
        <v>584</v>
      </c>
      <c r="DH10" s="1026"/>
      <c r="DI10" s="1026"/>
      <c r="DJ10" s="1026"/>
      <c r="DK10" s="1027"/>
      <c r="DL10" s="1025" t="s">
        <v>584</v>
      </c>
      <c r="DM10" s="1026"/>
      <c r="DN10" s="1026"/>
      <c r="DO10" s="1026"/>
      <c r="DP10" s="1027"/>
      <c r="DQ10" s="1025" t="s">
        <v>584</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598</v>
      </c>
      <c r="BT11" s="1029"/>
      <c r="BU11" s="1029"/>
      <c r="BV11" s="1029"/>
      <c r="BW11" s="1029"/>
      <c r="BX11" s="1029"/>
      <c r="BY11" s="1029"/>
      <c r="BZ11" s="1029"/>
      <c r="CA11" s="1029"/>
      <c r="CB11" s="1029"/>
      <c r="CC11" s="1029"/>
      <c r="CD11" s="1029"/>
      <c r="CE11" s="1029"/>
      <c r="CF11" s="1029"/>
      <c r="CG11" s="1050"/>
      <c r="CH11" s="1025">
        <v>2</v>
      </c>
      <c r="CI11" s="1026"/>
      <c r="CJ11" s="1026"/>
      <c r="CK11" s="1026"/>
      <c r="CL11" s="1027"/>
      <c r="CM11" s="1025">
        <v>34</v>
      </c>
      <c r="CN11" s="1026"/>
      <c r="CO11" s="1026"/>
      <c r="CP11" s="1026"/>
      <c r="CQ11" s="1027"/>
      <c r="CR11" s="1025">
        <v>14</v>
      </c>
      <c r="CS11" s="1026"/>
      <c r="CT11" s="1026"/>
      <c r="CU11" s="1026"/>
      <c r="CV11" s="1027"/>
      <c r="CW11" s="1025">
        <v>1</v>
      </c>
      <c r="CX11" s="1026"/>
      <c r="CY11" s="1026"/>
      <c r="CZ11" s="1026"/>
      <c r="DA11" s="1027"/>
      <c r="DB11" s="1025" t="s">
        <v>600</v>
      </c>
      <c r="DC11" s="1026"/>
      <c r="DD11" s="1026"/>
      <c r="DE11" s="1026"/>
      <c r="DF11" s="1027"/>
      <c r="DG11" s="1025" t="s">
        <v>584</v>
      </c>
      <c r="DH11" s="1026"/>
      <c r="DI11" s="1026"/>
      <c r="DJ11" s="1026"/>
      <c r="DK11" s="1027"/>
      <c r="DL11" s="1025" t="s">
        <v>584</v>
      </c>
      <c r="DM11" s="1026"/>
      <c r="DN11" s="1026"/>
      <c r="DO11" s="1026"/>
      <c r="DP11" s="1027"/>
      <c r="DQ11" s="1025" t="s">
        <v>584</v>
      </c>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395</v>
      </c>
      <c r="B23" s="973" t="s">
        <v>396</v>
      </c>
      <c r="C23" s="974"/>
      <c r="D23" s="974"/>
      <c r="E23" s="974"/>
      <c r="F23" s="974"/>
      <c r="G23" s="974"/>
      <c r="H23" s="974"/>
      <c r="I23" s="974"/>
      <c r="J23" s="974"/>
      <c r="K23" s="974"/>
      <c r="L23" s="974"/>
      <c r="M23" s="974"/>
      <c r="N23" s="974"/>
      <c r="O23" s="974"/>
      <c r="P23" s="984"/>
      <c r="Q23" s="1103">
        <v>24258</v>
      </c>
      <c r="R23" s="1097"/>
      <c r="S23" s="1097"/>
      <c r="T23" s="1097"/>
      <c r="U23" s="1097"/>
      <c r="V23" s="1097">
        <v>22653</v>
      </c>
      <c r="W23" s="1097"/>
      <c r="X23" s="1097"/>
      <c r="Y23" s="1097"/>
      <c r="Z23" s="1097"/>
      <c r="AA23" s="1097">
        <v>1606</v>
      </c>
      <c r="AB23" s="1097"/>
      <c r="AC23" s="1097"/>
      <c r="AD23" s="1097"/>
      <c r="AE23" s="1104"/>
      <c r="AF23" s="1105">
        <v>1555</v>
      </c>
      <c r="AG23" s="1097"/>
      <c r="AH23" s="1097"/>
      <c r="AI23" s="1097"/>
      <c r="AJ23" s="1106"/>
      <c r="AK23" s="1107"/>
      <c r="AL23" s="1108"/>
      <c r="AM23" s="1108"/>
      <c r="AN23" s="1108"/>
      <c r="AO23" s="1108"/>
      <c r="AP23" s="1097">
        <v>22948</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374</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408</v>
      </c>
      <c r="C28" s="1084"/>
      <c r="D28" s="1084"/>
      <c r="E28" s="1084"/>
      <c r="F28" s="1084"/>
      <c r="G28" s="1084"/>
      <c r="H28" s="1084"/>
      <c r="I28" s="1084"/>
      <c r="J28" s="1084"/>
      <c r="K28" s="1084"/>
      <c r="L28" s="1084"/>
      <c r="M28" s="1084"/>
      <c r="N28" s="1084"/>
      <c r="O28" s="1084"/>
      <c r="P28" s="1085"/>
      <c r="Q28" s="1086">
        <v>3514</v>
      </c>
      <c r="R28" s="1087"/>
      <c r="S28" s="1087"/>
      <c r="T28" s="1087"/>
      <c r="U28" s="1087"/>
      <c r="V28" s="1087">
        <v>3430</v>
      </c>
      <c r="W28" s="1087"/>
      <c r="X28" s="1087"/>
      <c r="Y28" s="1087"/>
      <c r="Z28" s="1087"/>
      <c r="AA28" s="1087">
        <v>84</v>
      </c>
      <c r="AB28" s="1087"/>
      <c r="AC28" s="1087"/>
      <c r="AD28" s="1087"/>
      <c r="AE28" s="1088"/>
      <c r="AF28" s="1089">
        <v>84</v>
      </c>
      <c r="AG28" s="1087"/>
      <c r="AH28" s="1087"/>
      <c r="AI28" s="1087"/>
      <c r="AJ28" s="1090"/>
      <c r="AK28" s="1078">
        <v>325</v>
      </c>
      <c r="AL28" s="1079"/>
      <c r="AM28" s="1079"/>
      <c r="AN28" s="1079"/>
      <c r="AO28" s="1079"/>
      <c r="AP28" s="1079">
        <v>44</v>
      </c>
      <c r="AQ28" s="1079"/>
      <c r="AR28" s="1079"/>
      <c r="AS28" s="1079"/>
      <c r="AT28" s="1079"/>
      <c r="AU28" s="1079">
        <v>21</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409</v>
      </c>
      <c r="C29" s="1067"/>
      <c r="D29" s="1067"/>
      <c r="E29" s="1067"/>
      <c r="F29" s="1067"/>
      <c r="G29" s="1067"/>
      <c r="H29" s="1067"/>
      <c r="I29" s="1067"/>
      <c r="J29" s="1067"/>
      <c r="K29" s="1067"/>
      <c r="L29" s="1067"/>
      <c r="M29" s="1067"/>
      <c r="N29" s="1067"/>
      <c r="O29" s="1067"/>
      <c r="P29" s="1068"/>
      <c r="Q29" s="1074">
        <v>4413</v>
      </c>
      <c r="R29" s="1075"/>
      <c r="S29" s="1075"/>
      <c r="T29" s="1075"/>
      <c r="U29" s="1075"/>
      <c r="V29" s="1075">
        <v>4219</v>
      </c>
      <c r="W29" s="1075"/>
      <c r="X29" s="1075"/>
      <c r="Y29" s="1075"/>
      <c r="Z29" s="1075"/>
      <c r="AA29" s="1075">
        <v>194</v>
      </c>
      <c r="AB29" s="1075"/>
      <c r="AC29" s="1075"/>
      <c r="AD29" s="1075"/>
      <c r="AE29" s="1076"/>
      <c r="AF29" s="1071">
        <v>194</v>
      </c>
      <c r="AG29" s="1072"/>
      <c r="AH29" s="1072"/>
      <c r="AI29" s="1072"/>
      <c r="AJ29" s="1073"/>
      <c r="AK29" s="1016">
        <v>649</v>
      </c>
      <c r="AL29" s="1007"/>
      <c r="AM29" s="1007"/>
      <c r="AN29" s="1007"/>
      <c r="AO29" s="1007"/>
      <c r="AP29" s="1007" t="s">
        <v>584</v>
      </c>
      <c r="AQ29" s="1007"/>
      <c r="AR29" s="1007"/>
      <c r="AS29" s="1007"/>
      <c r="AT29" s="1007"/>
      <c r="AU29" s="1007" t="s">
        <v>584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410</v>
      </c>
      <c r="C30" s="1067"/>
      <c r="D30" s="1067"/>
      <c r="E30" s="1067"/>
      <c r="F30" s="1067"/>
      <c r="G30" s="1067"/>
      <c r="H30" s="1067"/>
      <c r="I30" s="1067"/>
      <c r="J30" s="1067"/>
      <c r="K30" s="1067"/>
      <c r="L30" s="1067"/>
      <c r="M30" s="1067"/>
      <c r="N30" s="1067"/>
      <c r="O30" s="1067"/>
      <c r="P30" s="1068"/>
      <c r="Q30" s="1074">
        <v>467</v>
      </c>
      <c r="R30" s="1075"/>
      <c r="S30" s="1075"/>
      <c r="T30" s="1075"/>
      <c r="U30" s="1075"/>
      <c r="V30" s="1075">
        <v>467</v>
      </c>
      <c r="W30" s="1075"/>
      <c r="X30" s="1075"/>
      <c r="Y30" s="1075"/>
      <c r="Z30" s="1075"/>
      <c r="AA30" s="1075">
        <v>1</v>
      </c>
      <c r="AB30" s="1075"/>
      <c r="AC30" s="1075"/>
      <c r="AD30" s="1075"/>
      <c r="AE30" s="1076"/>
      <c r="AF30" s="1071">
        <v>1</v>
      </c>
      <c r="AG30" s="1072"/>
      <c r="AH30" s="1072"/>
      <c r="AI30" s="1072"/>
      <c r="AJ30" s="1073"/>
      <c r="AK30" s="1016">
        <v>147</v>
      </c>
      <c r="AL30" s="1007"/>
      <c r="AM30" s="1007"/>
      <c r="AN30" s="1007"/>
      <c r="AO30" s="1007"/>
      <c r="AP30" s="1007" t="s">
        <v>584</v>
      </c>
      <c r="AQ30" s="1007"/>
      <c r="AR30" s="1007"/>
      <c r="AS30" s="1007"/>
      <c r="AT30" s="1007"/>
      <c r="AU30" s="1007" t="s">
        <v>584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411</v>
      </c>
      <c r="C31" s="1067"/>
      <c r="D31" s="1067"/>
      <c r="E31" s="1067"/>
      <c r="F31" s="1067"/>
      <c r="G31" s="1067"/>
      <c r="H31" s="1067"/>
      <c r="I31" s="1067"/>
      <c r="J31" s="1067"/>
      <c r="K31" s="1067"/>
      <c r="L31" s="1067"/>
      <c r="M31" s="1067"/>
      <c r="N31" s="1067"/>
      <c r="O31" s="1067"/>
      <c r="P31" s="1068"/>
      <c r="Q31" s="1074">
        <v>282</v>
      </c>
      <c r="R31" s="1075"/>
      <c r="S31" s="1075"/>
      <c r="T31" s="1075"/>
      <c r="U31" s="1075"/>
      <c r="V31" s="1075">
        <v>282</v>
      </c>
      <c r="W31" s="1075"/>
      <c r="X31" s="1075"/>
      <c r="Y31" s="1075"/>
      <c r="Z31" s="1075"/>
      <c r="AA31" s="1075" t="s">
        <v>583</v>
      </c>
      <c r="AB31" s="1075"/>
      <c r="AC31" s="1075"/>
      <c r="AD31" s="1075"/>
      <c r="AE31" s="1076"/>
      <c r="AF31" s="1071" t="s">
        <v>131</v>
      </c>
      <c r="AG31" s="1072"/>
      <c r="AH31" s="1072"/>
      <c r="AI31" s="1072"/>
      <c r="AJ31" s="1073"/>
      <c r="AK31" s="1016">
        <v>38</v>
      </c>
      <c r="AL31" s="1007"/>
      <c r="AM31" s="1007"/>
      <c r="AN31" s="1007"/>
      <c r="AO31" s="1007"/>
      <c r="AP31" s="1007">
        <v>14</v>
      </c>
      <c r="AQ31" s="1007"/>
      <c r="AR31" s="1007"/>
      <c r="AS31" s="1007"/>
      <c r="AT31" s="1007"/>
      <c r="AU31" s="1007">
        <v>1</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412</v>
      </c>
      <c r="C32" s="1067"/>
      <c r="D32" s="1067"/>
      <c r="E32" s="1067"/>
      <c r="F32" s="1067"/>
      <c r="G32" s="1067"/>
      <c r="H32" s="1067"/>
      <c r="I32" s="1067"/>
      <c r="J32" s="1067"/>
      <c r="K32" s="1067"/>
      <c r="L32" s="1067"/>
      <c r="M32" s="1067"/>
      <c r="N32" s="1067"/>
      <c r="O32" s="1067"/>
      <c r="P32" s="1068"/>
      <c r="Q32" s="1074">
        <v>71</v>
      </c>
      <c r="R32" s="1075"/>
      <c r="S32" s="1075"/>
      <c r="T32" s="1075"/>
      <c r="U32" s="1075"/>
      <c r="V32" s="1075">
        <v>69</v>
      </c>
      <c r="W32" s="1075"/>
      <c r="X32" s="1075"/>
      <c r="Y32" s="1075"/>
      <c r="Z32" s="1075"/>
      <c r="AA32" s="1075">
        <v>1</v>
      </c>
      <c r="AB32" s="1075"/>
      <c r="AC32" s="1075"/>
      <c r="AD32" s="1075"/>
      <c r="AE32" s="1076"/>
      <c r="AF32" s="1071">
        <v>1</v>
      </c>
      <c r="AG32" s="1072"/>
      <c r="AH32" s="1072"/>
      <c r="AI32" s="1072"/>
      <c r="AJ32" s="1073"/>
      <c r="AK32" s="1016">
        <v>3</v>
      </c>
      <c r="AL32" s="1007"/>
      <c r="AM32" s="1007"/>
      <c r="AN32" s="1007"/>
      <c r="AO32" s="1007"/>
      <c r="AP32" s="1007">
        <v>308</v>
      </c>
      <c r="AQ32" s="1007"/>
      <c r="AR32" s="1007"/>
      <c r="AS32" s="1007"/>
      <c r="AT32" s="1007"/>
      <c r="AU32" s="1007">
        <v>44</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413</v>
      </c>
      <c r="C33" s="1067"/>
      <c r="D33" s="1067"/>
      <c r="E33" s="1067"/>
      <c r="F33" s="1067"/>
      <c r="G33" s="1067"/>
      <c r="H33" s="1067"/>
      <c r="I33" s="1067"/>
      <c r="J33" s="1067"/>
      <c r="K33" s="1067"/>
      <c r="L33" s="1067"/>
      <c r="M33" s="1067"/>
      <c r="N33" s="1067"/>
      <c r="O33" s="1067"/>
      <c r="P33" s="1068"/>
      <c r="Q33" s="1074">
        <v>763</v>
      </c>
      <c r="R33" s="1075"/>
      <c r="S33" s="1075"/>
      <c r="T33" s="1075"/>
      <c r="U33" s="1075"/>
      <c r="V33" s="1075">
        <v>872</v>
      </c>
      <c r="W33" s="1075"/>
      <c r="X33" s="1075"/>
      <c r="Y33" s="1075"/>
      <c r="Z33" s="1075"/>
      <c r="AA33" s="1075">
        <v>-109</v>
      </c>
      <c r="AB33" s="1075"/>
      <c r="AC33" s="1075"/>
      <c r="AD33" s="1075"/>
      <c r="AE33" s="1076"/>
      <c r="AF33" s="1071">
        <v>871</v>
      </c>
      <c r="AG33" s="1072"/>
      <c r="AH33" s="1072"/>
      <c r="AI33" s="1072"/>
      <c r="AJ33" s="1073"/>
      <c r="AK33" s="1016">
        <v>324</v>
      </c>
      <c r="AL33" s="1007"/>
      <c r="AM33" s="1007"/>
      <c r="AN33" s="1007"/>
      <c r="AO33" s="1007"/>
      <c r="AP33" s="1007">
        <v>2677</v>
      </c>
      <c r="AQ33" s="1007"/>
      <c r="AR33" s="1007"/>
      <c r="AS33" s="1007"/>
      <c r="AT33" s="1007"/>
      <c r="AU33" s="1007">
        <v>1890</v>
      </c>
      <c r="AV33" s="1007"/>
      <c r="AW33" s="1007"/>
      <c r="AX33" s="1007"/>
      <c r="AY33" s="1007"/>
      <c r="AZ33" s="1077" t="s">
        <v>584</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415</v>
      </c>
      <c r="C34" s="1067"/>
      <c r="D34" s="1067"/>
      <c r="E34" s="1067"/>
      <c r="F34" s="1067"/>
      <c r="G34" s="1067"/>
      <c r="H34" s="1067"/>
      <c r="I34" s="1067"/>
      <c r="J34" s="1067"/>
      <c r="K34" s="1067"/>
      <c r="L34" s="1067"/>
      <c r="M34" s="1067"/>
      <c r="N34" s="1067"/>
      <c r="O34" s="1067"/>
      <c r="P34" s="1068"/>
      <c r="Q34" s="1074">
        <v>1320</v>
      </c>
      <c r="R34" s="1075"/>
      <c r="S34" s="1075"/>
      <c r="T34" s="1075"/>
      <c r="U34" s="1075"/>
      <c r="V34" s="1075">
        <v>1049</v>
      </c>
      <c r="W34" s="1075"/>
      <c r="X34" s="1075"/>
      <c r="Y34" s="1075"/>
      <c r="Z34" s="1075"/>
      <c r="AA34" s="1075">
        <v>271</v>
      </c>
      <c r="AB34" s="1075"/>
      <c r="AC34" s="1075"/>
      <c r="AD34" s="1075"/>
      <c r="AE34" s="1076"/>
      <c r="AF34" s="1071">
        <v>2786</v>
      </c>
      <c r="AG34" s="1072"/>
      <c r="AH34" s="1072"/>
      <c r="AI34" s="1072"/>
      <c r="AJ34" s="1073"/>
      <c r="AK34" s="1016">
        <v>307</v>
      </c>
      <c r="AL34" s="1007"/>
      <c r="AM34" s="1007"/>
      <c r="AN34" s="1007"/>
      <c r="AO34" s="1007"/>
      <c r="AP34" s="1007">
        <v>573</v>
      </c>
      <c r="AQ34" s="1007"/>
      <c r="AR34" s="1007"/>
      <c r="AS34" s="1007"/>
      <c r="AT34" s="1007"/>
      <c r="AU34" s="1007">
        <v>363</v>
      </c>
      <c r="AV34" s="1007"/>
      <c r="AW34" s="1007"/>
      <c r="AX34" s="1007"/>
      <c r="AY34" s="1007"/>
      <c r="AZ34" s="1077" t="s">
        <v>584</v>
      </c>
      <c r="BA34" s="1077"/>
      <c r="BB34" s="1077"/>
      <c r="BC34" s="1077"/>
      <c r="BD34" s="1077"/>
      <c r="BE34" s="1008" t="s">
        <v>414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416</v>
      </c>
      <c r="C35" s="1067"/>
      <c r="D35" s="1067"/>
      <c r="E35" s="1067"/>
      <c r="F35" s="1067"/>
      <c r="G35" s="1067"/>
      <c r="H35" s="1067"/>
      <c r="I35" s="1067"/>
      <c r="J35" s="1067"/>
      <c r="K35" s="1067"/>
      <c r="L35" s="1067"/>
      <c r="M35" s="1067"/>
      <c r="N35" s="1067"/>
      <c r="O35" s="1067"/>
      <c r="P35" s="1068"/>
      <c r="Q35" s="1074">
        <v>2272</v>
      </c>
      <c r="R35" s="1075"/>
      <c r="S35" s="1075"/>
      <c r="T35" s="1075"/>
      <c r="U35" s="1075"/>
      <c r="V35" s="1075">
        <v>2327</v>
      </c>
      <c r="W35" s="1075"/>
      <c r="X35" s="1075"/>
      <c r="Y35" s="1075"/>
      <c r="Z35" s="1075"/>
      <c r="AA35" s="1075">
        <v>-55</v>
      </c>
      <c r="AB35" s="1075"/>
      <c r="AC35" s="1075"/>
      <c r="AD35" s="1075"/>
      <c r="AE35" s="1076"/>
      <c r="AF35" s="1071">
        <v>565</v>
      </c>
      <c r="AG35" s="1072"/>
      <c r="AH35" s="1072"/>
      <c r="AI35" s="1072"/>
      <c r="AJ35" s="1073"/>
      <c r="AK35" s="1016">
        <v>2176</v>
      </c>
      <c r="AL35" s="1007"/>
      <c r="AM35" s="1007"/>
      <c r="AN35" s="1007"/>
      <c r="AO35" s="1007"/>
      <c r="AP35" s="1007">
        <v>12322</v>
      </c>
      <c r="AQ35" s="1007"/>
      <c r="AR35" s="1007"/>
      <c r="AS35" s="1007"/>
      <c r="AT35" s="1007"/>
      <c r="AU35" s="1007">
        <v>11080</v>
      </c>
      <c r="AV35" s="1007"/>
      <c r="AW35" s="1007"/>
      <c r="AX35" s="1007"/>
      <c r="AY35" s="1007"/>
      <c r="AZ35" s="1077" t="s">
        <v>584</v>
      </c>
      <c r="BA35" s="1077"/>
      <c r="BB35" s="1077"/>
      <c r="BC35" s="1077"/>
      <c r="BD35" s="1077"/>
      <c r="BE35" s="1008" t="s">
        <v>414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t="s">
        <v>417</v>
      </c>
      <c r="C36" s="1067"/>
      <c r="D36" s="1067"/>
      <c r="E36" s="1067"/>
      <c r="F36" s="1067"/>
      <c r="G36" s="1067"/>
      <c r="H36" s="1067"/>
      <c r="I36" s="1067"/>
      <c r="J36" s="1067"/>
      <c r="K36" s="1067"/>
      <c r="L36" s="1067"/>
      <c r="M36" s="1067"/>
      <c r="N36" s="1067"/>
      <c r="O36" s="1067"/>
      <c r="P36" s="1068"/>
      <c r="Q36" s="1074">
        <v>5</v>
      </c>
      <c r="R36" s="1075"/>
      <c r="S36" s="1075"/>
      <c r="T36" s="1075"/>
      <c r="U36" s="1075"/>
      <c r="V36" s="1075">
        <v>5</v>
      </c>
      <c r="W36" s="1075"/>
      <c r="X36" s="1075"/>
      <c r="Y36" s="1075"/>
      <c r="Z36" s="1075"/>
      <c r="AA36" s="1075" t="s">
        <v>583</v>
      </c>
      <c r="AB36" s="1075"/>
      <c r="AC36" s="1075"/>
      <c r="AD36" s="1075"/>
      <c r="AE36" s="1076"/>
      <c r="AF36" s="1071" t="s">
        <v>131</v>
      </c>
      <c r="AG36" s="1072"/>
      <c r="AH36" s="1072"/>
      <c r="AI36" s="1072"/>
      <c r="AJ36" s="1073"/>
      <c r="AK36" s="1016">
        <v>1</v>
      </c>
      <c r="AL36" s="1007"/>
      <c r="AM36" s="1007"/>
      <c r="AN36" s="1007"/>
      <c r="AO36" s="1007"/>
      <c r="AP36" s="1007" t="s">
        <v>584</v>
      </c>
      <c r="AQ36" s="1007"/>
      <c r="AR36" s="1007"/>
      <c r="AS36" s="1007"/>
      <c r="AT36" s="1007"/>
      <c r="AU36" s="1007" t="s">
        <v>584</v>
      </c>
      <c r="AV36" s="1007"/>
      <c r="AW36" s="1007"/>
      <c r="AX36" s="1007"/>
      <c r="AY36" s="1007"/>
      <c r="AZ36" s="1077" t="s">
        <v>584</v>
      </c>
      <c r="BA36" s="1077"/>
      <c r="BB36" s="1077"/>
      <c r="BC36" s="1077"/>
      <c r="BD36" s="1077"/>
      <c r="BE36" s="1008" t="s">
        <v>418</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395</v>
      </c>
      <c r="B63" s="973" t="s">
        <v>420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4502</v>
      </c>
      <c r="AG63" s="995"/>
      <c r="AH63" s="995"/>
      <c r="AI63" s="995"/>
      <c r="AJ63" s="1058"/>
      <c r="AK63" s="1059"/>
      <c r="AL63" s="999"/>
      <c r="AM63" s="999"/>
      <c r="AN63" s="999"/>
      <c r="AO63" s="999"/>
      <c r="AP63" s="995">
        <v>15938</v>
      </c>
      <c r="AQ63" s="995"/>
      <c r="AR63" s="995"/>
      <c r="AS63" s="995"/>
      <c r="AT63" s="995"/>
      <c r="AU63" s="995">
        <v>13399</v>
      </c>
      <c r="AV63" s="995"/>
      <c r="AW63" s="995"/>
      <c r="AX63" s="995"/>
      <c r="AY63" s="995"/>
      <c r="AZ63" s="1053"/>
      <c r="BA63" s="1053"/>
      <c r="BB63" s="1053"/>
      <c r="BC63" s="1053"/>
      <c r="BD63" s="1053"/>
      <c r="BE63" s="996"/>
      <c r="BF63" s="996"/>
      <c r="BG63" s="996"/>
      <c r="BH63" s="996"/>
      <c r="BI63" s="997"/>
      <c r="BJ63" s="1054" t="s">
        <v>397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422</v>
      </c>
      <c r="B66" s="1032"/>
      <c r="C66" s="1032"/>
      <c r="D66" s="1032"/>
      <c r="E66" s="1032"/>
      <c r="F66" s="1032"/>
      <c r="G66" s="1032"/>
      <c r="H66" s="1032"/>
      <c r="I66" s="1032"/>
      <c r="J66" s="1032"/>
      <c r="K66" s="1032"/>
      <c r="L66" s="1032"/>
      <c r="M66" s="1032"/>
      <c r="N66" s="1032"/>
      <c r="O66" s="1032"/>
      <c r="P66" s="1033"/>
      <c r="Q66" s="1037" t="s">
        <v>423</v>
      </c>
      <c r="R66" s="1038"/>
      <c r="S66" s="1038"/>
      <c r="T66" s="1038"/>
      <c r="U66" s="1039"/>
      <c r="V66" s="1037" t="s">
        <v>424</v>
      </c>
      <c r="W66" s="1038"/>
      <c r="X66" s="1038"/>
      <c r="Y66" s="1038"/>
      <c r="Z66" s="1039"/>
      <c r="AA66" s="1037" t="s">
        <v>425</v>
      </c>
      <c r="AB66" s="1038"/>
      <c r="AC66" s="1038"/>
      <c r="AD66" s="1038"/>
      <c r="AE66" s="1039"/>
      <c r="AF66" s="1043" t="s">
        <v>426</v>
      </c>
      <c r="AG66" s="1044"/>
      <c r="AH66" s="1044"/>
      <c r="AI66" s="1044"/>
      <c r="AJ66" s="1045"/>
      <c r="AK66" s="1037" t="s">
        <v>427</v>
      </c>
      <c r="AL66" s="1032"/>
      <c r="AM66" s="1032"/>
      <c r="AN66" s="1032"/>
      <c r="AO66" s="1033"/>
      <c r="AP66" s="1037" t="s">
        <v>428</v>
      </c>
      <c r="AQ66" s="1038"/>
      <c r="AR66" s="1038"/>
      <c r="AS66" s="1038"/>
      <c r="AT66" s="1039"/>
      <c r="AU66" s="1037" t="s">
        <v>429</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585</v>
      </c>
      <c r="C68" s="1022"/>
      <c r="D68" s="1022"/>
      <c r="E68" s="1022"/>
      <c r="F68" s="1022"/>
      <c r="G68" s="1022"/>
      <c r="H68" s="1022"/>
      <c r="I68" s="1022"/>
      <c r="J68" s="1022"/>
      <c r="K68" s="1022"/>
      <c r="L68" s="1022"/>
      <c r="M68" s="1022"/>
      <c r="N68" s="1022"/>
      <c r="O68" s="1022"/>
      <c r="P68" s="1023"/>
      <c r="Q68" s="1024">
        <v>92</v>
      </c>
      <c r="R68" s="1018"/>
      <c r="S68" s="1018"/>
      <c r="T68" s="1018"/>
      <c r="U68" s="1018"/>
      <c r="V68" s="1018">
        <v>75</v>
      </c>
      <c r="W68" s="1018"/>
      <c r="X68" s="1018"/>
      <c r="Y68" s="1018"/>
      <c r="Z68" s="1018"/>
      <c r="AA68" s="1018">
        <v>17</v>
      </c>
      <c r="AB68" s="1018"/>
      <c r="AC68" s="1018"/>
      <c r="AD68" s="1018"/>
      <c r="AE68" s="1018"/>
      <c r="AF68" s="1018">
        <v>17</v>
      </c>
      <c r="AG68" s="1018"/>
      <c r="AH68" s="1018"/>
      <c r="AI68" s="1018"/>
      <c r="AJ68" s="1018"/>
      <c r="AK68" s="1018">
        <v>20</v>
      </c>
      <c r="AL68" s="1018"/>
      <c r="AM68" s="1018"/>
      <c r="AN68" s="1018"/>
      <c r="AO68" s="1018"/>
      <c r="AP68" s="1018" t="s">
        <v>600</v>
      </c>
      <c r="AQ68" s="1018"/>
      <c r="AR68" s="1018"/>
      <c r="AS68" s="1018"/>
      <c r="AT68" s="1018"/>
      <c r="AU68" s="1018" t="s">
        <v>600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586</v>
      </c>
      <c r="C69" s="1011"/>
      <c r="D69" s="1011"/>
      <c r="E69" s="1011"/>
      <c r="F69" s="1011"/>
      <c r="G69" s="1011"/>
      <c r="H69" s="1011"/>
      <c r="I69" s="1011"/>
      <c r="J69" s="1011"/>
      <c r="K69" s="1011"/>
      <c r="L69" s="1011"/>
      <c r="M69" s="1011"/>
      <c r="N69" s="1011"/>
      <c r="O69" s="1011"/>
      <c r="P69" s="1012"/>
      <c r="Q69" s="1013">
        <v>318</v>
      </c>
      <c r="R69" s="1007"/>
      <c r="S69" s="1007"/>
      <c r="T69" s="1007"/>
      <c r="U69" s="1007"/>
      <c r="V69" s="1007">
        <v>315</v>
      </c>
      <c r="W69" s="1007"/>
      <c r="X69" s="1007"/>
      <c r="Y69" s="1007"/>
      <c r="Z69" s="1007"/>
      <c r="AA69" s="1007">
        <v>3</v>
      </c>
      <c r="AB69" s="1007"/>
      <c r="AC69" s="1007"/>
      <c r="AD69" s="1007"/>
      <c r="AE69" s="1007"/>
      <c r="AF69" s="1007">
        <v>3</v>
      </c>
      <c r="AG69" s="1007"/>
      <c r="AH69" s="1007"/>
      <c r="AI69" s="1007"/>
      <c r="AJ69" s="1007"/>
      <c r="AK69" s="1007">
        <v>226</v>
      </c>
      <c r="AL69" s="1007"/>
      <c r="AM69" s="1007"/>
      <c r="AN69" s="1007"/>
      <c r="AO69" s="1007"/>
      <c r="AP69" s="1007" t="s">
        <v>600</v>
      </c>
      <c r="AQ69" s="1007"/>
      <c r="AR69" s="1007"/>
      <c r="AS69" s="1007"/>
      <c r="AT69" s="1007"/>
      <c r="AU69" s="1007" t="s">
        <v>600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587</v>
      </c>
      <c r="C70" s="1011"/>
      <c r="D70" s="1011"/>
      <c r="E70" s="1011"/>
      <c r="F70" s="1011"/>
      <c r="G70" s="1011"/>
      <c r="H70" s="1011"/>
      <c r="I70" s="1011"/>
      <c r="J70" s="1011"/>
      <c r="K70" s="1011"/>
      <c r="L70" s="1011"/>
      <c r="M70" s="1011"/>
      <c r="N70" s="1011"/>
      <c r="O70" s="1011"/>
      <c r="P70" s="1012"/>
      <c r="Q70" s="1013">
        <v>292382</v>
      </c>
      <c r="R70" s="1007"/>
      <c r="S70" s="1007"/>
      <c r="T70" s="1007"/>
      <c r="U70" s="1007"/>
      <c r="V70" s="1007">
        <v>292372</v>
      </c>
      <c r="W70" s="1007"/>
      <c r="X70" s="1007"/>
      <c r="Y70" s="1007"/>
      <c r="Z70" s="1007"/>
      <c r="AA70" s="1007">
        <v>10</v>
      </c>
      <c r="AB70" s="1007"/>
      <c r="AC70" s="1007"/>
      <c r="AD70" s="1007"/>
      <c r="AE70" s="1007"/>
      <c r="AF70" s="1007">
        <v>10</v>
      </c>
      <c r="AG70" s="1007"/>
      <c r="AH70" s="1007"/>
      <c r="AI70" s="1007"/>
      <c r="AJ70" s="1007"/>
      <c r="AK70" s="1007">
        <v>8484</v>
      </c>
      <c r="AL70" s="1007"/>
      <c r="AM70" s="1007"/>
      <c r="AN70" s="1007"/>
      <c r="AO70" s="1007"/>
      <c r="AP70" s="1007" t="s">
        <v>600</v>
      </c>
      <c r="AQ70" s="1007"/>
      <c r="AR70" s="1007"/>
      <c r="AS70" s="1007"/>
      <c r="AT70" s="1007"/>
      <c r="AU70" s="1007" t="s">
        <v>600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588</v>
      </c>
      <c r="C71" s="1011"/>
      <c r="D71" s="1011"/>
      <c r="E71" s="1011"/>
      <c r="F71" s="1011"/>
      <c r="G71" s="1011"/>
      <c r="H71" s="1011"/>
      <c r="I71" s="1011"/>
      <c r="J71" s="1011"/>
      <c r="K71" s="1011"/>
      <c r="L71" s="1011"/>
      <c r="M71" s="1011"/>
      <c r="N71" s="1011"/>
      <c r="O71" s="1011"/>
      <c r="P71" s="1012"/>
      <c r="Q71" s="1013">
        <v>6273</v>
      </c>
      <c r="R71" s="1007"/>
      <c r="S71" s="1007"/>
      <c r="T71" s="1007"/>
      <c r="U71" s="1007"/>
      <c r="V71" s="1007">
        <v>6106</v>
      </c>
      <c r="W71" s="1007"/>
      <c r="X71" s="1007"/>
      <c r="Y71" s="1007"/>
      <c r="Z71" s="1007"/>
      <c r="AA71" s="1007">
        <v>167</v>
      </c>
      <c r="AB71" s="1007"/>
      <c r="AC71" s="1007"/>
      <c r="AD71" s="1007"/>
      <c r="AE71" s="1007"/>
      <c r="AF71" s="1007">
        <v>167</v>
      </c>
      <c r="AG71" s="1007"/>
      <c r="AH71" s="1007"/>
      <c r="AI71" s="1007"/>
      <c r="AJ71" s="1007"/>
      <c r="AK71" s="1007">
        <v>19</v>
      </c>
      <c r="AL71" s="1007"/>
      <c r="AM71" s="1007"/>
      <c r="AN71" s="1007"/>
      <c r="AO71" s="1007"/>
      <c r="AP71" s="1007" t="s">
        <v>600</v>
      </c>
      <c r="AQ71" s="1007"/>
      <c r="AR71" s="1007"/>
      <c r="AS71" s="1007"/>
      <c r="AT71" s="1007"/>
      <c r="AU71" s="1007" t="s">
        <v>600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589</v>
      </c>
      <c r="C72" s="1011"/>
      <c r="D72" s="1011"/>
      <c r="E72" s="1011"/>
      <c r="F72" s="1011"/>
      <c r="G72" s="1011"/>
      <c r="H72" s="1011"/>
      <c r="I72" s="1011"/>
      <c r="J72" s="1011"/>
      <c r="K72" s="1011"/>
      <c r="L72" s="1011"/>
      <c r="M72" s="1011"/>
      <c r="N72" s="1011"/>
      <c r="O72" s="1011"/>
      <c r="P72" s="1012"/>
      <c r="Q72" s="1013">
        <v>776</v>
      </c>
      <c r="R72" s="1007"/>
      <c r="S72" s="1007"/>
      <c r="T72" s="1007"/>
      <c r="U72" s="1007"/>
      <c r="V72" s="1007">
        <v>379</v>
      </c>
      <c r="W72" s="1007"/>
      <c r="X72" s="1007"/>
      <c r="Y72" s="1007"/>
      <c r="Z72" s="1007"/>
      <c r="AA72" s="1007">
        <v>397</v>
      </c>
      <c r="AB72" s="1007"/>
      <c r="AC72" s="1007"/>
      <c r="AD72" s="1007"/>
      <c r="AE72" s="1007"/>
      <c r="AF72" s="1007">
        <v>397</v>
      </c>
      <c r="AG72" s="1007"/>
      <c r="AH72" s="1007"/>
      <c r="AI72" s="1007"/>
      <c r="AJ72" s="1007"/>
      <c r="AK72" s="1007" t="s">
        <v>600</v>
      </c>
      <c r="AL72" s="1007"/>
      <c r="AM72" s="1007"/>
      <c r="AN72" s="1007"/>
      <c r="AO72" s="1007"/>
      <c r="AP72" s="1007" t="s">
        <v>600</v>
      </c>
      <c r="AQ72" s="1007"/>
      <c r="AR72" s="1007"/>
      <c r="AS72" s="1007"/>
      <c r="AT72" s="1007"/>
      <c r="AU72" s="1007" t="s">
        <v>600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590</v>
      </c>
      <c r="C73" s="1011"/>
      <c r="D73" s="1011"/>
      <c r="E73" s="1011"/>
      <c r="F73" s="1011"/>
      <c r="G73" s="1011"/>
      <c r="H73" s="1011"/>
      <c r="I73" s="1011"/>
      <c r="J73" s="1011"/>
      <c r="K73" s="1011"/>
      <c r="L73" s="1011"/>
      <c r="M73" s="1011"/>
      <c r="N73" s="1011"/>
      <c r="O73" s="1011"/>
      <c r="P73" s="1012"/>
      <c r="Q73" s="1013">
        <v>241</v>
      </c>
      <c r="R73" s="1007"/>
      <c r="S73" s="1007"/>
      <c r="T73" s="1007"/>
      <c r="U73" s="1007"/>
      <c r="V73" s="1007">
        <v>230</v>
      </c>
      <c r="W73" s="1007"/>
      <c r="X73" s="1007"/>
      <c r="Y73" s="1007"/>
      <c r="Z73" s="1007"/>
      <c r="AA73" s="1007">
        <v>11</v>
      </c>
      <c r="AB73" s="1007"/>
      <c r="AC73" s="1007"/>
      <c r="AD73" s="1007"/>
      <c r="AE73" s="1007"/>
      <c r="AF73" s="1007">
        <v>11</v>
      </c>
      <c r="AG73" s="1007"/>
      <c r="AH73" s="1007"/>
      <c r="AI73" s="1007"/>
      <c r="AJ73" s="1007"/>
      <c r="AK73" s="1007">
        <v>237</v>
      </c>
      <c r="AL73" s="1007"/>
      <c r="AM73" s="1007"/>
      <c r="AN73" s="1007"/>
      <c r="AO73" s="1007"/>
      <c r="AP73" s="1007" t="s">
        <v>600</v>
      </c>
      <c r="AQ73" s="1007"/>
      <c r="AR73" s="1007"/>
      <c r="AS73" s="1007"/>
      <c r="AT73" s="1007"/>
      <c r="AU73" s="1007" t="s">
        <v>600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591</v>
      </c>
      <c r="C74" s="1011"/>
      <c r="D74" s="1011"/>
      <c r="E74" s="1011"/>
      <c r="F74" s="1011"/>
      <c r="G74" s="1011"/>
      <c r="H74" s="1011"/>
      <c r="I74" s="1011"/>
      <c r="J74" s="1011"/>
      <c r="K74" s="1011"/>
      <c r="L74" s="1011"/>
      <c r="M74" s="1011"/>
      <c r="N74" s="1011"/>
      <c r="O74" s="1011"/>
      <c r="P74" s="1012"/>
      <c r="Q74" s="1013">
        <v>110</v>
      </c>
      <c r="R74" s="1007"/>
      <c r="S74" s="1007"/>
      <c r="T74" s="1007"/>
      <c r="U74" s="1007"/>
      <c r="V74" s="1007">
        <v>88</v>
      </c>
      <c r="W74" s="1007"/>
      <c r="X74" s="1007"/>
      <c r="Y74" s="1007"/>
      <c r="Z74" s="1007"/>
      <c r="AA74" s="1007">
        <v>22</v>
      </c>
      <c r="AB74" s="1007"/>
      <c r="AC74" s="1007"/>
      <c r="AD74" s="1007"/>
      <c r="AE74" s="1007"/>
      <c r="AF74" s="1007">
        <v>22</v>
      </c>
      <c r="AG74" s="1007"/>
      <c r="AH74" s="1007"/>
      <c r="AI74" s="1007"/>
      <c r="AJ74" s="1007"/>
      <c r="AK74" s="1007">
        <v>0</v>
      </c>
      <c r="AL74" s="1007"/>
      <c r="AM74" s="1007"/>
      <c r="AN74" s="1007"/>
      <c r="AO74" s="1007"/>
      <c r="AP74" s="1007">
        <v>0</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592</v>
      </c>
      <c r="C75" s="1011"/>
      <c r="D75" s="1011"/>
      <c r="E75" s="1011"/>
      <c r="F75" s="1011"/>
      <c r="G75" s="1011"/>
      <c r="H75" s="1011"/>
      <c r="I75" s="1011"/>
      <c r="J75" s="1011"/>
      <c r="K75" s="1011"/>
      <c r="L75" s="1011"/>
      <c r="M75" s="1011"/>
      <c r="N75" s="1011"/>
      <c r="O75" s="1011"/>
      <c r="P75" s="1012"/>
      <c r="Q75" s="1014">
        <v>16</v>
      </c>
      <c r="R75" s="1015"/>
      <c r="S75" s="1015"/>
      <c r="T75" s="1015"/>
      <c r="U75" s="1016"/>
      <c r="V75" s="1017">
        <v>12</v>
      </c>
      <c r="W75" s="1015"/>
      <c r="X75" s="1015"/>
      <c r="Y75" s="1015"/>
      <c r="Z75" s="1016"/>
      <c r="AA75" s="1017">
        <v>4</v>
      </c>
      <c r="AB75" s="1015"/>
      <c r="AC75" s="1015"/>
      <c r="AD75" s="1015"/>
      <c r="AE75" s="1016"/>
      <c r="AF75" s="1017">
        <v>4</v>
      </c>
      <c r="AG75" s="1015"/>
      <c r="AH75" s="1015"/>
      <c r="AI75" s="1015"/>
      <c r="AJ75" s="1016"/>
      <c r="AK75" s="1017" t="s">
        <v>600</v>
      </c>
      <c r="AL75" s="1015"/>
      <c r="AM75" s="1015"/>
      <c r="AN75" s="1015"/>
      <c r="AO75" s="1016"/>
      <c r="AP75" s="1017" t="s">
        <v>600</v>
      </c>
      <c r="AQ75" s="1015"/>
      <c r="AR75" s="1015"/>
      <c r="AS75" s="1015"/>
      <c r="AT75" s="1016"/>
      <c r="AU75" s="1017" t="s">
        <v>600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t="s">
        <v>593</v>
      </c>
      <c r="C76" s="1011"/>
      <c r="D76" s="1011"/>
      <c r="E76" s="1011"/>
      <c r="F76" s="1011"/>
      <c r="G76" s="1011"/>
      <c r="H76" s="1011"/>
      <c r="I76" s="1011"/>
      <c r="J76" s="1011"/>
      <c r="K76" s="1011"/>
      <c r="L76" s="1011"/>
      <c r="M76" s="1011"/>
      <c r="N76" s="1011"/>
      <c r="O76" s="1011"/>
      <c r="P76" s="1012"/>
      <c r="Q76" s="1014">
        <v>33</v>
      </c>
      <c r="R76" s="1015"/>
      <c r="S76" s="1015"/>
      <c r="T76" s="1015"/>
      <c r="U76" s="1016"/>
      <c r="V76" s="1017">
        <v>28</v>
      </c>
      <c r="W76" s="1015"/>
      <c r="X76" s="1015"/>
      <c r="Y76" s="1015"/>
      <c r="Z76" s="1016"/>
      <c r="AA76" s="1017">
        <v>5</v>
      </c>
      <c r="AB76" s="1015"/>
      <c r="AC76" s="1015"/>
      <c r="AD76" s="1015"/>
      <c r="AE76" s="1016"/>
      <c r="AF76" s="1017">
        <v>5</v>
      </c>
      <c r="AG76" s="1015"/>
      <c r="AH76" s="1015"/>
      <c r="AI76" s="1015"/>
      <c r="AJ76" s="1016"/>
      <c r="AK76" s="1017" t="s">
        <v>600</v>
      </c>
      <c r="AL76" s="1015"/>
      <c r="AM76" s="1015"/>
      <c r="AN76" s="1015"/>
      <c r="AO76" s="1016"/>
      <c r="AP76" s="1017" t="s">
        <v>600</v>
      </c>
      <c r="AQ76" s="1015"/>
      <c r="AR76" s="1015"/>
      <c r="AS76" s="1015"/>
      <c r="AT76" s="1016"/>
      <c r="AU76" s="1017" t="s">
        <v>600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395</v>
      </c>
      <c r="B88" s="973" t="s">
        <v>430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636</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431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971</v>
      </c>
      <c r="CS102" s="989"/>
      <c r="CT102" s="989"/>
      <c r="CU102" s="989"/>
      <c r="CV102" s="990"/>
      <c r="CW102" s="988" t="s">
        <v>600</v>
      </c>
      <c r="CX102" s="989"/>
      <c r="CY102" s="989"/>
      <c r="CZ102" s="989"/>
      <c r="DA102" s="990"/>
      <c r="DB102" s="988">
        <v>215</v>
      </c>
      <c r="DC102" s="989"/>
      <c r="DD102" s="989"/>
      <c r="DE102" s="989"/>
      <c r="DF102" s="990"/>
      <c r="DG102" s="988" t="s">
        <v>600</v>
      </c>
      <c r="DH102" s="989"/>
      <c r="DI102" s="989"/>
      <c r="DJ102" s="989"/>
      <c r="DK102" s="990"/>
      <c r="DL102" s="988" t="s">
        <v>600</v>
      </c>
      <c r="DM102" s="989"/>
      <c r="DN102" s="989"/>
      <c r="DO102" s="989"/>
      <c r="DP102" s="990"/>
      <c r="DQ102" s="988" t="s">
        <v>600</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436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438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439</v>
      </c>
      <c r="AB109" s="932"/>
      <c r="AC109" s="932"/>
      <c r="AD109" s="932"/>
      <c r="AE109" s="933"/>
      <c r="AF109" s="934" t="s">
        <v>440</v>
      </c>
      <c r="AG109" s="932"/>
      <c r="AH109" s="932"/>
      <c r="AI109" s="932"/>
      <c r="AJ109" s="933"/>
      <c r="AK109" s="934" t="s">
        <v>311</v>
      </c>
      <c r="AL109" s="932"/>
      <c r="AM109" s="932"/>
      <c r="AN109" s="932"/>
      <c r="AO109" s="933"/>
      <c r="AP109" s="934" t="s">
        <v>441</v>
      </c>
      <c r="AQ109" s="932"/>
      <c r="AR109" s="932"/>
      <c r="AS109" s="932"/>
      <c r="AT109" s="965"/>
      <c r="AU109" s="931" t="s">
        <v>438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439</v>
      </c>
      <c r="BR109" s="932"/>
      <c r="BS109" s="932"/>
      <c r="BT109" s="932"/>
      <c r="BU109" s="933"/>
      <c r="BV109" s="934" t="s">
        <v>440</v>
      </c>
      <c r="BW109" s="932"/>
      <c r="BX109" s="932"/>
      <c r="BY109" s="932"/>
      <c r="BZ109" s="933"/>
      <c r="CA109" s="934" t="s">
        <v>311</v>
      </c>
      <c r="CB109" s="932"/>
      <c r="CC109" s="932"/>
      <c r="CD109" s="932"/>
      <c r="CE109" s="933"/>
      <c r="CF109" s="972" t="s">
        <v>441</v>
      </c>
      <c r="CG109" s="972"/>
      <c r="CH109" s="972"/>
      <c r="CI109" s="972"/>
      <c r="CJ109" s="972"/>
      <c r="CK109" s="934" t="s">
        <v>442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439</v>
      </c>
      <c r="DH109" s="932"/>
      <c r="DI109" s="932"/>
      <c r="DJ109" s="932"/>
      <c r="DK109" s="933"/>
      <c r="DL109" s="934" t="s">
        <v>440</v>
      </c>
      <c r="DM109" s="932"/>
      <c r="DN109" s="932"/>
      <c r="DO109" s="932"/>
      <c r="DP109" s="933"/>
      <c r="DQ109" s="934" t="s">
        <v>311</v>
      </c>
      <c r="DR109" s="932"/>
      <c r="DS109" s="932"/>
      <c r="DT109" s="932"/>
      <c r="DU109" s="933"/>
      <c r="DV109" s="934" t="s">
        <v>441</v>
      </c>
      <c r="DW109" s="932"/>
      <c r="DX109" s="932"/>
      <c r="DY109" s="932"/>
      <c r="DZ109" s="965"/>
    </row>
    <row r="110" spans="1:131" s="230" customFormat="1" ht="26.25" customHeight="1">
      <c r="A110" s="843" t="s">
        <v>443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2848302</v>
      </c>
      <c r="AB110" s="925"/>
      <c r="AC110" s="925"/>
      <c r="AD110" s="925"/>
      <c r="AE110" s="926"/>
      <c r="AF110" s="927">
        <v>2745433</v>
      </c>
      <c r="AG110" s="925"/>
      <c r="AH110" s="925"/>
      <c r="AI110" s="925"/>
      <c r="AJ110" s="926"/>
      <c r="AK110" s="927">
        <v>2606386</v>
      </c>
      <c r="AL110" s="925"/>
      <c r="AM110" s="925"/>
      <c r="AN110" s="925"/>
      <c r="AO110" s="926"/>
      <c r="AP110" s="928">
        <v>25.3</v>
      </c>
      <c r="AQ110" s="929"/>
      <c r="AR110" s="929"/>
      <c r="AS110" s="929"/>
      <c r="AT110" s="930"/>
      <c r="AU110" s="966" t="s">
        <v>75</v>
      </c>
      <c r="AV110" s="967"/>
      <c r="AW110" s="967"/>
      <c r="AX110" s="967"/>
      <c r="AY110" s="967"/>
      <c r="AZ110" s="896" t="s">
        <v>444</v>
      </c>
      <c r="BA110" s="844"/>
      <c r="BB110" s="844"/>
      <c r="BC110" s="844"/>
      <c r="BD110" s="844"/>
      <c r="BE110" s="844"/>
      <c r="BF110" s="844"/>
      <c r="BG110" s="844"/>
      <c r="BH110" s="844"/>
      <c r="BI110" s="844"/>
      <c r="BJ110" s="844"/>
      <c r="BK110" s="844"/>
      <c r="BL110" s="844"/>
      <c r="BM110" s="844"/>
      <c r="BN110" s="844"/>
      <c r="BO110" s="844"/>
      <c r="BP110" s="845"/>
      <c r="BQ110" s="897">
        <v>23911252</v>
      </c>
      <c r="BR110" s="878"/>
      <c r="BS110" s="878"/>
      <c r="BT110" s="878"/>
      <c r="BU110" s="878"/>
      <c r="BV110" s="878">
        <v>23151109</v>
      </c>
      <c r="BW110" s="878"/>
      <c r="BX110" s="878"/>
      <c r="BY110" s="878"/>
      <c r="BZ110" s="878"/>
      <c r="CA110" s="878">
        <v>22947961</v>
      </c>
      <c r="CB110" s="878"/>
      <c r="CC110" s="878"/>
      <c r="CD110" s="878"/>
      <c r="CE110" s="878"/>
      <c r="CF110" s="902">
        <v>222.5</v>
      </c>
      <c r="CG110" s="903"/>
      <c r="CH110" s="903"/>
      <c r="CI110" s="903"/>
      <c r="CJ110" s="903"/>
      <c r="CK110" s="962" t="s">
        <v>445</v>
      </c>
      <c r="CL110" s="855"/>
      <c r="CM110" s="896" t="s">
        <v>446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447</v>
      </c>
      <c r="DH110" s="878"/>
      <c r="DI110" s="878"/>
      <c r="DJ110" s="878"/>
      <c r="DK110" s="878"/>
      <c r="DL110" s="878" t="s">
        <v>131</v>
      </c>
      <c r="DM110" s="878"/>
      <c r="DN110" s="878"/>
      <c r="DO110" s="878"/>
      <c r="DP110" s="878"/>
      <c r="DQ110" s="878" t="s">
        <v>448</v>
      </c>
      <c r="DR110" s="878"/>
      <c r="DS110" s="878"/>
      <c r="DT110" s="878"/>
      <c r="DU110" s="878"/>
      <c r="DV110" s="879" t="s">
        <v>447</v>
      </c>
      <c r="DW110" s="879"/>
      <c r="DX110" s="879"/>
      <c r="DY110" s="879"/>
      <c r="DZ110" s="880"/>
    </row>
    <row r="111" spans="1:131" s="230" customFormat="1" ht="26.25" customHeight="1">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447</v>
      </c>
      <c r="AB111" s="955"/>
      <c r="AC111" s="955"/>
      <c r="AD111" s="955"/>
      <c r="AE111" s="956"/>
      <c r="AF111" s="957" t="s">
        <v>447</v>
      </c>
      <c r="AG111" s="955"/>
      <c r="AH111" s="955"/>
      <c r="AI111" s="955"/>
      <c r="AJ111" s="956"/>
      <c r="AK111" s="957" t="s">
        <v>397</v>
      </c>
      <c r="AL111" s="955"/>
      <c r="AM111" s="955"/>
      <c r="AN111" s="955"/>
      <c r="AO111" s="956"/>
      <c r="AP111" s="958" t="s">
        <v>448</v>
      </c>
      <c r="AQ111" s="959"/>
      <c r="AR111" s="959"/>
      <c r="AS111" s="959"/>
      <c r="AT111" s="960"/>
      <c r="AU111" s="968"/>
      <c r="AV111" s="969"/>
      <c r="AW111" s="969"/>
      <c r="AX111" s="969"/>
      <c r="AY111" s="969"/>
      <c r="AZ111" s="851" t="s">
        <v>450</v>
      </c>
      <c r="BA111" s="788"/>
      <c r="BB111" s="788"/>
      <c r="BC111" s="788"/>
      <c r="BD111" s="788"/>
      <c r="BE111" s="788"/>
      <c r="BF111" s="788"/>
      <c r="BG111" s="788"/>
      <c r="BH111" s="788"/>
      <c r="BI111" s="788"/>
      <c r="BJ111" s="788"/>
      <c r="BK111" s="788"/>
      <c r="BL111" s="788"/>
      <c r="BM111" s="788"/>
      <c r="BN111" s="788"/>
      <c r="BO111" s="788"/>
      <c r="BP111" s="789"/>
      <c r="BQ111" s="852">
        <v>44834</v>
      </c>
      <c r="BR111" s="853"/>
      <c r="BS111" s="853"/>
      <c r="BT111" s="853"/>
      <c r="BU111" s="853"/>
      <c r="BV111" s="853">
        <v>29840</v>
      </c>
      <c r="BW111" s="853"/>
      <c r="BX111" s="853"/>
      <c r="BY111" s="853"/>
      <c r="BZ111" s="853"/>
      <c r="CA111" s="853">
        <v>24967</v>
      </c>
      <c r="CB111" s="853"/>
      <c r="CC111" s="853"/>
      <c r="CD111" s="853"/>
      <c r="CE111" s="853"/>
      <c r="CF111" s="911">
        <v>0.2</v>
      </c>
      <c r="CG111" s="912"/>
      <c r="CH111" s="912"/>
      <c r="CI111" s="912"/>
      <c r="CJ111" s="912"/>
      <c r="CK111" s="963"/>
      <c r="CL111" s="857"/>
      <c r="CM111" s="851" t="s">
        <v>451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447</v>
      </c>
      <c r="DM111" s="853"/>
      <c r="DN111" s="853"/>
      <c r="DO111" s="853"/>
      <c r="DP111" s="853"/>
      <c r="DQ111" s="853" t="s">
        <v>448</v>
      </c>
      <c r="DR111" s="853"/>
      <c r="DS111" s="853"/>
      <c r="DT111" s="853"/>
      <c r="DU111" s="853"/>
      <c r="DV111" s="830" t="s">
        <v>447</v>
      </c>
      <c r="DW111" s="830"/>
      <c r="DX111" s="830"/>
      <c r="DY111" s="830"/>
      <c r="DZ111" s="831"/>
    </row>
    <row r="112" spans="1:131" s="230" customFormat="1" ht="26.25" customHeight="1">
      <c r="A112" s="948" t="s">
        <v>452</v>
      </c>
      <c r="B112" s="949"/>
      <c r="C112" s="788" t="s">
        <v>453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397</v>
      </c>
      <c r="AB112" s="816"/>
      <c r="AC112" s="816"/>
      <c r="AD112" s="816"/>
      <c r="AE112" s="817"/>
      <c r="AF112" s="818" t="s">
        <v>131</v>
      </c>
      <c r="AG112" s="816"/>
      <c r="AH112" s="816"/>
      <c r="AI112" s="816"/>
      <c r="AJ112" s="817"/>
      <c r="AK112" s="818" t="s">
        <v>397</v>
      </c>
      <c r="AL112" s="816"/>
      <c r="AM112" s="816"/>
      <c r="AN112" s="816"/>
      <c r="AO112" s="817"/>
      <c r="AP112" s="860" t="s">
        <v>448</v>
      </c>
      <c r="AQ112" s="861"/>
      <c r="AR112" s="861"/>
      <c r="AS112" s="861"/>
      <c r="AT112" s="862"/>
      <c r="AU112" s="968"/>
      <c r="AV112" s="969"/>
      <c r="AW112" s="969"/>
      <c r="AX112" s="969"/>
      <c r="AY112" s="969"/>
      <c r="AZ112" s="851" t="s">
        <v>454</v>
      </c>
      <c r="BA112" s="788"/>
      <c r="BB112" s="788"/>
      <c r="BC112" s="788"/>
      <c r="BD112" s="788"/>
      <c r="BE112" s="788"/>
      <c r="BF112" s="788"/>
      <c r="BG112" s="788"/>
      <c r="BH112" s="788"/>
      <c r="BI112" s="788"/>
      <c r="BJ112" s="788"/>
      <c r="BK112" s="788"/>
      <c r="BL112" s="788"/>
      <c r="BM112" s="788"/>
      <c r="BN112" s="788"/>
      <c r="BO112" s="788"/>
      <c r="BP112" s="789"/>
      <c r="BQ112" s="852">
        <v>15809275</v>
      </c>
      <c r="BR112" s="853"/>
      <c r="BS112" s="853"/>
      <c r="BT112" s="853"/>
      <c r="BU112" s="853"/>
      <c r="BV112" s="853">
        <v>14317151</v>
      </c>
      <c r="BW112" s="853"/>
      <c r="BX112" s="853"/>
      <c r="BY112" s="853"/>
      <c r="BZ112" s="853"/>
      <c r="CA112" s="853">
        <v>13399907</v>
      </c>
      <c r="CB112" s="853"/>
      <c r="CC112" s="853"/>
      <c r="CD112" s="853"/>
      <c r="CE112" s="853"/>
      <c r="CF112" s="911">
        <v>129.9</v>
      </c>
      <c r="CG112" s="912"/>
      <c r="CH112" s="912"/>
      <c r="CI112" s="912"/>
      <c r="CJ112" s="912"/>
      <c r="CK112" s="963"/>
      <c r="CL112" s="857"/>
      <c r="CM112" s="851" t="s">
        <v>455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447</v>
      </c>
      <c r="DH112" s="853"/>
      <c r="DI112" s="853"/>
      <c r="DJ112" s="853"/>
      <c r="DK112" s="853"/>
      <c r="DL112" s="853" t="s">
        <v>447</v>
      </c>
      <c r="DM112" s="853"/>
      <c r="DN112" s="853"/>
      <c r="DO112" s="853"/>
      <c r="DP112" s="853"/>
      <c r="DQ112" s="853" t="s">
        <v>397</v>
      </c>
      <c r="DR112" s="853"/>
      <c r="DS112" s="853"/>
      <c r="DT112" s="853"/>
      <c r="DU112" s="853"/>
      <c r="DV112" s="830" t="s">
        <v>447</v>
      </c>
      <c r="DW112" s="830"/>
      <c r="DX112" s="830"/>
      <c r="DY112" s="830"/>
      <c r="DZ112" s="831"/>
    </row>
    <row r="113" spans="1:130" s="230" customFormat="1" ht="26.25" customHeight="1">
      <c r="A113" s="950"/>
      <c r="B113" s="951"/>
      <c r="C113" s="788" t="s">
        <v>456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1968047</v>
      </c>
      <c r="AB113" s="955"/>
      <c r="AC113" s="955"/>
      <c r="AD113" s="955"/>
      <c r="AE113" s="956"/>
      <c r="AF113" s="957">
        <v>2012487</v>
      </c>
      <c r="AG113" s="955"/>
      <c r="AH113" s="955"/>
      <c r="AI113" s="955"/>
      <c r="AJ113" s="956"/>
      <c r="AK113" s="957">
        <v>1988327</v>
      </c>
      <c r="AL113" s="955"/>
      <c r="AM113" s="955"/>
      <c r="AN113" s="955"/>
      <c r="AO113" s="956"/>
      <c r="AP113" s="958">
        <v>19.3</v>
      </c>
      <c r="AQ113" s="959"/>
      <c r="AR113" s="959"/>
      <c r="AS113" s="959"/>
      <c r="AT113" s="960"/>
      <c r="AU113" s="968"/>
      <c r="AV113" s="969"/>
      <c r="AW113" s="969"/>
      <c r="AX113" s="969"/>
      <c r="AY113" s="969"/>
      <c r="AZ113" s="851" t="s">
        <v>457</v>
      </c>
      <c r="BA113" s="788"/>
      <c r="BB113" s="788"/>
      <c r="BC113" s="788"/>
      <c r="BD113" s="788"/>
      <c r="BE113" s="788"/>
      <c r="BF113" s="788"/>
      <c r="BG113" s="788"/>
      <c r="BH113" s="788"/>
      <c r="BI113" s="788"/>
      <c r="BJ113" s="788"/>
      <c r="BK113" s="788"/>
      <c r="BL113" s="788"/>
      <c r="BM113" s="788"/>
      <c r="BN113" s="788"/>
      <c r="BO113" s="788"/>
      <c r="BP113" s="789"/>
      <c r="BQ113" s="852" t="s">
        <v>131</v>
      </c>
      <c r="BR113" s="853"/>
      <c r="BS113" s="853"/>
      <c r="BT113" s="853"/>
      <c r="BU113" s="853"/>
      <c r="BV113" s="853" t="s">
        <v>447</v>
      </c>
      <c r="BW113" s="853"/>
      <c r="BX113" s="853"/>
      <c r="BY113" s="853"/>
      <c r="BZ113" s="853"/>
      <c r="CA113" s="853" t="s">
        <v>448</v>
      </c>
      <c r="CB113" s="853"/>
      <c r="CC113" s="853"/>
      <c r="CD113" s="853"/>
      <c r="CE113" s="853"/>
      <c r="CF113" s="911" t="s">
        <v>448</v>
      </c>
      <c r="CG113" s="912"/>
      <c r="CH113" s="912"/>
      <c r="CI113" s="912"/>
      <c r="CJ113" s="912"/>
      <c r="CK113" s="963"/>
      <c r="CL113" s="857"/>
      <c r="CM113" s="851" t="s">
        <v>458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447</v>
      </c>
      <c r="DH113" s="816"/>
      <c r="DI113" s="816"/>
      <c r="DJ113" s="816"/>
      <c r="DK113" s="817"/>
      <c r="DL113" s="818" t="s">
        <v>131</v>
      </c>
      <c r="DM113" s="816"/>
      <c r="DN113" s="816"/>
      <c r="DO113" s="816"/>
      <c r="DP113" s="817"/>
      <c r="DQ113" s="818" t="s">
        <v>448</v>
      </c>
      <c r="DR113" s="816"/>
      <c r="DS113" s="816"/>
      <c r="DT113" s="816"/>
      <c r="DU113" s="817"/>
      <c r="DV113" s="860" t="s">
        <v>447</v>
      </c>
      <c r="DW113" s="861"/>
      <c r="DX113" s="861"/>
      <c r="DY113" s="861"/>
      <c r="DZ113" s="862"/>
    </row>
    <row r="114" spans="1:130" s="230" customFormat="1" ht="26.25" customHeight="1">
      <c r="A114" s="950"/>
      <c r="B114" s="951"/>
      <c r="C114" s="788" t="s">
        <v>459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2476</v>
      </c>
      <c r="AB114" s="816"/>
      <c r="AC114" s="816"/>
      <c r="AD114" s="816"/>
      <c r="AE114" s="817"/>
      <c r="AF114" s="818" t="s">
        <v>448</v>
      </c>
      <c r="AG114" s="816"/>
      <c r="AH114" s="816"/>
      <c r="AI114" s="816"/>
      <c r="AJ114" s="817"/>
      <c r="AK114" s="818" t="s">
        <v>448</v>
      </c>
      <c r="AL114" s="816"/>
      <c r="AM114" s="816"/>
      <c r="AN114" s="816"/>
      <c r="AO114" s="817"/>
      <c r="AP114" s="860" t="s">
        <v>447</v>
      </c>
      <c r="AQ114" s="861"/>
      <c r="AR114" s="861"/>
      <c r="AS114" s="861"/>
      <c r="AT114" s="862"/>
      <c r="AU114" s="968"/>
      <c r="AV114" s="969"/>
      <c r="AW114" s="969"/>
      <c r="AX114" s="969"/>
      <c r="AY114" s="969"/>
      <c r="AZ114" s="851" t="s">
        <v>460</v>
      </c>
      <c r="BA114" s="788"/>
      <c r="BB114" s="788"/>
      <c r="BC114" s="788"/>
      <c r="BD114" s="788"/>
      <c r="BE114" s="788"/>
      <c r="BF114" s="788"/>
      <c r="BG114" s="788"/>
      <c r="BH114" s="788"/>
      <c r="BI114" s="788"/>
      <c r="BJ114" s="788"/>
      <c r="BK114" s="788"/>
      <c r="BL114" s="788"/>
      <c r="BM114" s="788"/>
      <c r="BN114" s="788"/>
      <c r="BO114" s="788"/>
      <c r="BP114" s="789"/>
      <c r="BQ114" s="852">
        <v>2267867</v>
      </c>
      <c r="BR114" s="853"/>
      <c r="BS114" s="853"/>
      <c r="BT114" s="853"/>
      <c r="BU114" s="853"/>
      <c r="BV114" s="853">
        <v>2285234</v>
      </c>
      <c r="BW114" s="853"/>
      <c r="BX114" s="853"/>
      <c r="BY114" s="853"/>
      <c r="BZ114" s="853"/>
      <c r="CA114" s="853">
        <v>2212785</v>
      </c>
      <c r="CB114" s="853"/>
      <c r="CC114" s="853"/>
      <c r="CD114" s="853"/>
      <c r="CE114" s="853"/>
      <c r="CF114" s="911">
        <v>21.5</v>
      </c>
      <c r="CG114" s="912"/>
      <c r="CH114" s="912"/>
      <c r="CI114" s="912"/>
      <c r="CJ114" s="912"/>
      <c r="CK114" s="963"/>
      <c r="CL114" s="857"/>
      <c r="CM114" s="851" t="s">
        <v>461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448</v>
      </c>
      <c r="DH114" s="816"/>
      <c r="DI114" s="816"/>
      <c r="DJ114" s="816"/>
      <c r="DK114" s="817"/>
      <c r="DL114" s="818" t="s">
        <v>397</v>
      </c>
      <c r="DM114" s="816"/>
      <c r="DN114" s="816"/>
      <c r="DO114" s="816"/>
      <c r="DP114" s="817"/>
      <c r="DQ114" s="818" t="s">
        <v>447</v>
      </c>
      <c r="DR114" s="816"/>
      <c r="DS114" s="816"/>
      <c r="DT114" s="816"/>
      <c r="DU114" s="817"/>
      <c r="DV114" s="860" t="s">
        <v>448</v>
      </c>
      <c r="DW114" s="861"/>
      <c r="DX114" s="861"/>
      <c r="DY114" s="861"/>
      <c r="DZ114" s="862"/>
    </row>
    <row r="115" spans="1:130" s="230" customFormat="1" ht="26.25" customHeight="1">
      <c r="A115" s="950"/>
      <c r="B115" s="951"/>
      <c r="C115" s="788" t="s">
        <v>462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448</v>
      </c>
      <c r="AB115" s="955"/>
      <c r="AC115" s="955"/>
      <c r="AD115" s="955"/>
      <c r="AE115" s="956"/>
      <c r="AF115" s="957" t="s">
        <v>448</v>
      </c>
      <c r="AG115" s="955"/>
      <c r="AH115" s="955"/>
      <c r="AI115" s="955"/>
      <c r="AJ115" s="956"/>
      <c r="AK115" s="957" t="s">
        <v>448</v>
      </c>
      <c r="AL115" s="955"/>
      <c r="AM115" s="955"/>
      <c r="AN115" s="955"/>
      <c r="AO115" s="956"/>
      <c r="AP115" s="958" t="s">
        <v>448</v>
      </c>
      <c r="AQ115" s="959"/>
      <c r="AR115" s="959"/>
      <c r="AS115" s="959"/>
      <c r="AT115" s="960"/>
      <c r="AU115" s="968"/>
      <c r="AV115" s="969"/>
      <c r="AW115" s="969"/>
      <c r="AX115" s="969"/>
      <c r="AY115" s="969"/>
      <c r="AZ115" s="851" t="s">
        <v>463</v>
      </c>
      <c r="BA115" s="788"/>
      <c r="BB115" s="788"/>
      <c r="BC115" s="788"/>
      <c r="BD115" s="788"/>
      <c r="BE115" s="788"/>
      <c r="BF115" s="788"/>
      <c r="BG115" s="788"/>
      <c r="BH115" s="788"/>
      <c r="BI115" s="788"/>
      <c r="BJ115" s="788"/>
      <c r="BK115" s="788"/>
      <c r="BL115" s="788"/>
      <c r="BM115" s="788"/>
      <c r="BN115" s="788"/>
      <c r="BO115" s="788"/>
      <c r="BP115" s="789"/>
      <c r="BQ115" s="852" t="s">
        <v>448</v>
      </c>
      <c r="BR115" s="853"/>
      <c r="BS115" s="853"/>
      <c r="BT115" s="853"/>
      <c r="BU115" s="853"/>
      <c r="BV115" s="853" t="s">
        <v>397</v>
      </c>
      <c r="BW115" s="853"/>
      <c r="BX115" s="853"/>
      <c r="BY115" s="853"/>
      <c r="BZ115" s="853"/>
      <c r="CA115" s="853" t="s">
        <v>131</v>
      </c>
      <c r="CB115" s="853"/>
      <c r="CC115" s="853"/>
      <c r="CD115" s="853"/>
      <c r="CE115" s="853"/>
      <c r="CF115" s="911" t="s">
        <v>397</v>
      </c>
      <c r="CG115" s="912"/>
      <c r="CH115" s="912"/>
      <c r="CI115" s="912"/>
      <c r="CJ115" s="912"/>
      <c r="CK115" s="963"/>
      <c r="CL115" s="857"/>
      <c r="CM115" s="851" t="s">
        <v>464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448</v>
      </c>
      <c r="DH115" s="816"/>
      <c r="DI115" s="816"/>
      <c r="DJ115" s="816"/>
      <c r="DK115" s="817"/>
      <c r="DL115" s="818" t="s">
        <v>448</v>
      </c>
      <c r="DM115" s="816"/>
      <c r="DN115" s="816"/>
      <c r="DO115" s="816"/>
      <c r="DP115" s="817"/>
      <c r="DQ115" s="818" t="s">
        <v>131</v>
      </c>
      <c r="DR115" s="816"/>
      <c r="DS115" s="816"/>
      <c r="DT115" s="816"/>
      <c r="DU115" s="817"/>
      <c r="DV115" s="860" t="s">
        <v>448</v>
      </c>
      <c r="DW115" s="861"/>
      <c r="DX115" s="861"/>
      <c r="DY115" s="861"/>
      <c r="DZ115" s="862"/>
    </row>
    <row r="116" spans="1:130" s="230" customFormat="1" ht="26.25" customHeight="1">
      <c r="A116" s="952"/>
      <c r="B116" s="953"/>
      <c r="C116" s="875" t="s">
        <v>465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447</v>
      </c>
      <c r="AB116" s="816"/>
      <c r="AC116" s="816"/>
      <c r="AD116" s="816"/>
      <c r="AE116" s="817"/>
      <c r="AF116" s="818" t="s">
        <v>397</v>
      </c>
      <c r="AG116" s="816"/>
      <c r="AH116" s="816"/>
      <c r="AI116" s="816"/>
      <c r="AJ116" s="817"/>
      <c r="AK116" s="818" t="s">
        <v>397</v>
      </c>
      <c r="AL116" s="816"/>
      <c r="AM116" s="816"/>
      <c r="AN116" s="816"/>
      <c r="AO116" s="817"/>
      <c r="AP116" s="860" t="s">
        <v>448</v>
      </c>
      <c r="AQ116" s="861"/>
      <c r="AR116" s="861"/>
      <c r="AS116" s="861"/>
      <c r="AT116" s="862"/>
      <c r="AU116" s="968"/>
      <c r="AV116" s="969"/>
      <c r="AW116" s="969"/>
      <c r="AX116" s="969"/>
      <c r="AY116" s="969"/>
      <c r="AZ116" s="945" t="s">
        <v>466</v>
      </c>
      <c r="BA116" s="946"/>
      <c r="BB116" s="946"/>
      <c r="BC116" s="946"/>
      <c r="BD116" s="946"/>
      <c r="BE116" s="946"/>
      <c r="BF116" s="946"/>
      <c r="BG116" s="946"/>
      <c r="BH116" s="946"/>
      <c r="BI116" s="946"/>
      <c r="BJ116" s="946"/>
      <c r="BK116" s="946"/>
      <c r="BL116" s="946"/>
      <c r="BM116" s="946"/>
      <c r="BN116" s="946"/>
      <c r="BO116" s="946"/>
      <c r="BP116" s="947"/>
      <c r="BQ116" s="852" t="s">
        <v>448</v>
      </c>
      <c r="BR116" s="853"/>
      <c r="BS116" s="853"/>
      <c r="BT116" s="853"/>
      <c r="BU116" s="853"/>
      <c r="BV116" s="853" t="s">
        <v>447</v>
      </c>
      <c r="BW116" s="853"/>
      <c r="BX116" s="853"/>
      <c r="BY116" s="853"/>
      <c r="BZ116" s="853"/>
      <c r="CA116" s="853" t="s">
        <v>447</v>
      </c>
      <c r="CB116" s="853"/>
      <c r="CC116" s="853"/>
      <c r="CD116" s="853"/>
      <c r="CE116" s="853"/>
      <c r="CF116" s="911" t="s">
        <v>448</v>
      </c>
      <c r="CG116" s="912"/>
      <c r="CH116" s="912"/>
      <c r="CI116" s="912"/>
      <c r="CJ116" s="912"/>
      <c r="CK116" s="963"/>
      <c r="CL116" s="857"/>
      <c r="CM116" s="851" t="s">
        <v>467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131</v>
      </c>
      <c r="DH116" s="816"/>
      <c r="DI116" s="816"/>
      <c r="DJ116" s="816"/>
      <c r="DK116" s="817"/>
      <c r="DL116" s="818" t="s">
        <v>447</v>
      </c>
      <c r="DM116" s="816"/>
      <c r="DN116" s="816"/>
      <c r="DO116" s="816"/>
      <c r="DP116" s="817"/>
      <c r="DQ116" s="818" t="s">
        <v>131</v>
      </c>
      <c r="DR116" s="816"/>
      <c r="DS116" s="816"/>
      <c r="DT116" s="816"/>
      <c r="DU116" s="817"/>
      <c r="DV116" s="860" t="s">
        <v>447</v>
      </c>
      <c r="DW116" s="861"/>
      <c r="DX116" s="861"/>
      <c r="DY116" s="861"/>
      <c r="DZ116" s="862"/>
    </row>
    <row r="117" spans="1:130" s="230" customFormat="1" ht="26.25" customHeight="1">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468</v>
      </c>
      <c r="Z117" s="933"/>
      <c r="AA117" s="938">
        <v>4818825</v>
      </c>
      <c r="AB117" s="939"/>
      <c r="AC117" s="939"/>
      <c r="AD117" s="939"/>
      <c r="AE117" s="940"/>
      <c r="AF117" s="941">
        <v>4757920</v>
      </c>
      <c r="AG117" s="939"/>
      <c r="AH117" s="939"/>
      <c r="AI117" s="939"/>
      <c r="AJ117" s="940"/>
      <c r="AK117" s="941">
        <v>4594713</v>
      </c>
      <c r="AL117" s="939"/>
      <c r="AM117" s="939"/>
      <c r="AN117" s="939"/>
      <c r="AO117" s="940"/>
      <c r="AP117" s="942"/>
      <c r="AQ117" s="943"/>
      <c r="AR117" s="943"/>
      <c r="AS117" s="943"/>
      <c r="AT117" s="944"/>
      <c r="AU117" s="968"/>
      <c r="AV117" s="969"/>
      <c r="AW117" s="969"/>
      <c r="AX117" s="969"/>
      <c r="AY117" s="969"/>
      <c r="AZ117" s="899" t="s">
        <v>469</v>
      </c>
      <c r="BA117" s="900"/>
      <c r="BB117" s="900"/>
      <c r="BC117" s="900"/>
      <c r="BD117" s="900"/>
      <c r="BE117" s="900"/>
      <c r="BF117" s="900"/>
      <c r="BG117" s="900"/>
      <c r="BH117" s="900"/>
      <c r="BI117" s="900"/>
      <c r="BJ117" s="900"/>
      <c r="BK117" s="900"/>
      <c r="BL117" s="900"/>
      <c r="BM117" s="900"/>
      <c r="BN117" s="900"/>
      <c r="BO117" s="900"/>
      <c r="BP117" s="901"/>
      <c r="BQ117" s="852" t="s">
        <v>131</v>
      </c>
      <c r="BR117" s="853"/>
      <c r="BS117" s="853"/>
      <c r="BT117" s="853"/>
      <c r="BU117" s="853"/>
      <c r="BV117" s="853" t="s">
        <v>131</v>
      </c>
      <c r="BW117" s="853"/>
      <c r="BX117" s="853"/>
      <c r="BY117" s="853"/>
      <c r="BZ117" s="853"/>
      <c r="CA117" s="853" t="s">
        <v>131</v>
      </c>
      <c r="CB117" s="853"/>
      <c r="CC117" s="853"/>
      <c r="CD117" s="853"/>
      <c r="CE117" s="853"/>
      <c r="CF117" s="911" t="s">
        <v>447</v>
      </c>
      <c r="CG117" s="912"/>
      <c r="CH117" s="912"/>
      <c r="CI117" s="912"/>
      <c r="CJ117" s="912"/>
      <c r="CK117" s="963"/>
      <c r="CL117" s="857"/>
      <c r="CM117" s="851" t="s">
        <v>470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131</v>
      </c>
      <c r="DH117" s="816"/>
      <c r="DI117" s="816"/>
      <c r="DJ117" s="816"/>
      <c r="DK117" s="817"/>
      <c r="DL117" s="818" t="s">
        <v>447</v>
      </c>
      <c r="DM117" s="816"/>
      <c r="DN117" s="816"/>
      <c r="DO117" s="816"/>
      <c r="DP117" s="817"/>
      <c r="DQ117" s="818" t="s">
        <v>131</v>
      </c>
      <c r="DR117" s="816"/>
      <c r="DS117" s="816"/>
      <c r="DT117" s="816"/>
      <c r="DU117" s="817"/>
      <c r="DV117" s="860" t="s">
        <v>131</v>
      </c>
      <c r="DW117" s="861"/>
      <c r="DX117" s="861"/>
      <c r="DY117" s="861"/>
      <c r="DZ117" s="862"/>
    </row>
    <row r="118" spans="1:130" s="230" customFormat="1" ht="26.25" customHeight="1">
      <c r="A118" s="931" t="s">
        <v>442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439</v>
      </c>
      <c r="AB118" s="932"/>
      <c r="AC118" s="932"/>
      <c r="AD118" s="932"/>
      <c r="AE118" s="933"/>
      <c r="AF118" s="934" t="s">
        <v>440</v>
      </c>
      <c r="AG118" s="932"/>
      <c r="AH118" s="932"/>
      <c r="AI118" s="932"/>
      <c r="AJ118" s="933"/>
      <c r="AK118" s="934" t="s">
        <v>311</v>
      </c>
      <c r="AL118" s="932"/>
      <c r="AM118" s="932"/>
      <c r="AN118" s="932"/>
      <c r="AO118" s="933"/>
      <c r="AP118" s="935" t="s">
        <v>441</v>
      </c>
      <c r="AQ118" s="936"/>
      <c r="AR118" s="936"/>
      <c r="AS118" s="936"/>
      <c r="AT118" s="937"/>
      <c r="AU118" s="968"/>
      <c r="AV118" s="969"/>
      <c r="AW118" s="969"/>
      <c r="AX118" s="969"/>
      <c r="AY118" s="969"/>
      <c r="AZ118" s="874" t="s">
        <v>471</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131</v>
      </c>
      <c r="BW118" s="881"/>
      <c r="BX118" s="881"/>
      <c r="BY118" s="881"/>
      <c r="BZ118" s="881"/>
      <c r="CA118" s="881" t="s">
        <v>131</v>
      </c>
      <c r="CB118" s="881"/>
      <c r="CC118" s="881"/>
      <c r="CD118" s="881"/>
      <c r="CE118" s="881"/>
      <c r="CF118" s="911" t="s">
        <v>131</v>
      </c>
      <c r="CG118" s="912"/>
      <c r="CH118" s="912"/>
      <c r="CI118" s="912"/>
      <c r="CJ118" s="912"/>
      <c r="CK118" s="963"/>
      <c r="CL118" s="857"/>
      <c r="CM118" s="851" t="s">
        <v>472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131</v>
      </c>
      <c r="DH118" s="816"/>
      <c r="DI118" s="816"/>
      <c r="DJ118" s="816"/>
      <c r="DK118" s="817"/>
      <c r="DL118" s="818" t="s">
        <v>131</v>
      </c>
      <c r="DM118" s="816"/>
      <c r="DN118" s="816"/>
      <c r="DO118" s="816"/>
      <c r="DP118" s="817"/>
      <c r="DQ118" s="818" t="s">
        <v>131</v>
      </c>
      <c r="DR118" s="816"/>
      <c r="DS118" s="816"/>
      <c r="DT118" s="816"/>
      <c r="DU118" s="817"/>
      <c r="DV118" s="860" t="s">
        <v>131</v>
      </c>
      <c r="DW118" s="861"/>
      <c r="DX118" s="861"/>
      <c r="DY118" s="861"/>
      <c r="DZ118" s="862"/>
    </row>
    <row r="119" spans="1:130" s="230" customFormat="1" ht="26.25" customHeight="1">
      <c r="A119" s="854" t="s">
        <v>445</v>
      </c>
      <c r="B119" s="855"/>
      <c r="C119" s="896" t="s">
        <v>446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131</v>
      </c>
      <c r="AB119" s="925"/>
      <c r="AC119" s="925"/>
      <c r="AD119" s="925"/>
      <c r="AE119" s="926"/>
      <c r="AF119" s="927" t="s">
        <v>131</v>
      </c>
      <c r="AG119" s="925"/>
      <c r="AH119" s="925"/>
      <c r="AI119" s="925"/>
      <c r="AJ119" s="926"/>
      <c r="AK119" s="927" t="s">
        <v>131</v>
      </c>
      <c r="AL119" s="925"/>
      <c r="AM119" s="925"/>
      <c r="AN119" s="925"/>
      <c r="AO119" s="926"/>
      <c r="AP119" s="928" t="s">
        <v>131</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473</v>
      </c>
      <c r="BP119" s="914"/>
      <c r="BQ119" s="915">
        <v>42033228</v>
      </c>
      <c r="BR119" s="881"/>
      <c r="BS119" s="881"/>
      <c r="BT119" s="881"/>
      <c r="BU119" s="881"/>
      <c r="BV119" s="881">
        <v>39783334</v>
      </c>
      <c r="BW119" s="881"/>
      <c r="BX119" s="881"/>
      <c r="BY119" s="881"/>
      <c r="BZ119" s="881"/>
      <c r="CA119" s="881">
        <v>38585620</v>
      </c>
      <c r="CB119" s="881"/>
      <c r="CC119" s="881"/>
      <c r="CD119" s="881"/>
      <c r="CE119" s="881"/>
      <c r="CF119" s="784"/>
      <c r="CG119" s="785"/>
      <c r="CH119" s="785"/>
      <c r="CI119" s="785"/>
      <c r="CJ119" s="870"/>
      <c r="CK119" s="964"/>
      <c r="CL119" s="859"/>
      <c r="CM119" s="874" t="s">
        <v>474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44834</v>
      </c>
      <c r="DH119" s="800"/>
      <c r="DI119" s="800"/>
      <c r="DJ119" s="800"/>
      <c r="DK119" s="801"/>
      <c r="DL119" s="802">
        <v>29840</v>
      </c>
      <c r="DM119" s="800"/>
      <c r="DN119" s="800"/>
      <c r="DO119" s="800"/>
      <c r="DP119" s="801"/>
      <c r="DQ119" s="802">
        <v>24967</v>
      </c>
      <c r="DR119" s="800"/>
      <c r="DS119" s="800"/>
      <c r="DT119" s="800"/>
      <c r="DU119" s="801"/>
      <c r="DV119" s="884">
        <v>0.2</v>
      </c>
      <c r="DW119" s="885"/>
      <c r="DX119" s="885"/>
      <c r="DY119" s="885"/>
      <c r="DZ119" s="886"/>
    </row>
    <row r="120" spans="1:130" s="230" customFormat="1" ht="26.25" customHeight="1">
      <c r="A120" s="856"/>
      <c r="B120" s="857"/>
      <c r="C120" s="851" t="s">
        <v>451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131</v>
      </c>
      <c r="AB120" s="816"/>
      <c r="AC120" s="816"/>
      <c r="AD120" s="816"/>
      <c r="AE120" s="817"/>
      <c r="AF120" s="818" t="s">
        <v>131</v>
      </c>
      <c r="AG120" s="816"/>
      <c r="AH120" s="816"/>
      <c r="AI120" s="816"/>
      <c r="AJ120" s="817"/>
      <c r="AK120" s="818" t="s">
        <v>131</v>
      </c>
      <c r="AL120" s="816"/>
      <c r="AM120" s="816"/>
      <c r="AN120" s="816"/>
      <c r="AO120" s="817"/>
      <c r="AP120" s="860" t="s">
        <v>131</v>
      </c>
      <c r="AQ120" s="861"/>
      <c r="AR120" s="861"/>
      <c r="AS120" s="861"/>
      <c r="AT120" s="862"/>
      <c r="AU120" s="916" t="s">
        <v>475</v>
      </c>
      <c r="AV120" s="917"/>
      <c r="AW120" s="917"/>
      <c r="AX120" s="917"/>
      <c r="AY120" s="918"/>
      <c r="AZ120" s="896" t="s">
        <v>476</v>
      </c>
      <c r="BA120" s="844"/>
      <c r="BB120" s="844"/>
      <c r="BC120" s="844"/>
      <c r="BD120" s="844"/>
      <c r="BE120" s="844"/>
      <c r="BF120" s="844"/>
      <c r="BG120" s="844"/>
      <c r="BH120" s="844"/>
      <c r="BI120" s="844"/>
      <c r="BJ120" s="844"/>
      <c r="BK120" s="844"/>
      <c r="BL120" s="844"/>
      <c r="BM120" s="844"/>
      <c r="BN120" s="844"/>
      <c r="BO120" s="844"/>
      <c r="BP120" s="845"/>
      <c r="BQ120" s="897">
        <v>14031279</v>
      </c>
      <c r="BR120" s="878"/>
      <c r="BS120" s="878"/>
      <c r="BT120" s="878"/>
      <c r="BU120" s="878"/>
      <c r="BV120" s="878">
        <v>15214079</v>
      </c>
      <c r="BW120" s="878"/>
      <c r="BX120" s="878"/>
      <c r="BY120" s="878"/>
      <c r="BZ120" s="878"/>
      <c r="CA120" s="878">
        <v>16171884</v>
      </c>
      <c r="CB120" s="878"/>
      <c r="CC120" s="878"/>
      <c r="CD120" s="878"/>
      <c r="CE120" s="878"/>
      <c r="CF120" s="902">
        <v>156.80000000000001</v>
      </c>
      <c r="CG120" s="903"/>
      <c r="CH120" s="903"/>
      <c r="CI120" s="903"/>
      <c r="CJ120" s="903"/>
      <c r="CK120" s="904" t="s">
        <v>477</v>
      </c>
      <c r="CL120" s="888"/>
      <c r="CM120" s="888"/>
      <c r="CN120" s="888"/>
      <c r="CO120" s="889"/>
      <c r="CP120" s="908" t="s">
        <v>416</v>
      </c>
      <c r="CQ120" s="909"/>
      <c r="CR120" s="909"/>
      <c r="CS120" s="909"/>
      <c r="CT120" s="909"/>
      <c r="CU120" s="909"/>
      <c r="CV120" s="909"/>
      <c r="CW120" s="909"/>
      <c r="CX120" s="909"/>
      <c r="CY120" s="909"/>
      <c r="CZ120" s="909"/>
      <c r="DA120" s="909"/>
      <c r="DB120" s="909"/>
      <c r="DC120" s="909"/>
      <c r="DD120" s="909"/>
      <c r="DE120" s="909"/>
      <c r="DF120" s="910"/>
      <c r="DG120" s="897">
        <v>13863412</v>
      </c>
      <c r="DH120" s="878"/>
      <c r="DI120" s="878"/>
      <c r="DJ120" s="878"/>
      <c r="DK120" s="878"/>
      <c r="DL120" s="878">
        <v>12502158</v>
      </c>
      <c r="DM120" s="878"/>
      <c r="DN120" s="878"/>
      <c r="DO120" s="878"/>
      <c r="DP120" s="878"/>
      <c r="DQ120" s="878">
        <v>11080306</v>
      </c>
      <c r="DR120" s="878"/>
      <c r="DS120" s="878"/>
      <c r="DT120" s="878"/>
      <c r="DU120" s="878"/>
      <c r="DV120" s="879">
        <v>107.4</v>
      </c>
      <c r="DW120" s="879"/>
      <c r="DX120" s="879"/>
      <c r="DY120" s="879"/>
      <c r="DZ120" s="880"/>
    </row>
    <row r="121" spans="1:130" s="230" customFormat="1" ht="26.25" customHeight="1">
      <c r="A121" s="856"/>
      <c r="B121" s="857"/>
      <c r="C121" s="899" t="s">
        <v>478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131</v>
      </c>
      <c r="AB121" s="816"/>
      <c r="AC121" s="816"/>
      <c r="AD121" s="816"/>
      <c r="AE121" s="817"/>
      <c r="AF121" s="818" t="s">
        <v>131</v>
      </c>
      <c r="AG121" s="816"/>
      <c r="AH121" s="816"/>
      <c r="AI121" s="816"/>
      <c r="AJ121" s="817"/>
      <c r="AK121" s="818" t="s">
        <v>131</v>
      </c>
      <c r="AL121" s="816"/>
      <c r="AM121" s="816"/>
      <c r="AN121" s="816"/>
      <c r="AO121" s="817"/>
      <c r="AP121" s="860" t="s">
        <v>131</v>
      </c>
      <c r="AQ121" s="861"/>
      <c r="AR121" s="861"/>
      <c r="AS121" s="861"/>
      <c r="AT121" s="862"/>
      <c r="AU121" s="919"/>
      <c r="AV121" s="920"/>
      <c r="AW121" s="920"/>
      <c r="AX121" s="920"/>
      <c r="AY121" s="921"/>
      <c r="AZ121" s="851" t="s">
        <v>479</v>
      </c>
      <c r="BA121" s="788"/>
      <c r="BB121" s="788"/>
      <c r="BC121" s="788"/>
      <c r="BD121" s="788"/>
      <c r="BE121" s="788"/>
      <c r="BF121" s="788"/>
      <c r="BG121" s="788"/>
      <c r="BH121" s="788"/>
      <c r="BI121" s="788"/>
      <c r="BJ121" s="788"/>
      <c r="BK121" s="788"/>
      <c r="BL121" s="788"/>
      <c r="BM121" s="788"/>
      <c r="BN121" s="788"/>
      <c r="BO121" s="788"/>
      <c r="BP121" s="789"/>
      <c r="BQ121" s="852">
        <v>837825</v>
      </c>
      <c r="BR121" s="853"/>
      <c r="BS121" s="853"/>
      <c r="BT121" s="853"/>
      <c r="BU121" s="853"/>
      <c r="BV121" s="853">
        <v>744914</v>
      </c>
      <c r="BW121" s="853"/>
      <c r="BX121" s="853"/>
      <c r="BY121" s="853"/>
      <c r="BZ121" s="853"/>
      <c r="CA121" s="853">
        <v>856601</v>
      </c>
      <c r="CB121" s="853"/>
      <c r="CC121" s="853"/>
      <c r="CD121" s="853"/>
      <c r="CE121" s="853"/>
      <c r="CF121" s="911">
        <v>8.3000000000000007</v>
      </c>
      <c r="CG121" s="912"/>
      <c r="CH121" s="912"/>
      <c r="CI121" s="912"/>
      <c r="CJ121" s="912"/>
      <c r="CK121" s="905"/>
      <c r="CL121" s="891"/>
      <c r="CM121" s="891"/>
      <c r="CN121" s="891"/>
      <c r="CO121" s="892"/>
      <c r="CP121" s="871" t="s">
        <v>413</v>
      </c>
      <c r="CQ121" s="872"/>
      <c r="CR121" s="872"/>
      <c r="CS121" s="872"/>
      <c r="CT121" s="872"/>
      <c r="CU121" s="872"/>
      <c r="CV121" s="872"/>
      <c r="CW121" s="872"/>
      <c r="CX121" s="872"/>
      <c r="CY121" s="872"/>
      <c r="CZ121" s="872"/>
      <c r="DA121" s="872"/>
      <c r="DB121" s="872"/>
      <c r="DC121" s="872"/>
      <c r="DD121" s="872"/>
      <c r="DE121" s="872"/>
      <c r="DF121" s="873"/>
      <c r="DG121" s="852">
        <v>1435746</v>
      </c>
      <c r="DH121" s="853"/>
      <c r="DI121" s="853"/>
      <c r="DJ121" s="853"/>
      <c r="DK121" s="853"/>
      <c r="DL121" s="853">
        <v>1359232</v>
      </c>
      <c r="DM121" s="853"/>
      <c r="DN121" s="853"/>
      <c r="DO121" s="853"/>
      <c r="DP121" s="853"/>
      <c r="DQ121" s="853">
        <v>1889673</v>
      </c>
      <c r="DR121" s="853"/>
      <c r="DS121" s="853"/>
      <c r="DT121" s="853"/>
      <c r="DU121" s="853"/>
      <c r="DV121" s="830">
        <v>18.3</v>
      </c>
      <c r="DW121" s="830"/>
      <c r="DX121" s="830"/>
      <c r="DY121" s="830"/>
      <c r="DZ121" s="831"/>
    </row>
    <row r="122" spans="1:130" s="230" customFormat="1" ht="26.25" customHeight="1">
      <c r="A122" s="856"/>
      <c r="B122" s="857"/>
      <c r="C122" s="851" t="s">
        <v>461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131</v>
      </c>
      <c r="AB122" s="816"/>
      <c r="AC122" s="816"/>
      <c r="AD122" s="816"/>
      <c r="AE122" s="817"/>
      <c r="AF122" s="818" t="s">
        <v>447</v>
      </c>
      <c r="AG122" s="816"/>
      <c r="AH122" s="816"/>
      <c r="AI122" s="816"/>
      <c r="AJ122" s="817"/>
      <c r="AK122" s="818" t="s">
        <v>447</v>
      </c>
      <c r="AL122" s="816"/>
      <c r="AM122" s="816"/>
      <c r="AN122" s="816"/>
      <c r="AO122" s="817"/>
      <c r="AP122" s="860" t="s">
        <v>131</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28972985</v>
      </c>
      <c r="BR122" s="881"/>
      <c r="BS122" s="881"/>
      <c r="BT122" s="881"/>
      <c r="BU122" s="881"/>
      <c r="BV122" s="881">
        <v>27129305</v>
      </c>
      <c r="BW122" s="881"/>
      <c r="BX122" s="881"/>
      <c r="BY122" s="881"/>
      <c r="BZ122" s="881"/>
      <c r="CA122" s="881">
        <v>25877415</v>
      </c>
      <c r="CB122" s="881"/>
      <c r="CC122" s="881"/>
      <c r="CD122" s="881"/>
      <c r="CE122" s="881"/>
      <c r="CF122" s="882">
        <v>250.9</v>
      </c>
      <c r="CG122" s="883"/>
      <c r="CH122" s="883"/>
      <c r="CI122" s="883"/>
      <c r="CJ122" s="883"/>
      <c r="CK122" s="905"/>
      <c r="CL122" s="891"/>
      <c r="CM122" s="891"/>
      <c r="CN122" s="891"/>
      <c r="CO122" s="892"/>
      <c r="CP122" s="871" t="s">
        <v>415</v>
      </c>
      <c r="CQ122" s="872"/>
      <c r="CR122" s="872"/>
      <c r="CS122" s="872"/>
      <c r="CT122" s="872"/>
      <c r="CU122" s="872"/>
      <c r="CV122" s="872"/>
      <c r="CW122" s="872"/>
      <c r="CX122" s="872"/>
      <c r="CY122" s="872"/>
      <c r="CZ122" s="872"/>
      <c r="DA122" s="872"/>
      <c r="DB122" s="872"/>
      <c r="DC122" s="872"/>
      <c r="DD122" s="872"/>
      <c r="DE122" s="872"/>
      <c r="DF122" s="873"/>
      <c r="DG122" s="852">
        <v>373106</v>
      </c>
      <c r="DH122" s="853"/>
      <c r="DI122" s="853"/>
      <c r="DJ122" s="853"/>
      <c r="DK122" s="853"/>
      <c r="DL122" s="853">
        <v>366411</v>
      </c>
      <c r="DM122" s="853"/>
      <c r="DN122" s="853"/>
      <c r="DO122" s="853"/>
      <c r="DP122" s="853"/>
      <c r="DQ122" s="853">
        <v>363285</v>
      </c>
      <c r="DR122" s="853"/>
      <c r="DS122" s="853"/>
      <c r="DT122" s="853"/>
      <c r="DU122" s="853"/>
      <c r="DV122" s="830">
        <v>3.5</v>
      </c>
      <c r="DW122" s="830"/>
      <c r="DX122" s="830"/>
      <c r="DY122" s="830"/>
      <c r="DZ122" s="831"/>
    </row>
    <row r="123" spans="1:130" s="230" customFormat="1" ht="26.25" customHeight="1">
      <c r="A123" s="856"/>
      <c r="B123" s="857"/>
      <c r="C123" s="851" t="s">
        <v>467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131</v>
      </c>
      <c r="AB123" s="816"/>
      <c r="AC123" s="816"/>
      <c r="AD123" s="816"/>
      <c r="AE123" s="817"/>
      <c r="AF123" s="818" t="s">
        <v>131</v>
      </c>
      <c r="AG123" s="816"/>
      <c r="AH123" s="816"/>
      <c r="AI123" s="816"/>
      <c r="AJ123" s="817"/>
      <c r="AK123" s="818" t="s">
        <v>131</v>
      </c>
      <c r="AL123" s="816"/>
      <c r="AM123" s="816"/>
      <c r="AN123" s="816"/>
      <c r="AO123" s="817"/>
      <c r="AP123" s="860" t="s">
        <v>131</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481</v>
      </c>
      <c r="BP123" s="914"/>
      <c r="BQ123" s="868">
        <v>43842089</v>
      </c>
      <c r="BR123" s="869"/>
      <c r="BS123" s="869"/>
      <c r="BT123" s="869"/>
      <c r="BU123" s="869"/>
      <c r="BV123" s="869">
        <v>43088298</v>
      </c>
      <c r="BW123" s="869"/>
      <c r="BX123" s="869"/>
      <c r="BY123" s="869"/>
      <c r="BZ123" s="869"/>
      <c r="CA123" s="869">
        <v>42905900</v>
      </c>
      <c r="CB123" s="869"/>
      <c r="CC123" s="869"/>
      <c r="CD123" s="869"/>
      <c r="CE123" s="869"/>
      <c r="CF123" s="784"/>
      <c r="CG123" s="785"/>
      <c r="CH123" s="785"/>
      <c r="CI123" s="785"/>
      <c r="CJ123" s="870"/>
      <c r="CK123" s="905"/>
      <c r="CL123" s="891"/>
      <c r="CM123" s="891"/>
      <c r="CN123" s="891"/>
      <c r="CO123" s="892"/>
      <c r="CP123" s="871" t="s">
        <v>482</v>
      </c>
      <c r="CQ123" s="872"/>
      <c r="CR123" s="872"/>
      <c r="CS123" s="872"/>
      <c r="CT123" s="872"/>
      <c r="CU123" s="872"/>
      <c r="CV123" s="872"/>
      <c r="CW123" s="872"/>
      <c r="CX123" s="872"/>
      <c r="CY123" s="872"/>
      <c r="CZ123" s="872"/>
      <c r="DA123" s="872"/>
      <c r="DB123" s="872"/>
      <c r="DC123" s="872"/>
      <c r="DD123" s="872"/>
      <c r="DE123" s="872"/>
      <c r="DF123" s="873"/>
      <c r="DG123" s="815">
        <v>85973</v>
      </c>
      <c r="DH123" s="816"/>
      <c r="DI123" s="816"/>
      <c r="DJ123" s="816"/>
      <c r="DK123" s="817"/>
      <c r="DL123" s="818">
        <v>52676</v>
      </c>
      <c r="DM123" s="816"/>
      <c r="DN123" s="816"/>
      <c r="DO123" s="816"/>
      <c r="DP123" s="817"/>
      <c r="DQ123" s="818">
        <v>44389</v>
      </c>
      <c r="DR123" s="816"/>
      <c r="DS123" s="816"/>
      <c r="DT123" s="816"/>
      <c r="DU123" s="817"/>
      <c r="DV123" s="860">
        <v>0.4</v>
      </c>
      <c r="DW123" s="861"/>
      <c r="DX123" s="861"/>
      <c r="DY123" s="861"/>
      <c r="DZ123" s="862"/>
    </row>
    <row r="124" spans="1:130" s="230" customFormat="1" ht="26.25" customHeight="1" thickBot="1">
      <c r="A124" s="856"/>
      <c r="B124" s="857"/>
      <c r="C124" s="851" t="s">
        <v>470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131</v>
      </c>
      <c r="AB124" s="816"/>
      <c r="AC124" s="816"/>
      <c r="AD124" s="816"/>
      <c r="AE124" s="817"/>
      <c r="AF124" s="818" t="s">
        <v>131</v>
      </c>
      <c r="AG124" s="816"/>
      <c r="AH124" s="816"/>
      <c r="AI124" s="816"/>
      <c r="AJ124" s="817"/>
      <c r="AK124" s="818" t="s">
        <v>131</v>
      </c>
      <c r="AL124" s="816"/>
      <c r="AM124" s="816"/>
      <c r="AN124" s="816"/>
      <c r="AO124" s="817"/>
      <c r="AP124" s="860" t="s">
        <v>131</v>
      </c>
      <c r="AQ124" s="861"/>
      <c r="AR124" s="861"/>
      <c r="AS124" s="861"/>
      <c r="AT124" s="862"/>
      <c r="AU124" s="863" t="s">
        <v>483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131</v>
      </c>
      <c r="BR124" s="867"/>
      <c r="BS124" s="867"/>
      <c r="BT124" s="867"/>
      <c r="BU124" s="867"/>
      <c r="BV124" s="867" t="s">
        <v>484</v>
      </c>
      <c r="BW124" s="867"/>
      <c r="BX124" s="867"/>
      <c r="BY124" s="867"/>
      <c r="BZ124" s="867"/>
      <c r="CA124" s="867" t="s">
        <v>131</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v>51038</v>
      </c>
      <c r="DH124" s="800"/>
      <c r="DI124" s="800"/>
      <c r="DJ124" s="800"/>
      <c r="DK124" s="801"/>
      <c r="DL124" s="802">
        <v>36674</v>
      </c>
      <c r="DM124" s="800"/>
      <c r="DN124" s="800"/>
      <c r="DO124" s="800"/>
      <c r="DP124" s="801"/>
      <c r="DQ124" s="802">
        <v>22254</v>
      </c>
      <c r="DR124" s="800"/>
      <c r="DS124" s="800"/>
      <c r="DT124" s="800"/>
      <c r="DU124" s="801"/>
      <c r="DV124" s="884">
        <v>0.2</v>
      </c>
      <c r="DW124" s="885"/>
      <c r="DX124" s="885"/>
      <c r="DY124" s="885"/>
      <c r="DZ124" s="886"/>
    </row>
    <row r="125" spans="1:130" s="230" customFormat="1" ht="26.25" customHeight="1">
      <c r="A125" s="856"/>
      <c r="B125" s="857"/>
      <c r="C125" s="851" t="s">
        <v>472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131</v>
      </c>
      <c r="AB125" s="816"/>
      <c r="AC125" s="816"/>
      <c r="AD125" s="816"/>
      <c r="AE125" s="817"/>
      <c r="AF125" s="818" t="s">
        <v>131</v>
      </c>
      <c r="AG125" s="816"/>
      <c r="AH125" s="816"/>
      <c r="AI125" s="816"/>
      <c r="AJ125" s="817"/>
      <c r="AK125" s="818" t="s">
        <v>131</v>
      </c>
      <c r="AL125" s="816"/>
      <c r="AM125" s="816"/>
      <c r="AN125" s="816"/>
      <c r="AO125" s="817"/>
      <c r="AP125" s="860" t="s">
        <v>131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131</v>
      </c>
      <c r="DH125" s="878"/>
      <c r="DI125" s="878"/>
      <c r="DJ125" s="878"/>
      <c r="DK125" s="878"/>
      <c r="DL125" s="878" t="s">
        <v>131</v>
      </c>
      <c r="DM125" s="878"/>
      <c r="DN125" s="878"/>
      <c r="DO125" s="878"/>
      <c r="DP125" s="878"/>
      <c r="DQ125" s="878" t="s">
        <v>131</v>
      </c>
      <c r="DR125" s="878"/>
      <c r="DS125" s="878"/>
      <c r="DT125" s="878"/>
      <c r="DU125" s="878"/>
      <c r="DV125" s="879" t="s">
        <v>131</v>
      </c>
      <c r="DW125" s="879"/>
      <c r="DX125" s="879"/>
      <c r="DY125" s="879"/>
      <c r="DZ125" s="880"/>
    </row>
    <row r="126" spans="1:130" s="230" customFormat="1" ht="26.25" customHeight="1" thickBot="1">
      <c r="A126" s="856"/>
      <c r="B126" s="857"/>
      <c r="C126" s="851" t="s">
        <v>474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131</v>
      </c>
      <c r="AB126" s="816"/>
      <c r="AC126" s="816"/>
      <c r="AD126" s="816"/>
      <c r="AE126" s="817"/>
      <c r="AF126" s="818" t="s">
        <v>131</v>
      </c>
      <c r="AG126" s="816"/>
      <c r="AH126" s="816"/>
      <c r="AI126" s="816"/>
      <c r="AJ126" s="817"/>
      <c r="AK126" s="818" t="s">
        <v>131</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131</v>
      </c>
      <c r="DH126" s="853"/>
      <c r="DI126" s="853"/>
      <c r="DJ126" s="853"/>
      <c r="DK126" s="853"/>
      <c r="DL126" s="853" t="s">
        <v>131</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131</v>
      </c>
      <c r="AB127" s="816"/>
      <c r="AC127" s="816"/>
      <c r="AD127" s="816"/>
      <c r="AE127" s="817"/>
      <c r="AF127" s="818" t="s">
        <v>131</v>
      </c>
      <c r="AG127" s="816"/>
      <c r="AH127" s="816"/>
      <c r="AI127" s="816"/>
      <c r="AJ127" s="817"/>
      <c r="AK127" s="818" t="s">
        <v>131</v>
      </c>
      <c r="AL127" s="816"/>
      <c r="AM127" s="816"/>
      <c r="AN127" s="816"/>
      <c r="AO127" s="817"/>
      <c r="AP127" s="860" t="s">
        <v>131</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131</v>
      </c>
      <c r="DH127" s="853"/>
      <c r="DI127" s="853"/>
      <c r="DJ127" s="853"/>
      <c r="DK127" s="853"/>
      <c r="DL127" s="853" t="s">
        <v>131</v>
      </c>
      <c r="DM127" s="853"/>
      <c r="DN127" s="853"/>
      <c r="DO127" s="853"/>
      <c r="DP127" s="853"/>
      <c r="DQ127" s="853" t="s">
        <v>131</v>
      </c>
      <c r="DR127" s="853"/>
      <c r="DS127" s="853"/>
      <c r="DT127" s="853"/>
      <c r="DU127" s="853"/>
      <c r="DV127" s="830" t="s">
        <v>131</v>
      </c>
      <c r="DW127" s="830"/>
      <c r="DX127" s="830"/>
      <c r="DY127" s="830"/>
      <c r="DZ127" s="831"/>
    </row>
    <row r="128" spans="1:130" s="230" customFormat="1" ht="26.25" customHeight="1" thickBot="1">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71214</v>
      </c>
      <c r="AB128" s="837"/>
      <c r="AC128" s="837"/>
      <c r="AD128" s="837"/>
      <c r="AE128" s="838"/>
      <c r="AF128" s="839">
        <v>85942</v>
      </c>
      <c r="AG128" s="837"/>
      <c r="AH128" s="837"/>
      <c r="AI128" s="837"/>
      <c r="AJ128" s="838"/>
      <c r="AK128" s="839">
        <v>143283</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131</v>
      </c>
      <c r="BG128" s="823"/>
      <c r="BH128" s="823"/>
      <c r="BI128" s="823"/>
      <c r="BJ128" s="823"/>
      <c r="BK128" s="823"/>
      <c r="BL128" s="846"/>
      <c r="BM128" s="822">
        <v>12.89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131</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13977197</v>
      </c>
      <c r="AB129" s="816"/>
      <c r="AC129" s="816"/>
      <c r="AD129" s="816"/>
      <c r="AE129" s="817"/>
      <c r="AF129" s="818">
        <v>14285179</v>
      </c>
      <c r="AG129" s="816"/>
      <c r="AH129" s="816"/>
      <c r="AI129" s="816"/>
      <c r="AJ129" s="817"/>
      <c r="AK129" s="818">
        <v>13656174</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131</v>
      </c>
      <c r="BG129" s="807"/>
      <c r="BH129" s="807"/>
      <c r="BI129" s="807"/>
      <c r="BJ129" s="807"/>
      <c r="BK129" s="807"/>
      <c r="BL129" s="808"/>
      <c r="BM129" s="806">
        <v>17.89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3595680</v>
      </c>
      <c r="AB130" s="816"/>
      <c r="AC130" s="816"/>
      <c r="AD130" s="816"/>
      <c r="AE130" s="817"/>
      <c r="AF130" s="818">
        <v>3526147</v>
      </c>
      <c r="AG130" s="816"/>
      <c r="AH130" s="816"/>
      <c r="AI130" s="816"/>
      <c r="AJ130" s="817"/>
      <c r="AK130" s="818">
        <v>3340359</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10.8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10381517</v>
      </c>
      <c r="AB131" s="800"/>
      <c r="AC131" s="800"/>
      <c r="AD131" s="800"/>
      <c r="AE131" s="801"/>
      <c r="AF131" s="802">
        <v>10759032</v>
      </c>
      <c r="AG131" s="800"/>
      <c r="AH131" s="800"/>
      <c r="AI131" s="800"/>
      <c r="AJ131" s="801"/>
      <c r="AK131" s="802">
        <v>10315815</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t="s">
        <v>131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11.09597952</v>
      </c>
      <c r="AB132" s="781"/>
      <c r="AC132" s="781"/>
      <c r="AD132" s="781"/>
      <c r="AE132" s="782"/>
      <c r="AF132" s="783">
        <v>10.649945089999999</v>
      </c>
      <c r="AG132" s="781"/>
      <c r="AH132" s="781"/>
      <c r="AI132" s="781"/>
      <c r="AJ132" s="782"/>
      <c r="AK132" s="783">
        <v>10.77055957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11.8</v>
      </c>
      <c r="AB133" s="760"/>
      <c r="AC133" s="760"/>
      <c r="AD133" s="760"/>
      <c r="AE133" s="761"/>
      <c r="AF133" s="759">
        <v>11.3</v>
      </c>
      <c r="AG133" s="760"/>
      <c r="AH133" s="760"/>
      <c r="AI133" s="760"/>
      <c r="AJ133" s="761"/>
      <c r="AK133" s="759">
        <v>10.8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Sv+xJo6okJ1MWY6AecjaVUT5Yrh1JMPl4yx7cboQ9irCVdUdJOcUtqAJwuTScbxwEXepj9WUbOFP20JD+Z8VQ==" saltValue="lx3VpH/u36qmbxqtdat9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6" zoomScaleNormal="85" zoomScaleSheetLayoutView="100" workbookViewId="0"/>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509</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v/5TnMtVo841J9EardnShj+MjJx8x6dLWwb8yVym3DiCOG3jAoeMuZ0HJzhj43SXVJJ2hI+wZ7ZMnnQtJ+94uA==" saltValue="3w9i/CHGQ2j1ln16HNKNM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37" zoomScaleNormal="100" zoomScaleSheetLayoutView="55" workbookViewId="0">
      <selection activeCell="AC15" sqref="AC15:AG15"/>
    </sheetView>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yo6mhmD0HlACqJx9JAF83YAwdB5XSZoWPVA85i4bseT+kh1HxakV+cC6uHHWN1lPt3KjYVB94TKDzpAH8tCMEg==" saltValue="ReB//XUnrgAbTgfvbT9n3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election activeCell="AC15" sqref="AC15:AG15"/>
    </sheetView>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512</v>
      </c>
      <c r="AP7" s="272"/>
      <c r="AQ7" s="273" t="s">
        <v>513</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514</v>
      </c>
      <c r="AQ8" s="279" t="s">
        <v>515</v>
      </c>
      <c r="AR8" s="280" t="s">
        <v>516</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517</v>
      </c>
      <c r="AL9" s="1167"/>
      <c r="AM9" s="1167"/>
      <c r="AN9" s="1168"/>
      <c r="AO9" s="281">
        <v>4006979</v>
      </c>
      <c r="AP9" s="281">
        <v>153907</v>
      </c>
      <c r="AQ9" s="282">
        <v>105319</v>
      </c>
      <c r="AR9" s="283">
        <v>46.1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518</v>
      </c>
      <c r="AL10" s="1167"/>
      <c r="AM10" s="1167"/>
      <c r="AN10" s="1168"/>
      <c r="AO10" s="284">
        <v>35790</v>
      </c>
      <c r="AP10" s="284">
        <v>1375</v>
      </c>
      <c r="AQ10" s="285">
        <v>9860</v>
      </c>
      <c r="AR10" s="286">
        <v>-86.1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519</v>
      </c>
      <c r="AL11" s="1167"/>
      <c r="AM11" s="1167"/>
      <c r="AN11" s="1168"/>
      <c r="AO11" s="284">
        <v>36107</v>
      </c>
      <c r="AP11" s="284">
        <v>1387</v>
      </c>
      <c r="AQ11" s="285">
        <v>1656</v>
      </c>
      <c r="AR11" s="286">
        <v>-16.2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520</v>
      </c>
      <c r="AL12" s="1167"/>
      <c r="AM12" s="1167"/>
      <c r="AN12" s="1168"/>
      <c r="AO12" s="284" t="s">
        <v>521</v>
      </c>
      <c r="AP12" s="284" t="s">
        <v>521</v>
      </c>
      <c r="AQ12" s="285">
        <v>3</v>
      </c>
      <c r="AR12" s="286" t="s">
        <v>521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522</v>
      </c>
      <c r="AL13" s="1167"/>
      <c r="AM13" s="1167"/>
      <c r="AN13" s="1168"/>
      <c r="AO13" s="284">
        <v>30639</v>
      </c>
      <c r="AP13" s="284">
        <v>1177</v>
      </c>
      <c r="AQ13" s="285">
        <v>4056</v>
      </c>
      <c r="AR13" s="286">
        <v>-71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523</v>
      </c>
      <c r="AL14" s="1167"/>
      <c r="AM14" s="1167"/>
      <c r="AN14" s="1168"/>
      <c r="AO14" s="284">
        <v>19302</v>
      </c>
      <c r="AP14" s="284">
        <v>741</v>
      </c>
      <c r="AQ14" s="285">
        <v>2339</v>
      </c>
      <c r="AR14" s="286">
        <v>-68.3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524</v>
      </c>
      <c r="AL15" s="1170"/>
      <c r="AM15" s="1170"/>
      <c r="AN15" s="1171"/>
      <c r="AO15" s="284">
        <v>-252439</v>
      </c>
      <c r="AP15" s="284">
        <v>-9696</v>
      </c>
      <c r="AQ15" s="285">
        <v>-7717</v>
      </c>
      <c r="AR15" s="286">
        <v>25.6</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3876378</v>
      </c>
      <c r="AP16" s="284">
        <v>148891</v>
      </c>
      <c r="AQ16" s="285">
        <v>115515</v>
      </c>
      <c r="AR16" s="286">
        <v>28.9</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529</v>
      </c>
      <c r="AL21" s="1173"/>
      <c r="AM21" s="1173"/>
      <c r="AN21" s="1174"/>
      <c r="AO21" s="297">
        <v>15.79</v>
      </c>
      <c r="AP21" s="298">
        <v>10.69</v>
      </c>
      <c r="AQ21" s="299">
        <v>5.0999999999999996</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530</v>
      </c>
      <c r="AL22" s="1173"/>
      <c r="AM22" s="1173"/>
      <c r="AN22" s="1174"/>
      <c r="AO22" s="302">
        <v>97.2</v>
      </c>
      <c r="AP22" s="303">
        <v>97.4</v>
      </c>
      <c r="AQ22" s="304">
        <v>-0.2</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65" t="s">
        <v>531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c r="A27" s="309"/>
      <c r="AO27" s="262"/>
      <c r="AP27" s="262"/>
      <c r="AQ27" s="262"/>
      <c r="AR27" s="262"/>
      <c r="AS27" s="262"/>
      <c r="AT27" s="262"/>
    </row>
    <row r="28" spans="1:46" ht="16.2">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512</v>
      </c>
      <c r="AP30" s="272"/>
      <c r="AQ30" s="273" t="s">
        <v>513</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514</v>
      </c>
      <c r="AQ31" s="279" t="s">
        <v>515</v>
      </c>
      <c r="AR31" s="280" t="s">
        <v>516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534</v>
      </c>
      <c r="AL32" s="1157"/>
      <c r="AM32" s="1157"/>
      <c r="AN32" s="1158"/>
      <c r="AO32" s="312">
        <v>2606386</v>
      </c>
      <c r="AP32" s="312">
        <v>100111</v>
      </c>
      <c r="AQ32" s="313">
        <v>74824</v>
      </c>
      <c r="AR32" s="314">
        <v>33.799999999999997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535</v>
      </c>
      <c r="AL33" s="1157"/>
      <c r="AM33" s="1157"/>
      <c r="AN33" s="1158"/>
      <c r="AO33" s="312" t="s">
        <v>521</v>
      </c>
      <c r="AP33" s="312" t="s">
        <v>521</v>
      </c>
      <c r="AQ33" s="313" t="s">
        <v>521</v>
      </c>
      <c r="AR33" s="314" t="s">
        <v>521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536</v>
      </c>
      <c r="AL34" s="1157"/>
      <c r="AM34" s="1157"/>
      <c r="AN34" s="1158"/>
      <c r="AO34" s="312" t="s">
        <v>521</v>
      </c>
      <c r="AP34" s="312" t="s">
        <v>521</v>
      </c>
      <c r="AQ34" s="313">
        <v>1</v>
      </c>
      <c r="AR34" s="314" t="s">
        <v>521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537</v>
      </c>
      <c r="AL35" s="1157"/>
      <c r="AM35" s="1157"/>
      <c r="AN35" s="1158"/>
      <c r="AO35" s="312">
        <v>1988327</v>
      </c>
      <c r="AP35" s="312">
        <v>76371</v>
      </c>
      <c r="AQ35" s="313">
        <v>17427</v>
      </c>
      <c r="AR35" s="314">
        <v>338.2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538</v>
      </c>
      <c r="AL36" s="1157"/>
      <c r="AM36" s="1157"/>
      <c r="AN36" s="1158"/>
      <c r="AO36" s="312" t="s">
        <v>521</v>
      </c>
      <c r="AP36" s="312" t="s">
        <v>521</v>
      </c>
      <c r="AQ36" s="313">
        <v>2447</v>
      </c>
      <c r="AR36" s="314" t="s">
        <v>521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539</v>
      </c>
      <c r="AL37" s="1157"/>
      <c r="AM37" s="1157"/>
      <c r="AN37" s="1158"/>
      <c r="AO37" s="312" t="s">
        <v>521</v>
      </c>
      <c r="AP37" s="312" t="s">
        <v>521</v>
      </c>
      <c r="AQ37" s="313">
        <v>591</v>
      </c>
      <c r="AR37" s="314" t="s">
        <v>521</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540</v>
      </c>
      <c r="AL38" s="1160"/>
      <c r="AM38" s="1160"/>
      <c r="AN38" s="1161"/>
      <c r="AO38" s="315" t="s">
        <v>521</v>
      </c>
      <c r="AP38" s="315" t="s">
        <v>521</v>
      </c>
      <c r="AQ38" s="316">
        <v>2</v>
      </c>
      <c r="AR38" s="304" t="s">
        <v>521</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541</v>
      </c>
      <c r="AL39" s="1160"/>
      <c r="AM39" s="1160"/>
      <c r="AN39" s="1161"/>
      <c r="AO39" s="312">
        <v>-143283</v>
      </c>
      <c r="AP39" s="312">
        <v>-5503</v>
      </c>
      <c r="AQ39" s="313">
        <v>-3618</v>
      </c>
      <c r="AR39" s="314">
        <v>52.1</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542</v>
      </c>
      <c r="AL40" s="1157"/>
      <c r="AM40" s="1157"/>
      <c r="AN40" s="1158"/>
      <c r="AO40" s="312">
        <v>-3340359</v>
      </c>
      <c r="AP40" s="312">
        <v>-128303</v>
      </c>
      <c r="AQ40" s="313">
        <v>-63812</v>
      </c>
      <c r="AR40" s="314">
        <v>101.1</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1111071</v>
      </c>
      <c r="AP41" s="312">
        <v>42676</v>
      </c>
      <c r="AQ41" s="313">
        <v>27863</v>
      </c>
      <c r="AR41" s="314">
        <v>53.2</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512</v>
      </c>
      <c r="AN49" s="1151" t="s">
        <v>546</v>
      </c>
      <c r="AO49" s="1152"/>
      <c r="AP49" s="1152"/>
      <c r="AQ49" s="1152"/>
      <c r="AR49" s="1153"/>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547</v>
      </c>
      <c r="AO50" s="329" t="s">
        <v>548</v>
      </c>
      <c r="AP50" s="330" t="s">
        <v>549</v>
      </c>
      <c r="AQ50" s="331" t="s">
        <v>550</v>
      </c>
      <c r="AR50" s="332" t="s">
        <v>551</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2195302</v>
      </c>
      <c r="AN51" s="334">
        <v>78922</v>
      </c>
      <c r="AO51" s="335">
        <v>-30.7</v>
      </c>
      <c r="AP51" s="336">
        <v>83774</v>
      </c>
      <c r="AQ51" s="337">
        <v>-1.5</v>
      </c>
      <c r="AR51" s="338">
        <v>-29.2</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1454007</v>
      </c>
      <c r="AN52" s="342">
        <v>52272</v>
      </c>
      <c r="AO52" s="343">
        <v>-38.9</v>
      </c>
      <c r="AP52" s="344">
        <v>52179</v>
      </c>
      <c r="AQ52" s="345">
        <v>2.7</v>
      </c>
      <c r="AR52" s="346">
        <v>-41.6</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2406202</v>
      </c>
      <c r="AN53" s="334">
        <v>87949</v>
      </c>
      <c r="AO53" s="335">
        <v>11.4</v>
      </c>
      <c r="AP53" s="336">
        <v>132981</v>
      </c>
      <c r="AQ53" s="337">
        <v>58.7</v>
      </c>
      <c r="AR53" s="338">
        <v>-47.3</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1761044</v>
      </c>
      <c r="AN54" s="342">
        <v>64368</v>
      </c>
      <c r="AO54" s="343">
        <v>23.1</v>
      </c>
      <c r="AP54" s="344">
        <v>56973</v>
      </c>
      <c r="AQ54" s="345">
        <v>9.1999999999999993</v>
      </c>
      <c r="AR54" s="346">
        <v>13.9</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2626718</v>
      </c>
      <c r="AN55" s="334">
        <v>97560</v>
      </c>
      <c r="AO55" s="335">
        <v>10.9</v>
      </c>
      <c r="AP55" s="336">
        <v>128523</v>
      </c>
      <c r="AQ55" s="337">
        <v>-3.4</v>
      </c>
      <c r="AR55" s="338">
        <v>14.3</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2020691</v>
      </c>
      <c r="AN56" s="342">
        <v>75052</v>
      </c>
      <c r="AO56" s="343">
        <v>16.600000000000001</v>
      </c>
      <c r="AP56" s="344">
        <v>56792</v>
      </c>
      <c r="AQ56" s="345">
        <v>-0.3</v>
      </c>
      <c r="AR56" s="346">
        <v>16.899999999999999</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1978126</v>
      </c>
      <c r="AN57" s="334">
        <v>74559</v>
      </c>
      <c r="AO57" s="335">
        <v>-23.6</v>
      </c>
      <c r="AP57" s="336">
        <v>96469</v>
      </c>
      <c r="AQ57" s="337">
        <v>-24.9</v>
      </c>
      <c r="AR57" s="338">
        <v>1.3</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1412225</v>
      </c>
      <c r="AN58" s="342">
        <v>53229</v>
      </c>
      <c r="AO58" s="343">
        <v>-29.1</v>
      </c>
      <c r="AP58" s="344">
        <v>49775</v>
      </c>
      <c r="AQ58" s="345">
        <v>-12.4</v>
      </c>
      <c r="AR58" s="346">
        <v>-16.7</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2645668</v>
      </c>
      <c r="AN59" s="334">
        <v>101620</v>
      </c>
      <c r="AO59" s="335">
        <v>36.299999999999997</v>
      </c>
      <c r="AP59" s="336">
        <v>85743</v>
      </c>
      <c r="AQ59" s="337">
        <v>-11.1</v>
      </c>
      <c r="AR59" s="338">
        <v>47.4</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2052440</v>
      </c>
      <c r="AN60" s="342">
        <v>78834</v>
      </c>
      <c r="AO60" s="343">
        <v>48.1</v>
      </c>
      <c r="AP60" s="344">
        <v>45231</v>
      </c>
      <c r="AQ60" s="345">
        <v>-9.1</v>
      </c>
      <c r="AR60" s="346">
        <v>57.2</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2370403</v>
      </c>
      <c r="AN61" s="349">
        <v>88122</v>
      </c>
      <c r="AO61" s="350">
        <v>0.9</v>
      </c>
      <c r="AP61" s="351">
        <v>105498</v>
      </c>
      <c r="AQ61" s="352">
        <v>3.6</v>
      </c>
      <c r="AR61" s="338">
        <v>-2.7</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1740081</v>
      </c>
      <c r="AN62" s="342">
        <v>64751</v>
      </c>
      <c r="AO62" s="343">
        <v>4</v>
      </c>
      <c r="AP62" s="344">
        <v>52190</v>
      </c>
      <c r="AQ62" s="345">
        <v>-2</v>
      </c>
      <c r="AR62" s="346">
        <v>6</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zJDoLEMbydupBLrPrjD/SJDiUgvoKyjaCQJ9k65xoIFzh6BD7ftMEuRdDa8PYX1sQjS5C4IeWzj+YlD0OEUxuQ==" saltValue="ceUdQqJtOJVmf3e4Dl7A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C15" sqref="AC15:AG15"/>
    </sheetView>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560</v>
      </c>
    </row>
    <row r="120" spans="125:125" ht="13.5" hidden="1" customHeight="1"/>
    <row r="121" spans="125:125" ht="13.5" hidden="1" customHeight="1">
      <c r="DU121" s="259"/>
    </row>
  </sheetData>
  <sheetProtection algorithmName="SHA-512" hashValue="wBRt3y2UYIqb17aq5Ut7HVtyJIkeCFCHuoByr8VT7pBsXmY6ILfwfHixk2FggelDYcwpdZrsZl6M+v6GulG0IA==" saltValue="VUMxfKRTE6BT52gHVxqnzQ=="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C15" sqref="AC15:AG15"/>
    </sheetView>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561</v>
      </c>
    </row>
  </sheetData>
  <sheetProtection algorithmName="SHA-512" hashValue="CK9bQ5rK+iKYuVu80rx1QwMyhql+JNA3PNw+CUOwzojViUT1QxZ6MjaJpEwMZQgYdQZbaI5TIEWcTwBFuJ+yxQ==" saltValue="Z9m3NV09jfQqLcFfVcH23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4" zoomScaleSheetLayoutView="100" workbookViewId="0">
      <selection activeCell="AC15" sqref="AC15:AG1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75" t="s">
        <v>3</v>
      </c>
      <c r="D47" s="1175"/>
      <c r="E47" s="1176"/>
      <c r="F47" s="11">
        <v>51.17</v>
      </c>
      <c r="G47" s="12">
        <v>51.18</v>
      </c>
      <c r="H47" s="12">
        <v>48.07</v>
      </c>
      <c r="I47" s="12">
        <v>47.32</v>
      </c>
      <c r="J47" s="13">
        <v>50.56</v>
      </c>
    </row>
    <row r="48" spans="2:10" ht="57.75" customHeight="1">
      <c r="B48" s="14"/>
      <c r="C48" s="1177" t="s">
        <v>4</v>
      </c>
      <c r="D48" s="1177"/>
      <c r="E48" s="1178"/>
      <c r="F48" s="15">
        <v>7.32</v>
      </c>
      <c r="G48" s="16">
        <v>7.84</v>
      </c>
      <c r="H48" s="16">
        <v>8.36</v>
      </c>
      <c r="I48" s="16">
        <v>11.48</v>
      </c>
      <c r="J48" s="17">
        <v>11.39</v>
      </c>
    </row>
    <row r="49" spans="2:10" ht="57.75" customHeight="1" thickBot="1">
      <c r="B49" s="18"/>
      <c r="C49" s="1179" t="s">
        <v>5</v>
      </c>
      <c r="D49" s="1179"/>
      <c r="E49" s="1180"/>
      <c r="F49" s="19">
        <v>3.46</v>
      </c>
      <c r="G49" s="20">
        <v>4.88</v>
      </c>
      <c r="H49" s="20">
        <v>5.09</v>
      </c>
      <c r="I49" s="20">
        <v>5.35</v>
      </c>
      <c r="J49" s="21">
        <v>1.99</v>
      </c>
    </row>
    <row r="50" spans="2:10" ht="13.2"/>
  </sheetData>
  <sheetProtection algorithmName="SHA-512" hashValue="HYP7QSphiqb6kTiECcWNJfY2FOZDicDmrJ5TbTX4YWKJbOlio6MH7gtve9zs0KaCnke8rajPF3An/nRgMDcopw==" saltValue="6UtWc6TwE7BGxz5ns7aI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2024-08-28T06:11:52Z</cp:lastPrinted>
  <dcterms:created xsi:type="dcterms:W3CDTF">2024-02-05T02:48:01Z</dcterms:created>
  <dcterms:modified xsi:type="dcterms:W3CDTF">2024-08-28T23:46:14Z</dcterms:modified>
  <cp:category/>
</cp:coreProperties>
</file>