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武久\02　統計\00　衛生統計年報作成\令和3年衛生統計年報（令和5年度作成）\05_ホームページ\05_食中毒\"/>
    </mc:Choice>
  </mc:AlternateContent>
  <bookViews>
    <workbookView xWindow="0" yWindow="0" windowWidth="20490" windowHeight="7530"/>
  </bookViews>
  <sheets>
    <sheet name="5-1" sheetId="1" r:id="rId1"/>
    <sheet name="5-2,3" sheetId="2" r:id="rId2"/>
    <sheet name="5-4" sheetId="3" r:id="rId3"/>
  </sheets>
  <definedNames>
    <definedName name="_xlnm.Print_Area" localSheetId="1">'5-2,3'!$A$1:$BI$98</definedName>
    <definedName name="_xlnm.Print_Area" localSheetId="2">'5-4'!$A$1:$AA$67</definedName>
    <definedName name="印刷範囲" localSheetId="2">'5-4'!$1:$4038</definedName>
    <definedName name="印刷範囲">'5-2,3'!$1:$4070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1" i="3" l="1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K61" i="3"/>
  <c r="J61" i="3"/>
  <c r="I61" i="3"/>
  <c r="F61" i="3"/>
  <c r="E61" i="3"/>
  <c r="D61" i="3"/>
  <c r="C61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F57" i="3"/>
  <c r="E57" i="3"/>
  <c r="D57" i="3"/>
  <c r="C57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F48" i="3"/>
  <c r="E48" i="3"/>
  <c r="D48" i="3"/>
  <c r="C4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W96" i="2"/>
  <c r="AV96" i="2"/>
  <c r="AU96" i="2"/>
  <c r="AK96" i="2"/>
  <c r="AJ96" i="2"/>
  <c r="AI96" i="2"/>
  <c r="Z96" i="2"/>
  <c r="W96" i="2" s="1"/>
  <c r="T96" i="2" s="1"/>
  <c r="Q96" i="2" s="1"/>
  <c r="N96" i="2" s="1"/>
  <c r="K96" i="2" s="1"/>
  <c r="H96" i="2" s="1"/>
  <c r="E96" i="2" s="1"/>
  <c r="Y96" i="2"/>
  <c r="V96" i="2" s="1"/>
  <c r="S96" i="2" s="1"/>
  <c r="P96" i="2" s="1"/>
  <c r="M96" i="2" s="1"/>
  <c r="J96" i="2" s="1"/>
  <c r="G96" i="2" s="1"/>
  <c r="D96" i="2" s="1"/>
  <c r="X96" i="2"/>
  <c r="U96" i="2" s="1"/>
  <c r="R96" i="2" s="1"/>
  <c r="O96" i="2" s="1"/>
  <c r="L96" i="2" s="1"/>
  <c r="I96" i="2" s="1"/>
  <c r="F96" i="2" s="1"/>
  <c r="AW95" i="2"/>
  <c r="AV95" i="2"/>
  <c r="AU95" i="2"/>
  <c r="AK95" i="2"/>
  <c r="Y95" i="2" s="1"/>
  <c r="V95" i="2" s="1"/>
  <c r="S95" i="2" s="1"/>
  <c r="P95" i="2" s="1"/>
  <c r="M95" i="2" s="1"/>
  <c r="J95" i="2" s="1"/>
  <c r="G95" i="2" s="1"/>
  <c r="D95" i="2" s="1"/>
  <c r="AJ95" i="2"/>
  <c r="AI95" i="2"/>
  <c r="Z95" i="2" s="1"/>
  <c r="W95" i="2" s="1"/>
  <c r="T95" i="2" s="1"/>
  <c r="Q95" i="2" s="1"/>
  <c r="N95" i="2" s="1"/>
  <c r="K95" i="2" s="1"/>
  <c r="H95" i="2" s="1"/>
  <c r="E95" i="2" s="1"/>
  <c r="X95" i="2"/>
  <c r="U95" i="2" s="1"/>
  <c r="R95" i="2" s="1"/>
  <c r="O95" i="2" s="1"/>
  <c r="L95" i="2" s="1"/>
  <c r="I95" i="2" s="1"/>
  <c r="F95" i="2" s="1"/>
  <c r="AW94" i="2"/>
  <c r="AV94" i="2"/>
  <c r="AU94" i="2"/>
  <c r="AK94" i="2"/>
  <c r="Y94" i="2" s="1"/>
  <c r="V94" i="2" s="1"/>
  <c r="S94" i="2" s="1"/>
  <c r="P94" i="2" s="1"/>
  <c r="M94" i="2" s="1"/>
  <c r="J94" i="2" s="1"/>
  <c r="G94" i="2" s="1"/>
  <c r="D94" i="2" s="1"/>
  <c r="AJ94" i="2"/>
  <c r="X94" i="2" s="1"/>
  <c r="U94" i="2" s="1"/>
  <c r="R94" i="2" s="1"/>
  <c r="O94" i="2" s="1"/>
  <c r="L94" i="2" s="1"/>
  <c r="I94" i="2" s="1"/>
  <c r="F94" i="2" s="1"/>
  <c r="AI94" i="2"/>
  <c r="Z94" i="2" s="1"/>
  <c r="W94" i="2" s="1"/>
  <c r="T94" i="2" s="1"/>
  <c r="Q94" i="2" s="1"/>
  <c r="N94" i="2" s="1"/>
  <c r="K94" i="2" s="1"/>
  <c r="H94" i="2" s="1"/>
  <c r="E94" i="2" s="1"/>
  <c r="AW93" i="2"/>
  <c r="AV93" i="2"/>
  <c r="AU93" i="2"/>
  <c r="AK93" i="2"/>
  <c r="AJ93" i="2"/>
  <c r="AI93" i="2"/>
  <c r="Z93" i="2"/>
  <c r="W93" i="2" s="1"/>
  <c r="T93" i="2" s="1"/>
  <c r="Q93" i="2" s="1"/>
  <c r="N93" i="2" s="1"/>
  <c r="K93" i="2" s="1"/>
  <c r="H93" i="2" s="1"/>
  <c r="E93" i="2" s="1"/>
  <c r="Y93" i="2"/>
  <c r="V93" i="2" s="1"/>
  <c r="S93" i="2" s="1"/>
  <c r="P93" i="2" s="1"/>
  <c r="M93" i="2" s="1"/>
  <c r="J93" i="2" s="1"/>
  <c r="G93" i="2" s="1"/>
  <c r="D93" i="2" s="1"/>
  <c r="X93" i="2"/>
  <c r="U93" i="2" s="1"/>
  <c r="R93" i="2" s="1"/>
  <c r="O93" i="2" s="1"/>
  <c r="L93" i="2" s="1"/>
  <c r="I93" i="2" s="1"/>
  <c r="F93" i="2" s="1"/>
  <c r="AW92" i="2"/>
  <c r="AV92" i="2"/>
  <c r="AU92" i="2"/>
  <c r="AK92" i="2"/>
  <c r="Y92" i="2" s="1"/>
  <c r="V92" i="2" s="1"/>
  <c r="S92" i="2" s="1"/>
  <c r="P92" i="2" s="1"/>
  <c r="M92" i="2" s="1"/>
  <c r="J92" i="2" s="1"/>
  <c r="G92" i="2" s="1"/>
  <c r="D92" i="2" s="1"/>
  <c r="AJ92" i="2"/>
  <c r="AI92" i="2"/>
  <c r="Z92" i="2" s="1"/>
  <c r="W92" i="2" s="1"/>
  <c r="T92" i="2" s="1"/>
  <c r="Q92" i="2" s="1"/>
  <c r="N92" i="2" s="1"/>
  <c r="K92" i="2" s="1"/>
  <c r="H92" i="2" s="1"/>
  <c r="E92" i="2" s="1"/>
  <c r="X92" i="2"/>
  <c r="U92" i="2"/>
  <c r="R92" i="2" s="1"/>
  <c r="O92" i="2" s="1"/>
  <c r="L92" i="2" s="1"/>
  <c r="I92" i="2" s="1"/>
  <c r="F92" i="2" s="1"/>
  <c r="AW91" i="2"/>
  <c r="AV91" i="2"/>
  <c r="AU91" i="2"/>
  <c r="AK91" i="2"/>
  <c r="Y91" i="2" s="1"/>
  <c r="V91" i="2" s="1"/>
  <c r="S91" i="2" s="1"/>
  <c r="P91" i="2" s="1"/>
  <c r="M91" i="2" s="1"/>
  <c r="J91" i="2" s="1"/>
  <c r="G91" i="2" s="1"/>
  <c r="D91" i="2" s="1"/>
  <c r="AJ91" i="2"/>
  <c r="X91" i="2" s="1"/>
  <c r="U91" i="2" s="1"/>
  <c r="R91" i="2" s="1"/>
  <c r="O91" i="2" s="1"/>
  <c r="L91" i="2" s="1"/>
  <c r="I91" i="2" s="1"/>
  <c r="F91" i="2" s="1"/>
  <c r="AI91" i="2"/>
  <c r="Z91" i="2" s="1"/>
  <c r="W91" i="2" s="1"/>
  <c r="T91" i="2" s="1"/>
  <c r="Q91" i="2" s="1"/>
  <c r="N91" i="2" s="1"/>
  <c r="K91" i="2" s="1"/>
  <c r="H91" i="2" s="1"/>
  <c r="E91" i="2" s="1"/>
  <c r="AW90" i="2"/>
  <c r="AV90" i="2"/>
  <c r="AU90" i="2"/>
  <c r="AK90" i="2"/>
  <c r="AJ90" i="2"/>
  <c r="AI90" i="2"/>
  <c r="Z90" i="2"/>
  <c r="W90" i="2" s="1"/>
  <c r="T90" i="2" s="1"/>
  <c r="Q90" i="2" s="1"/>
  <c r="N90" i="2" s="1"/>
  <c r="K90" i="2" s="1"/>
  <c r="H90" i="2" s="1"/>
  <c r="E90" i="2" s="1"/>
  <c r="Y90" i="2"/>
  <c r="V90" i="2" s="1"/>
  <c r="S90" i="2" s="1"/>
  <c r="P90" i="2" s="1"/>
  <c r="M90" i="2" s="1"/>
  <c r="J90" i="2" s="1"/>
  <c r="G90" i="2" s="1"/>
  <c r="D90" i="2" s="1"/>
  <c r="X90" i="2"/>
  <c r="U90" i="2" s="1"/>
  <c r="R90" i="2" s="1"/>
  <c r="O90" i="2" s="1"/>
  <c r="L90" i="2" s="1"/>
  <c r="I90" i="2" s="1"/>
  <c r="F90" i="2" s="1"/>
  <c r="AW88" i="2"/>
  <c r="AV88" i="2"/>
  <c r="AU88" i="2"/>
  <c r="AK88" i="2"/>
  <c r="F88" i="2" s="1"/>
  <c r="AJ88" i="2"/>
  <c r="AI88" i="2"/>
  <c r="I88" i="2"/>
  <c r="H88" i="2"/>
  <c r="G88" i="2"/>
  <c r="E88" i="2"/>
  <c r="D88" i="2"/>
  <c r="AW87" i="2"/>
  <c r="AV87" i="2"/>
  <c r="AU87" i="2"/>
  <c r="AK87" i="2"/>
  <c r="AJ87" i="2"/>
  <c r="AI87" i="2"/>
  <c r="I87" i="2"/>
  <c r="F87" i="2" s="1"/>
  <c r="H87" i="2"/>
  <c r="E87" i="2" s="1"/>
  <c r="G87" i="2"/>
  <c r="D87" i="2" s="1"/>
  <c r="AW86" i="2"/>
  <c r="AV86" i="2"/>
  <c r="AU86" i="2"/>
  <c r="AK86" i="2"/>
  <c r="F86" i="2" s="1"/>
  <c r="AJ86" i="2"/>
  <c r="AI86" i="2"/>
  <c r="I86" i="2"/>
  <c r="H86" i="2"/>
  <c r="G86" i="2"/>
  <c r="E86" i="2"/>
  <c r="D86" i="2"/>
  <c r="AW85" i="2"/>
  <c r="AV85" i="2"/>
  <c r="AU85" i="2"/>
  <c r="AK85" i="2"/>
  <c r="AJ85" i="2"/>
  <c r="AI85" i="2"/>
  <c r="I85" i="2"/>
  <c r="F85" i="2" s="1"/>
  <c r="H85" i="2"/>
  <c r="E85" i="2" s="1"/>
  <c r="G85" i="2"/>
  <c r="D85" i="2" s="1"/>
  <c r="AW84" i="2"/>
  <c r="AV84" i="2"/>
  <c r="AU84" i="2"/>
  <c r="AK84" i="2"/>
  <c r="F84" i="2" s="1"/>
  <c r="AJ84" i="2"/>
  <c r="AI84" i="2"/>
  <c r="I84" i="2"/>
  <c r="H84" i="2"/>
  <c r="G84" i="2"/>
  <c r="E84" i="2"/>
  <c r="D84" i="2"/>
  <c r="AW83" i="2"/>
  <c r="AV83" i="2"/>
  <c r="AU83" i="2"/>
  <c r="AK83" i="2"/>
  <c r="AJ83" i="2"/>
  <c r="AI83" i="2"/>
  <c r="I83" i="2"/>
  <c r="F83" i="2" s="1"/>
  <c r="H83" i="2"/>
  <c r="E83" i="2" s="1"/>
  <c r="G83" i="2"/>
  <c r="D83" i="2" s="1"/>
  <c r="AW82" i="2"/>
  <c r="F82" i="2" s="1"/>
  <c r="AV82" i="2"/>
  <c r="AU82" i="2"/>
  <c r="AK82" i="2"/>
  <c r="AJ82" i="2"/>
  <c r="AI82" i="2"/>
  <c r="I82" i="2"/>
  <c r="H82" i="2"/>
  <c r="G82" i="2"/>
  <c r="E82" i="2"/>
  <c r="D82" i="2"/>
  <c r="AW81" i="2"/>
  <c r="AV81" i="2"/>
  <c r="AU81" i="2"/>
  <c r="AK81" i="2"/>
  <c r="AJ81" i="2"/>
  <c r="AI81" i="2"/>
  <c r="I81" i="2"/>
  <c r="F81" i="2" s="1"/>
  <c r="H81" i="2"/>
  <c r="E81" i="2" s="1"/>
  <c r="G81" i="2"/>
  <c r="D81" i="2" s="1"/>
  <c r="AW80" i="2"/>
  <c r="F80" i="2" s="1"/>
  <c r="AV80" i="2"/>
  <c r="AU80" i="2"/>
  <c r="AK80" i="2"/>
  <c r="AJ80" i="2"/>
  <c r="AI80" i="2"/>
  <c r="I80" i="2"/>
  <c r="H80" i="2"/>
  <c r="G80" i="2"/>
  <c r="E80" i="2"/>
  <c r="D80" i="2"/>
  <c r="AW79" i="2"/>
  <c r="AV79" i="2"/>
  <c r="AU79" i="2"/>
  <c r="AK79" i="2"/>
  <c r="AJ79" i="2"/>
  <c r="AI79" i="2"/>
  <c r="I79" i="2"/>
  <c r="F79" i="2" s="1"/>
  <c r="H79" i="2"/>
  <c r="E79" i="2" s="1"/>
  <c r="G79" i="2"/>
  <c r="D79" i="2" s="1"/>
  <c r="AW78" i="2"/>
  <c r="AV78" i="2"/>
  <c r="AU78" i="2"/>
  <c r="AK78" i="2"/>
  <c r="AJ78" i="2"/>
  <c r="AI78" i="2"/>
  <c r="I78" i="2"/>
  <c r="F78" i="2" s="1"/>
  <c r="H78" i="2"/>
  <c r="G78" i="2"/>
  <c r="E78" i="2"/>
  <c r="D78" i="2"/>
  <c r="AW77" i="2"/>
  <c r="AV77" i="2"/>
  <c r="AU77" i="2"/>
  <c r="AK77" i="2"/>
  <c r="AJ77" i="2"/>
  <c r="AI77" i="2"/>
  <c r="I77" i="2"/>
  <c r="F77" i="2" s="1"/>
  <c r="H77" i="2"/>
  <c r="E77" i="2" s="1"/>
  <c r="G77" i="2"/>
  <c r="D77" i="2" s="1"/>
  <c r="AW76" i="2"/>
  <c r="F76" i="2" s="1"/>
  <c r="AV76" i="2"/>
  <c r="AU76" i="2"/>
  <c r="AK76" i="2"/>
  <c r="AJ76" i="2"/>
  <c r="AI76" i="2"/>
  <c r="I76" i="2"/>
  <c r="H76" i="2"/>
  <c r="G76" i="2"/>
  <c r="E76" i="2"/>
  <c r="D76" i="2"/>
  <c r="AW75" i="2"/>
  <c r="AV75" i="2"/>
  <c r="AU75" i="2"/>
  <c r="AK75" i="2"/>
  <c r="AJ75" i="2"/>
  <c r="AI75" i="2"/>
  <c r="I75" i="2"/>
  <c r="F75" i="2" s="1"/>
  <c r="H75" i="2"/>
  <c r="E75" i="2" s="1"/>
  <c r="G75" i="2"/>
  <c r="D75" i="2" s="1"/>
  <c r="AW74" i="2"/>
  <c r="AV74" i="2"/>
  <c r="AU74" i="2"/>
  <c r="AK74" i="2"/>
  <c r="AJ74" i="2"/>
  <c r="AI74" i="2"/>
  <c r="I74" i="2"/>
  <c r="F74" i="2" s="1"/>
  <c r="H74" i="2"/>
  <c r="G74" i="2"/>
  <c r="E74" i="2"/>
  <c r="D74" i="2"/>
  <c r="AW73" i="2"/>
  <c r="AV73" i="2"/>
  <c r="AU73" i="2"/>
  <c r="AK73" i="2"/>
  <c r="AJ73" i="2"/>
  <c r="AI73" i="2"/>
  <c r="I73" i="2"/>
  <c r="F73" i="2" s="1"/>
  <c r="H73" i="2"/>
  <c r="E73" i="2" s="1"/>
  <c r="G73" i="2"/>
  <c r="D73" i="2" s="1"/>
  <c r="AW72" i="2"/>
  <c r="AV72" i="2"/>
  <c r="AU72" i="2"/>
  <c r="AK72" i="2"/>
  <c r="AJ72" i="2"/>
  <c r="AI72" i="2"/>
  <c r="I72" i="2"/>
  <c r="F72" i="2" s="1"/>
  <c r="H72" i="2"/>
  <c r="G72" i="2"/>
  <c r="E72" i="2"/>
  <c r="D72" i="2"/>
  <c r="AW71" i="2"/>
  <c r="AV71" i="2"/>
  <c r="AU71" i="2"/>
  <c r="AK71" i="2"/>
  <c r="AJ71" i="2"/>
  <c r="AI71" i="2"/>
  <c r="I71" i="2"/>
  <c r="F71" i="2" s="1"/>
  <c r="H71" i="2"/>
  <c r="E71" i="2" s="1"/>
  <c r="G71" i="2"/>
  <c r="D71" i="2" s="1"/>
  <c r="AW70" i="2"/>
  <c r="AV70" i="2"/>
  <c r="AU70" i="2"/>
  <c r="AK70" i="2"/>
  <c r="AJ70" i="2"/>
  <c r="AI70" i="2"/>
  <c r="I70" i="2"/>
  <c r="F70" i="2" s="1"/>
  <c r="H70" i="2"/>
  <c r="G70" i="2"/>
  <c r="E70" i="2"/>
  <c r="D70" i="2"/>
  <c r="AW69" i="2"/>
  <c r="AV69" i="2"/>
  <c r="AU69" i="2"/>
  <c r="AK69" i="2"/>
  <c r="AJ69" i="2"/>
  <c r="AI69" i="2"/>
  <c r="I69" i="2"/>
  <c r="F69" i="2" s="1"/>
  <c r="H69" i="2"/>
  <c r="E69" i="2" s="1"/>
  <c r="G69" i="2"/>
  <c r="D69" i="2" s="1"/>
  <c r="AW67" i="2"/>
  <c r="AV67" i="2"/>
  <c r="AU67" i="2"/>
  <c r="AK67" i="2"/>
  <c r="AJ67" i="2"/>
  <c r="AI67" i="2"/>
  <c r="I67" i="2"/>
  <c r="F67" i="2" s="1"/>
  <c r="H67" i="2"/>
  <c r="G67" i="2"/>
  <c r="E67" i="2"/>
  <c r="D67" i="2"/>
  <c r="AW66" i="2"/>
  <c r="AV66" i="2"/>
  <c r="AU66" i="2"/>
  <c r="AK66" i="2"/>
  <c r="AJ66" i="2"/>
  <c r="AI66" i="2"/>
  <c r="I66" i="2"/>
  <c r="F66" i="2" s="1"/>
  <c r="H66" i="2"/>
  <c r="E66" i="2" s="1"/>
  <c r="G66" i="2"/>
  <c r="D66" i="2" s="1"/>
  <c r="AW65" i="2"/>
  <c r="AV65" i="2"/>
  <c r="AU65" i="2"/>
  <c r="AK65" i="2"/>
  <c r="AJ65" i="2"/>
  <c r="AI65" i="2"/>
  <c r="I65" i="2"/>
  <c r="F65" i="2" s="1"/>
  <c r="H65" i="2"/>
  <c r="G65" i="2"/>
  <c r="E65" i="2"/>
  <c r="D65" i="2"/>
  <c r="AW64" i="2"/>
  <c r="AV64" i="2"/>
  <c r="AU64" i="2"/>
  <c r="AK64" i="2"/>
  <c r="AJ64" i="2"/>
  <c r="AI64" i="2"/>
  <c r="I64" i="2"/>
  <c r="F64" i="2" s="1"/>
  <c r="H64" i="2"/>
  <c r="E64" i="2" s="1"/>
  <c r="G64" i="2"/>
  <c r="D64" i="2" s="1"/>
  <c r="AW63" i="2"/>
  <c r="AV63" i="2"/>
  <c r="AU63" i="2"/>
  <c r="AK63" i="2"/>
  <c r="AJ63" i="2"/>
  <c r="AI63" i="2"/>
  <c r="I63" i="2"/>
  <c r="F63" i="2" s="1"/>
  <c r="H63" i="2"/>
  <c r="G63" i="2"/>
  <c r="E63" i="2"/>
  <c r="D63" i="2"/>
  <c r="AW62" i="2"/>
  <c r="AV62" i="2"/>
  <c r="AU62" i="2"/>
  <c r="AK62" i="2"/>
  <c r="AJ62" i="2"/>
  <c r="AI62" i="2"/>
  <c r="I62" i="2"/>
  <c r="F62" i="2" s="1"/>
  <c r="H62" i="2"/>
  <c r="H59" i="2" s="1"/>
  <c r="G62" i="2"/>
  <c r="D62" i="2" s="1"/>
  <c r="AW61" i="2"/>
  <c r="AV61" i="2"/>
  <c r="AU61" i="2"/>
  <c r="AK61" i="2"/>
  <c r="AK59" i="2" s="1"/>
  <c r="AJ61" i="2"/>
  <c r="AI61" i="2"/>
  <c r="I61" i="2"/>
  <c r="F61" i="2" s="1"/>
  <c r="H61" i="2"/>
  <c r="G61" i="2"/>
  <c r="E61" i="2"/>
  <c r="D61" i="2"/>
  <c r="D59" i="2" s="1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Q59" i="2"/>
  <c r="AP59" i="2"/>
  <c r="AO59" i="2"/>
  <c r="AN59" i="2"/>
  <c r="AM59" i="2"/>
  <c r="AL59" i="2"/>
  <c r="AJ59" i="2"/>
  <c r="AI59" i="2"/>
  <c r="AH59" i="2"/>
  <c r="AG59" i="2"/>
  <c r="AF59" i="2"/>
  <c r="AE59" i="2"/>
  <c r="AD59" i="2"/>
  <c r="AC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G59" i="2"/>
  <c r="AW50" i="2"/>
  <c r="AV50" i="2"/>
  <c r="E50" i="2" s="1"/>
  <c r="AU50" i="2"/>
  <c r="AK50" i="2"/>
  <c r="AJ50" i="2"/>
  <c r="AI50" i="2"/>
  <c r="I50" i="2"/>
  <c r="H50" i="2"/>
  <c r="G50" i="2"/>
  <c r="D50" i="2" s="1"/>
  <c r="F50" i="2"/>
  <c r="AW49" i="2"/>
  <c r="AV49" i="2"/>
  <c r="AU49" i="2"/>
  <c r="AK49" i="2"/>
  <c r="AJ49" i="2"/>
  <c r="E49" i="2" s="1"/>
  <c r="AI49" i="2"/>
  <c r="I49" i="2"/>
  <c r="F49" i="2" s="1"/>
  <c r="H49" i="2"/>
  <c r="G49" i="2"/>
  <c r="D49" i="2" s="1"/>
  <c r="AW48" i="2"/>
  <c r="AV48" i="2"/>
  <c r="E48" i="2" s="1"/>
  <c r="AU48" i="2"/>
  <c r="AK48" i="2"/>
  <c r="AJ48" i="2"/>
  <c r="AI48" i="2"/>
  <c r="I48" i="2"/>
  <c r="H48" i="2"/>
  <c r="G48" i="2"/>
  <c r="D48" i="2" s="1"/>
  <c r="F48" i="2"/>
  <c r="AW47" i="2"/>
  <c r="AV47" i="2"/>
  <c r="AU47" i="2"/>
  <c r="AK47" i="2"/>
  <c r="AJ47" i="2"/>
  <c r="E47" i="2" s="1"/>
  <c r="AI47" i="2"/>
  <c r="I47" i="2"/>
  <c r="F47" i="2" s="1"/>
  <c r="H47" i="2"/>
  <c r="G47" i="2"/>
  <c r="D47" i="2" s="1"/>
  <c r="AW46" i="2"/>
  <c r="AV46" i="2"/>
  <c r="E46" i="2" s="1"/>
  <c r="AU46" i="2"/>
  <c r="AK46" i="2"/>
  <c r="AJ46" i="2"/>
  <c r="AI46" i="2"/>
  <c r="I46" i="2"/>
  <c r="H46" i="2"/>
  <c r="G46" i="2"/>
  <c r="D46" i="2" s="1"/>
  <c r="F46" i="2"/>
  <c r="AW45" i="2"/>
  <c r="AV45" i="2"/>
  <c r="AU45" i="2"/>
  <c r="AK45" i="2"/>
  <c r="AJ45" i="2"/>
  <c r="E45" i="2" s="1"/>
  <c r="AI45" i="2"/>
  <c r="I45" i="2"/>
  <c r="F45" i="2" s="1"/>
  <c r="H45" i="2"/>
  <c r="G45" i="2"/>
  <c r="D45" i="2" s="1"/>
  <c r="AW44" i="2"/>
  <c r="AV44" i="2"/>
  <c r="E44" i="2" s="1"/>
  <c r="AU44" i="2"/>
  <c r="AK44" i="2"/>
  <c r="AJ44" i="2"/>
  <c r="AI44" i="2"/>
  <c r="I44" i="2"/>
  <c r="H44" i="2"/>
  <c r="G44" i="2"/>
  <c r="D44" i="2" s="1"/>
  <c r="F44" i="2"/>
  <c r="AW43" i="2"/>
  <c r="AV43" i="2"/>
  <c r="AU43" i="2"/>
  <c r="AK43" i="2"/>
  <c r="AJ43" i="2"/>
  <c r="E43" i="2" s="1"/>
  <c r="AI43" i="2"/>
  <c r="I43" i="2"/>
  <c r="F43" i="2" s="1"/>
  <c r="H43" i="2"/>
  <c r="G43" i="2"/>
  <c r="D43" i="2" s="1"/>
  <c r="AW42" i="2"/>
  <c r="AV42" i="2"/>
  <c r="E42" i="2" s="1"/>
  <c r="AU42" i="2"/>
  <c r="AK42" i="2"/>
  <c r="AJ42" i="2"/>
  <c r="AI42" i="2"/>
  <c r="I42" i="2"/>
  <c r="H42" i="2"/>
  <c r="G42" i="2"/>
  <c r="D42" i="2" s="1"/>
  <c r="F42" i="2"/>
  <c r="BI41" i="2"/>
  <c r="BH41" i="2"/>
  <c r="BG41" i="2"/>
  <c r="BF41" i="2"/>
  <c r="BE41" i="2"/>
  <c r="BD41" i="2"/>
  <c r="BD32" i="2" s="1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I41" i="2" s="1"/>
  <c r="AN41" i="2"/>
  <c r="AK41" i="2" s="1"/>
  <c r="AM41" i="2"/>
  <c r="AJ41" i="2" s="1"/>
  <c r="AL41" i="2"/>
  <c r="AH41" i="2"/>
  <c r="AG41" i="2"/>
  <c r="AF41" i="2"/>
  <c r="AF32" i="2" s="1"/>
  <c r="AE41" i="2"/>
  <c r="AD41" i="2"/>
  <c r="AC41" i="2"/>
  <c r="AA41" i="2"/>
  <c r="Z41" i="2"/>
  <c r="Y41" i="2"/>
  <c r="X41" i="2"/>
  <c r="W41" i="2"/>
  <c r="W32" i="2" s="1"/>
  <c r="V41" i="2"/>
  <c r="U41" i="2"/>
  <c r="T41" i="2"/>
  <c r="S41" i="2"/>
  <c r="R41" i="2"/>
  <c r="Q41" i="2"/>
  <c r="P41" i="2"/>
  <c r="O41" i="2"/>
  <c r="O32" i="2" s="1"/>
  <c r="N41" i="2"/>
  <c r="M41" i="2"/>
  <c r="L41" i="2"/>
  <c r="I41" i="2" s="1"/>
  <c r="F41" i="2" s="1"/>
  <c r="K41" i="2"/>
  <c r="J41" i="2"/>
  <c r="G41" i="2"/>
  <c r="D41" i="2" s="1"/>
  <c r="AW40" i="2"/>
  <c r="AV40" i="2"/>
  <c r="AU40" i="2"/>
  <c r="AK40" i="2"/>
  <c r="F40" i="2" s="1"/>
  <c r="AJ40" i="2"/>
  <c r="AI40" i="2"/>
  <c r="I40" i="2"/>
  <c r="H40" i="2"/>
  <c r="E40" i="2" s="1"/>
  <c r="G40" i="2"/>
  <c r="D40" i="2"/>
  <c r="AW39" i="2"/>
  <c r="F39" i="2" s="1"/>
  <c r="AV39" i="2"/>
  <c r="AU39" i="2"/>
  <c r="AK39" i="2"/>
  <c r="AJ39" i="2"/>
  <c r="AI39" i="2"/>
  <c r="I39" i="2"/>
  <c r="H39" i="2"/>
  <c r="E39" i="2" s="1"/>
  <c r="G39" i="2"/>
  <c r="D39" i="2" s="1"/>
  <c r="AW38" i="2"/>
  <c r="AV38" i="2"/>
  <c r="AU38" i="2"/>
  <c r="AK38" i="2"/>
  <c r="F38" i="2" s="1"/>
  <c r="AJ38" i="2"/>
  <c r="AI38" i="2"/>
  <c r="I38" i="2"/>
  <c r="H38" i="2"/>
  <c r="E38" i="2" s="1"/>
  <c r="G38" i="2"/>
  <c r="D38" i="2"/>
  <c r="BI37" i="2"/>
  <c r="BH37" i="2"/>
  <c r="BG37" i="2"/>
  <c r="BF37" i="2"/>
  <c r="BE37" i="2"/>
  <c r="BD37" i="2"/>
  <c r="BC37" i="2"/>
  <c r="BB37" i="2"/>
  <c r="AV37" i="2" s="1"/>
  <c r="BA37" i="2"/>
  <c r="AZ37" i="2"/>
  <c r="AW37" i="2" s="1"/>
  <c r="AY37" i="2"/>
  <c r="AX37" i="2"/>
  <c r="AU37" i="2" s="1"/>
  <c r="AT37" i="2"/>
  <c r="AS37" i="2"/>
  <c r="AR37" i="2"/>
  <c r="AQ37" i="2"/>
  <c r="AP37" i="2"/>
  <c r="AO37" i="2"/>
  <c r="AN37" i="2"/>
  <c r="AM37" i="2"/>
  <c r="AL37" i="2"/>
  <c r="AI37" i="2" s="1"/>
  <c r="AK37" i="2"/>
  <c r="AJ37" i="2"/>
  <c r="AH37" i="2"/>
  <c r="AG37" i="2"/>
  <c r="AF37" i="2"/>
  <c r="AE37" i="2"/>
  <c r="AD37" i="2"/>
  <c r="AC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G37" i="2" s="1"/>
  <c r="L37" i="2"/>
  <c r="I37" i="2" s="1"/>
  <c r="F37" i="2" s="1"/>
  <c r="K37" i="2"/>
  <c r="H37" i="2" s="1"/>
  <c r="E37" i="2" s="1"/>
  <c r="J37" i="2"/>
  <c r="AW36" i="2"/>
  <c r="AV36" i="2"/>
  <c r="AU36" i="2"/>
  <c r="AK36" i="2"/>
  <c r="AJ36" i="2"/>
  <c r="AI36" i="2"/>
  <c r="I36" i="2"/>
  <c r="F36" i="2" s="1"/>
  <c r="H36" i="2"/>
  <c r="E36" i="2" s="1"/>
  <c r="G36" i="2"/>
  <c r="D36" i="2" s="1"/>
  <c r="AW35" i="2"/>
  <c r="AV35" i="2"/>
  <c r="AU35" i="2"/>
  <c r="AK35" i="2"/>
  <c r="AJ35" i="2"/>
  <c r="AI35" i="2"/>
  <c r="I35" i="2"/>
  <c r="F35" i="2" s="1"/>
  <c r="H35" i="2"/>
  <c r="G35" i="2"/>
  <c r="E35" i="2"/>
  <c r="D35" i="2"/>
  <c r="AW34" i="2"/>
  <c r="AV34" i="2"/>
  <c r="AU34" i="2"/>
  <c r="AK34" i="2"/>
  <c r="AJ34" i="2"/>
  <c r="AI34" i="2"/>
  <c r="I34" i="2"/>
  <c r="F34" i="2" s="1"/>
  <c r="H34" i="2"/>
  <c r="E34" i="2" s="1"/>
  <c r="G34" i="2"/>
  <c r="D34" i="2" s="1"/>
  <c r="BI33" i="2"/>
  <c r="BI32" i="2" s="1"/>
  <c r="BH33" i="2"/>
  <c r="BG33" i="2"/>
  <c r="BF33" i="2"/>
  <c r="BF32" i="2" s="1"/>
  <c r="BE33" i="2"/>
  <c r="BE32" i="2" s="1"/>
  <c r="BD33" i="2"/>
  <c r="BC33" i="2"/>
  <c r="BB33" i="2"/>
  <c r="BA33" i="2"/>
  <c r="BA32" i="2" s="1"/>
  <c r="AZ33" i="2"/>
  <c r="AY33" i="2"/>
  <c r="AV33" i="2" s="1"/>
  <c r="AV32" i="2" s="1"/>
  <c r="AX33" i="2"/>
  <c r="AU33" i="2" s="1"/>
  <c r="AW33" i="2"/>
  <c r="AT33" i="2"/>
  <c r="AS33" i="2"/>
  <c r="AS32" i="2" s="1"/>
  <c r="AR33" i="2"/>
  <c r="AQ33" i="2"/>
  <c r="AK33" i="2" s="1"/>
  <c r="AK32" i="2" s="1"/>
  <c r="AP33" i="2"/>
  <c r="AP32" i="2" s="1"/>
  <c r="AO33" i="2"/>
  <c r="AO32" i="2" s="1"/>
  <c r="AN33" i="2"/>
  <c r="AM33" i="2"/>
  <c r="AJ33" i="2" s="1"/>
  <c r="AJ32" i="2" s="1"/>
  <c r="AL33" i="2"/>
  <c r="AH33" i="2"/>
  <c r="AH32" i="2" s="1"/>
  <c r="AG33" i="2"/>
  <c r="AG32" i="2" s="1"/>
  <c r="AF33" i="2"/>
  <c r="AE33" i="2"/>
  <c r="AD33" i="2"/>
  <c r="AC33" i="2"/>
  <c r="AC32" i="2" s="1"/>
  <c r="AA33" i="2"/>
  <c r="Z33" i="2"/>
  <c r="Y33" i="2"/>
  <c r="Y32" i="2" s="1"/>
  <c r="X33" i="2"/>
  <c r="X32" i="2" s="1"/>
  <c r="W33" i="2"/>
  <c r="V33" i="2"/>
  <c r="U33" i="2"/>
  <c r="T33" i="2"/>
  <c r="T32" i="2" s="1"/>
  <c r="S33" i="2"/>
  <c r="R33" i="2"/>
  <c r="Q33" i="2"/>
  <c r="H33" i="2" s="1"/>
  <c r="E33" i="2" s="1"/>
  <c r="P33" i="2"/>
  <c r="P32" i="2" s="1"/>
  <c r="O33" i="2"/>
  <c r="N33" i="2"/>
  <c r="M33" i="2"/>
  <c r="L33" i="2"/>
  <c r="L32" i="2" s="1"/>
  <c r="K33" i="2"/>
  <c r="J33" i="2"/>
  <c r="G33" i="2" s="1"/>
  <c r="I33" i="2"/>
  <c r="BH32" i="2"/>
  <c r="BG32" i="2"/>
  <c r="BC32" i="2"/>
  <c r="BB32" i="2"/>
  <c r="AZ32" i="2"/>
  <c r="AY32" i="2"/>
  <c r="AT32" i="2"/>
  <c r="AR32" i="2"/>
  <c r="AQ32" i="2"/>
  <c r="AM32" i="2"/>
  <c r="AL32" i="2"/>
  <c r="AE32" i="2"/>
  <c r="AD32" i="2"/>
  <c r="AA32" i="2"/>
  <c r="Z32" i="2"/>
  <c r="V32" i="2"/>
  <c r="U32" i="2"/>
  <c r="S32" i="2"/>
  <c r="R32" i="2"/>
  <c r="N32" i="2"/>
  <c r="M32" i="2"/>
  <c r="K32" i="2"/>
  <c r="J32" i="2"/>
  <c r="AW28" i="2"/>
  <c r="AV28" i="2"/>
  <c r="E28" i="2" s="1"/>
  <c r="AU28" i="2"/>
  <c r="AK28" i="2"/>
  <c r="AJ28" i="2"/>
  <c r="AI28" i="2"/>
  <c r="I28" i="2"/>
  <c r="H28" i="2"/>
  <c r="G28" i="2"/>
  <c r="D28" i="2" s="1"/>
  <c r="F28" i="2"/>
  <c r="AW27" i="2"/>
  <c r="AV27" i="2"/>
  <c r="AU27" i="2"/>
  <c r="AK27" i="2"/>
  <c r="AJ27" i="2"/>
  <c r="E27" i="2" s="1"/>
  <c r="AI27" i="2"/>
  <c r="I27" i="2"/>
  <c r="F27" i="2" s="1"/>
  <c r="H27" i="2"/>
  <c r="G27" i="2"/>
  <c r="D27" i="2" s="1"/>
  <c r="AW26" i="2"/>
  <c r="AV26" i="2"/>
  <c r="E26" i="2" s="1"/>
  <c r="AU26" i="2"/>
  <c r="AK26" i="2"/>
  <c r="AJ26" i="2"/>
  <c r="AI26" i="2"/>
  <c r="I26" i="2"/>
  <c r="H26" i="2"/>
  <c r="G26" i="2"/>
  <c r="D26" i="2" s="1"/>
  <c r="F26" i="2"/>
  <c r="AW25" i="2"/>
  <c r="AV25" i="2"/>
  <c r="AU25" i="2"/>
  <c r="AK25" i="2"/>
  <c r="AJ25" i="2"/>
  <c r="E25" i="2" s="1"/>
  <c r="AI25" i="2"/>
  <c r="I25" i="2"/>
  <c r="F25" i="2" s="1"/>
  <c r="H25" i="2"/>
  <c r="G25" i="2"/>
  <c r="D25" i="2" s="1"/>
  <c r="AW24" i="2"/>
  <c r="AV24" i="2"/>
  <c r="E24" i="2" s="1"/>
  <c r="AU24" i="2"/>
  <c r="AK24" i="2"/>
  <c r="AJ24" i="2"/>
  <c r="AI24" i="2"/>
  <c r="I24" i="2"/>
  <c r="H24" i="2"/>
  <c r="G24" i="2"/>
  <c r="D24" i="2" s="1"/>
  <c r="F24" i="2"/>
  <c r="AW23" i="2"/>
  <c r="AV23" i="2"/>
  <c r="AU23" i="2"/>
  <c r="AK23" i="2"/>
  <c r="AJ23" i="2"/>
  <c r="E23" i="2" s="1"/>
  <c r="AI23" i="2"/>
  <c r="I23" i="2"/>
  <c r="F23" i="2" s="1"/>
  <c r="H23" i="2"/>
  <c r="G23" i="2"/>
  <c r="D23" i="2" s="1"/>
  <c r="AW22" i="2"/>
  <c r="AV22" i="2"/>
  <c r="E22" i="2" s="1"/>
  <c r="AU22" i="2"/>
  <c r="AK22" i="2"/>
  <c r="AJ22" i="2"/>
  <c r="AI22" i="2"/>
  <c r="I22" i="2"/>
  <c r="H22" i="2"/>
  <c r="G22" i="2"/>
  <c r="D22" i="2" s="1"/>
  <c r="F22" i="2"/>
  <c r="BI21" i="2"/>
  <c r="BH21" i="2"/>
  <c r="BG21" i="2"/>
  <c r="BF21" i="2"/>
  <c r="BE21" i="2"/>
  <c r="BD21" i="2"/>
  <c r="BD9" i="2" s="1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I21" i="2" s="1"/>
  <c r="AN21" i="2"/>
  <c r="AK21" i="2" s="1"/>
  <c r="AM21" i="2"/>
  <c r="AJ21" i="2" s="1"/>
  <c r="AL21" i="2"/>
  <c r="AH21" i="2"/>
  <c r="AG21" i="2"/>
  <c r="AF21" i="2"/>
  <c r="AF9" i="2" s="1"/>
  <c r="AE21" i="2"/>
  <c r="AD21" i="2"/>
  <c r="AC21" i="2"/>
  <c r="AA21" i="2"/>
  <c r="Z21" i="2"/>
  <c r="Y21" i="2"/>
  <c r="X21" i="2"/>
  <c r="W21" i="2"/>
  <c r="H21" i="2" s="1"/>
  <c r="V21" i="2"/>
  <c r="U21" i="2"/>
  <c r="T21" i="2"/>
  <c r="S21" i="2"/>
  <c r="R21" i="2"/>
  <c r="Q21" i="2"/>
  <c r="P21" i="2"/>
  <c r="O21" i="2"/>
  <c r="O9" i="2" s="1"/>
  <c r="N21" i="2"/>
  <c r="M21" i="2"/>
  <c r="L21" i="2"/>
  <c r="I21" i="2" s="1"/>
  <c r="F21" i="2" s="1"/>
  <c r="K21" i="2"/>
  <c r="J21" i="2"/>
  <c r="G21" i="2"/>
  <c r="D21" i="2" s="1"/>
  <c r="AW20" i="2"/>
  <c r="AV20" i="2"/>
  <c r="AU20" i="2"/>
  <c r="AK20" i="2"/>
  <c r="F20" i="2" s="1"/>
  <c r="AJ20" i="2"/>
  <c r="AI20" i="2"/>
  <c r="I20" i="2"/>
  <c r="H20" i="2"/>
  <c r="E20" i="2" s="1"/>
  <c r="G20" i="2"/>
  <c r="D20" i="2"/>
  <c r="AW19" i="2"/>
  <c r="F19" i="2" s="1"/>
  <c r="AV19" i="2"/>
  <c r="AU19" i="2"/>
  <c r="AK19" i="2"/>
  <c r="AJ19" i="2"/>
  <c r="AI19" i="2"/>
  <c r="I19" i="2"/>
  <c r="H19" i="2"/>
  <c r="E19" i="2" s="1"/>
  <c r="G19" i="2"/>
  <c r="D19" i="2" s="1"/>
  <c r="AW18" i="2"/>
  <c r="AV18" i="2"/>
  <c r="AU18" i="2"/>
  <c r="AK18" i="2"/>
  <c r="F18" i="2" s="1"/>
  <c r="AJ18" i="2"/>
  <c r="AI18" i="2"/>
  <c r="I18" i="2"/>
  <c r="H18" i="2"/>
  <c r="E18" i="2" s="1"/>
  <c r="G18" i="2"/>
  <c r="D18" i="2"/>
  <c r="AW17" i="2"/>
  <c r="F17" i="2" s="1"/>
  <c r="AV17" i="2"/>
  <c r="AU17" i="2"/>
  <c r="AK17" i="2"/>
  <c r="AJ17" i="2"/>
  <c r="AI17" i="2"/>
  <c r="I17" i="2"/>
  <c r="H17" i="2"/>
  <c r="E17" i="2" s="1"/>
  <c r="G17" i="2"/>
  <c r="D17" i="2" s="1"/>
  <c r="AW16" i="2"/>
  <c r="AV16" i="2"/>
  <c r="AU16" i="2"/>
  <c r="AK16" i="2"/>
  <c r="F16" i="2" s="1"/>
  <c r="AJ16" i="2"/>
  <c r="AI16" i="2"/>
  <c r="I16" i="2"/>
  <c r="H16" i="2"/>
  <c r="E16" i="2" s="1"/>
  <c r="G16" i="2"/>
  <c r="D16" i="2"/>
  <c r="AW15" i="2"/>
  <c r="F15" i="2" s="1"/>
  <c r="AV15" i="2"/>
  <c r="AU15" i="2"/>
  <c r="AK15" i="2"/>
  <c r="AJ15" i="2"/>
  <c r="AI15" i="2"/>
  <c r="I15" i="2"/>
  <c r="H15" i="2"/>
  <c r="E15" i="2" s="1"/>
  <c r="G15" i="2"/>
  <c r="D15" i="2" s="1"/>
  <c r="BI14" i="2"/>
  <c r="BH14" i="2"/>
  <c r="BG14" i="2"/>
  <c r="BF14" i="2"/>
  <c r="BE14" i="2"/>
  <c r="BD14" i="2"/>
  <c r="BC14" i="2"/>
  <c r="BB14" i="2"/>
  <c r="BA14" i="2"/>
  <c r="AZ14" i="2"/>
  <c r="AY14" i="2"/>
  <c r="AX14" i="2"/>
  <c r="AU14" i="2" s="1"/>
  <c r="AW14" i="2"/>
  <c r="AV14" i="2"/>
  <c r="AT14" i="2"/>
  <c r="AS14" i="2"/>
  <c r="AR14" i="2"/>
  <c r="AQ14" i="2"/>
  <c r="AP14" i="2"/>
  <c r="AJ14" i="2" s="1"/>
  <c r="AO14" i="2"/>
  <c r="AN14" i="2"/>
  <c r="AK14" i="2" s="1"/>
  <c r="AM14" i="2"/>
  <c r="AL14" i="2"/>
  <c r="AI14" i="2" s="1"/>
  <c r="AH14" i="2"/>
  <c r="AG14" i="2"/>
  <c r="AF14" i="2"/>
  <c r="AE14" i="2"/>
  <c r="AD14" i="2"/>
  <c r="AC14" i="2"/>
  <c r="AA14" i="2"/>
  <c r="Z14" i="2"/>
  <c r="Y14" i="2"/>
  <c r="X14" i="2"/>
  <c r="I14" i="2" s="1"/>
  <c r="W14" i="2"/>
  <c r="V14" i="2"/>
  <c r="U14" i="2"/>
  <c r="T14" i="2"/>
  <c r="S14" i="2"/>
  <c r="R14" i="2"/>
  <c r="Q14" i="2"/>
  <c r="P14" i="2"/>
  <c r="G14" i="2" s="1"/>
  <c r="O14" i="2"/>
  <c r="N14" i="2"/>
  <c r="M14" i="2"/>
  <c r="L14" i="2"/>
  <c r="K14" i="2"/>
  <c r="J14" i="2"/>
  <c r="H14" i="2"/>
  <c r="AW13" i="2"/>
  <c r="AV13" i="2"/>
  <c r="AU13" i="2"/>
  <c r="AK13" i="2"/>
  <c r="AJ13" i="2"/>
  <c r="AI13" i="2"/>
  <c r="I13" i="2"/>
  <c r="F13" i="2" s="1"/>
  <c r="H13" i="2"/>
  <c r="G13" i="2"/>
  <c r="E13" i="2"/>
  <c r="D13" i="2"/>
  <c r="AW12" i="2"/>
  <c r="AV12" i="2"/>
  <c r="AU12" i="2"/>
  <c r="AK12" i="2"/>
  <c r="AJ12" i="2"/>
  <c r="AI12" i="2"/>
  <c r="I12" i="2"/>
  <c r="F12" i="2" s="1"/>
  <c r="H12" i="2"/>
  <c r="E12" i="2" s="1"/>
  <c r="G12" i="2"/>
  <c r="D12" i="2" s="1"/>
  <c r="AW11" i="2"/>
  <c r="AV11" i="2"/>
  <c r="AU11" i="2"/>
  <c r="AK11" i="2"/>
  <c r="AJ11" i="2"/>
  <c r="AI11" i="2"/>
  <c r="I11" i="2"/>
  <c r="F11" i="2" s="1"/>
  <c r="H11" i="2"/>
  <c r="G11" i="2"/>
  <c r="E11" i="2"/>
  <c r="D11" i="2"/>
  <c r="BI10" i="2"/>
  <c r="BI9" i="2" s="1"/>
  <c r="BH10" i="2"/>
  <c r="BG10" i="2"/>
  <c r="BF10" i="2"/>
  <c r="BE10" i="2"/>
  <c r="BE9" i="2" s="1"/>
  <c r="BD10" i="2"/>
  <c r="BC10" i="2"/>
  <c r="AW10" i="2" s="1"/>
  <c r="BB10" i="2"/>
  <c r="BB9" i="2" s="1"/>
  <c r="AV9" i="2" s="1"/>
  <c r="BA10" i="2"/>
  <c r="BA9" i="2" s="1"/>
  <c r="AU9" i="2" s="1"/>
  <c r="AZ10" i="2"/>
  <c r="AY10" i="2"/>
  <c r="AV10" i="2" s="1"/>
  <c r="AX10" i="2"/>
  <c r="AU10" i="2"/>
  <c r="AT10" i="2"/>
  <c r="AT9" i="2" s="1"/>
  <c r="AS10" i="2"/>
  <c r="AS9" i="2" s="1"/>
  <c r="AR10" i="2"/>
  <c r="AQ10" i="2"/>
  <c r="AP10" i="2"/>
  <c r="AO10" i="2"/>
  <c r="AO9" i="2" s="1"/>
  <c r="AN10" i="2"/>
  <c r="AM10" i="2"/>
  <c r="AJ10" i="2" s="1"/>
  <c r="AL10" i="2"/>
  <c r="AI10" i="2" s="1"/>
  <c r="AK10" i="2"/>
  <c r="AH10" i="2"/>
  <c r="AG10" i="2"/>
  <c r="AG9" i="2" s="1"/>
  <c r="AF10" i="2"/>
  <c r="AE10" i="2"/>
  <c r="AD10" i="2"/>
  <c r="AD9" i="2" s="1"/>
  <c r="AC10" i="2"/>
  <c r="AC9" i="2" s="1"/>
  <c r="AA10" i="2"/>
  <c r="Z10" i="2"/>
  <c r="Y10" i="2"/>
  <c r="X10" i="2"/>
  <c r="X9" i="2" s="1"/>
  <c r="W10" i="2"/>
  <c r="V10" i="2"/>
  <c r="U10" i="2"/>
  <c r="U9" i="2" s="1"/>
  <c r="T10" i="2"/>
  <c r="T9" i="2" s="1"/>
  <c r="S10" i="2"/>
  <c r="R10" i="2"/>
  <c r="Q10" i="2"/>
  <c r="P10" i="2"/>
  <c r="P9" i="2" s="1"/>
  <c r="O10" i="2"/>
  <c r="N10" i="2"/>
  <c r="H10" i="2" s="1"/>
  <c r="M10" i="2"/>
  <c r="M9" i="2" s="1"/>
  <c r="L10" i="2"/>
  <c r="L9" i="2" s="1"/>
  <c r="I9" i="2" s="1"/>
  <c r="K10" i="2"/>
  <c r="J10" i="2"/>
  <c r="G10" i="2" s="1"/>
  <c r="D10" i="2" s="1"/>
  <c r="BH9" i="2"/>
  <c r="BG9" i="2"/>
  <c r="BF9" i="2"/>
  <c r="BC9" i="2"/>
  <c r="AZ9" i="2"/>
  <c r="AW9" i="2" s="1"/>
  <c r="AY9" i="2"/>
  <c r="AX9" i="2"/>
  <c r="AR9" i="2"/>
  <c r="AQ9" i="2"/>
  <c r="AP9" i="2"/>
  <c r="AM9" i="2"/>
  <c r="AJ9" i="2" s="1"/>
  <c r="AH9" i="2"/>
  <c r="AE9" i="2"/>
  <c r="AA9" i="2"/>
  <c r="Z9" i="2"/>
  <c r="Y9" i="2"/>
  <c r="V9" i="2"/>
  <c r="S9" i="2"/>
  <c r="R9" i="2"/>
  <c r="Q9" i="2"/>
  <c r="N9" i="2"/>
  <c r="K9" i="2"/>
  <c r="J9" i="2"/>
  <c r="K66" i="1"/>
  <c r="J66" i="1"/>
  <c r="I66" i="1"/>
  <c r="H66" i="1"/>
  <c r="H53" i="1" s="1"/>
  <c r="G66" i="1"/>
  <c r="F66" i="1"/>
  <c r="E66" i="1"/>
  <c r="D66" i="1"/>
  <c r="C66" i="1"/>
  <c r="K59" i="1"/>
  <c r="J59" i="1"/>
  <c r="I59" i="1"/>
  <c r="I53" i="1" s="1"/>
  <c r="H59" i="1"/>
  <c r="G59" i="1"/>
  <c r="F59" i="1"/>
  <c r="E59" i="1"/>
  <c r="E53" i="1" s="1"/>
  <c r="D59" i="1"/>
  <c r="C59" i="1"/>
  <c r="K55" i="1"/>
  <c r="J55" i="1"/>
  <c r="J53" i="1" s="1"/>
  <c r="I55" i="1"/>
  <c r="H55" i="1"/>
  <c r="G55" i="1"/>
  <c r="F55" i="1"/>
  <c r="F53" i="1" s="1"/>
  <c r="E55" i="1"/>
  <c r="D55" i="1"/>
  <c r="D53" i="1" s="1"/>
  <c r="C55" i="1"/>
  <c r="K53" i="1"/>
  <c r="G53" i="1"/>
  <c r="C5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Q35" i="1"/>
  <c r="Q29" i="1" s="1"/>
  <c r="P35" i="1"/>
  <c r="O35" i="1"/>
  <c r="N35" i="1"/>
  <c r="M35" i="1"/>
  <c r="M29" i="1" s="1"/>
  <c r="L35" i="1"/>
  <c r="K35" i="1"/>
  <c r="J35" i="1"/>
  <c r="I35" i="1"/>
  <c r="I29" i="1" s="1"/>
  <c r="H35" i="1"/>
  <c r="G35" i="1"/>
  <c r="F35" i="1"/>
  <c r="E35" i="1"/>
  <c r="E29" i="1" s="1"/>
  <c r="D35" i="1"/>
  <c r="C35" i="1"/>
  <c r="Q31" i="1"/>
  <c r="P31" i="1"/>
  <c r="P29" i="1" s="1"/>
  <c r="O31" i="1"/>
  <c r="N31" i="1"/>
  <c r="N29" i="1" s="1"/>
  <c r="M31" i="1"/>
  <c r="L31" i="1"/>
  <c r="L29" i="1" s="1"/>
  <c r="K31" i="1"/>
  <c r="J31" i="1"/>
  <c r="J29" i="1" s="1"/>
  <c r="I31" i="1"/>
  <c r="H31" i="1"/>
  <c r="H29" i="1" s="1"/>
  <c r="G31" i="1"/>
  <c r="F31" i="1"/>
  <c r="F29" i="1" s="1"/>
  <c r="E31" i="1"/>
  <c r="D31" i="1"/>
  <c r="D29" i="1" s="1"/>
  <c r="C31" i="1"/>
  <c r="O29" i="1"/>
  <c r="K29" i="1"/>
  <c r="G29" i="1"/>
  <c r="C29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E18" i="1" s="1"/>
  <c r="D20" i="1"/>
  <c r="C20" i="1"/>
  <c r="E19" i="1"/>
  <c r="D19" i="1"/>
  <c r="D18" i="1" s="1"/>
  <c r="C19" i="1"/>
  <c r="Q18" i="1"/>
  <c r="P18" i="1"/>
  <c r="O18" i="1"/>
  <c r="N18" i="1"/>
  <c r="M18" i="1"/>
  <c r="L18" i="1"/>
  <c r="K18" i="1"/>
  <c r="J18" i="1"/>
  <c r="I18" i="1"/>
  <c r="H18" i="1"/>
  <c r="G18" i="1"/>
  <c r="F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E11" i="1" s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D11" i="1"/>
  <c r="C11" i="1"/>
  <c r="E10" i="1"/>
  <c r="D10" i="1"/>
  <c r="C10" i="1"/>
  <c r="C7" i="1" s="1"/>
  <c r="C5" i="1" s="1"/>
  <c r="E9" i="1"/>
  <c r="D9" i="1"/>
  <c r="C9" i="1"/>
  <c r="E8" i="1"/>
  <c r="E7" i="1" s="1"/>
  <c r="E5" i="1" s="1"/>
  <c r="D8" i="1"/>
  <c r="C8" i="1"/>
  <c r="Q7" i="1"/>
  <c r="P7" i="1"/>
  <c r="P5" i="1" s="1"/>
  <c r="O7" i="1"/>
  <c r="N7" i="1"/>
  <c r="N5" i="1" s="1"/>
  <c r="M7" i="1"/>
  <c r="L7" i="1"/>
  <c r="L5" i="1" s="1"/>
  <c r="K7" i="1"/>
  <c r="J7" i="1"/>
  <c r="I7" i="1"/>
  <c r="H7" i="1"/>
  <c r="H5" i="1" s="1"/>
  <c r="G7" i="1"/>
  <c r="F7" i="1"/>
  <c r="F5" i="1" s="1"/>
  <c r="D7" i="1"/>
  <c r="D5" i="1" s="1"/>
  <c r="Q5" i="1"/>
  <c r="O5" i="1"/>
  <c r="M5" i="1"/>
  <c r="K5" i="1"/>
  <c r="J5" i="1"/>
  <c r="I5" i="1"/>
  <c r="G5" i="1"/>
  <c r="D37" i="2" l="1"/>
  <c r="G9" i="2"/>
  <c r="G32" i="2"/>
  <c r="F33" i="2"/>
  <c r="E10" i="2"/>
  <c r="AW32" i="2"/>
  <c r="D14" i="2"/>
  <c r="F14" i="2"/>
  <c r="E21" i="2"/>
  <c r="I32" i="2"/>
  <c r="F32" i="2" s="1"/>
  <c r="AU32" i="2"/>
  <c r="E14" i="2"/>
  <c r="F59" i="2"/>
  <c r="AL9" i="2"/>
  <c r="AI9" i="2" s="1"/>
  <c r="Q32" i="2"/>
  <c r="H32" i="2" s="1"/>
  <c r="E32" i="2" s="1"/>
  <c r="AX32" i="2"/>
  <c r="W9" i="2"/>
  <c r="H9" i="2" s="1"/>
  <c r="E9" i="2" s="1"/>
  <c r="AN9" i="2"/>
  <c r="AK9" i="2" s="1"/>
  <c r="F9" i="2" s="1"/>
  <c r="AI33" i="2"/>
  <c r="AI32" i="2" s="1"/>
  <c r="H41" i="2"/>
  <c r="E41" i="2" s="1"/>
  <c r="I10" i="2"/>
  <c r="F10" i="2" s="1"/>
  <c r="AN32" i="2"/>
  <c r="E62" i="2"/>
  <c r="E59" i="2" s="1"/>
  <c r="D33" i="2" l="1"/>
  <c r="D32" i="2"/>
  <c r="D9" i="2"/>
</calcChain>
</file>

<file path=xl/sharedStrings.xml><?xml version="1.0" encoding="utf-8"?>
<sst xmlns="http://schemas.openxmlformats.org/spreadsheetml/2006/main" count="449" uniqueCount="198">
  <si>
    <t>第５－１表　食中毒事件・患者・死者数，原因食品・月別</t>
    <phoneticPr fontId="4"/>
  </si>
  <si>
    <t>令和３（2021）年</t>
    <rPh sb="0" eb="2">
      <t>レイワ</t>
    </rPh>
    <phoneticPr fontId="4"/>
  </si>
  <si>
    <t>原　因　食　品</t>
  </si>
  <si>
    <t>総　　 数</t>
  </si>
  <si>
    <t>１　　月</t>
  </si>
  <si>
    <t>２　　月</t>
  </si>
  <si>
    <t>３　　月</t>
  </si>
  <si>
    <t>４　　月</t>
  </si>
  <si>
    <t>事件数</t>
  </si>
  <si>
    <t>患者数</t>
  </si>
  <si>
    <t>死者数</t>
  </si>
  <si>
    <t>総　　　　　数</t>
  </si>
  <si>
    <t>　魚    介    類</t>
    <phoneticPr fontId="4"/>
  </si>
  <si>
    <t>　貝　　　　類</t>
  </si>
  <si>
    <t>　ふ　　　　ぐ</t>
  </si>
  <si>
    <t>　そ   の   他</t>
  </si>
  <si>
    <t xml:space="preserve">　魚介類加工品  </t>
    <phoneticPr fontId="4"/>
  </si>
  <si>
    <t>　魚肉練り製品</t>
  </si>
  <si>
    <t>　そ　 の　 他</t>
  </si>
  <si>
    <t>　肉類及びその加工品</t>
    <rPh sb="7" eb="10">
      <t>カコウヒン</t>
    </rPh>
    <phoneticPr fontId="4"/>
  </si>
  <si>
    <t>　卵類及びその加工品</t>
    <rPh sb="1" eb="3">
      <t>タマゴルイ</t>
    </rPh>
    <rPh sb="3" eb="4">
      <t>オヨ</t>
    </rPh>
    <rPh sb="7" eb="10">
      <t>カコウヒン</t>
    </rPh>
    <phoneticPr fontId="4"/>
  </si>
  <si>
    <t>　乳類及びその加工品</t>
    <rPh sb="1" eb="2">
      <t>ニュウ</t>
    </rPh>
    <rPh sb="2" eb="3">
      <t>ルイ</t>
    </rPh>
    <rPh sb="3" eb="4">
      <t>オヨ</t>
    </rPh>
    <rPh sb="7" eb="10">
      <t>カコウヒン</t>
    </rPh>
    <phoneticPr fontId="4"/>
  </si>
  <si>
    <t>　穀類及びその加工品</t>
    <rPh sb="1" eb="3">
      <t>コクルイ</t>
    </rPh>
    <rPh sb="3" eb="4">
      <t>オヨ</t>
    </rPh>
    <rPh sb="7" eb="10">
      <t>カコウヒン</t>
    </rPh>
    <phoneticPr fontId="4"/>
  </si>
  <si>
    <t>　野菜及びその加工品</t>
    <rPh sb="1" eb="3">
      <t>ヤサイ</t>
    </rPh>
    <rPh sb="3" eb="4">
      <t>オヨ</t>
    </rPh>
    <rPh sb="7" eb="10">
      <t>カコウヒン</t>
    </rPh>
    <phoneticPr fontId="4"/>
  </si>
  <si>
    <t>　豆　　　　類</t>
    <rPh sb="1" eb="2">
      <t>マメ</t>
    </rPh>
    <phoneticPr fontId="4"/>
  </si>
  <si>
    <r>
      <t>　き の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こ</t>
    </r>
    <r>
      <rPr>
        <sz val="12"/>
        <rFont val="ＭＳ 明朝"/>
        <family val="1"/>
        <charset val="128"/>
      </rPr>
      <t xml:space="preserve">  </t>
    </r>
    <r>
      <rPr>
        <sz val="12"/>
        <rFont val="ＭＳ 明朝"/>
        <family val="1"/>
        <charset val="128"/>
      </rPr>
      <t>類</t>
    </r>
    <phoneticPr fontId="4"/>
  </si>
  <si>
    <t>　菓    子    類</t>
    <rPh sb="1" eb="2">
      <t>カシ</t>
    </rPh>
    <rPh sb="6" eb="7">
      <t>コ</t>
    </rPh>
    <phoneticPr fontId="4"/>
  </si>
  <si>
    <t xml:space="preserve">　複合調理食品  </t>
    <phoneticPr fontId="4"/>
  </si>
  <si>
    <t>　そ　　の　　他</t>
    <phoneticPr fontId="4"/>
  </si>
  <si>
    <t>　不　　　　　明</t>
    <phoneticPr fontId="4"/>
  </si>
  <si>
    <t>５　　月</t>
  </si>
  <si>
    <t>６　　月</t>
  </si>
  <si>
    <t>７　　月</t>
  </si>
  <si>
    <t>８　　月</t>
  </si>
  <si>
    <t>９　　月</t>
  </si>
  <si>
    <t>１０　月</t>
  </si>
  <si>
    <t>１１　月</t>
  </si>
  <si>
    <t>１２　月</t>
  </si>
  <si>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rPh sb="20" eb="23">
      <t>エイセイカ</t>
    </rPh>
    <rPh sb="23" eb="24">
      <t>シラ</t>
    </rPh>
    <phoneticPr fontId="4"/>
  </si>
  <si>
    <t>第５－２表　食中毒事件・患者・死者数，病因物質；原因施設・原因食品別</t>
    <phoneticPr fontId="4"/>
  </si>
  <si>
    <t>細　　　菌</t>
  </si>
  <si>
    <t>ウイルス</t>
    <phoneticPr fontId="4"/>
  </si>
  <si>
    <t>化学物質</t>
    <rPh sb="0" eb="2">
      <t>カガク</t>
    </rPh>
    <rPh sb="2" eb="4">
      <t>ブッシツ</t>
    </rPh>
    <phoneticPr fontId="4"/>
  </si>
  <si>
    <t>自然毒</t>
    <rPh sb="0" eb="3">
      <t>シゼンドク</t>
    </rPh>
    <phoneticPr fontId="4"/>
  </si>
  <si>
    <t>その他</t>
    <rPh sb="2" eb="3">
      <t>ホカ</t>
    </rPh>
    <phoneticPr fontId="4"/>
  </si>
  <si>
    <t>不　　明</t>
    <rPh sb="0" eb="1">
      <t>フ</t>
    </rPh>
    <rPh sb="3" eb="4">
      <t>メイ</t>
    </rPh>
    <phoneticPr fontId="4"/>
  </si>
  <si>
    <t>総　　数</t>
    <rPh sb="0" eb="1">
      <t>フサ</t>
    </rPh>
    <rPh sb="3" eb="4">
      <t>カズ</t>
    </rPh>
    <phoneticPr fontId="4"/>
  </si>
  <si>
    <t>サルモネラ属菌</t>
    <rPh sb="5" eb="6">
      <t>ゾク</t>
    </rPh>
    <rPh sb="6" eb="7">
      <t>キン</t>
    </rPh>
    <phoneticPr fontId="4"/>
  </si>
  <si>
    <t>ブドウ球菌</t>
    <rPh sb="3" eb="5">
      <t>キュウキン</t>
    </rPh>
    <phoneticPr fontId="4"/>
  </si>
  <si>
    <t>腸炎ビブリオ</t>
  </si>
  <si>
    <t>病原大腸菌</t>
    <rPh sb="0" eb="2">
      <t>ビョウゲン</t>
    </rPh>
    <rPh sb="2" eb="5">
      <t>ダイチョウキン</t>
    </rPh>
    <phoneticPr fontId="4"/>
  </si>
  <si>
    <t>ウエルシュ菌</t>
    <rPh sb="5" eb="6">
      <t>キン</t>
    </rPh>
    <phoneticPr fontId="4"/>
  </si>
  <si>
    <t>セレウス菌</t>
    <rPh sb="4" eb="5">
      <t>キン</t>
    </rPh>
    <phoneticPr fontId="4"/>
  </si>
  <si>
    <t>カンピロバクター</t>
    <phoneticPr fontId="4"/>
  </si>
  <si>
    <t>その他の細菌</t>
    <rPh sb="2" eb="3">
      <t>タ</t>
    </rPh>
    <rPh sb="4" eb="6">
      <t>サイキン</t>
    </rPh>
    <phoneticPr fontId="4"/>
  </si>
  <si>
    <t>ノロウイルス</t>
    <phoneticPr fontId="4"/>
  </si>
  <si>
    <t>その他のウイルス</t>
    <rPh sb="2" eb="3">
      <t>タ</t>
    </rPh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</si>
  <si>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4"/>
  </si>
  <si>
    <t>動物性自然毒</t>
    <rPh sb="0" eb="3">
      <t>ドウブツセイ</t>
    </rPh>
    <rPh sb="3" eb="5">
      <t>シゼン</t>
    </rPh>
    <rPh sb="5" eb="6">
      <t>ドク</t>
    </rPh>
    <phoneticPr fontId="4"/>
  </si>
  <si>
    <t>原 因 食 品</t>
    <phoneticPr fontId="4"/>
  </si>
  <si>
    <t>総数</t>
    <phoneticPr fontId="4"/>
  </si>
  <si>
    <t>魚介類</t>
    <phoneticPr fontId="4"/>
  </si>
  <si>
    <t>貝類</t>
    <rPh sb="0" eb="2">
      <t>カイルイ</t>
    </rPh>
    <phoneticPr fontId="4"/>
  </si>
  <si>
    <t>ふぐ</t>
    <phoneticPr fontId="4"/>
  </si>
  <si>
    <t>その他</t>
    <phoneticPr fontId="4"/>
  </si>
  <si>
    <t>魚介類加工品</t>
    <rPh sb="0" eb="3">
      <t>ギョカイルイ</t>
    </rPh>
    <rPh sb="3" eb="6">
      <t>カコウヒン</t>
    </rPh>
    <phoneticPr fontId="4"/>
  </si>
  <si>
    <t>　　</t>
    <phoneticPr fontId="4"/>
  </si>
  <si>
    <t>魚肉練り製品</t>
  </si>
  <si>
    <t>肉類及びその加工品</t>
    <rPh sb="0" eb="2">
      <t>ニクルイ</t>
    </rPh>
    <rPh sb="2" eb="3">
      <t>オヨ</t>
    </rPh>
    <rPh sb="6" eb="9">
      <t>カコウヒン</t>
    </rPh>
    <phoneticPr fontId="4"/>
  </si>
  <si>
    <t>卵類及びその加工品</t>
    <rPh sb="0" eb="2">
      <t>ニクルイ</t>
    </rPh>
    <rPh sb="2" eb="3">
      <t>オヨ</t>
    </rPh>
    <rPh sb="6" eb="9">
      <t>カコウヒン</t>
    </rPh>
    <phoneticPr fontId="4"/>
  </si>
  <si>
    <t>乳類及びその加工品</t>
    <rPh sb="0" eb="1">
      <t>ニュウ</t>
    </rPh>
    <rPh sb="1" eb="2">
      <t>ニクルイ</t>
    </rPh>
    <rPh sb="2" eb="3">
      <t>オヨ</t>
    </rPh>
    <rPh sb="6" eb="9">
      <t>カコウヒン</t>
    </rPh>
    <phoneticPr fontId="4"/>
  </si>
  <si>
    <t>穀類及びその加工品</t>
    <rPh sb="0" eb="2">
      <t>コクルイ</t>
    </rPh>
    <rPh sb="2" eb="3">
      <t>オヨ</t>
    </rPh>
    <rPh sb="6" eb="9">
      <t>カコウヒン</t>
    </rPh>
    <phoneticPr fontId="4"/>
  </si>
  <si>
    <t>野菜及びその加工品</t>
    <rPh sb="0" eb="2">
      <t>ニクルイ</t>
    </rPh>
    <rPh sb="2" eb="3">
      <t>オヨ</t>
    </rPh>
    <rPh sb="6" eb="9">
      <t>カコウヒン</t>
    </rPh>
    <phoneticPr fontId="4"/>
  </si>
  <si>
    <t>豆類</t>
    <rPh sb="0" eb="2">
      <t>マメルイ</t>
    </rPh>
    <phoneticPr fontId="4"/>
  </si>
  <si>
    <t>きのこ類</t>
    <rPh sb="3" eb="4">
      <t>ルイ</t>
    </rPh>
    <phoneticPr fontId="4"/>
  </si>
  <si>
    <t>菓子類</t>
    <rPh sb="0" eb="1">
      <t>カシ</t>
    </rPh>
    <rPh sb="1" eb="2">
      <t>コ</t>
    </rPh>
    <rPh sb="2" eb="3">
      <t>ルイ</t>
    </rPh>
    <phoneticPr fontId="4"/>
  </si>
  <si>
    <t>複合調理食品</t>
    <phoneticPr fontId="4"/>
  </si>
  <si>
    <t>不明</t>
    <phoneticPr fontId="4"/>
  </si>
  <si>
    <t>原　因　施　設</t>
  </si>
  <si>
    <t>事業場</t>
    <rPh sb="0" eb="2">
      <t>ジギョウ</t>
    </rPh>
    <rPh sb="2" eb="3">
      <t>ジョウ</t>
    </rPh>
    <phoneticPr fontId="4"/>
  </si>
  <si>
    <t>食堂等</t>
    <rPh sb="0" eb="2">
      <t>ショクドウ</t>
    </rPh>
    <rPh sb="2" eb="3">
      <t>ナド</t>
    </rPh>
    <phoneticPr fontId="4"/>
  </si>
  <si>
    <t>寄宿舎</t>
    <rPh sb="0" eb="3">
      <t>キシュクシャ</t>
    </rPh>
    <phoneticPr fontId="4"/>
  </si>
  <si>
    <t>その他</t>
    <rPh sb="2" eb="3">
      <t>タ</t>
    </rPh>
    <phoneticPr fontId="4"/>
  </si>
  <si>
    <t>学校</t>
    <phoneticPr fontId="4"/>
  </si>
  <si>
    <t>学校給食</t>
    <phoneticPr fontId="4"/>
  </si>
  <si>
    <t>寄宿舎</t>
    <phoneticPr fontId="4"/>
  </si>
  <si>
    <t>病院</t>
    <phoneticPr fontId="4"/>
  </si>
  <si>
    <t>飲食店</t>
    <phoneticPr fontId="4"/>
  </si>
  <si>
    <t>仕出し、弁当</t>
    <phoneticPr fontId="4"/>
  </si>
  <si>
    <t>旅館</t>
    <phoneticPr fontId="4"/>
  </si>
  <si>
    <t>製造所</t>
    <phoneticPr fontId="4"/>
  </si>
  <si>
    <t>家庭　</t>
    <phoneticPr fontId="4"/>
  </si>
  <si>
    <t>その他　</t>
    <phoneticPr fontId="4"/>
  </si>
  <si>
    <t>資料　「食中毒統計」（厚生労働省）、生活衛生課調</t>
    <phoneticPr fontId="4"/>
  </si>
  <si>
    <t>第５－３表　食中毒事件・患者・死者数，病因物質・保健所・市町村別</t>
    <phoneticPr fontId="4"/>
  </si>
  <si>
    <t>総　　　数</t>
  </si>
  <si>
    <t>岡山市保健所</t>
    <rPh sb="0" eb="1">
      <t>オカ</t>
    </rPh>
    <rPh sb="1" eb="2">
      <t>ヤマ</t>
    </rPh>
    <rPh sb="2" eb="3">
      <t>シ</t>
    </rPh>
    <rPh sb="3" eb="4">
      <t>ホ</t>
    </rPh>
    <rPh sb="4" eb="5">
      <t>ケン</t>
    </rPh>
    <rPh sb="5" eb="6">
      <t>ショ</t>
    </rPh>
    <phoneticPr fontId="4"/>
  </si>
  <si>
    <t>倉敷市保健所</t>
    <rPh sb="0" eb="3">
      <t>クラシキシ</t>
    </rPh>
    <rPh sb="3" eb="4">
      <t>ホ</t>
    </rPh>
    <rPh sb="4" eb="5">
      <t>ケン</t>
    </rPh>
    <rPh sb="5" eb="6">
      <t>ショ</t>
    </rPh>
    <phoneticPr fontId="4"/>
  </si>
  <si>
    <t>備前保健所</t>
    <rPh sb="0" eb="2">
      <t>ビゼン</t>
    </rPh>
    <rPh sb="2" eb="5">
      <t>ホケンショ</t>
    </rPh>
    <phoneticPr fontId="4"/>
  </si>
  <si>
    <t>備中保健所</t>
    <rPh sb="0" eb="2">
      <t>ビッチュウ</t>
    </rPh>
    <rPh sb="2" eb="5">
      <t>ホケンショ</t>
    </rPh>
    <phoneticPr fontId="4"/>
  </si>
  <si>
    <t>備北保健所</t>
    <rPh sb="0" eb="2">
      <t>ビホク</t>
    </rPh>
    <rPh sb="2" eb="5">
      <t>ホケンショ</t>
    </rPh>
    <phoneticPr fontId="4"/>
  </si>
  <si>
    <t>真庭保健所</t>
    <rPh sb="0" eb="2">
      <t>マニワ</t>
    </rPh>
    <rPh sb="2" eb="3">
      <t>ホ</t>
    </rPh>
    <rPh sb="3" eb="4">
      <t>ケン</t>
    </rPh>
    <rPh sb="4" eb="5">
      <t>ショ</t>
    </rPh>
    <phoneticPr fontId="4"/>
  </si>
  <si>
    <t>美作保健所</t>
    <rPh sb="0" eb="2">
      <t>ミマサカ</t>
    </rPh>
    <rPh sb="2" eb="5">
      <t>ホケンショ</t>
    </rPh>
    <phoneticPr fontId="4"/>
  </si>
  <si>
    <t>岡山市</t>
    <rPh sb="0" eb="2">
      <t>オカヤマ</t>
    </rPh>
    <rPh sb="2" eb="3">
      <t>シ</t>
    </rPh>
    <phoneticPr fontId="4"/>
  </si>
  <si>
    <t>倉敷市</t>
    <rPh sb="0" eb="3">
      <t>クラシキシ</t>
    </rPh>
    <phoneticPr fontId="4"/>
  </si>
  <si>
    <t>津山市</t>
    <rPh sb="0" eb="3">
      <t>ツヤマシ</t>
    </rPh>
    <phoneticPr fontId="4"/>
  </si>
  <si>
    <t>玉野市</t>
    <rPh sb="0" eb="3">
      <t>タマノシ</t>
    </rPh>
    <phoneticPr fontId="4"/>
  </si>
  <si>
    <t>笠岡市</t>
    <rPh sb="0" eb="3">
      <t>カサオカシ</t>
    </rPh>
    <phoneticPr fontId="4"/>
  </si>
  <si>
    <t>井原市</t>
    <rPh sb="0" eb="3">
      <t>イバラシ</t>
    </rPh>
    <phoneticPr fontId="4"/>
  </si>
  <si>
    <t>総社市</t>
    <rPh sb="0" eb="3">
      <t>ソウジャシ</t>
    </rPh>
    <phoneticPr fontId="4"/>
  </si>
  <si>
    <t>高梁市</t>
    <rPh sb="0" eb="3">
      <t>タカハシシ</t>
    </rPh>
    <phoneticPr fontId="4"/>
  </si>
  <si>
    <t>新見市</t>
    <rPh sb="0" eb="3">
      <t>ニイミシ</t>
    </rPh>
    <phoneticPr fontId="4"/>
  </si>
  <si>
    <t>備前市</t>
    <rPh sb="0" eb="3">
      <t>ビゼンシ</t>
    </rPh>
    <phoneticPr fontId="4"/>
  </si>
  <si>
    <t>瀬戸内市</t>
    <rPh sb="0" eb="4">
      <t>セトウチシ</t>
    </rPh>
    <phoneticPr fontId="4"/>
  </si>
  <si>
    <t>赤磐市</t>
    <rPh sb="0" eb="3">
      <t>アカイワシ</t>
    </rPh>
    <phoneticPr fontId="4"/>
  </si>
  <si>
    <t>勝央町</t>
    <rPh sb="0" eb="3">
      <t>ショウオウチョウ</t>
    </rPh>
    <phoneticPr fontId="4"/>
  </si>
  <si>
    <t>美作市</t>
    <rPh sb="0" eb="3">
      <t>ミマサカシ</t>
    </rPh>
    <phoneticPr fontId="4"/>
  </si>
  <si>
    <t>真庭市</t>
    <rPh sb="0" eb="2">
      <t>マニワ</t>
    </rPh>
    <rPh sb="2" eb="3">
      <t>シ</t>
    </rPh>
    <phoneticPr fontId="4"/>
  </si>
  <si>
    <t>和気町</t>
    <rPh sb="0" eb="3">
      <t>ワケチョウ</t>
    </rPh>
    <phoneticPr fontId="4"/>
  </si>
  <si>
    <t>早島町</t>
    <rPh sb="0" eb="3">
      <t>ハヤシマチョウ</t>
    </rPh>
    <phoneticPr fontId="4"/>
  </si>
  <si>
    <t>里庄町</t>
    <rPh sb="0" eb="3">
      <t>サトショウチョウ</t>
    </rPh>
    <phoneticPr fontId="4"/>
  </si>
  <si>
    <t>矢掛町</t>
    <rPh sb="0" eb="3">
      <t>ヤカゲチョウ</t>
    </rPh>
    <phoneticPr fontId="4"/>
  </si>
  <si>
    <t>新庄村</t>
    <rPh sb="0" eb="3">
      <t>シンジョウソン</t>
    </rPh>
    <phoneticPr fontId="4"/>
  </si>
  <si>
    <t>鏡野町</t>
    <rPh sb="0" eb="3">
      <t>カガミノチョウ</t>
    </rPh>
    <phoneticPr fontId="4"/>
  </si>
  <si>
    <t>奈義町</t>
    <rPh sb="0" eb="3">
      <t>ナギチョウ</t>
    </rPh>
    <phoneticPr fontId="4"/>
  </si>
  <si>
    <t>西粟倉村</t>
    <rPh sb="0" eb="4">
      <t>ニシアワクラソン</t>
    </rPh>
    <phoneticPr fontId="4"/>
  </si>
  <si>
    <t>久米南町</t>
    <rPh sb="0" eb="4">
      <t>クメナンチョウ</t>
    </rPh>
    <phoneticPr fontId="4"/>
  </si>
  <si>
    <t>美咲町</t>
    <rPh sb="0" eb="3">
      <t>ミサキチョウ</t>
    </rPh>
    <phoneticPr fontId="4"/>
  </si>
  <si>
    <t>吉備中央町</t>
    <rPh sb="0" eb="5">
      <t>キビチュウオウチョウ</t>
    </rPh>
    <phoneticPr fontId="4"/>
  </si>
  <si>
    <t>注　1）発生届出がない保健所・市町村については本表から除いている。</t>
    <phoneticPr fontId="4"/>
  </si>
  <si>
    <t>資料　「食中毒統計」（厚生労働省）、生活衛生課調</t>
    <rPh sb="11" eb="13">
      <t>コウセイ</t>
    </rPh>
    <rPh sb="13" eb="16">
      <t>ロウドウショウ</t>
    </rPh>
    <rPh sb="18" eb="20">
      <t>セイカツ</t>
    </rPh>
    <phoneticPr fontId="4"/>
  </si>
  <si>
    <t>第５－４表　食中毒事件・患者数，原因食品・原因施設・病因物質・月・年次別</t>
    <rPh sb="16" eb="18">
      <t>ゲンイン</t>
    </rPh>
    <rPh sb="18" eb="20">
      <t>ショクヒン</t>
    </rPh>
    <rPh sb="26" eb="28">
      <t>ビョウイン</t>
    </rPh>
    <rPh sb="28" eb="30">
      <t>ブッシツ</t>
    </rPh>
    <rPh sb="31" eb="32">
      <t>ハッセイツキ</t>
    </rPh>
    <rPh sb="33" eb="35">
      <t>ネンジ</t>
    </rPh>
    <phoneticPr fontId="4"/>
  </si>
  <si>
    <t>平成22（2010）年</t>
    <rPh sb="0" eb="2">
      <t>ヘイセイ</t>
    </rPh>
    <rPh sb="10" eb="11">
      <t>ネン</t>
    </rPh>
    <phoneticPr fontId="4"/>
  </si>
  <si>
    <t>平成23（2011）年</t>
    <rPh sb="0" eb="2">
      <t>ヘイセイ</t>
    </rPh>
    <rPh sb="10" eb="11">
      <t>ネン</t>
    </rPh>
    <phoneticPr fontId="4"/>
  </si>
  <si>
    <t>平成24（2012）年</t>
    <rPh sb="0" eb="2">
      <t>ヘイセイ</t>
    </rPh>
    <rPh sb="10" eb="11">
      <t>ネン</t>
    </rPh>
    <phoneticPr fontId="4"/>
  </si>
  <si>
    <t>平成25（2013）年</t>
    <rPh sb="0" eb="2">
      <t>ヘイセイ</t>
    </rPh>
    <rPh sb="10" eb="11">
      <t>ネン</t>
    </rPh>
    <phoneticPr fontId="4"/>
  </si>
  <si>
    <t>平成26（2014）年</t>
    <rPh sb="0" eb="2">
      <t>ヘイセイ</t>
    </rPh>
    <rPh sb="10" eb="11">
      <t>ネン</t>
    </rPh>
    <phoneticPr fontId="4"/>
  </si>
  <si>
    <t>平成27（2015）年</t>
    <rPh sb="0" eb="2">
      <t>ヘイセイ</t>
    </rPh>
    <rPh sb="10" eb="11">
      <t>ネン</t>
    </rPh>
    <phoneticPr fontId="4"/>
  </si>
  <si>
    <t>平成28（2016）年</t>
    <rPh sb="0" eb="2">
      <t>ヘイセイ</t>
    </rPh>
    <rPh sb="10" eb="11">
      <t>ネン</t>
    </rPh>
    <phoneticPr fontId="4"/>
  </si>
  <si>
    <t>平成29（2017）年</t>
    <rPh sb="0" eb="2">
      <t>ヘイセイ</t>
    </rPh>
    <rPh sb="10" eb="11">
      <t>ネン</t>
    </rPh>
    <phoneticPr fontId="4"/>
  </si>
  <si>
    <t>平成30（2018）年</t>
    <rPh sb="0" eb="2">
      <t>ヘイセイ</t>
    </rPh>
    <rPh sb="10" eb="11">
      <t>ネン</t>
    </rPh>
    <phoneticPr fontId="4"/>
  </si>
  <si>
    <t>令和元（2019）年</t>
    <rPh sb="0" eb="2">
      <t>レイワ</t>
    </rPh>
    <rPh sb="2" eb="3">
      <t>ガン</t>
    </rPh>
    <rPh sb="9" eb="10">
      <t>ネン</t>
    </rPh>
    <phoneticPr fontId="4"/>
  </si>
  <si>
    <t>令和２（2020）年</t>
    <rPh sb="0" eb="2">
      <t>レイワ</t>
    </rPh>
    <rPh sb="9" eb="10">
      <t>ネン</t>
    </rPh>
    <phoneticPr fontId="4"/>
  </si>
  <si>
    <t>令和３（2021）年</t>
    <rPh sb="0" eb="2">
      <t>レイワ</t>
    </rPh>
    <rPh sb="9" eb="10">
      <t>ネン</t>
    </rPh>
    <phoneticPr fontId="4"/>
  </si>
  <si>
    <t>事件数</t>
    <rPh sb="0" eb="3">
      <t>ジケンスウ</t>
    </rPh>
    <phoneticPr fontId="4"/>
  </si>
  <si>
    <t>患者数</t>
    <rPh sb="0" eb="3">
      <t>カンジャスウ</t>
    </rPh>
    <phoneticPr fontId="4"/>
  </si>
  <si>
    <t>事件数</t>
    <rPh sb="0" eb="2">
      <t>ジケン</t>
    </rPh>
    <rPh sb="2" eb="3">
      <t>スウ</t>
    </rPh>
    <phoneticPr fontId="4"/>
  </si>
  <si>
    <t>患者数</t>
    <rPh sb="0" eb="2">
      <t>カンジャ</t>
    </rPh>
    <rPh sb="2" eb="3">
      <t>スウ</t>
    </rPh>
    <phoneticPr fontId="4"/>
  </si>
  <si>
    <t>総　　　  　　数　</t>
    <phoneticPr fontId="4"/>
  </si>
  <si>
    <t>発　　生　　月</t>
    <rPh sb="0" eb="4">
      <t>ハッセイ</t>
    </rPh>
    <rPh sb="6" eb="7">
      <t>ツキ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</si>
  <si>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</si>
  <si>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</si>
  <si>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</si>
  <si>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</si>
  <si>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</si>
  <si>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</si>
  <si>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</si>
  <si>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</si>
  <si>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</si>
  <si>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</si>
  <si>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</si>
  <si>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</si>
  <si>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原　因　食　品　</t>
  </si>
  <si>
    <t>　魚   介   類</t>
  </si>
  <si>
    <t>　魚介類加工品</t>
  </si>
  <si>
    <t>　卵類及びその加工品</t>
    <rPh sb="1" eb="2">
      <t>タマゴ</t>
    </rPh>
    <rPh sb="2" eb="3">
      <t>ルイ</t>
    </rPh>
    <rPh sb="7" eb="10">
      <t>カコウヒン</t>
    </rPh>
    <phoneticPr fontId="4"/>
  </si>
  <si>
    <t>　乳類及びその加工品</t>
    <rPh sb="1" eb="2">
      <t>ニュウ</t>
    </rPh>
    <rPh sb="2" eb="3">
      <t>ルイ</t>
    </rPh>
    <rPh sb="7" eb="10">
      <t>カコウヒン</t>
    </rPh>
    <phoneticPr fontId="4"/>
  </si>
  <si>
    <t>　穀類及びその加工品</t>
    <rPh sb="1" eb="3">
      <t>コクルイ</t>
    </rPh>
    <rPh sb="7" eb="10">
      <t>カコウヒン</t>
    </rPh>
    <phoneticPr fontId="4"/>
  </si>
  <si>
    <t>　野菜類及びその加工品</t>
    <rPh sb="1" eb="3">
      <t>ヤサイ</t>
    </rPh>
    <rPh sb="3" eb="4">
      <t>ルイ</t>
    </rPh>
    <rPh sb="8" eb="11">
      <t>カコウヒン</t>
    </rPh>
    <phoneticPr fontId="4"/>
  </si>
  <si>
    <t>　菓　 子   類</t>
  </si>
  <si>
    <t>　複合調理食品</t>
  </si>
  <si>
    <t>　不　　　　明</t>
  </si>
  <si>
    <t>　集 団  給 食</t>
    <rPh sb="1" eb="4">
      <t>シュウダン</t>
    </rPh>
    <rPh sb="6" eb="9">
      <t>キュウショク</t>
    </rPh>
    <phoneticPr fontId="4"/>
  </si>
  <si>
    <t>　営　 業　 者</t>
    <rPh sb="1" eb="8">
      <t>エイギョウシャ</t>
    </rPh>
    <phoneticPr fontId="4"/>
  </si>
  <si>
    <t>　家　　　　庭</t>
    <rPh sb="1" eb="7">
      <t>カテイ</t>
    </rPh>
    <phoneticPr fontId="4"/>
  </si>
  <si>
    <t>　そ　 の   他</t>
    <rPh sb="1" eb="9">
      <t>ソノタ</t>
    </rPh>
    <phoneticPr fontId="4"/>
  </si>
  <si>
    <t>　不　　　　明</t>
    <rPh sb="1" eb="7">
      <t>フメイ</t>
    </rPh>
    <phoneticPr fontId="4"/>
  </si>
  <si>
    <t>病　因　物　質</t>
    <rPh sb="0" eb="3">
      <t>ビョウイン</t>
    </rPh>
    <rPh sb="4" eb="7">
      <t>ブッシツ</t>
    </rPh>
    <phoneticPr fontId="4"/>
  </si>
  <si>
    <t>　細　　　　菌</t>
    <rPh sb="1" eb="7">
      <t>サイキン</t>
    </rPh>
    <phoneticPr fontId="4"/>
  </si>
  <si>
    <t>　　サルモネラ属菌</t>
    <rPh sb="2" eb="7">
      <t>サルモネラキン</t>
    </rPh>
    <rPh sb="7" eb="8">
      <t>ゾク</t>
    </rPh>
    <rPh sb="8" eb="9">
      <t>キン</t>
    </rPh>
    <phoneticPr fontId="4"/>
  </si>
  <si>
    <t>　　ブドウ球菌</t>
    <rPh sb="5" eb="7">
      <t>キュウキン</t>
    </rPh>
    <phoneticPr fontId="4"/>
  </si>
  <si>
    <t>　　腸炎ビブリオ</t>
    <rPh sb="2" eb="4">
      <t>チョウエン</t>
    </rPh>
    <phoneticPr fontId="4"/>
  </si>
  <si>
    <t>　　病原大腸菌</t>
    <rPh sb="2" eb="4">
      <t>ビョウゲン</t>
    </rPh>
    <rPh sb="4" eb="7">
      <t>ダイチョウキン</t>
    </rPh>
    <phoneticPr fontId="4"/>
  </si>
  <si>
    <t>　　ウエルシュ菌</t>
    <rPh sb="7" eb="8">
      <t>ダイチョウキン</t>
    </rPh>
    <phoneticPr fontId="4"/>
  </si>
  <si>
    <t>　　セレウス菌</t>
    <rPh sb="6" eb="7">
      <t>ダイチョウキン</t>
    </rPh>
    <phoneticPr fontId="4"/>
  </si>
  <si>
    <t>　  カンピロバクター</t>
    <phoneticPr fontId="4"/>
  </si>
  <si>
    <t>　  その他の細菌</t>
    <rPh sb="5" eb="6">
      <t>タ</t>
    </rPh>
    <rPh sb="7" eb="9">
      <t>サイキン</t>
    </rPh>
    <phoneticPr fontId="4"/>
  </si>
  <si>
    <t>　ウ　イ　ル　ス</t>
    <phoneticPr fontId="4"/>
  </si>
  <si>
    <t>　　ノロウイルス</t>
    <phoneticPr fontId="4"/>
  </si>
  <si>
    <t>　　その他のウイルス</t>
    <rPh sb="4" eb="5">
      <t>タ</t>
    </rPh>
    <phoneticPr fontId="4"/>
  </si>
  <si>
    <t>　化  学  物  質</t>
    <rPh sb="1" eb="2">
      <t>カ</t>
    </rPh>
    <rPh sb="4" eb="5">
      <t>ガク</t>
    </rPh>
    <rPh sb="7" eb="8">
      <t>ブツ</t>
    </rPh>
    <rPh sb="10" eb="11">
      <t>シツ</t>
    </rPh>
    <phoneticPr fontId="4"/>
  </si>
  <si>
    <t>　自　　然　　毒</t>
    <rPh sb="1" eb="5">
      <t>シゼン</t>
    </rPh>
    <rPh sb="7" eb="8">
      <t>ドク</t>
    </rPh>
    <phoneticPr fontId="4"/>
  </si>
  <si>
    <t>　　植物性自然毒</t>
    <rPh sb="2" eb="5">
      <t>ショクブツセイ</t>
    </rPh>
    <rPh sb="5" eb="8">
      <t>シゼンドク</t>
    </rPh>
    <phoneticPr fontId="4"/>
  </si>
  <si>
    <t>　　動物性自然毒</t>
    <rPh sb="2" eb="5">
      <t>ドウブツセイ</t>
    </rPh>
    <rPh sb="5" eb="8">
      <t>シゼンドク</t>
    </rPh>
    <phoneticPr fontId="4"/>
  </si>
  <si>
    <t>　そ　　の　　他</t>
    <rPh sb="7" eb="8">
      <t>ホカ</t>
    </rPh>
    <phoneticPr fontId="4"/>
  </si>
  <si>
    <t>-</t>
    <phoneticPr fontId="2"/>
  </si>
  <si>
    <t>　不　　　　　明</t>
    <rPh sb="1" eb="2">
      <t>フ</t>
    </rPh>
    <rPh sb="7" eb="8">
      <t>メイ</t>
    </rPh>
    <phoneticPr fontId="4"/>
  </si>
  <si>
    <t>資料　「食中毒統計」（厚生省）（厚生労働省）、生活衛生課調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</si>
</sst>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;&quot;－&quot;"/>
    <numFmt numFmtId="177" formatCode="0.0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.5"/>
      <name val="ＭＳ ゴシック"/>
      <family val="3"/>
      <charset val="128"/>
    </font>
    <font>
      <sz val="12.5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1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</xf>
    <xf numFmtId="37" fontId="0" fillId="0" borderId="12" xfId="0" applyNumberFormat="1" applyFont="1" applyFill="1" applyBorder="1" applyAlignment="1" applyProtection="1">
      <alignment horizontal="right" vertical="center"/>
    </xf>
    <xf numFmtId="37" fontId="0" fillId="0" borderId="13" xfId="0" applyNumberFormat="1" applyFont="1" applyFill="1" applyBorder="1" applyAlignment="1" applyProtection="1">
      <alignment horizontal="right" vertical="center"/>
    </xf>
    <xf numFmtId="37" fontId="0" fillId="0" borderId="14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horizontal="center" vertical="center"/>
    </xf>
    <xf numFmtId="37" fontId="0" fillId="0" borderId="12" xfId="0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14" xfId="0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vertical="center"/>
    </xf>
    <xf numFmtId="37" fontId="0" fillId="0" borderId="15" xfId="0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vertical="center"/>
    </xf>
    <xf numFmtId="37" fontId="0" fillId="0" borderId="17" xfId="0" applyNumberFormat="1" applyFont="1" applyFill="1" applyBorder="1" applyAlignment="1" applyProtection="1">
      <alignment horizontal="right" vertical="center"/>
    </xf>
    <xf numFmtId="37" fontId="0" fillId="0" borderId="18" xfId="0" applyNumberFormat="1" applyFont="1" applyFill="1" applyBorder="1" applyAlignment="1" applyProtection="1">
      <alignment horizontal="right" vertical="center"/>
    </xf>
    <xf numFmtId="176" fontId="0" fillId="0" borderId="19" xfId="0" applyNumberFormat="1" applyFont="1" applyFill="1" applyBorder="1" applyAlignment="1" applyProtection="1">
      <alignment horizontal="right" vertical="center"/>
    </xf>
    <xf numFmtId="176" fontId="0" fillId="0" borderId="17" xfId="0" applyNumberFormat="1" applyFont="1" applyFill="1" applyBorder="1" applyAlignment="1" applyProtection="1">
      <alignment horizontal="right" vertical="center"/>
    </xf>
    <xf numFmtId="176" fontId="0" fillId="0" borderId="2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37" fontId="0" fillId="0" borderId="22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Alignment="1" applyProtection="1">
      <alignment horizontal="right"/>
    </xf>
    <xf numFmtId="37" fontId="0" fillId="0" borderId="12" xfId="0" applyNumberFormat="1" applyFont="1" applyFill="1" applyBorder="1" applyAlignment="1" applyProtection="1">
      <alignment horizontal="right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37" fontId="0" fillId="0" borderId="0" xfId="0" applyNumberFormat="1" applyFont="1" applyFill="1" applyBorder="1" applyAlignment="1" applyProtection="1"/>
    <xf numFmtId="37" fontId="0" fillId="0" borderId="0" xfId="0" applyNumberFormat="1" applyFont="1" applyFill="1" applyAlignment="1" applyProtection="1"/>
    <xf numFmtId="0" fontId="0" fillId="0" borderId="0" xfId="0" applyFont="1" applyFill="1" applyBorder="1" applyAlignment="1" applyProtection="1"/>
    <xf numFmtId="0" fontId="0" fillId="0" borderId="14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/>
    <xf numFmtId="177" fontId="0" fillId="0" borderId="0" xfId="0" applyNumberFormat="1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Continuous" vertical="center"/>
    </xf>
    <xf numFmtId="0" fontId="0" fillId="0" borderId="0" xfId="0" applyFont="1" applyFill="1" applyAlignment="1" applyProtection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9" fillId="0" borderId="13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8" xfId="0" applyFont="1" applyFill="1" applyBorder="1" applyAlignment="1" applyProtection="1">
      <alignment horizontal="centerContinuous" vertical="center"/>
    </xf>
    <xf numFmtId="0" fontId="0" fillId="0" borderId="33" xfId="0" applyFont="1" applyFill="1" applyBorder="1" applyAlignment="1">
      <alignment horizontal="centerContinuous" vertical="center"/>
    </xf>
    <xf numFmtId="0" fontId="0" fillId="0" borderId="3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33" xfId="0" applyFont="1" applyFill="1" applyBorder="1" applyAlignment="1" applyProtection="1">
      <alignment horizontal="centerContinuous" vertical="center"/>
    </xf>
    <xf numFmtId="0" fontId="0" fillId="0" borderId="8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33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11" fillId="0" borderId="36" xfId="0" applyFont="1" applyFill="1" applyBorder="1" applyAlignment="1" applyProtection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9" fillId="0" borderId="12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0" fontId="9" fillId="0" borderId="37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31" xfId="0" applyFont="1" applyFill="1" applyBorder="1" applyAlignment="1" applyProtection="1">
      <alignment horizontal="distributed" vertical="center"/>
    </xf>
    <xf numFmtId="37" fontId="9" fillId="0" borderId="12" xfId="0" applyNumberFormat="1" applyFont="1" applyFill="1" applyBorder="1" applyAlignment="1" applyProtection="1">
      <alignment horizontal="right" vertical="center"/>
    </xf>
    <xf numFmtId="37" fontId="9" fillId="0" borderId="13" xfId="0" applyNumberFormat="1" applyFont="1" applyFill="1" applyBorder="1" applyAlignment="1" applyProtection="1">
      <alignment horizontal="right" vertical="center"/>
    </xf>
    <xf numFmtId="37" fontId="9" fillId="0" borderId="15" xfId="0" applyNumberFormat="1" applyFont="1" applyFill="1" applyBorder="1" applyAlignment="1" applyProtection="1">
      <alignment horizontal="right" vertical="center"/>
    </xf>
    <xf numFmtId="37" fontId="9" fillId="0" borderId="31" xfId="0" applyNumberFormat="1" applyFont="1" applyFill="1" applyBorder="1" applyAlignment="1" applyProtection="1">
      <alignment horizontal="right"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176" fontId="9" fillId="0" borderId="15" xfId="0" applyNumberFormat="1" applyFont="1" applyFill="1" applyBorder="1" applyAlignment="1" applyProtection="1">
      <alignment horizontal="right" vertical="center"/>
    </xf>
    <xf numFmtId="176" fontId="9" fillId="0" borderId="14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31" xfId="0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0" borderId="15" xfId="0" applyNumberFormat="1" applyFont="1" applyFill="1" applyBorder="1" applyAlignment="1" applyProtection="1">
      <alignment vertical="center"/>
    </xf>
    <xf numFmtId="176" fontId="9" fillId="0" borderId="14" xfId="0" applyNumberFormat="1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distributed" vertical="center"/>
    </xf>
    <xf numFmtId="0" fontId="11" fillId="0" borderId="31" xfId="0" applyFont="1" applyFill="1" applyBorder="1" applyAlignment="1" applyProtection="1">
      <alignment horizontal="distributed" vertical="center"/>
    </xf>
    <xf numFmtId="0" fontId="10" fillId="0" borderId="11" xfId="0" applyFont="1" applyFill="1" applyBorder="1" applyAlignment="1" applyProtection="1">
      <alignment horizontal="distributed" vertical="center"/>
    </xf>
    <xf numFmtId="0" fontId="10" fillId="0" borderId="31" xfId="0" applyFont="1" applyFill="1" applyBorder="1" applyAlignment="1" applyProtection="1">
      <alignment horizontal="distributed" vertical="center"/>
    </xf>
    <xf numFmtId="0" fontId="10" fillId="0" borderId="11" xfId="0" applyFont="1" applyFill="1" applyBorder="1" applyAlignment="1" applyProtection="1">
      <alignment horizontal="distributed" vertical="center"/>
    </xf>
    <xf numFmtId="0" fontId="10" fillId="0" borderId="31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 applyProtection="1">
      <alignment horizontal="distributed" vertical="center"/>
    </xf>
    <xf numFmtId="0" fontId="0" fillId="0" borderId="38" xfId="0" applyFont="1" applyFill="1" applyBorder="1" applyAlignment="1" applyProtection="1">
      <alignment horizontal="distributed" vertical="center"/>
    </xf>
    <xf numFmtId="37" fontId="9" fillId="0" borderId="17" xfId="0" applyNumberFormat="1" applyFont="1" applyFill="1" applyBorder="1" applyAlignment="1" applyProtection="1">
      <alignment horizontal="right" vertical="center"/>
    </xf>
    <xf numFmtId="37" fontId="9" fillId="0" borderId="39" xfId="0" applyNumberFormat="1" applyFont="1" applyFill="1" applyBorder="1" applyAlignment="1" applyProtection="1">
      <alignment horizontal="right" vertical="center"/>
    </xf>
    <xf numFmtId="37" fontId="9" fillId="0" borderId="19" xfId="0" applyNumberFormat="1" applyFont="1" applyFill="1" applyBorder="1" applyAlignment="1" applyProtection="1">
      <alignment horizontal="right" vertical="center"/>
    </xf>
    <xf numFmtId="37" fontId="9" fillId="0" borderId="18" xfId="0" applyNumberFormat="1" applyFont="1" applyFill="1" applyBorder="1" applyAlignment="1" applyProtection="1">
      <alignment horizontal="right" vertical="center"/>
    </xf>
    <xf numFmtId="37" fontId="9" fillId="0" borderId="38" xfId="0" applyNumberFormat="1" applyFont="1" applyFill="1" applyBorder="1" applyAlignment="1" applyProtection="1">
      <alignment horizontal="right" vertical="center"/>
    </xf>
    <xf numFmtId="176" fontId="9" fillId="0" borderId="17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18" xfId="0" applyNumberFormat="1" applyFont="1" applyFill="1" applyBorder="1" applyAlignment="1" applyProtection="1">
      <alignment horizontal="righ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177" fontId="8" fillId="0" borderId="0" xfId="0" applyNumberFormat="1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4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4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36" xfId="0" applyFont="1" applyFill="1" applyBorder="1" applyAlignment="1" applyProtection="1">
      <alignment horizontal="distributed" vertical="center"/>
    </xf>
    <xf numFmtId="0" fontId="9" fillId="0" borderId="30" xfId="0" applyFont="1" applyFill="1" applyBorder="1" applyAlignment="1" applyProtection="1">
      <alignment horizontal="distributed" vertical="center"/>
    </xf>
    <xf numFmtId="176" fontId="9" fillId="0" borderId="41" xfId="0" applyNumberFormat="1" applyFont="1" applyFill="1" applyBorder="1" applyAlignment="1" applyProtection="1">
      <alignment horizontal="right" vertical="center"/>
    </xf>
    <xf numFmtId="176" fontId="9" fillId="0" borderId="42" xfId="0" applyNumberFormat="1" applyFont="1" applyFill="1" applyBorder="1" applyAlignment="1" applyProtection="1">
      <alignment horizontal="right" vertical="center"/>
    </xf>
    <xf numFmtId="176" fontId="9" fillId="0" borderId="43" xfId="0" applyNumberFormat="1" applyFont="1" applyFill="1" applyBorder="1" applyAlignment="1" applyProtection="1">
      <alignment horizontal="right" vertical="center"/>
    </xf>
    <xf numFmtId="176" fontId="9" fillId="0" borderId="28" xfId="0" applyNumberFormat="1" applyFont="1" applyFill="1" applyBorder="1" applyAlignment="1" applyProtection="1">
      <alignment horizontal="right" vertical="center"/>
    </xf>
    <xf numFmtId="176" fontId="9" fillId="0" borderId="30" xfId="0" applyNumberFormat="1" applyFont="1" applyFill="1" applyBorder="1" applyAlignment="1" applyProtection="1">
      <alignment horizontal="right" vertical="center"/>
    </xf>
    <xf numFmtId="176" fontId="9" fillId="0" borderId="22" xfId="0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176" fontId="9" fillId="0" borderId="13" xfId="0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distributed" vertical="center"/>
    </xf>
    <xf numFmtId="0" fontId="9" fillId="0" borderId="31" xfId="0" applyFont="1" applyFill="1" applyBorder="1" applyAlignment="1" applyProtection="1">
      <alignment horizontal="distributed" vertical="center"/>
    </xf>
    <xf numFmtId="176" fontId="9" fillId="0" borderId="44" xfId="0" applyNumberFormat="1" applyFont="1" applyFill="1" applyBorder="1" applyAlignment="1" applyProtection="1">
      <alignment horizontal="right" vertical="center"/>
    </xf>
    <xf numFmtId="0" fontId="9" fillId="0" borderId="31" xfId="0" applyFont="1" applyFill="1" applyBorder="1" applyAlignment="1" applyProtection="1">
      <alignment horizontal="distributed" vertical="center"/>
    </xf>
    <xf numFmtId="0" fontId="9" fillId="0" borderId="16" xfId="0" applyFont="1" applyFill="1" applyBorder="1" applyAlignment="1" applyProtection="1">
      <alignment horizontal="distributed" vertical="center"/>
    </xf>
    <xf numFmtId="0" fontId="9" fillId="0" borderId="38" xfId="0" applyFont="1" applyFill="1" applyBorder="1" applyAlignment="1" applyProtection="1">
      <alignment horizontal="distributed" vertical="center"/>
    </xf>
    <xf numFmtId="176" fontId="9" fillId="0" borderId="39" xfId="0" applyNumberFormat="1" applyFont="1" applyFill="1" applyBorder="1" applyAlignment="1" applyProtection="1">
      <alignment horizontal="right" vertical="center"/>
    </xf>
    <xf numFmtId="176" fontId="9" fillId="0" borderId="45" xfId="0" applyNumberFormat="1" applyFont="1" applyFill="1" applyBorder="1" applyAlignment="1" applyProtection="1">
      <alignment horizontal="right" vertical="center"/>
    </xf>
    <xf numFmtId="176" fontId="9" fillId="0" borderId="38" xfId="0" applyNumberFormat="1" applyFont="1" applyFill="1" applyBorder="1" applyAlignment="1" applyProtection="1">
      <alignment horizontal="right" vertical="center"/>
    </xf>
    <xf numFmtId="0" fontId="8" fillId="0" borderId="23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6" xfId="0" applyFont="1" applyFill="1" applyBorder="1" applyAlignment="1" applyProtection="1">
      <alignment vertical="center"/>
    </xf>
    <xf numFmtId="0" fontId="12" fillId="0" borderId="47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12" fillId="0" borderId="49" xfId="0" applyFont="1" applyFill="1" applyBorder="1" applyAlignment="1" applyProtection="1">
      <alignment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0" fontId="12" fillId="0" borderId="50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49" xfId="0" applyFont="1" applyFill="1" applyBorder="1" applyAlignment="1" applyProtection="1">
      <alignment horizontal="right" vertical="center"/>
    </xf>
    <xf numFmtId="0" fontId="12" fillId="0" borderId="31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right" vertical="center"/>
    </xf>
    <xf numFmtId="0" fontId="12" fillId="0" borderId="43" xfId="0" applyFont="1" applyFill="1" applyBorder="1" applyAlignment="1" applyProtection="1">
      <alignment horizontal="right" vertical="center"/>
    </xf>
    <xf numFmtId="176" fontId="12" fillId="0" borderId="43" xfId="0" applyNumberFormat="1" applyFont="1" applyFill="1" applyBorder="1" applyAlignment="1" applyProtection="1">
      <alignment horizontal="right" vertical="center"/>
    </xf>
    <xf numFmtId="176" fontId="12" fillId="0" borderId="15" xfId="0" applyNumberFormat="1" applyFont="1" applyFill="1" applyBorder="1" applyAlignment="1" applyProtection="1">
      <alignment horizontal="right" vertical="center"/>
    </xf>
    <xf numFmtId="176" fontId="12" fillId="0" borderId="30" xfId="0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176" fontId="12" fillId="0" borderId="31" xfId="0" applyNumberFormat="1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>
      <alignment horizontal="center" vertical="center"/>
    </xf>
    <xf numFmtId="0" fontId="13" fillId="0" borderId="49" xfId="0" applyFont="1" applyFill="1" applyBorder="1" applyAlignment="1" applyProtection="1">
      <alignment horizontal="center" vertical="center"/>
    </xf>
    <xf numFmtId="176" fontId="12" fillId="0" borderId="12" xfId="0" applyNumberFormat="1" applyFont="1" applyFill="1" applyBorder="1" applyAlignment="1" applyProtection="1">
      <alignment horizontal="right" vertical="center"/>
    </xf>
    <xf numFmtId="0" fontId="13" fillId="0" borderId="49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>
      <alignment vertical="center"/>
    </xf>
    <xf numFmtId="176" fontId="12" fillId="0" borderId="31" xfId="0" applyNumberFormat="1" applyFont="1" applyFill="1" applyBorder="1" applyAlignment="1">
      <alignment horizontal="right" vertical="center"/>
    </xf>
    <xf numFmtId="176" fontId="12" fillId="0" borderId="15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4" fillId="0" borderId="49" xfId="0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horizontal="left" vertical="center"/>
    </xf>
    <xf numFmtId="37" fontId="12" fillId="0" borderId="38" xfId="0" applyNumberFormat="1" applyFont="1" applyFill="1" applyBorder="1" applyAlignment="1" applyProtection="1">
      <alignment horizontal="right" vertical="center"/>
    </xf>
    <xf numFmtId="37" fontId="12" fillId="0" borderId="18" xfId="0" applyNumberFormat="1" applyFont="1" applyFill="1" applyBorder="1" applyAlignment="1" applyProtection="1">
      <alignment horizontal="right" vertical="center"/>
    </xf>
    <xf numFmtId="176" fontId="12" fillId="0" borderId="18" xfId="0" applyNumberFormat="1" applyFont="1" applyFill="1" applyBorder="1" applyAlignment="1" applyProtection="1">
      <alignment horizontal="right" vertical="center"/>
    </xf>
    <xf numFmtId="176" fontId="12" fillId="0" borderId="38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0" fillId="0" borderId="54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48</xdr:row>
      <xdr:rowOff>85725</xdr:rowOff>
    </xdr:from>
    <xdr:to>
      <xdr:col>1</xdr:col>
      <xdr:colOff>257175</xdr:colOff>
      <xdr:row>56</xdr:row>
      <xdr:rowOff>9525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85775" y="14449425"/>
          <a:ext cx="47625" cy="2362200"/>
        </a:xfrm>
        <a:prstGeom prst="leftBrace">
          <a:avLst>
            <a:gd name="adj1" fmla="val 41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5"/>
  <sheetViews>
    <sheetView showGridLines="0" tabSelected="1" zoomScaleNormal="100" zoomScaleSheetLayoutView="100" workbookViewId="0"/>
  </sheetViews>
  <sheetFormatPr defaultColWidth="10.625" defaultRowHeight="18" customHeight="1" x14ac:dyDescent="0.15"/>
  <cols>
    <col min="1" max="1" width="2.625" style="4" customWidth="1"/>
    <col min="2" max="2" width="22.375" style="4" customWidth="1"/>
    <col min="3" max="17" width="6.625" style="4" customWidth="1"/>
    <col min="18" max="18" width="2.625" style="4" customWidth="1"/>
    <col min="19" max="16384" width="10.625" style="4"/>
  </cols>
  <sheetData>
    <row r="1" spans="1:21" ht="18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 t="s">
        <v>1</v>
      </c>
      <c r="P2" s="5"/>
      <c r="Q2" s="5"/>
    </row>
    <row r="3" spans="1:21" s="6" customFormat="1" ht="16.5" customHeight="1" x14ac:dyDescent="0.15">
      <c r="B3" s="7" t="s">
        <v>2</v>
      </c>
      <c r="C3" s="8"/>
      <c r="D3" s="9" t="s">
        <v>3</v>
      </c>
      <c r="E3" s="9"/>
      <c r="F3" s="10"/>
      <c r="G3" s="9" t="s">
        <v>4</v>
      </c>
      <c r="H3" s="9"/>
      <c r="I3" s="11"/>
      <c r="J3" s="9" t="s">
        <v>5</v>
      </c>
      <c r="K3" s="9"/>
      <c r="L3" s="11"/>
      <c r="M3" s="9" t="s">
        <v>6</v>
      </c>
      <c r="N3" s="9"/>
      <c r="O3" s="11"/>
      <c r="P3" s="9" t="s">
        <v>7</v>
      </c>
      <c r="Q3" s="12"/>
    </row>
    <row r="4" spans="1:21" s="6" customFormat="1" ht="16.5" customHeight="1" x14ac:dyDescent="0.15">
      <c r="B4" s="13"/>
      <c r="C4" s="14" t="s">
        <v>8</v>
      </c>
      <c r="D4" s="14" t="s">
        <v>9</v>
      </c>
      <c r="E4" s="14" t="s">
        <v>10</v>
      </c>
      <c r="F4" s="15" t="s">
        <v>8</v>
      </c>
      <c r="G4" s="14" t="s">
        <v>9</v>
      </c>
      <c r="H4" s="14" t="s">
        <v>10</v>
      </c>
      <c r="I4" s="14" t="s">
        <v>8</v>
      </c>
      <c r="J4" s="14" t="s">
        <v>9</v>
      </c>
      <c r="K4" s="14" t="s">
        <v>10</v>
      </c>
      <c r="L4" s="14" t="s">
        <v>8</v>
      </c>
      <c r="M4" s="14" t="s">
        <v>9</v>
      </c>
      <c r="N4" s="14" t="s">
        <v>10</v>
      </c>
      <c r="O4" s="14" t="s">
        <v>8</v>
      </c>
      <c r="P4" s="14" t="s">
        <v>9</v>
      </c>
      <c r="Q4" s="16" t="s">
        <v>10</v>
      </c>
    </row>
    <row r="5" spans="1:21" ht="16.5" customHeight="1" x14ac:dyDescent="0.15">
      <c r="B5" s="17" t="s">
        <v>11</v>
      </c>
      <c r="C5" s="18">
        <f>IF(C7+C11+C14+C15+C18+C22+C23+C24+C25+C16+C17=0,"－",C7+C11+C14+C15+C18+C22+C23+C24+C25+C16+C17)</f>
        <v>9</v>
      </c>
      <c r="D5" s="18">
        <f>IF(D7+D11+D14+D15+D18+D22+D23+D24+D25+D16+D17=0,"－",D7+D11+D14+D15+D18+D22+D23+D24+D25+D16+D17)</f>
        <v>2728</v>
      </c>
      <c r="E5" s="18" t="str">
        <f>IF(E7+E11+E14+E15+E18+E22+E23+E24+E25+E16+E17=0,"－",E7+E11+E14+E15+E18+E22+E23+E24+E25+E16+E17)</f>
        <v>－</v>
      </c>
      <c r="F5" s="19" t="str">
        <f>IF(F7+F11+F14+F15+F18+F22+F23+F24+F25+F16+F17=0,"－",F7+F11+F14+F15+F18+F22+F23+F24+F25+F16+F17)</f>
        <v>－</v>
      </c>
      <c r="G5" s="18" t="str">
        <f t="shared" ref="G5:Q5" si="0">IF(G7+G11+G14+G15+G18+G22+G23+G24+G25+G16+G17=0,"－",G7+G11+G14+G15+G18+G22+G23+G24+G25+G16+G17)</f>
        <v>－</v>
      </c>
      <c r="H5" s="18" t="str">
        <f t="shared" si="0"/>
        <v>－</v>
      </c>
      <c r="I5" s="18">
        <f t="shared" si="0"/>
        <v>2</v>
      </c>
      <c r="J5" s="18">
        <f t="shared" si="0"/>
        <v>79</v>
      </c>
      <c r="K5" s="18" t="str">
        <f t="shared" si="0"/>
        <v>－</v>
      </c>
      <c r="L5" s="18" t="str">
        <f>IF(L7+L11+L14+L15+L18+L22+L23+L24+L25+L16+L17=0,"－",L7+L11+L14+L15+L18+L22+L23+L24+L25+L16+L17)</f>
        <v>－</v>
      </c>
      <c r="M5" s="18" t="str">
        <f t="shared" si="0"/>
        <v>－</v>
      </c>
      <c r="N5" s="18" t="str">
        <f t="shared" si="0"/>
        <v>－</v>
      </c>
      <c r="O5" s="18">
        <f t="shared" si="0"/>
        <v>1</v>
      </c>
      <c r="P5" s="18">
        <f t="shared" si="0"/>
        <v>2545</v>
      </c>
      <c r="Q5" s="20" t="str">
        <f t="shared" si="0"/>
        <v>－</v>
      </c>
    </row>
    <row r="6" spans="1:21" ht="16.5" customHeight="1" x14ac:dyDescent="0.15">
      <c r="B6" s="21"/>
      <c r="C6" s="22"/>
      <c r="D6" s="22"/>
      <c r="E6" s="18"/>
      <c r="F6" s="19"/>
      <c r="G6" s="18"/>
      <c r="H6" s="18"/>
      <c r="I6" s="22"/>
      <c r="J6" s="22"/>
      <c r="K6" s="18"/>
      <c r="L6" s="22"/>
      <c r="M6" s="22"/>
      <c r="N6" s="18"/>
      <c r="O6" s="18"/>
      <c r="P6" s="18"/>
      <c r="Q6" s="20"/>
    </row>
    <row r="7" spans="1:21" ht="16.5" customHeight="1" x14ac:dyDescent="0.15">
      <c r="B7" s="17" t="s">
        <v>12</v>
      </c>
      <c r="C7" s="18">
        <f>IF(SUM(C8:C10)=0,"－",SUM(C8:C10))</f>
        <v>1</v>
      </c>
      <c r="D7" s="18">
        <f t="shared" ref="D7:Q7" si="1">IF(SUM(D8:D10)=0,"－",SUM(D8:D10))</f>
        <v>1</v>
      </c>
      <c r="E7" s="18" t="str">
        <f t="shared" si="1"/>
        <v>－</v>
      </c>
      <c r="F7" s="19" t="str">
        <f t="shared" si="1"/>
        <v>－</v>
      </c>
      <c r="G7" s="18" t="str">
        <f t="shared" si="1"/>
        <v>－</v>
      </c>
      <c r="H7" s="18" t="str">
        <f t="shared" si="1"/>
        <v>－</v>
      </c>
      <c r="I7" s="18" t="str">
        <f t="shared" si="1"/>
        <v>－</v>
      </c>
      <c r="J7" s="18" t="str">
        <f t="shared" si="1"/>
        <v>－</v>
      </c>
      <c r="K7" s="18" t="str">
        <f t="shared" si="1"/>
        <v>－</v>
      </c>
      <c r="L7" s="18" t="str">
        <f t="shared" si="1"/>
        <v>－</v>
      </c>
      <c r="M7" s="18" t="str">
        <f t="shared" si="1"/>
        <v>－</v>
      </c>
      <c r="N7" s="18" t="str">
        <f t="shared" si="1"/>
        <v>－</v>
      </c>
      <c r="O7" s="18" t="str">
        <f t="shared" si="1"/>
        <v>－</v>
      </c>
      <c r="P7" s="18" t="str">
        <f t="shared" si="1"/>
        <v>－</v>
      </c>
      <c r="Q7" s="20" t="str">
        <f t="shared" si="1"/>
        <v>－</v>
      </c>
    </row>
    <row r="8" spans="1:21" ht="16.5" customHeight="1" x14ac:dyDescent="0.15">
      <c r="B8" s="21" t="s">
        <v>13</v>
      </c>
      <c r="C8" s="18" t="str">
        <f t="shared" ref="C8:E10" si="2">IF(SUM(F8,I8,L8,O8,C32,F32,I32,L32,O32,C56,F56,I56)=0,"－",SUM(F8,I8,L8,O8,C32,F32,I32,L32,O32,C56,F56,I56))</f>
        <v>－</v>
      </c>
      <c r="D8" s="18" t="str">
        <f t="shared" si="2"/>
        <v>－</v>
      </c>
      <c r="E8" s="18" t="str">
        <f t="shared" si="2"/>
        <v>－</v>
      </c>
      <c r="F8" s="23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5">
        <v>0</v>
      </c>
    </row>
    <row r="9" spans="1:21" ht="16.5" customHeight="1" x14ac:dyDescent="0.15">
      <c r="B9" s="21" t="s">
        <v>14</v>
      </c>
      <c r="C9" s="18" t="str">
        <f t="shared" si="2"/>
        <v>－</v>
      </c>
      <c r="D9" s="18" t="str">
        <f t="shared" si="2"/>
        <v>－</v>
      </c>
      <c r="E9" s="18" t="str">
        <f t="shared" si="2"/>
        <v>－</v>
      </c>
      <c r="F9" s="23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5">
        <v>0</v>
      </c>
    </row>
    <row r="10" spans="1:21" ht="16.5" customHeight="1" x14ac:dyDescent="0.15">
      <c r="B10" s="21" t="s">
        <v>15</v>
      </c>
      <c r="C10" s="18">
        <f>IF(SUM(F10,I10,L10,O10,C34,F34,I34,L34,O34,C58,F58,I58)=0,"－",SUM(F10,I10,L10,O10,C34,F34,I34,L34,O34,C58,F58,I58))</f>
        <v>1</v>
      </c>
      <c r="D10" s="18">
        <f t="shared" si="2"/>
        <v>1</v>
      </c>
      <c r="E10" s="18" t="str">
        <f t="shared" si="2"/>
        <v>－</v>
      </c>
      <c r="F10" s="23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5">
        <v>0</v>
      </c>
    </row>
    <row r="11" spans="1:21" ht="16.5" customHeight="1" x14ac:dyDescent="0.15">
      <c r="B11" s="17" t="s">
        <v>16</v>
      </c>
      <c r="C11" s="18" t="str">
        <f>IF(SUM(C12:C13)=0,"－",SUM(C12:C13))</f>
        <v>－</v>
      </c>
      <c r="D11" s="18" t="str">
        <f t="shared" ref="D11:Q11" si="3">IF(SUM(D12:D13)=0,"－",SUM(D12:D13))</f>
        <v>－</v>
      </c>
      <c r="E11" s="18" t="str">
        <f>IF(SUM(E12:E13)=0,"－",SUM(E12:E13))</f>
        <v>－</v>
      </c>
      <c r="F11" s="19" t="str">
        <f t="shared" si="3"/>
        <v>－</v>
      </c>
      <c r="G11" s="18" t="str">
        <f t="shared" si="3"/>
        <v>－</v>
      </c>
      <c r="H11" s="18" t="str">
        <f t="shared" si="3"/>
        <v>－</v>
      </c>
      <c r="I11" s="18" t="str">
        <f t="shared" si="3"/>
        <v>－</v>
      </c>
      <c r="J11" s="18" t="str">
        <f t="shared" si="3"/>
        <v>－</v>
      </c>
      <c r="K11" s="18" t="str">
        <f t="shared" si="3"/>
        <v>－</v>
      </c>
      <c r="L11" s="18" t="str">
        <f t="shared" si="3"/>
        <v>－</v>
      </c>
      <c r="M11" s="18" t="str">
        <f t="shared" si="3"/>
        <v>－</v>
      </c>
      <c r="N11" s="18" t="str">
        <f t="shared" si="3"/>
        <v>－</v>
      </c>
      <c r="O11" s="18" t="str">
        <f t="shared" si="3"/>
        <v>－</v>
      </c>
      <c r="P11" s="18" t="str">
        <f t="shared" si="3"/>
        <v>－</v>
      </c>
      <c r="Q11" s="20" t="str">
        <f t="shared" si="3"/>
        <v>－</v>
      </c>
    </row>
    <row r="12" spans="1:21" ht="16.5" customHeight="1" x14ac:dyDescent="0.15">
      <c r="B12" s="21" t="s">
        <v>17</v>
      </c>
      <c r="C12" s="18" t="str">
        <f t="shared" ref="C12:E25" si="4">IF(SUM(F12,I12,L12,O12,C36,F36,I36,L36,O36,C60,F60,I60)=0,"－",SUM(F12,I12,L12,O12,C36,F36,I36,L36,O36,C60,F60,I60))</f>
        <v>－</v>
      </c>
      <c r="D12" s="18" t="str">
        <f t="shared" si="4"/>
        <v>－</v>
      </c>
      <c r="E12" s="18" t="str">
        <f t="shared" si="4"/>
        <v>－</v>
      </c>
      <c r="F12" s="23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5">
        <v>0</v>
      </c>
    </row>
    <row r="13" spans="1:21" ht="16.5" customHeight="1" x14ac:dyDescent="0.15">
      <c r="B13" s="21" t="s">
        <v>18</v>
      </c>
      <c r="C13" s="18" t="str">
        <f t="shared" si="4"/>
        <v>－</v>
      </c>
      <c r="D13" s="18" t="str">
        <f t="shared" si="4"/>
        <v>－</v>
      </c>
      <c r="E13" s="18" t="str">
        <f t="shared" si="4"/>
        <v>－</v>
      </c>
      <c r="F13" s="23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5">
        <v>0</v>
      </c>
    </row>
    <row r="14" spans="1:21" ht="16.5" customHeight="1" x14ac:dyDescent="0.15">
      <c r="B14" s="26" t="s">
        <v>19</v>
      </c>
      <c r="C14" s="18" t="str">
        <f>IF(SUM(F14,I14,L14,O14,C38,F38,I38,L38,O38,C62,F62,I62)=0,"－",SUM(F14,I14,L14,O14,C38,F38,I38,L38,O38,C62,F62,I62))</f>
        <v>－</v>
      </c>
      <c r="D14" s="18" t="str">
        <f t="shared" si="4"/>
        <v>－</v>
      </c>
      <c r="E14" s="18" t="str">
        <f t="shared" si="4"/>
        <v>－</v>
      </c>
      <c r="F14" s="23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5">
        <v>0</v>
      </c>
    </row>
    <row r="15" spans="1:21" ht="16.5" customHeight="1" x14ac:dyDescent="0.15">
      <c r="B15" s="26" t="s">
        <v>20</v>
      </c>
      <c r="C15" s="18" t="str">
        <f t="shared" si="4"/>
        <v>－</v>
      </c>
      <c r="D15" s="18" t="str">
        <f t="shared" si="4"/>
        <v>－</v>
      </c>
      <c r="E15" s="27" t="str">
        <f t="shared" si="4"/>
        <v>－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5">
        <v>0</v>
      </c>
    </row>
    <row r="16" spans="1:21" ht="16.5" customHeight="1" x14ac:dyDescent="0.15">
      <c r="B16" s="26" t="s">
        <v>21</v>
      </c>
      <c r="C16" s="18" t="str">
        <f t="shared" si="4"/>
        <v>－</v>
      </c>
      <c r="D16" s="18" t="str">
        <f>IF(SUM(G16,J16,M16,P16,D40,G40,J40,M40,P40,D64,G64,J64)=0,"－",SUM(G16,J16,M16,P16,D40,G40,J40,M40,P40,D64,G64,J64))</f>
        <v>－</v>
      </c>
      <c r="E16" s="27" t="str">
        <f t="shared" si="4"/>
        <v>－</v>
      </c>
      <c r="F16" s="23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5">
        <v>0</v>
      </c>
    </row>
    <row r="17" spans="2:18" ht="16.5" customHeight="1" x14ac:dyDescent="0.15">
      <c r="B17" s="26" t="s">
        <v>22</v>
      </c>
      <c r="C17" s="18" t="str">
        <f t="shared" si="4"/>
        <v>－</v>
      </c>
      <c r="D17" s="18" t="str">
        <f t="shared" si="4"/>
        <v>－</v>
      </c>
      <c r="E17" s="27" t="str">
        <f t="shared" si="4"/>
        <v>－</v>
      </c>
      <c r="F17" s="23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5">
        <v>0</v>
      </c>
    </row>
    <row r="18" spans="2:18" ht="16.5" customHeight="1" x14ac:dyDescent="0.15">
      <c r="B18" s="26" t="s">
        <v>23</v>
      </c>
      <c r="C18" s="18">
        <f>IF(SUM(C19:C21)=0,"－",SUM(C19:C21))</f>
        <v>2</v>
      </c>
      <c r="D18" s="18">
        <f>IF(SUM(D19:D21)=0,"－",SUM(D19:D21))</f>
        <v>2</v>
      </c>
      <c r="E18" s="18" t="str">
        <f>IF(SUM(E19:E21)=0,"－",SUM(E19:E21))</f>
        <v>－</v>
      </c>
      <c r="F18" s="19" t="str">
        <f>IF(SUM(F19:F21)=0,"－",SUM(F19:F21))</f>
        <v>－</v>
      </c>
      <c r="G18" s="18" t="str">
        <f t="shared" ref="G18:Q18" si="5">IF(SUM(G19:G21)=0,"－",SUM(G19:G21))</f>
        <v>－</v>
      </c>
      <c r="H18" s="18" t="str">
        <f t="shared" si="5"/>
        <v>－</v>
      </c>
      <c r="I18" s="18" t="str">
        <f t="shared" si="5"/>
        <v>－</v>
      </c>
      <c r="J18" s="18" t="str">
        <f t="shared" si="5"/>
        <v>－</v>
      </c>
      <c r="K18" s="18" t="str">
        <f t="shared" si="5"/>
        <v>－</v>
      </c>
      <c r="L18" s="18" t="str">
        <f t="shared" si="5"/>
        <v>－</v>
      </c>
      <c r="M18" s="18" t="str">
        <f t="shared" si="5"/>
        <v>－</v>
      </c>
      <c r="N18" s="18" t="str">
        <f t="shared" si="5"/>
        <v>－</v>
      </c>
      <c r="O18" s="18" t="str">
        <f t="shared" si="5"/>
        <v>－</v>
      </c>
      <c r="P18" s="18" t="str">
        <f t="shared" si="5"/>
        <v>－</v>
      </c>
      <c r="Q18" s="20" t="str">
        <f t="shared" si="5"/>
        <v>－</v>
      </c>
    </row>
    <row r="19" spans="2:18" ht="16.5" customHeight="1" x14ac:dyDescent="0.15">
      <c r="B19" s="21" t="s">
        <v>24</v>
      </c>
      <c r="C19" s="18" t="str">
        <f t="shared" si="4"/>
        <v>－</v>
      </c>
      <c r="D19" s="18" t="str">
        <f t="shared" si="4"/>
        <v>－</v>
      </c>
      <c r="E19" s="27" t="str">
        <f t="shared" si="4"/>
        <v>－</v>
      </c>
      <c r="F19" s="23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5">
        <v>0</v>
      </c>
    </row>
    <row r="20" spans="2:18" ht="16.5" customHeight="1" x14ac:dyDescent="0.15">
      <c r="B20" s="21" t="s">
        <v>25</v>
      </c>
      <c r="C20" s="18">
        <f t="shared" si="4"/>
        <v>1</v>
      </c>
      <c r="D20" s="18">
        <f t="shared" si="4"/>
        <v>1</v>
      </c>
      <c r="E20" s="27" t="str">
        <f t="shared" si="4"/>
        <v>－</v>
      </c>
      <c r="F20" s="23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5">
        <v>0</v>
      </c>
    </row>
    <row r="21" spans="2:18" ht="16.5" customHeight="1" x14ac:dyDescent="0.15">
      <c r="B21" s="21" t="s">
        <v>15</v>
      </c>
      <c r="C21" s="18">
        <f t="shared" si="4"/>
        <v>1</v>
      </c>
      <c r="D21" s="18">
        <f t="shared" si="4"/>
        <v>1</v>
      </c>
      <c r="E21" s="27" t="str">
        <f t="shared" si="4"/>
        <v>－</v>
      </c>
      <c r="F21" s="23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5">
        <v>0</v>
      </c>
    </row>
    <row r="22" spans="2:18" ht="16.5" customHeight="1" x14ac:dyDescent="0.15">
      <c r="B22" s="17" t="s">
        <v>26</v>
      </c>
      <c r="C22" s="18">
        <f t="shared" si="4"/>
        <v>1</v>
      </c>
      <c r="D22" s="18">
        <f t="shared" si="4"/>
        <v>3</v>
      </c>
      <c r="E22" s="27" t="str">
        <f t="shared" si="4"/>
        <v>－</v>
      </c>
      <c r="F22" s="23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5">
        <v>0</v>
      </c>
    </row>
    <row r="23" spans="2:18" ht="16.5" customHeight="1" x14ac:dyDescent="0.15">
      <c r="B23" s="28" t="s">
        <v>27</v>
      </c>
      <c r="C23" s="18">
        <f t="shared" si="4"/>
        <v>1</v>
      </c>
      <c r="D23" s="18">
        <f t="shared" si="4"/>
        <v>83</v>
      </c>
      <c r="E23" s="18" t="str">
        <f t="shared" si="4"/>
        <v>－</v>
      </c>
      <c r="F23" s="23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5">
        <v>0</v>
      </c>
    </row>
    <row r="24" spans="2:18" ht="16.5" customHeight="1" x14ac:dyDescent="0.15">
      <c r="B24" s="28" t="s">
        <v>28</v>
      </c>
      <c r="C24" s="18">
        <f>IF(SUM(F24,I24,L24,O24,C48,F48,I48,L48,O48,C72,F72,I72)=0,"－",SUM(F24,I24,L24,O24,C48,F48,I48,L48,O48,C72,F72,I72))</f>
        <v>4</v>
      </c>
      <c r="D24" s="29">
        <f>IF(SUM(G24,J24,M24,P24,D48,G48,J48,M48,P48,D72,G72,J72)=0,"－",SUM(G24,J24,M24,P24,D48,G48,J48,M48,P48,D72,G72,J72))</f>
        <v>2639</v>
      </c>
      <c r="E24" s="18" t="str">
        <f t="shared" si="4"/>
        <v>－</v>
      </c>
      <c r="F24" s="23">
        <v>0</v>
      </c>
      <c r="G24" s="24">
        <v>0</v>
      </c>
      <c r="H24" s="24">
        <v>0</v>
      </c>
      <c r="I24" s="24">
        <v>2</v>
      </c>
      <c r="J24" s="24">
        <v>79</v>
      </c>
      <c r="K24" s="24">
        <v>0</v>
      </c>
      <c r="L24" s="24">
        <v>0</v>
      </c>
      <c r="M24" s="24">
        <v>0</v>
      </c>
      <c r="N24" s="24">
        <v>0</v>
      </c>
      <c r="O24" s="24">
        <v>1</v>
      </c>
      <c r="P24" s="24">
        <v>2545</v>
      </c>
      <c r="Q24" s="25">
        <v>0</v>
      </c>
    </row>
    <row r="25" spans="2:18" ht="16.5" customHeight="1" thickBot="1" x14ac:dyDescent="0.2">
      <c r="B25" s="30" t="s">
        <v>29</v>
      </c>
      <c r="C25" s="31" t="str">
        <f t="shared" si="4"/>
        <v>－</v>
      </c>
      <c r="D25" s="32" t="str">
        <f t="shared" si="4"/>
        <v>－</v>
      </c>
      <c r="E25" s="31" t="str">
        <f t="shared" si="4"/>
        <v>－</v>
      </c>
      <c r="F25" s="33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5">
        <v>0</v>
      </c>
    </row>
    <row r="26" spans="2:18" ht="16.5" customHeight="1" thickBo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6"/>
      <c r="Q26" s="3"/>
    </row>
    <row r="27" spans="2:18" s="6" customFormat="1" ht="16.5" customHeight="1" x14ac:dyDescent="0.15">
      <c r="B27" s="7" t="s">
        <v>2</v>
      </c>
      <c r="C27" s="11"/>
      <c r="D27" s="9" t="s">
        <v>30</v>
      </c>
      <c r="E27" s="9"/>
      <c r="F27" s="11"/>
      <c r="G27" s="9" t="s">
        <v>31</v>
      </c>
      <c r="H27" s="9"/>
      <c r="I27" s="11"/>
      <c r="J27" s="9" t="s">
        <v>32</v>
      </c>
      <c r="K27" s="9"/>
      <c r="L27" s="11"/>
      <c r="M27" s="9" t="s">
        <v>33</v>
      </c>
      <c r="N27" s="9"/>
      <c r="O27" s="11"/>
      <c r="P27" s="9" t="s">
        <v>34</v>
      </c>
      <c r="Q27" s="12"/>
    </row>
    <row r="28" spans="2:18" s="6" customFormat="1" ht="16.5" customHeight="1" x14ac:dyDescent="0.15">
      <c r="B28" s="37"/>
      <c r="C28" s="14" t="s">
        <v>8</v>
      </c>
      <c r="D28" s="14" t="s">
        <v>9</v>
      </c>
      <c r="E28" s="14" t="s">
        <v>10</v>
      </c>
      <c r="F28" s="38" t="s">
        <v>8</v>
      </c>
      <c r="G28" s="14" t="s">
        <v>9</v>
      </c>
      <c r="H28" s="14" t="s">
        <v>10</v>
      </c>
      <c r="I28" s="14" t="s">
        <v>8</v>
      </c>
      <c r="J28" s="14" t="s">
        <v>9</v>
      </c>
      <c r="K28" s="14" t="s">
        <v>10</v>
      </c>
      <c r="L28" s="14" t="s">
        <v>8</v>
      </c>
      <c r="M28" s="14" t="s">
        <v>9</v>
      </c>
      <c r="N28" s="14" t="s">
        <v>10</v>
      </c>
      <c r="O28" s="14" t="s">
        <v>8</v>
      </c>
      <c r="P28" s="14" t="s">
        <v>9</v>
      </c>
      <c r="Q28" s="16" t="s">
        <v>10</v>
      </c>
    </row>
    <row r="29" spans="2:18" ht="16.5" customHeight="1" x14ac:dyDescent="0.15">
      <c r="B29" s="17" t="s">
        <v>11</v>
      </c>
      <c r="C29" s="18" t="str">
        <f t="shared" ref="C29:Q29" si="6">IF(C31+C35+C38+C39+C42+C46+C47+C48+C49+C40+C41=0,"－",C31+C35+C38+C39+C42+C46+C47+C48+C49+C40+C41)</f>
        <v>－</v>
      </c>
      <c r="D29" s="18" t="str">
        <f t="shared" si="6"/>
        <v>－</v>
      </c>
      <c r="E29" s="18" t="str">
        <f t="shared" si="6"/>
        <v>－</v>
      </c>
      <c r="F29" s="18">
        <f t="shared" si="6"/>
        <v>1</v>
      </c>
      <c r="G29" s="18">
        <f t="shared" si="6"/>
        <v>3</v>
      </c>
      <c r="H29" s="18" t="str">
        <f t="shared" si="6"/>
        <v>－</v>
      </c>
      <c r="I29" s="18" t="str">
        <f t="shared" si="6"/>
        <v>－</v>
      </c>
      <c r="J29" s="18" t="str">
        <f t="shared" si="6"/>
        <v>－</v>
      </c>
      <c r="K29" s="18" t="str">
        <f t="shared" si="6"/>
        <v>－</v>
      </c>
      <c r="L29" s="18">
        <f t="shared" si="6"/>
        <v>1</v>
      </c>
      <c r="M29" s="18">
        <f t="shared" si="6"/>
        <v>1</v>
      </c>
      <c r="N29" s="18" t="str">
        <f t="shared" si="6"/>
        <v>－</v>
      </c>
      <c r="O29" s="18">
        <f t="shared" si="6"/>
        <v>1</v>
      </c>
      <c r="P29" s="18">
        <f t="shared" si="6"/>
        <v>1</v>
      </c>
      <c r="Q29" s="39" t="str">
        <f t="shared" si="6"/>
        <v>－</v>
      </c>
    </row>
    <row r="30" spans="2:18" ht="16.5" customHeight="1" x14ac:dyDescent="0.15">
      <c r="B30" s="21"/>
      <c r="C30" s="22"/>
      <c r="D30" s="22"/>
      <c r="E30" s="18"/>
      <c r="F30" s="18"/>
      <c r="G30" s="18"/>
      <c r="H30" s="18"/>
      <c r="I30" s="22"/>
      <c r="J30" s="22"/>
      <c r="K30" s="18"/>
      <c r="L30" s="22"/>
      <c r="M30" s="22"/>
      <c r="N30" s="18"/>
      <c r="O30" s="18"/>
      <c r="P30" s="18"/>
      <c r="Q30" s="20"/>
    </row>
    <row r="31" spans="2:18" ht="16.5" customHeight="1" x14ac:dyDescent="0.15">
      <c r="B31" s="17" t="s">
        <v>12</v>
      </c>
      <c r="C31" s="18" t="str">
        <f t="shared" ref="C31:Q31" si="7">IF(SUM(C32:C34)=0,"－",SUM(C32:C34))</f>
        <v>－</v>
      </c>
      <c r="D31" s="18" t="str">
        <f t="shared" si="7"/>
        <v>－</v>
      </c>
      <c r="E31" s="18" t="str">
        <f t="shared" si="7"/>
        <v>－</v>
      </c>
      <c r="F31" s="18" t="str">
        <f t="shared" si="7"/>
        <v>－</v>
      </c>
      <c r="G31" s="18" t="str">
        <f t="shared" si="7"/>
        <v>－</v>
      </c>
      <c r="H31" s="18" t="str">
        <f t="shared" si="7"/>
        <v>－</v>
      </c>
      <c r="I31" s="18" t="str">
        <f t="shared" si="7"/>
        <v>－</v>
      </c>
      <c r="J31" s="18" t="str">
        <f t="shared" si="7"/>
        <v>－</v>
      </c>
      <c r="K31" s="18" t="str">
        <f t="shared" si="7"/>
        <v>－</v>
      </c>
      <c r="L31" s="18">
        <f t="shared" si="7"/>
        <v>1</v>
      </c>
      <c r="M31" s="18">
        <f t="shared" si="7"/>
        <v>1</v>
      </c>
      <c r="N31" s="18" t="str">
        <f t="shared" si="7"/>
        <v>－</v>
      </c>
      <c r="O31" s="18" t="str">
        <f t="shared" si="7"/>
        <v>－</v>
      </c>
      <c r="P31" s="18" t="str">
        <f t="shared" si="7"/>
        <v>－</v>
      </c>
      <c r="Q31" s="20" t="str">
        <f t="shared" si="7"/>
        <v>－</v>
      </c>
    </row>
    <row r="32" spans="2:18" ht="16.5" customHeight="1" x14ac:dyDescent="0.15">
      <c r="B32" s="21" t="s">
        <v>13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5">
        <v>0</v>
      </c>
      <c r="R32" s="40"/>
    </row>
    <row r="33" spans="2:18" ht="16.5" customHeight="1" x14ac:dyDescent="0.15">
      <c r="B33" s="21" t="s">
        <v>14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5">
        <v>0</v>
      </c>
      <c r="R33" s="40"/>
    </row>
    <row r="34" spans="2:18" ht="16.5" customHeight="1" x14ac:dyDescent="0.15">
      <c r="B34" s="21" t="s">
        <v>15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1</v>
      </c>
      <c r="M34" s="24">
        <v>1</v>
      </c>
      <c r="N34" s="24">
        <v>0</v>
      </c>
      <c r="O34" s="24">
        <v>0</v>
      </c>
      <c r="P34" s="24">
        <v>0</v>
      </c>
      <c r="Q34" s="25">
        <v>0</v>
      </c>
      <c r="R34" s="40"/>
    </row>
    <row r="35" spans="2:18" ht="16.5" customHeight="1" x14ac:dyDescent="0.15">
      <c r="B35" s="17" t="s">
        <v>16</v>
      </c>
      <c r="C35" s="18" t="str">
        <f t="shared" ref="C35:Q35" si="8">IF(SUM(C36:C37)=0,"－",SUM(C36:C37))</f>
        <v>－</v>
      </c>
      <c r="D35" s="18" t="str">
        <f t="shared" si="8"/>
        <v>－</v>
      </c>
      <c r="E35" s="18" t="str">
        <f t="shared" si="8"/>
        <v>－</v>
      </c>
      <c r="F35" s="18" t="str">
        <f t="shared" si="8"/>
        <v>－</v>
      </c>
      <c r="G35" s="18" t="str">
        <f t="shared" si="8"/>
        <v>－</v>
      </c>
      <c r="H35" s="18" t="str">
        <f t="shared" si="8"/>
        <v>－</v>
      </c>
      <c r="I35" s="18" t="str">
        <f t="shared" si="8"/>
        <v>－</v>
      </c>
      <c r="J35" s="18" t="str">
        <f t="shared" si="8"/>
        <v>－</v>
      </c>
      <c r="K35" s="18" t="str">
        <f t="shared" si="8"/>
        <v>－</v>
      </c>
      <c r="L35" s="18" t="str">
        <f t="shared" si="8"/>
        <v>－</v>
      </c>
      <c r="M35" s="18" t="str">
        <f t="shared" si="8"/>
        <v>－</v>
      </c>
      <c r="N35" s="18" t="str">
        <f t="shared" si="8"/>
        <v>－</v>
      </c>
      <c r="O35" s="18" t="str">
        <f t="shared" si="8"/>
        <v>－</v>
      </c>
      <c r="P35" s="18" t="str">
        <f t="shared" si="8"/>
        <v>－</v>
      </c>
      <c r="Q35" s="20" t="str">
        <f t="shared" si="8"/>
        <v>－</v>
      </c>
      <c r="R35" s="41"/>
    </row>
    <row r="36" spans="2:18" ht="16.5" customHeight="1" x14ac:dyDescent="0.15">
      <c r="B36" s="21" t="s">
        <v>17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5">
        <v>0</v>
      </c>
      <c r="R36" s="40"/>
    </row>
    <row r="37" spans="2:18" ht="16.5" customHeight="1" x14ac:dyDescent="0.15">
      <c r="B37" s="21" t="s">
        <v>18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5">
        <v>0</v>
      </c>
      <c r="R37" s="40"/>
    </row>
    <row r="38" spans="2:18" ht="16.5" customHeight="1" x14ac:dyDescent="0.15">
      <c r="B38" s="26" t="s">
        <v>19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5">
        <v>0</v>
      </c>
      <c r="R38" s="40"/>
    </row>
    <row r="39" spans="2:18" ht="16.5" customHeight="1" x14ac:dyDescent="0.15">
      <c r="B39" s="26" t="s">
        <v>20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5">
        <v>0</v>
      </c>
      <c r="R39" s="40"/>
    </row>
    <row r="40" spans="2:18" ht="16.5" customHeight="1" x14ac:dyDescent="0.15">
      <c r="B40" s="26" t="s">
        <v>21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5">
        <v>0</v>
      </c>
    </row>
    <row r="41" spans="2:18" ht="16.5" customHeight="1" x14ac:dyDescent="0.15">
      <c r="B41" s="26" t="s">
        <v>22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5">
        <v>0</v>
      </c>
    </row>
    <row r="42" spans="2:18" ht="16.5" customHeight="1" x14ac:dyDescent="0.15">
      <c r="B42" s="26" t="s">
        <v>23</v>
      </c>
      <c r="C42" s="18" t="str">
        <f t="shared" ref="C42:Q42" si="9">IF(SUM(C43:C45)=0,"－",SUM(C43:C45))</f>
        <v>－</v>
      </c>
      <c r="D42" s="18" t="str">
        <f t="shared" si="9"/>
        <v>－</v>
      </c>
      <c r="E42" s="18" t="str">
        <f t="shared" si="9"/>
        <v>－</v>
      </c>
      <c r="F42" s="18" t="str">
        <f t="shared" si="9"/>
        <v>－</v>
      </c>
      <c r="G42" s="18" t="str">
        <f t="shared" si="9"/>
        <v>－</v>
      </c>
      <c r="H42" s="18" t="str">
        <f t="shared" si="9"/>
        <v>－</v>
      </c>
      <c r="I42" s="18" t="str">
        <f t="shared" si="9"/>
        <v>－</v>
      </c>
      <c r="J42" s="18" t="str">
        <f t="shared" si="9"/>
        <v>－</v>
      </c>
      <c r="K42" s="18" t="str">
        <f t="shared" si="9"/>
        <v>－</v>
      </c>
      <c r="L42" s="18" t="str">
        <f t="shared" si="9"/>
        <v>－</v>
      </c>
      <c r="M42" s="18" t="str">
        <f t="shared" si="9"/>
        <v>－</v>
      </c>
      <c r="N42" s="18" t="str">
        <f t="shared" si="9"/>
        <v>－</v>
      </c>
      <c r="O42" s="18">
        <f t="shared" si="9"/>
        <v>1</v>
      </c>
      <c r="P42" s="18">
        <f>IF(SUM(P43:P45)=0,"－",SUM(P43:P45))</f>
        <v>1</v>
      </c>
      <c r="Q42" s="20" t="str">
        <f t="shared" si="9"/>
        <v>－</v>
      </c>
      <c r="R42" s="41"/>
    </row>
    <row r="43" spans="2:18" ht="16.5" customHeight="1" x14ac:dyDescent="0.15">
      <c r="B43" s="21" t="s">
        <v>24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5">
        <v>0</v>
      </c>
    </row>
    <row r="44" spans="2:18" ht="16.5" customHeight="1" x14ac:dyDescent="0.15">
      <c r="B44" s="21" t="s">
        <v>25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</v>
      </c>
      <c r="P44" s="24">
        <v>1</v>
      </c>
      <c r="Q44" s="25">
        <v>0</v>
      </c>
    </row>
    <row r="45" spans="2:18" ht="16.5" customHeight="1" x14ac:dyDescent="0.15">
      <c r="B45" s="21" t="s">
        <v>15</v>
      </c>
      <c r="C45" s="24">
        <v>0</v>
      </c>
      <c r="D45" s="24">
        <v>0</v>
      </c>
      <c r="E45" s="24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25">
        <v>0</v>
      </c>
    </row>
    <row r="46" spans="2:18" ht="16.5" customHeight="1" x14ac:dyDescent="0.15">
      <c r="B46" s="17" t="s">
        <v>26</v>
      </c>
      <c r="C46" s="24">
        <v>0</v>
      </c>
      <c r="D46" s="24">
        <v>0</v>
      </c>
      <c r="E46" s="24">
        <v>0</v>
      </c>
      <c r="F46" s="24">
        <v>1</v>
      </c>
      <c r="G46" s="24">
        <v>3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5">
        <v>0</v>
      </c>
      <c r="R46" s="40"/>
    </row>
    <row r="47" spans="2:18" ht="16.5" customHeight="1" x14ac:dyDescent="0.15">
      <c r="B47" s="28" t="s">
        <v>27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5">
        <v>0</v>
      </c>
      <c r="R47" s="40"/>
    </row>
    <row r="48" spans="2:18" ht="16.5" customHeight="1" x14ac:dyDescent="0.15">
      <c r="B48" s="28" t="s">
        <v>28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5">
        <v>0</v>
      </c>
      <c r="R48" s="40"/>
    </row>
    <row r="49" spans="2:18" ht="16.5" customHeight="1" thickBot="1" x14ac:dyDescent="0.2">
      <c r="B49" s="30" t="s">
        <v>29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5">
        <v>0</v>
      </c>
      <c r="R49" s="40"/>
    </row>
    <row r="50" spans="2:18" ht="16.5" customHeight="1" thickBo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8" s="6" customFormat="1" ht="16.5" customHeight="1" x14ac:dyDescent="0.15">
      <c r="B51" s="7" t="s">
        <v>2</v>
      </c>
      <c r="C51" s="11"/>
      <c r="D51" s="9" t="s">
        <v>35</v>
      </c>
      <c r="E51" s="9"/>
      <c r="F51" s="11"/>
      <c r="G51" s="9" t="s">
        <v>36</v>
      </c>
      <c r="H51" s="9"/>
      <c r="I51" s="11"/>
      <c r="J51" s="9" t="s">
        <v>37</v>
      </c>
      <c r="K51" s="12"/>
      <c r="L51" s="43"/>
    </row>
    <row r="52" spans="2:18" s="6" customFormat="1" ht="16.5" customHeight="1" x14ac:dyDescent="0.15">
      <c r="B52" s="13"/>
      <c r="C52" s="14" t="s">
        <v>8</v>
      </c>
      <c r="D52" s="14" t="s">
        <v>9</v>
      </c>
      <c r="E52" s="14" t="s">
        <v>10</v>
      </c>
      <c r="F52" s="14" t="s">
        <v>8</v>
      </c>
      <c r="G52" s="14" t="s">
        <v>9</v>
      </c>
      <c r="H52" s="14" t="s">
        <v>10</v>
      </c>
      <c r="I52" s="14" t="s">
        <v>8</v>
      </c>
      <c r="J52" s="14" t="s">
        <v>9</v>
      </c>
      <c r="K52" s="16" t="s">
        <v>10</v>
      </c>
      <c r="L52" s="43"/>
      <c r="M52" s="44"/>
      <c r="O52" s="44"/>
      <c r="P52" s="44"/>
    </row>
    <row r="53" spans="2:18" ht="16.5" customHeight="1" x14ac:dyDescent="0.15">
      <c r="B53" s="17" t="s">
        <v>11</v>
      </c>
      <c r="C53" s="18">
        <f t="shared" ref="C53:K53" si="10">IF(C55+C59+C62+C63+C66+C70+C71+C72+C73+C64+C65=0,"－",C55+C59+C62+C63+C66+C70+C71+C72+C73+C64+C65)</f>
        <v>1</v>
      </c>
      <c r="D53" s="18">
        <f t="shared" si="10"/>
        <v>83</v>
      </c>
      <c r="E53" s="18" t="str">
        <f t="shared" si="10"/>
        <v>－</v>
      </c>
      <c r="F53" s="18">
        <f t="shared" si="10"/>
        <v>2</v>
      </c>
      <c r="G53" s="18">
        <f t="shared" si="10"/>
        <v>16</v>
      </c>
      <c r="H53" s="18" t="str">
        <f t="shared" si="10"/>
        <v>－</v>
      </c>
      <c r="I53" s="18" t="str">
        <f t="shared" si="10"/>
        <v>－</v>
      </c>
      <c r="J53" s="18" t="str">
        <f t="shared" si="10"/>
        <v>－</v>
      </c>
      <c r="K53" s="20" t="str">
        <f t="shared" si="10"/>
        <v>－</v>
      </c>
      <c r="L53" s="45"/>
      <c r="M53" s="46"/>
      <c r="N53" s="46"/>
      <c r="O53" s="46"/>
      <c r="P53" s="46"/>
      <c r="Q53" s="46"/>
    </row>
    <row r="54" spans="2:18" ht="16.5" customHeight="1" x14ac:dyDescent="0.15">
      <c r="B54" s="21"/>
      <c r="C54" s="18"/>
      <c r="D54" s="18"/>
      <c r="E54" s="18"/>
      <c r="F54" s="18"/>
      <c r="G54" s="18"/>
      <c r="H54" s="18"/>
      <c r="I54" s="18"/>
      <c r="J54" s="18"/>
      <c r="K54" s="20"/>
      <c r="L54" s="45"/>
      <c r="M54" s="46"/>
      <c r="N54" s="46"/>
      <c r="O54" s="46"/>
      <c r="P54" s="46"/>
      <c r="Q54" s="46"/>
    </row>
    <row r="55" spans="2:18" ht="16.5" customHeight="1" x14ac:dyDescent="0.15">
      <c r="B55" s="17" t="s">
        <v>12</v>
      </c>
      <c r="C55" s="18" t="str">
        <f t="shared" ref="C55:K55" si="11">IF(SUM(C56:C58)=0,"－",SUM(C56:C58))</f>
        <v>－</v>
      </c>
      <c r="D55" s="18" t="str">
        <f t="shared" si="11"/>
        <v>－</v>
      </c>
      <c r="E55" s="18" t="str">
        <f t="shared" si="11"/>
        <v>－</v>
      </c>
      <c r="F55" s="18" t="str">
        <f t="shared" si="11"/>
        <v>－</v>
      </c>
      <c r="G55" s="18" t="str">
        <f t="shared" si="11"/>
        <v>－</v>
      </c>
      <c r="H55" s="18" t="str">
        <f t="shared" si="11"/>
        <v>－</v>
      </c>
      <c r="I55" s="18" t="str">
        <f t="shared" si="11"/>
        <v>－</v>
      </c>
      <c r="J55" s="18" t="str">
        <f t="shared" si="11"/>
        <v>－</v>
      </c>
      <c r="K55" s="20" t="str">
        <f t="shared" si="11"/>
        <v>－</v>
      </c>
      <c r="L55" s="45"/>
      <c r="M55" s="46"/>
      <c r="N55" s="46"/>
      <c r="O55" s="46"/>
      <c r="P55" s="46"/>
      <c r="Q55" s="46"/>
    </row>
    <row r="56" spans="2:18" ht="16.5" customHeight="1" x14ac:dyDescent="0.15">
      <c r="B56" s="21" t="s">
        <v>13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5">
        <v>0</v>
      </c>
      <c r="L56" s="47"/>
    </row>
    <row r="57" spans="2:18" ht="16.5" customHeight="1" x14ac:dyDescent="0.15">
      <c r="B57" s="21" t="s">
        <v>14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5">
        <v>0</v>
      </c>
      <c r="L57" s="45"/>
      <c r="M57" s="46"/>
      <c r="N57" s="46"/>
      <c r="O57" s="46"/>
      <c r="P57" s="46"/>
      <c r="Q57" s="46"/>
    </row>
    <row r="58" spans="2:18" ht="16.5" customHeight="1" x14ac:dyDescent="0.15">
      <c r="B58" s="21" t="s">
        <v>15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5">
        <v>0</v>
      </c>
      <c r="L58" s="45"/>
      <c r="M58" s="46"/>
      <c r="N58" s="46"/>
      <c r="O58" s="46"/>
      <c r="P58" s="46"/>
      <c r="Q58" s="46"/>
    </row>
    <row r="59" spans="2:18" ht="16.5" customHeight="1" x14ac:dyDescent="0.15">
      <c r="B59" s="17" t="s">
        <v>16</v>
      </c>
      <c r="C59" s="18" t="str">
        <f t="shared" ref="C59:K59" si="12">IF(SUM(C60:C61)=0,"－",SUM(C60:C61))</f>
        <v>－</v>
      </c>
      <c r="D59" s="18" t="str">
        <f t="shared" si="12"/>
        <v>－</v>
      </c>
      <c r="E59" s="18" t="str">
        <f t="shared" si="12"/>
        <v>－</v>
      </c>
      <c r="F59" s="18" t="str">
        <f t="shared" si="12"/>
        <v>－</v>
      </c>
      <c r="G59" s="18" t="str">
        <f t="shared" si="12"/>
        <v>－</v>
      </c>
      <c r="H59" s="18" t="str">
        <f t="shared" si="12"/>
        <v>－</v>
      </c>
      <c r="I59" s="18" t="str">
        <f t="shared" si="12"/>
        <v>－</v>
      </c>
      <c r="J59" s="18" t="str">
        <f t="shared" si="12"/>
        <v>－</v>
      </c>
      <c r="K59" s="20" t="str">
        <f t="shared" si="12"/>
        <v>－</v>
      </c>
      <c r="L59" s="47"/>
    </row>
    <row r="60" spans="2:18" ht="16.5" customHeight="1" x14ac:dyDescent="0.15">
      <c r="B60" s="21" t="s">
        <v>17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5">
        <v>0</v>
      </c>
      <c r="L60" s="47"/>
    </row>
    <row r="61" spans="2:18" ht="16.5" customHeight="1" x14ac:dyDescent="0.15">
      <c r="B61" s="21" t="s">
        <v>18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5">
        <v>0</v>
      </c>
      <c r="L61" s="47"/>
    </row>
    <row r="62" spans="2:18" ht="16.5" customHeight="1" x14ac:dyDescent="0.15">
      <c r="B62" s="26" t="s">
        <v>19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5">
        <v>0</v>
      </c>
      <c r="L62" s="45"/>
      <c r="M62" s="46"/>
      <c r="N62" s="46"/>
      <c r="O62" s="46"/>
      <c r="P62" s="46"/>
      <c r="Q62" s="46"/>
    </row>
    <row r="63" spans="2:18" ht="16.5" customHeight="1" x14ac:dyDescent="0.15">
      <c r="B63" s="26" t="s">
        <v>20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5">
        <v>0</v>
      </c>
      <c r="L63" s="47"/>
    </row>
    <row r="64" spans="2:18" ht="16.5" customHeight="1" x14ac:dyDescent="0.15">
      <c r="B64" s="26" t="s">
        <v>21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5">
        <v>0</v>
      </c>
      <c r="L64" s="3"/>
      <c r="M64" s="3"/>
    </row>
    <row r="65" spans="2:17" ht="16.5" customHeight="1" x14ac:dyDescent="0.15">
      <c r="B65" s="26" t="s">
        <v>22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5">
        <v>0</v>
      </c>
      <c r="L65" s="3"/>
      <c r="M65" s="3"/>
    </row>
    <row r="66" spans="2:17" ht="16.5" customHeight="1" x14ac:dyDescent="0.15">
      <c r="B66" s="26" t="s">
        <v>23</v>
      </c>
      <c r="C66" s="27" t="str">
        <f t="shared" ref="C66:K66" si="13">IF(SUM(C67:C69)=0,"－",SUM(C67:C69))</f>
        <v>－</v>
      </c>
      <c r="D66" s="27" t="str">
        <f t="shared" si="13"/>
        <v>－</v>
      </c>
      <c r="E66" s="27" t="str">
        <f t="shared" si="13"/>
        <v>－</v>
      </c>
      <c r="F66" s="27">
        <f t="shared" si="13"/>
        <v>1</v>
      </c>
      <c r="G66" s="27">
        <f t="shared" si="13"/>
        <v>1</v>
      </c>
      <c r="H66" s="27" t="str">
        <f t="shared" si="13"/>
        <v>－</v>
      </c>
      <c r="I66" s="27" t="str">
        <f t="shared" si="13"/>
        <v>－</v>
      </c>
      <c r="J66" s="27" t="str">
        <f t="shared" si="13"/>
        <v>－</v>
      </c>
      <c r="K66" s="48" t="str">
        <f t="shared" si="13"/>
        <v>－</v>
      </c>
      <c r="L66" s="3"/>
      <c r="M66" s="3"/>
    </row>
    <row r="67" spans="2:17" ht="16.5" customHeight="1" x14ac:dyDescent="0.15">
      <c r="B67" s="21" t="s">
        <v>24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5">
        <v>0</v>
      </c>
      <c r="L67" s="3"/>
      <c r="M67" s="3"/>
    </row>
    <row r="68" spans="2:17" ht="16.5" customHeight="1" x14ac:dyDescent="0.15">
      <c r="B68" s="21" t="s">
        <v>25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5">
        <v>0</v>
      </c>
      <c r="L68" s="3"/>
      <c r="M68" s="3"/>
    </row>
    <row r="69" spans="2:17" ht="16.5" customHeight="1" x14ac:dyDescent="0.15">
      <c r="B69" s="21" t="s">
        <v>15</v>
      </c>
      <c r="C69" s="24">
        <v>0</v>
      </c>
      <c r="D69" s="24">
        <v>0</v>
      </c>
      <c r="E69" s="24">
        <v>0</v>
      </c>
      <c r="F69" s="24">
        <v>1</v>
      </c>
      <c r="G69" s="24">
        <v>1</v>
      </c>
      <c r="H69" s="24">
        <v>0</v>
      </c>
      <c r="I69" s="24">
        <v>0</v>
      </c>
      <c r="J69" s="24">
        <v>0</v>
      </c>
      <c r="K69" s="25">
        <v>0</v>
      </c>
      <c r="L69" s="3"/>
      <c r="M69" s="3"/>
    </row>
    <row r="70" spans="2:17" ht="16.5" customHeight="1" x14ac:dyDescent="0.15">
      <c r="B70" s="17" t="s">
        <v>26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5">
        <v>0</v>
      </c>
      <c r="L70" s="3"/>
      <c r="M70" s="3"/>
    </row>
    <row r="71" spans="2:17" ht="16.5" customHeight="1" x14ac:dyDescent="0.15">
      <c r="B71" s="28" t="s">
        <v>27</v>
      </c>
      <c r="C71" s="24">
        <v>1</v>
      </c>
      <c r="D71" s="24">
        <v>83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5">
        <v>0</v>
      </c>
    </row>
    <row r="72" spans="2:17" ht="16.5" customHeight="1" x14ac:dyDescent="0.15">
      <c r="B72" s="28" t="s">
        <v>28</v>
      </c>
      <c r="C72" s="24">
        <v>0</v>
      </c>
      <c r="D72" s="24">
        <v>0</v>
      </c>
      <c r="E72" s="24">
        <v>0</v>
      </c>
      <c r="F72" s="24">
        <v>1</v>
      </c>
      <c r="G72" s="24">
        <v>15</v>
      </c>
      <c r="H72" s="24">
        <v>0</v>
      </c>
      <c r="I72" s="24">
        <v>0</v>
      </c>
      <c r="J72" s="24">
        <v>0</v>
      </c>
      <c r="K72" s="25">
        <v>0</v>
      </c>
      <c r="L72" s="45"/>
      <c r="M72" s="46"/>
      <c r="N72" s="46"/>
      <c r="O72" s="46"/>
      <c r="P72" s="46"/>
      <c r="Q72" s="46"/>
    </row>
    <row r="73" spans="2:17" ht="16.5" customHeight="1" thickBot="1" x14ac:dyDescent="0.2">
      <c r="B73" s="30" t="s">
        <v>29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5">
        <v>0</v>
      </c>
      <c r="L73" s="45"/>
      <c r="M73" s="46"/>
      <c r="N73" s="46"/>
      <c r="O73" s="46"/>
      <c r="P73" s="46"/>
      <c r="Q73" s="46"/>
    </row>
    <row r="74" spans="2:17" ht="18" customHeight="1" x14ac:dyDescent="0.15">
      <c r="B74" s="49" t="s">
        <v>38</v>
      </c>
      <c r="C74" s="50"/>
      <c r="D74" s="51"/>
      <c r="E74" s="50"/>
      <c r="F74" s="50"/>
      <c r="G74" s="50"/>
      <c r="H74" s="50"/>
      <c r="I74" s="50"/>
      <c r="J74" s="50"/>
      <c r="K74" s="50"/>
    </row>
    <row r="75" spans="2:17" ht="18" customHeight="1" x14ac:dyDescent="0.15">
      <c r="B75" s="1"/>
    </row>
  </sheetData>
  <mergeCells count="1">
    <mergeCell ref="O2:Q2"/>
  </mergeCells>
  <phoneticPr fontId="2"/>
  <pageMargins left="0.51181102362204722" right="0.51181102362204722" top="0.55118110236220474" bottom="0.39370078740157483" header="0.51181102362204722" footer="0.51181102362204722"/>
  <pageSetup paperSize="9" scale="66" firstPageNumber="130" orientation="portrait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L99"/>
  <sheetViews>
    <sheetView showGridLines="0" view="pageBreakPreview" zoomScale="70" zoomScaleNormal="7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98" sqref="K98"/>
    </sheetView>
  </sheetViews>
  <sheetFormatPr defaultColWidth="10.625" defaultRowHeight="21.95" customHeight="1" x14ac:dyDescent="0.15"/>
  <cols>
    <col min="1" max="1" width="2.625" style="54" customWidth="1"/>
    <col min="2" max="2" width="2.375" style="54" customWidth="1"/>
    <col min="3" max="3" width="23" style="54" customWidth="1"/>
    <col min="4" max="4" width="6.25" style="54" customWidth="1"/>
    <col min="5" max="5" width="8.75" style="54" customWidth="1"/>
    <col min="6" max="35" width="6.25" style="54" customWidth="1"/>
    <col min="36" max="36" width="8.25" style="54" customWidth="1"/>
    <col min="37" max="38" width="6.25" style="54" customWidth="1"/>
    <col min="39" max="39" width="8.75" style="54" customWidth="1"/>
    <col min="40" max="61" width="6.25" style="54" customWidth="1"/>
    <col min="62" max="62" width="2.625" style="54" customWidth="1"/>
    <col min="63" max="16384" width="10.625" style="54"/>
  </cols>
  <sheetData>
    <row r="1" spans="2:61" ht="21.95" customHeight="1" x14ac:dyDescent="0.15">
      <c r="B1" s="52" t="s">
        <v>39</v>
      </c>
      <c r="C1" s="53"/>
      <c r="BG1" s="55" t="s">
        <v>1</v>
      </c>
      <c r="BH1" s="55"/>
      <c r="BI1" s="55"/>
    </row>
    <row r="2" spans="2:61" ht="9.9499999999999993" customHeight="1" thickBot="1" x14ac:dyDescent="0.2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7"/>
      <c r="BH2" s="57"/>
      <c r="BI2" s="57"/>
    </row>
    <row r="3" spans="2:61" ht="21.95" customHeight="1" x14ac:dyDescent="0.15">
      <c r="B3" s="58"/>
      <c r="C3" s="59"/>
      <c r="D3" s="60"/>
      <c r="E3" s="59"/>
      <c r="F3" s="59"/>
      <c r="G3" s="61" t="s">
        <v>40</v>
      </c>
      <c r="H3" s="62"/>
      <c r="I3" s="62"/>
      <c r="J3" s="63"/>
      <c r="K3" s="63"/>
      <c r="L3" s="63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  <c r="AC3" s="64"/>
      <c r="AD3" s="64"/>
      <c r="AE3" s="64"/>
      <c r="AF3" s="64"/>
      <c r="AG3" s="59"/>
      <c r="AH3" s="59"/>
      <c r="AI3" s="66" t="s">
        <v>41</v>
      </c>
      <c r="AJ3" s="67"/>
      <c r="AK3" s="67"/>
      <c r="AL3" s="68"/>
      <c r="AM3" s="68"/>
      <c r="AN3" s="68"/>
      <c r="AO3" s="68"/>
      <c r="AP3" s="68"/>
      <c r="AQ3" s="68"/>
      <c r="AR3" s="69" t="s">
        <v>42</v>
      </c>
      <c r="AS3" s="70"/>
      <c r="AT3" s="71"/>
      <c r="AU3" s="66" t="s">
        <v>43</v>
      </c>
      <c r="AV3" s="67"/>
      <c r="AW3" s="67"/>
      <c r="AX3" s="68"/>
      <c r="AY3" s="68"/>
      <c r="AZ3" s="68"/>
      <c r="BA3" s="68"/>
      <c r="BB3" s="68"/>
      <c r="BC3" s="68"/>
      <c r="BD3" s="69" t="s">
        <v>44</v>
      </c>
      <c r="BE3" s="70"/>
      <c r="BF3" s="71"/>
      <c r="BG3" s="66" t="s">
        <v>45</v>
      </c>
      <c r="BH3" s="67"/>
      <c r="BI3" s="72"/>
    </row>
    <row r="4" spans="2:61" ht="21.95" customHeight="1" x14ac:dyDescent="0.15">
      <c r="B4" s="28"/>
      <c r="C4" s="65"/>
      <c r="D4" s="73" t="s">
        <v>46</v>
      </c>
      <c r="E4" s="74"/>
      <c r="F4" s="75"/>
      <c r="G4" s="76"/>
      <c r="H4" s="55"/>
      <c r="I4" s="55"/>
      <c r="J4" s="77" t="s">
        <v>47</v>
      </c>
      <c r="K4" s="78"/>
      <c r="L4" s="79"/>
      <c r="M4" s="77" t="s">
        <v>48</v>
      </c>
      <c r="N4" s="78"/>
      <c r="O4" s="79"/>
      <c r="P4" s="77" t="s">
        <v>49</v>
      </c>
      <c r="Q4" s="78"/>
      <c r="R4" s="79"/>
      <c r="S4" s="77" t="s">
        <v>50</v>
      </c>
      <c r="T4" s="78"/>
      <c r="U4" s="79"/>
      <c r="V4" s="77" t="s">
        <v>51</v>
      </c>
      <c r="W4" s="78"/>
      <c r="X4" s="79"/>
      <c r="Y4" s="77" t="s">
        <v>52</v>
      </c>
      <c r="Z4" s="78"/>
      <c r="AA4" s="78"/>
      <c r="AB4" s="80"/>
      <c r="AC4" s="78" t="s">
        <v>53</v>
      </c>
      <c r="AD4" s="78"/>
      <c r="AE4" s="79"/>
      <c r="AF4" s="81" t="s">
        <v>54</v>
      </c>
      <c r="AG4" s="82"/>
      <c r="AH4" s="83"/>
      <c r="AI4" s="84"/>
      <c r="AJ4" s="85"/>
      <c r="AK4" s="85"/>
      <c r="AL4" s="77" t="s">
        <v>55</v>
      </c>
      <c r="AM4" s="78"/>
      <c r="AN4" s="79"/>
      <c r="AO4" s="77" t="s">
        <v>56</v>
      </c>
      <c r="AP4" s="78"/>
      <c r="AQ4" s="79"/>
      <c r="AR4" s="86"/>
      <c r="AS4" s="87"/>
      <c r="AT4" s="88"/>
      <c r="AU4" s="89"/>
      <c r="AV4" s="90"/>
      <c r="AW4" s="90"/>
      <c r="AX4" s="77" t="s">
        <v>57</v>
      </c>
      <c r="AY4" s="78"/>
      <c r="AZ4" s="79"/>
      <c r="BA4" s="77" t="s">
        <v>58</v>
      </c>
      <c r="BB4" s="78"/>
      <c r="BC4" s="78"/>
      <c r="BD4" s="86"/>
      <c r="BE4" s="87"/>
      <c r="BF4" s="88"/>
      <c r="BG4" s="89"/>
      <c r="BH4" s="90"/>
      <c r="BI4" s="91"/>
    </row>
    <row r="5" spans="2:61" ht="9.9499999999999993" customHeight="1" x14ac:dyDescent="0.15">
      <c r="B5" s="28"/>
      <c r="C5" s="65"/>
      <c r="D5" s="92"/>
      <c r="E5" s="93"/>
      <c r="F5" s="93"/>
      <c r="G5" s="94"/>
      <c r="H5" s="93"/>
      <c r="I5" s="93"/>
      <c r="J5" s="92"/>
      <c r="K5" s="95"/>
      <c r="L5" s="95"/>
      <c r="M5" s="92"/>
      <c r="N5" s="95"/>
      <c r="O5" s="95"/>
      <c r="P5" s="96"/>
      <c r="Q5" s="97"/>
      <c r="R5" s="98"/>
      <c r="S5" s="96"/>
      <c r="T5" s="97"/>
      <c r="U5" s="98"/>
      <c r="V5" s="96"/>
      <c r="W5" s="97"/>
      <c r="X5" s="98"/>
      <c r="Y5" s="96"/>
      <c r="Z5" s="97"/>
      <c r="AA5" s="97"/>
      <c r="AB5" s="99"/>
      <c r="AC5" s="100"/>
      <c r="AD5" s="97"/>
      <c r="AE5" s="98"/>
      <c r="AF5" s="101"/>
      <c r="AG5" s="97"/>
      <c r="AH5" s="98"/>
      <c r="AI5" s="101"/>
      <c r="AJ5" s="97"/>
      <c r="AK5" s="98"/>
      <c r="AL5" s="92"/>
      <c r="AM5" s="95"/>
      <c r="AN5" s="95"/>
      <c r="AO5" s="92"/>
      <c r="AP5" s="95"/>
      <c r="AQ5" s="95"/>
      <c r="AR5" s="102"/>
      <c r="AS5" s="95"/>
      <c r="AT5" s="103"/>
      <c r="AU5" s="101"/>
      <c r="AV5" s="97"/>
      <c r="AW5" s="98"/>
      <c r="AX5" s="92"/>
      <c r="AY5" s="95"/>
      <c r="AZ5" s="95"/>
      <c r="BA5" s="92"/>
      <c r="BB5" s="95"/>
      <c r="BC5" s="95"/>
      <c r="BD5" s="102"/>
      <c r="BE5" s="95"/>
      <c r="BF5" s="103"/>
      <c r="BG5" s="92"/>
      <c r="BH5" s="93"/>
      <c r="BI5" s="104"/>
    </row>
    <row r="6" spans="2:61" s="112" customFormat="1" ht="21.95" customHeight="1" x14ac:dyDescent="0.15">
      <c r="B6" s="37"/>
      <c r="C6" s="105"/>
      <c r="D6" s="106" t="s">
        <v>8</v>
      </c>
      <c r="E6" s="106" t="s">
        <v>9</v>
      </c>
      <c r="F6" s="106" t="s">
        <v>10</v>
      </c>
      <c r="G6" s="107" t="s">
        <v>8</v>
      </c>
      <c r="H6" s="106" t="s">
        <v>9</v>
      </c>
      <c r="I6" s="106" t="s">
        <v>10</v>
      </c>
      <c r="J6" s="106" t="s">
        <v>8</v>
      </c>
      <c r="K6" s="106" t="s">
        <v>9</v>
      </c>
      <c r="L6" s="106" t="s">
        <v>10</v>
      </c>
      <c r="M6" s="106" t="s">
        <v>8</v>
      </c>
      <c r="N6" s="106" t="s">
        <v>9</v>
      </c>
      <c r="O6" s="106" t="s">
        <v>10</v>
      </c>
      <c r="P6" s="106" t="s">
        <v>8</v>
      </c>
      <c r="Q6" s="106" t="s">
        <v>9</v>
      </c>
      <c r="R6" s="106" t="s">
        <v>10</v>
      </c>
      <c r="S6" s="106" t="s">
        <v>8</v>
      </c>
      <c r="T6" s="106" t="s">
        <v>9</v>
      </c>
      <c r="U6" s="106" t="s">
        <v>10</v>
      </c>
      <c r="V6" s="106" t="s">
        <v>8</v>
      </c>
      <c r="W6" s="106" t="s">
        <v>9</v>
      </c>
      <c r="X6" s="106" t="s">
        <v>10</v>
      </c>
      <c r="Y6" s="106" t="s">
        <v>8</v>
      </c>
      <c r="Z6" s="106" t="s">
        <v>9</v>
      </c>
      <c r="AA6" s="106" t="s">
        <v>10</v>
      </c>
      <c r="AB6" s="108"/>
      <c r="AC6" s="109" t="s">
        <v>8</v>
      </c>
      <c r="AD6" s="106" t="s">
        <v>9</v>
      </c>
      <c r="AE6" s="106" t="s">
        <v>10</v>
      </c>
      <c r="AF6" s="106" t="s">
        <v>8</v>
      </c>
      <c r="AG6" s="106" t="s">
        <v>9</v>
      </c>
      <c r="AH6" s="106" t="s">
        <v>10</v>
      </c>
      <c r="AI6" s="106" t="s">
        <v>8</v>
      </c>
      <c r="AJ6" s="106" t="s">
        <v>9</v>
      </c>
      <c r="AK6" s="106" t="s">
        <v>10</v>
      </c>
      <c r="AL6" s="106" t="s">
        <v>8</v>
      </c>
      <c r="AM6" s="106" t="s">
        <v>9</v>
      </c>
      <c r="AN6" s="106" t="s">
        <v>10</v>
      </c>
      <c r="AO6" s="106" t="s">
        <v>8</v>
      </c>
      <c r="AP6" s="106" t="s">
        <v>9</v>
      </c>
      <c r="AQ6" s="106" t="s">
        <v>10</v>
      </c>
      <c r="AR6" s="106" t="s">
        <v>8</v>
      </c>
      <c r="AS6" s="106" t="s">
        <v>9</v>
      </c>
      <c r="AT6" s="110" t="s">
        <v>10</v>
      </c>
      <c r="AU6" s="106" t="s">
        <v>8</v>
      </c>
      <c r="AV6" s="106" t="s">
        <v>9</v>
      </c>
      <c r="AW6" s="106" t="s">
        <v>10</v>
      </c>
      <c r="AX6" s="106" t="s">
        <v>8</v>
      </c>
      <c r="AY6" s="106" t="s">
        <v>9</v>
      </c>
      <c r="AZ6" s="106" t="s">
        <v>10</v>
      </c>
      <c r="BA6" s="106" t="s">
        <v>8</v>
      </c>
      <c r="BB6" s="106" t="s">
        <v>9</v>
      </c>
      <c r="BC6" s="106" t="s">
        <v>10</v>
      </c>
      <c r="BD6" s="106" t="s">
        <v>8</v>
      </c>
      <c r="BE6" s="106" t="s">
        <v>9</v>
      </c>
      <c r="BF6" s="110" t="s">
        <v>10</v>
      </c>
      <c r="BG6" s="106" t="s">
        <v>8</v>
      </c>
      <c r="BH6" s="106" t="s">
        <v>9</v>
      </c>
      <c r="BI6" s="111" t="s">
        <v>10</v>
      </c>
    </row>
    <row r="7" spans="2:61" ht="21.95" customHeight="1" x14ac:dyDescent="0.15">
      <c r="B7" s="113" t="s">
        <v>59</v>
      </c>
      <c r="C7" s="114"/>
      <c r="D7" s="115"/>
      <c r="E7" s="115"/>
      <c r="F7" s="115"/>
      <c r="G7" s="116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7"/>
      <c r="AC7" s="117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8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8"/>
      <c r="BG7" s="115"/>
      <c r="BH7" s="115"/>
      <c r="BI7" s="119"/>
    </row>
    <row r="8" spans="2:61" ht="21.95" customHeight="1" x14ac:dyDescent="0.15">
      <c r="B8" s="120"/>
      <c r="C8" s="121"/>
      <c r="D8" s="115"/>
      <c r="E8" s="115"/>
      <c r="F8" s="115"/>
      <c r="G8" s="122"/>
      <c r="H8" s="118"/>
      <c r="I8" s="118"/>
      <c r="J8" s="117"/>
      <c r="K8" s="118"/>
      <c r="L8" s="117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7"/>
      <c r="AC8" s="117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8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8"/>
      <c r="BG8" s="115"/>
      <c r="BH8" s="115"/>
      <c r="BI8" s="119"/>
    </row>
    <row r="9" spans="2:61" ht="21.95" customHeight="1" x14ac:dyDescent="0.15">
      <c r="B9" s="123" t="s">
        <v>60</v>
      </c>
      <c r="C9" s="124"/>
      <c r="D9" s="125">
        <f>IF(SUM(G9,AU9,BG9,AI9,BD9,AR9)=0,"－",SUM(G9,AU9,BG9,AI9,BD9,AR9))</f>
        <v>9</v>
      </c>
      <c r="E9" s="125">
        <f t="shared" ref="E9:F24" si="0">IF(SUM(H9,AV9,BH9,AJ9,BE9)=0,"－",SUM(H9,AV9,BH9,AJ9,BE9))</f>
        <v>2728</v>
      </c>
      <c r="F9" s="125" t="str">
        <f t="shared" si="0"/>
        <v>－</v>
      </c>
      <c r="G9" s="126">
        <f t="shared" ref="G9:I24" si="1">IF(SUM(J9,M9,P9,S9,V9,Y9,AC9,AF9)=0,"－",SUM(J9,M9,P9,S9,V9,Y9,AC9,AF9))</f>
        <v>3</v>
      </c>
      <c r="H9" s="127">
        <f t="shared" si="1"/>
        <v>101</v>
      </c>
      <c r="I9" s="128" t="str">
        <f t="shared" si="1"/>
        <v>－</v>
      </c>
      <c r="J9" s="125" t="str">
        <f t="shared" ref="J9:AE9" si="2">IF(SUM(J10,J14,J17,J18,J19,J20,J21,J25,J26,J27,J28)=0,"－",SUM(J10,J14,J17,J18,J19,J20,J21,J25,J26,J27,J28))</f>
        <v>－</v>
      </c>
      <c r="K9" s="125" t="str">
        <f t="shared" si="2"/>
        <v>－</v>
      </c>
      <c r="L9" s="125" t="str">
        <f t="shared" si="2"/>
        <v>－</v>
      </c>
      <c r="M9" s="125">
        <f t="shared" si="2"/>
        <v>2</v>
      </c>
      <c r="N9" s="125">
        <f t="shared" si="2"/>
        <v>18</v>
      </c>
      <c r="O9" s="125" t="str">
        <f t="shared" si="2"/>
        <v>－</v>
      </c>
      <c r="P9" s="125" t="str">
        <f t="shared" si="2"/>
        <v>－</v>
      </c>
      <c r="Q9" s="125" t="str">
        <f t="shared" si="2"/>
        <v>－</v>
      </c>
      <c r="R9" s="125" t="str">
        <f t="shared" si="2"/>
        <v>－</v>
      </c>
      <c r="S9" s="125" t="str">
        <f t="shared" si="2"/>
        <v>－</v>
      </c>
      <c r="T9" s="125" t="str">
        <f t="shared" si="2"/>
        <v>－</v>
      </c>
      <c r="U9" s="125" t="str">
        <f t="shared" si="2"/>
        <v>－</v>
      </c>
      <c r="V9" s="125">
        <f t="shared" si="2"/>
        <v>1</v>
      </c>
      <c r="W9" s="125">
        <f t="shared" si="2"/>
        <v>83</v>
      </c>
      <c r="X9" s="125" t="str">
        <f t="shared" si="2"/>
        <v>－</v>
      </c>
      <c r="Y9" s="125" t="str">
        <f t="shared" si="2"/>
        <v>－</v>
      </c>
      <c r="Z9" s="125" t="str">
        <f t="shared" si="2"/>
        <v>－</v>
      </c>
      <c r="AA9" s="125" t="str">
        <f t="shared" si="2"/>
        <v>－</v>
      </c>
      <c r="AB9" s="129"/>
      <c r="AC9" s="129" t="str">
        <f t="shared" si="2"/>
        <v>－</v>
      </c>
      <c r="AD9" s="125" t="str">
        <f t="shared" si="2"/>
        <v>－</v>
      </c>
      <c r="AE9" s="125" t="str">
        <f t="shared" si="2"/>
        <v>－</v>
      </c>
      <c r="AF9" s="125" t="str">
        <f>IF(SUM(AF10,AF14,AF17,AF18,AF19,AF20,AF21,AF25,AF26,AF27,AF28)=0,"－",SUM(AF10,AF14,AF17,AF18,AF19,AF20,AF21,AF25,AF26,AF27,AF28))</f>
        <v>－</v>
      </c>
      <c r="AG9" s="125" t="str">
        <f>IF(SUM(AG10,AG14,AG17,AG18,AG19,AG20,AG21,AG25,AG26,AG27,AG28)=0,"－",SUM(AG10,AG14,AG17,AG18,AG19,AG20,AG21,AG25,AG26,AG27,AG28))</f>
        <v>－</v>
      </c>
      <c r="AH9" s="125" t="str">
        <f>IF(SUM(AH10,AH14,AH17,AH18,AH19,AH20,AH21,AH25,AH26,AH27,AH28)=0,"－",SUM(AH10,AH14,AH17,AH18,AH19,AH20,AH21,AH25,AH26,AH27,AH28))</f>
        <v>－</v>
      </c>
      <c r="AI9" s="127">
        <f>IF(SUM(AL9,AO9)=0,"－",SUM(AL9,AO9))</f>
        <v>3</v>
      </c>
      <c r="AJ9" s="127">
        <f t="shared" ref="AJ9:AK24" si="3">IF(SUM(AM9,AP9)=0,"－",SUM(AM9,AP9))</f>
        <v>2624</v>
      </c>
      <c r="AK9" s="127" t="str">
        <f t="shared" si="3"/>
        <v>－</v>
      </c>
      <c r="AL9" s="130">
        <f t="shared" ref="AL9:AT9" si="4">IF(SUM(AL10,AL14,AL17,AL18,AL19,AL20,AL21,AL25,AL26,AL27,AL28)=0,"－",SUM(AL10,AL14,AL17,AL18,AL19,AL20,AL21,AL25,AL26,AL27,AL28))</f>
        <v>3</v>
      </c>
      <c r="AM9" s="130">
        <f t="shared" si="4"/>
        <v>2624</v>
      </c>
      <c r="AN9" s="130" t="str">
        <f t="shared" si="4"/>
        <v>－</v>
      </c>
      <c r="AO9" s="130" t="str">
        <f t="shared" si="4"/>
        <v>－</v>
      </c>
      <c r="AP9" s="130" t="str">
        <f t="shared" si="4"/>
        <v>－</v>
      </c>
      <c r="AQ9" s="130" t="str">
        <f t="shared" si="4"/>
        <v>－</v>
      </c>
      <c r="AR9" s="130" t="str">
        <f t="shared" si="4"/>
        <v>－</v>
      </c>
      <c r="AS9" s="130" t="str">
        <f t="shared" si="4"/>
        <v>－</v>
      </c>
      <c r="AT9" s="131" t="str">
        <f t="shared" si="4"/>
        <v>－</v>
      </c>
      <c r="AU9" s="131">
        <f>IF(SUM(AX9,BA9)=0,"－",SUM(AX9,BA9))</f>
        <v>2</v>
      </c>
      <c r="AV9" s="131">
        <f>IF(SUM(AY9,BB9)=0,"－",SUM(AY9,BB9))</f>
        <v>2</v>
      </c>
      <c r="AW9" s="131" t="str">
        <f>IF(SUM(AZ9,BC9)=0,"－",SUM(AZ9,BC9))</f>
        <v>－</v>
      </c>
      <c r="AX9" s="130">
        <f t="shared" ref="AX9:BI9" si="5">IF(SUM(AX10,AX14,AX17,AX18,AX19,AX20,AX21,AX25,AX26,AX27,AX28)=0,"－",SUM(AX10,AX14,AX17,AX18,AX19,AX20,AX21,AX25,AX26,AX27,AX28))</f>
        <v>2</v>
      </c>
      <c r="AY9" s="130">
        <f t="shared" si="5"/>
        <v>2</v>
      </c>
      <c r="AZ9" s="130" t="str">
        <f t="shared" si="5"/>
        <v>－</v>
      </c>
      <c r="BA9" s="130" t="str">
        <f t="shared" si="5"/>
        <v>－</v>
      </c>
      <c r="BB9" s="130" t="str">
        <f t="shared" si="5"/>
        <v>－</v>
      </c>
      <c r="BC9" s="130" t="str">
        <f t="shared" si="5"/>
        <v>－</v>
      </c>
      <c r="BD9" s="130">
        <f t="shared" si="5"/>
        <v>1</v>
      </c>
      <c r="BE9" s="130">
        <f t="shared" si="5"/>
        <v>1</v>
      </c>
      <c r="BF9" s="131" t="str">
        <f t="shared" si="5"/>
        <v>－</v>
      </c>
      <c r="BG9" s="130" t="str">
        <f t="shared" si="5"/>
        <v>－</v>
      </c>
      <c r="BH9" s="130" t="str">
        <f t="shared" si="5"/>
        <v>－</v>
      </c>
      <c r="BI9" s="132" t="str">
        <f t="shared" si="5"/>
        <v>－</v>
      </c>
    </row>
    <row r="10" spans="2:61" ht="21.95" customHeight="1" x14ac:dyDescent="0.15">
      <c r="B10" s="123" t="s">
        <v>61</v>
      </c>
      <c r="C10" s="124"/>
      <c r="D10" s="125">
        <f>IF(SUM(G10,AU10,BG10,AI10,BD10)=0,"－",SUM(G10,AU10,BG10,AI10,BD10))</f>
        <v>1</v>
      </c>
      <c r="E10" s="125">
        <f t="shared" si="0"/>
        <v>1</v>
      </c>
      <c r="F10" s="125" t="str">
        <f t="shared" si="0"/>
        <v>－</v>
      </c>
      <c r="G10" s="126" t="str">
        <f t="shared" si="1"/>
        <v>－</v>
      </c>
      <c r="H10" s="127" t="str">
        <f t="shared" si="1"/>
        <v>－</v>
      </c>
      <c r="I10" s="128" t="str">
        <f t="shared" si="1"/>
        <v>－</v>
      </c>
      <c r="J10" s="125" t="str">
        <f>IF(SUM(J11:J13)=0,"－",SUM(J11:J13))</f>
        <v>－</v>
      </c>
      <c r="K10" s="125" t="str">
        <f t="shared" ref="K10:U10" si="6">IF(SUM(K11:K13)=0,"－",SUM(K11:K13))</f>
        <v>－</v>
      </c>
      <c r="L10" s="125" t="str">
        <f t="shared" si="6"/>
        <v>－</v>
      </c>
      <c r="M10" s="125" t="str">
        <f t="shared" si="6"/>
        <v>－</v>
      </c>
      <c r="N10" s="125" t="str">
        <f t="shared" si="6"/>
        <v>－</v>
      </c>
      <c r="O10" s="125" t="str">
        <f t="shared" si="6"/>
        <v>－</v>
      </c>
      <c r="P10" s="125" t="str">
        <f t="shared" si="6"/>
        <v>－</v>
      </c>
      <c r="Q10" s="125" t="str">
        <f t="shared" si="6"/>
        <v>－</v>
      </c>
      <c r="R10" s="125" t="str">
        <f t="shared" si="6"/>
        <v>－</v>
      </c>
      <c r="S10" s="125" t="str">
        <f t="shared" si="6"/>
        <v>－</v>
      </c>
      <c r="T10" s="125" t="str">
        <f t="shared" si="6"/>
        <v>－</v>
      </c>
      <c r="U10" s="125" t="str">
        <f t="shared" si="6"/>
        <v>－</v>
      </c>
      <c r="V10" s="125" t="str">
        <f t="shared" ref="V10:AE10" si="7">IF(SUM(V11:V13)=0,"－",SUM(V11:V13))</f>
        <v>－</v>
      </c>
      <c r="W10" s="125" t="str">
        <f t="shared" si="7"/>
        <v>－</v>
      </c>
      <c r="X10" s="125" t="str">
        <f t="shared" si="7"/>
        <v>－</v>
      </c>
      <c r="Y10" s="125" t="str">
        <f t="shared" si="7"/>
        <v>－</v>
      </c>
      <c r="Z10" s="125" t="str">
        <f t="shared" si="7"/>
        <v>－</v>
      </c>
      <c r="AA10" s="125" t="str">
        <f t="shared" si="7"/>
        <v>－</v>
      </c>
      <c r="AB10" s="129"/>
      <c r="AC10" s="129" t="str">
        <f t="shared" si="7"/>
        <v>－</v>
      </c>
      <c r="AD10" s="125" t="str">
        <f t="shared" si="7"/>
        <v>－</v>
      </c>
      <c r="AE10" s="125" t="str">
        <f t="shared" si="7"/>
        <v>－</v>
      </c>
      <c r="AF10" s="125" t="str">
        <f>IF(SUM(AF11:AF13)=0,"－",SUM(AF11:AF13))</f>
        <v>－</v>
      </c>
      <c r="AG10" s="125" t="str">
        <f>IF(SUM(AG11:AG13)=0,"－",SUM(AG11:AG13))</f>
        <v>－</v>
      </c>
      <c r="AH10" s="125" t="str">
        <f>IF(SUM(AH11:AH13)=0,"－",SUM(AH11:AH13))</f>
        <v>－</v>
      </c>
      <c r="AI10" s="127" t="str">
        <f>IF(SUM(AL10,AO10)=0,"－",SUM(AL10,AO10))</f>
        <v>－</v>
      </c>
      <c r="AJ10" s="127" t="str">
        <f>IF(SUM(AM10,AP10)=0,"－",SUM(AM10,AP10))</f>
        <v>－</v>
      </c>
      <c r="AK10" s="127" t="str">
        <f t="shared" si="3"/>
        <v>－</v>
      </c>
      <c r="AL10" s="130" t="str">
        <f t="shared" ref="AL10:AQ10" si="8">IF(SUM(AL11:AL13)=0,"－",SUM(AL11:AL13))</f>
        <v>－</v>
      </c>
      <c r="AM10" s="130" t="str">
        <f t="shared" si="8"/>
        <v>－</v>
      </c>
      <c r="AN10" s="130" t="str">
        <f t="shared" si="8"/>
        <v>－</v>
      </c>
      <c r="AO10" s="130" t="str">
        <f t="shared" si="8"/>
        <v>－</v>
      </c>
      <c r="AP10" s="130" t="str">
        <f t="shared" si="8"/>
        <v>－</v>
      </c>
      <c r="AQ10" s="130" t="str">
        <f t="shared" si="8"/>
        <v>－</v>
      </c>
      <c r="AR10" s="130" t="str">
        <f>IF(SUM(AR11:AR13)=0,"－",SUM(AR11:AR13))</f>
        <v>－</v>
      </c>
      <c r="AS10" s="130" t="str">
        <f>IF(SUM(AS11:AS13)=0,"－",SUM(AS11:AS13))</f>
        <v>－</v>
      </c>
      <c r="AT10" s="131" t="str">
        <f>IF(SUM(AT11:AT13)=0,"－",SUM(AT11:AT13))</f>
        <v>－</v>
      </c>
      <c r="AU10" s="131" t="str">
        <f t="shared" ref="AU10:AW28" si="9">IF(SUM(AX10,BA10)=0,"－",SUM(AX10,BA10))</f>
        <v>－</v>
      </c>
      <c r="AV10" s="131" t="str">
        <f t="shared" si="9"/>
        <v>－</v>
      </c>
      <c r="AW10" s="131" t="str">
        <f t="shared" si="9"/>
        <v>－</v>
      </c>
      <c r="AX10" s="130" t="str">
        <f t="shared" ref="AX10:BC10" si="10">IF(SUM(AX11:AX13)=0,"－",SUM(AX11:AX13))</f>
        <v>－</v>
      </c>
      <c r="AY10" s="130" t="str">
        <f t="shared" si="10"/>
        <v>－</v>
      </c>
      <c r="AZ10" s="130" t="str">
        <f t="shared" si="10"/>
        <v>－</v>
      </c>
      <c r="BA10" s="130" t="str">
        <f t="shared" si="10"/>
        <v>－</v>
      </c>
      <c r="BB10" s="130" t="str">
        <f t="shared" si="10"/>
        <v>－</v>
      </c>
      <c r="BC10" s="130" t="str">
        <f t="shared" si="10"/>
        <v>－</v>
      </c>
      <c r="BD10" s="130">
        <f t="shared" ref="BD10:BI10" si="11">IF(SUM(BD11:BD13)=0,"－",SUM(BD11:BD13))</f>
        <v>1</v>
      </c>
      <c r="BE10" s="130">
        <f t="shared" si="11"/>
        <v>1</v>
      </c>
      <c r="BF10" s="131" t="str">
        <f t="shared" si="11"/>
        <v>－</v>
      </c>
      <c r="BG10" s="130" t="str">
        <f t="shared" si="11"/>
        <v>－</v>
      </c>
      <c r="BH10" s="130" t="str">
        <f t="shared" si="11"/>
        <v>－</v>
      </c>
      <c r="BI10" s="132" t="str">
        <f t="shared" si="11"/>
        <v>－</v>
      </c>
    </row>
    <row r="11" spans="2:61" ht="21.95" customHeight="1" x14ac:dyDescent="0.15">
      <c r="B11" s="133"/>
      <c r="C11" s="134" t="s">
        <v>62</v>
      </c>
      <c r="D11" s="125" t="str">
        <f>IF(SUM(G11,AU11,BG11,AI11,BD11)=0,"－",SUM(G11,AU11,BG11,AI11,BD11))</f>
        <v>－</v>
      </c>
      <c r="E11" s="125" t="str">
        <f t="shared" si="0"/>
        <v>－</v>
      </c>
      <c r="F11" s="125" t="str">
        <f t="shared" si="0"/>
        <v>－</v>
      </c>
      <c r="G11" s="126" t="str">
        <f t="shared" si="1"/>
        <v>－</v>
      </c>
      <c r="H11" s="127" t="str">
        <f t="shared" si="1"/>
        <v>－</v>
      </c>
      <c r="I11" s="128" t="str">
        <f t="shared" si="1"/>
        <v>－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5"/>
      <c r="AC11" s="136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131" t="str">
        <f t="shared" ref="AI11:AK50" si="12">IF(SUM(AL11,AO11)=0,"－",SUM(AL11,AO11))</f>
        <v>－</v>
      </c>
      <c r="AJ11" s="131" t="str">
        <f t="shared" si="3"/>
        <v>－</v>
      </c>
      <c r="AK11" s="131" t="str">
        <f t="shared" si="3"/>
        <v>－</v>
      </c>
      <c r="AL11" s="130">
        <v>0</v>
      </c>
      <c r="AM11" s="130">
        <v>0</v>
      </c>
      <c r="AN11" s="130">
        <v>0</v>
      </c>
      <c r="AO11" s="130">
        <v>0</v>
      </c>
      <c r="AP11" s="130">
        <v>0</v>
      </c>
      <c r="AQ11" s="130">
        <v>0</v>
      </c>
      <c r="AR11" s="130">
        <v>0</v>
      </c>
      <c r="AS11" s="130">
        <v>0</v>
      </c>
      <c r="AT11" s="130">
        <v>0</v>
      </c>
      <c r="AU11" s="131" t="str">
        <f t="shared" si="9"/>
        <v>－</v>
      </c>
      <c r="AV11" s="131" t="str">
        <f t="shared" si="9"/>
        <v>－</v>
      </c>
      <c r="AW11" s="131" t="str">
        <f t="shared" si="9"/>
        <v>－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2">
        <v>0</v>
      </c>
    </row>
    <row r="12" spans="2:61" ht="21.95" customHeight="1" x14ac:dyDescent="0.15">
      <c r="B12" s="133"/>
      <c r="C12" s="134" t="s">
        <v>63</v>
      </c>
      <c r="D12" s="125" t="str">
        <f t="shared" ref="D12:F28" si="13">IF(SUM(G12,AU12,BG12,AI12,BD12)=0,"－",SUM(G12,AU12,BG12,AI12,BD12))</f>
        <v>－</v>
      </c>
      <c r="E12" s="125" t="str">
        <f t="shared" si="0"/>
        <v>－</v>
      </c>
      <c r="F12" s="125" t="str">
        <f t="shared" si="0"/>
        <v>－</v>
      </c>
      <c r="G12" s="126" t="str">
        <f t="shared" si="1"/>
        <v>－</v>
      </c>
      <c r="H12" s="127" t="str">
        <f t="shared" si="1"/>
        <v>－</v>
      </c>
      <c r="I12" s="128" t="str">
        <f t="shared" si="1"/>
        <v>－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5"/>
      <c r="AC12" s="136">
        <v>0</v>
      </c>
      <c r="AD12" s="130">
        <v>0</v>
      </c>
      <c r="AE12" s="130">
        <v>0</v>
      </c>
      <c r="AF12" s="130">
        <v>0</v>
      </c>
      <c r="AG12" s="130">
        <v>0</v>
      </c>
      <c r="AH12" s="130">
        <v>0</v>
      </c>
      <c r="AI12" s="131" t="str">
        <f>IF(SUM(AL12,AO12)=0,"－",SUM(AL12,AO12))</f>
        <v>－</v>
      </c>
      <c r="AJ12" s="131" t="str">
        <f t="shared" si="3"/>
        <v>－</v>
      </c>
      <c r="AK12" s="131" t="str">
        <f t="shared" si="3"/>
        <v>－</v>
      </c>
      <c r="AL12" s="130">
        <v>0</v>
      </c>
      <c r="AM12" s="130">
        <v>0</v>
      </c>
      <c r="AN12" s="130">
        <v>0</v>
      </c>
      <c r="AO12" s="130">
        <v>0</v>
      </c>
      <c r="AP12" s="130">
        <v>0</v>
      </c>
      <c r="AQ12" s="130">
        <v>0</v>
      </c>
      <c r="AR12" s="130">
        <v>0</v>
      </c>
      <c r="AS12" s="130">
        <v>0</v>
      </c>
      <c r="AT12" s="130">
        <v>0</v>
      </c>
      <c r="AU12" s="131" t="str">
        <f t="shared" si="9"/>
        <v>－</v>
      </c>
      <c r="AV12" s="131" t="str">
        <f t="shared" si="9"/>
        <v>－</v>
      </c>
      <c r="AW12" s="131" t="str">
        <f t="shared" si="9"/>
        <v>－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2">
        <v>0</v>
      </c>
    </row>
    <row r="13" spans="2:61" ht="21.95" customHeight="1" x14ac:dyDescent="0.15">
      <c r="B13" s="133"/>
      <c r="C13" s="134" t="s">
        <v>64</v>
      </c>
      <c r="D13" s="125">
        <f t="shared" si="13"/>
        <v>1</v>
      </c>
      <c r="E13" s="125">
        <f t="shared" si="0"/>
        <v>1</v>
      </c>
      <c r="F13" s="125" t="str">
        <f t="shared" si="0"/>
        <v>－</v>
      </c>
      <c r="G13" s="126" t="str">
        <f t="shared" si="1"/>
        <v>－</v>
      </c>
      <c r="H13" s="127" t="str">
        <f t="shared" si="1"/>
        <v>－</v>
      </c>
      <c r="I13" s="128" t="str">
        <f t="shared" si="1"/>
        <v>－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5"/>
      <c r="AC13" s="136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1" t="str">
        <f t="shared" si="12"/>
        <v>－</v>
      </c>
      <c r="AJ13" s="131" t="str">
        <f t="shared" si="3"/>
        <v>－</v>
      </c>
      <c r="AK13" s="131" t="str">
        <f t="shared" si="3"/>
        <v>－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0</v>
      </c>
      <c r="AR13" s="130">
        <v>0</v>
      </c>
      <c r="AS13" s="130">
        <v>0</v>
      </c>
      <c r="AT13" s="130">
        <v>0</v>
      </c>
      <c r="AU13" s="131" t="str">
        <f t="shared" si="9"/>
        <v>－</v>
      </c>
      <c r="AV13" s="131" t="str">
        <f t="shared" si="9"/>
        <v>－</v>
      </c>
      <c r="AW13" s="131" t="str">
        <f t="shared" si="9"/>
        <v>－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1</v>
      </c>
      <c r="BE13" s="130">
        <v>1</v>
      </c>
      <c r="BF13" s="130">
        <v>0</v>
      </c>
      <c r="BG13" s="130">
        <v>0</v>
      </c>
      <c r="BH13" s="130">
        <v>0</v>
      </c>
      <c r="BI13" s="132">
        <v>0</v>
      </c>
    </row>
    <row r="14" spans="2:61" ht="21.95" customHeight="1" x14ac:dyDescent="0.15">
      <c r="B14" s="123" t="s">
        <v>65</v>
      </c>
      <c r="C14" s="124"/>
      <c r="D14" s="125" t="str">
        <f t="shared" si="13"/>
        <v>－</v>
      </c>
      <c r="E14" s="125" t="str">
        <f t="shared" si="0"/>
        <v>－</v>
      </c>
      <c r="F14" s="125" t="str">
        <f t="shared" si="0"/>
        <v>－</v>
      </c>
      <c r="G14" s="126" t="str">
        <f t="shared" si="1"/>
        <v>－</v>
      </c>
      <c r="H14" s="127" t="str">
        <f t="shared" si="1"/>
        <v>－</v>
      </c>
      <c r="I14" s="128" t="str">
        <f>IF(SUM(L14,O14,R14,U14,X14,AA14,AE14,AH14)=0,"－",SUM(L14,O14,R14,U14,X14,AA14,AE14,AH14))</f>
        <v>－</v>
      </c>
      <c r="J14" s="130" t="str">
        <f t="shared" ref="J14:AH14" si="14">IF(SUM(J15:J16)=0,"－",SUM(J15:J16))</f>
        <v>－</v>
      </c>
      <c r="K14" s="130" t="str">
        <f t="shared" si="14"/>
        <v>－</v>
      </c>
      <c r="L14" s="130" t="str">
        <f t="shared" si="14"/>
        <v>－</v>
      </c>
      <c r="M14" s="130" t="str">
        <f t="shared" si="14"/>
        <v>－</v>
      </c>
      <c r="N14" s="130" t="str">
        <f t="shared" si="14"/>
        <v>－</v>
      </c>
      <c r="O14" s="130" t="str">
        <f t="shared" si="14"/>
        <v>－</v>
      </c>
      <c r="P14" s="130" t="str">
        <f t="shared" si="14"/>
        <v>－</v>
      </c>
      <c r="Q14" s="130" t="str">
        <f t="shared" si="14"/>
        <v>－</v>
      </c>
      <c r="R14" s="130" t="str">
        <f t="shared" si="14"/>
        <v>－</v>
      </c>
      <c r="S14" s="130" t="str">
        <f t="shared" si="14"/>
        <v>－</v>
      </c>
      <c r="T14" s="130" t="str">
        <f t="shared" si="14"/>
        <v>－</v>
      </c>
      <c r="U14" s="130" t="str">
        <f t="shared" si="14"/>
        <v>－</v>
      </c>
      <c r="V14" s="130" t="str">
        <f t="shared" si="14"/>
        <v>－</v>
      </c>
      <c r="W14" s="130" t="str">
        <f t="shared" si="14"/>
        <v>－</v>
      </c>
      <c r="X14" s="130" t="str">
        <f t="shared" si="14"/>
        <v>－</v>
      </c>
      <c r="Y14" s="130" t="str">
        <f t="shared" si="14"/>
        <v>－</v>
      </c>
      <c r="Z14" s="130" t="str">
        <f t="shared" si="14"/>
        <v>－</v>
      </c>
      <c r="AA14" s="130" t="str">
        <f t="shared" si="14"/>
        <v>－</v>
      </c>
      <c r="AB14" s="135"/>
      <c r="AC14" s="135" t="str">
        <f t="shared" si="14"/>
        <v>－</v>
      </c>
      <c r="AD14" s="130" t="str">
        <f t="shared" si="14"/>
        <v>－</v>
      </c>
      <c r="AE14" s="130" t="str">
        <f t="shared" si="14"/>
        <v>－</v>
      </c>
      <c r="AF14" s="130" t="str">
        <f>IF(SUM(AF15:AF16)=0,"－",SUM(AF15:AF16))</f>
        <v>－</v>
      </c>
      <c r="AG14" s="130" t="str">
        <f t="shared" si="14"/>
        <v>－</v>
      </c>
      <c r="AH14" s="130" t="str">
        <f t="shared" si="14"/>
        <v>－</v>
      </c>
      <c r="AI14" s="131" t="str">
        <f t="shared" si="12"/>
        <v>－</v>
      </c>
      <c r="AJ14" s="131" t="str">
        <f t="shared" si="3"/>
        <v>－</v>
      </c>
      <c r="AK14" s="131" t="str">
        <f t="shared" si="3"/>
        <v>－</v>
      </c>
      <c r="AL14" s="130" t="str">
        <f t="shared" ref="AL14:AS14" si="15">IF(SUM(AL15:AL16)=0,"－",SUM(AL15:AL16))</f>
        <v>－</v>
      </c>
      <c r="AM14" s="130" t="str">
        <f t="shared" si="15"/>
        <v>－</v>
      </c>
      <c r="AN14" s="130" t="str">
        <f t="shared" si="15"/>
        <v>－</v>
      </c>
      <c r="AO14" s="130" t="str">
        <f t="shared" si="15"/>
        <v>－</v>
      </c>
      <c r="AP14" s="130" t="str">
        <f t="shared" si="15"/>
        <v>－</v>
      </c>
      <c r="AQ14" s="130" t="str">
        <f t="shared" si="15"/>
        <v>－</v>
      </c>
      <c r="AR14" s="130" t="str">
        <f t="shared" si="15"/>
        <v>－</v>
      </c>
      <c r="AS14" s="130" t="str">
        <f t="shared" si="15"/>
        <v>－</v>
      </c>
      <c r="AT14" s="131" t="str">
        <f>IF(SUM(AT15:AT16)=0,"－",SUM(AT15:AT16))</f>
        <v>－</v>
      </c>
      <c r="AU14" s="131" t="str">
        <f t="shared" si="9"/>
        <v>－</v>
      </c>
      <c r="AV14" s="131" t="str">
        <f t="shared" si="9"/>
        <v>－</v>
      </c>
      <c r="AW14" s="131" t="str">
        <f t="shared" si="9"/>
        <v>－</v>
      </c>
      <c r="AX14" s="130" t="str">
        <f t="shared" ref="AX14:BI14" si="16">IF(SUM(AX15:AX16)=0,"－",SUM(AX15:AX16))</f>
        <v>－</v>
      </c>
      <c r="AY14" s="130" t="str">
        <f t="shared" si="16"/>
        <v>－</v>
      </c>
      <c r="AZ14" s="130" t="str">
        <f t="shared" si="16"/>
        <v>－</v>
      </c>
      <c r="BA14" s="130" t="str">
        <f t="shared" si="16"/>
        <v>－</v>
      </c>
      <c r="BB14" s="130" t="str">
        <f t="shared" si="16"/>
        <v>－</v>
      </c>
      <c r="BC14" s="130" t="str">
        <f t="shared" si="16"/>
        <v>－</v>
      </c>
      <c r="BD14" s="130" t="str">
        <f t="shared" si="16"/>
        <v>－</v>
      </c>
      <c r="BE14" s="130" t="str">
        <f>IF(SUM(BE15:BE16)=0,"－",SUM(BE15:BE16))</f>
        <v>－</v>
      </c>
      <c r="BF14" s="131" t="str">
        <f>IF(SUM(BF15:BF16)=0,"－",SUM(BF15:BF16))</f>
        <v>－</v>
      </c>
      <c r="BG14" s="130" t="str">
        <f t="shared" si="16"/>
        <v>－</v>
      </c>
      <c r="BH14" s="130" t="str">
        <f t="shared" si="16"/>
        <v>－</v>
      </c>
      <c r="BI14" s="132" t="str">
        <f t="shared" si="16"/>
        <v>－</v>
      </c>
    </row>
    <row r="15" spans="2:61" ht="21.95" customHeight="1" x14ac:dyDescent="0.15">
      <c r="B15" s="133" t="s">
        <v>66</v>
      </c>
      <c r="C15" s="134" t="s">
        <v>67</v>
      </c>
      <c r="D15" s="125" t="str">
        <f t="shared" si="13"/>
        <v>－</v>
      </c>
      <c r="E15" s="125" t="str">
        <f t="shared" si="0"/>
        <v>－</v>
      </c>
      <c r="F15" s="125" t="str">
        <f t="shared" si="0"/>
        <v>－</v>
      </c>
      <c r="G15" s="126" t="str">
        <f t="shared" si="1"/>
        <v>－</v>
      </c>
      <c r="H15" s="127" t="str">
        <f t="shared" si="1"/>
        <v>－</v>
      </c>
      <c r="I15" s="128" t="str">
        <f t="shared" si="1"/>
        <v>－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5"/>
      <c r="AC15" s="135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1" t="str">
        <f t="shared" si="12"/>
        <v>－</v>
      </c>
      <c r="AJ15" s="131" t="str">
        <f t="shared" si="3"/>
        <v>－</v>
      </c>
      <c r="AK15" s="131" t="str">
        <f t="shared" si="3"/>
        <v>－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1" t="str">
        <f t="shared" si="9"/>
        <v>－</v>
      </c>
      <c r="AV15" s="131" t="str">
        <f t="shared" si="9"/>
        <v>－</v>
      </c>
      <c r="AW15" s="131" t="str">
        <f t="shared" si="9"/>
        <v>－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2">
        <v>0</v>
      </c>
    </row>
    <row r="16" spans="2:61" ht="21.95" customHeight="1" x14ac:dyDescent="0.15">
      <c r="B16" s="133" t="s">
        <v>66</v>
      </c>
      <c r="C16" s="134" t="s">
        <v>64</v>
      </c>
      <c r="D16" s="125" t="str">
        <f t="shared" si="13"/>
        <v>－</v>
      </c>
      <c r="E16" s="125" t="str">
        <f t="shared" si="0"/>
        <v>－</v>
      </c>
      <c r="F16" s="125" t="str">
        <f t="shared" si="0"/>
        <v>－</v>
      </c>
      <c r="G16" s="126" t="str">
        <f t="shared" si="1"/>
        <v>－</v>
      </c>
      <c r="H16" s="127" t="str">
        <f t="shared" si="1"/>
        <v>－</v>
      </c>
      <c r="I16" s="128" t="str">
        <f t="shared" si="1"/>
        <v>－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5"/>
      <c r="AC16" s="135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1" t="str">
        <f t="shared" si="12"/>
        <v>－</v>
      </c>
      <c r="AJ16" s="131" t="str">
        <f t="shared" si="3"/>
        <v>－</v>
      </c>
      <c r="AK16" s="131" t="str">
        <f t="shared" si="3"/>
        <v>－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0</v>
      </c>
      <c r="AR16" s="130">
        <v>0</v>
      </c>
      <c r="AS16" s="130">
        <v>0</v>
      </c>
      <c r="AT16" s="130">
        <v>0</v>
      </c>
      <c r="AU16" s="131" t="str">
        <f t="shared" si="9"/>
        <v>－</v>
      </c>
      <c r="AV16" s="131" t="str">
        <f t="shared" si="9"/>
        <v>－</v>
      </c>
      <c r="AW16" s="131" t="str">
        <f t="shared" si="9"/>
        <v>－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30">
        <v>0</v>
      </c>
      <c r="BI16" s="132">
        <v>0</v>
      </c>
    </row>
    <row r="17" spans="2:61" ht="21.95" customHeight="1" x14ac:dyDescent="0.15">
      <c r="B17" s="123" t="s">
        <v>68</v>
      </c>
      <c r="C17" s="124"/>
      <c r="D17" s="125" t="str">
        <f t="shared" si="13"/>
        <v>－</v>
      </c>
      <c r="E17" s="125" t="str">
        <f t="shared" si="0"/>
        <v>－</v>
      </c>
      <c r="F17" s="125" t="str">
        <f t="shared" si="0"/>
        <v>－</v>
      </c>
      <c r="G17" s="126" t="str">
        <f t="shared" si="1"/>
        <v>－</v>
      </c>
      <c r="H17" s="127" t="str">
        <f t="shared" si="1"/>
        <v>－</v>
      </c>
      <c r="I17" s="128" t="str">
        <f t="shared" si="1"/>
        <v>－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5"/>
      <c r="AC17" s="135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1" t="str">
        <f t="shared" si="12"/>
        <v>－</v>
      </c>
      <c r="AJ17" s="131" t="str">
        <f t="shared" si="3"/>
        <v>－</v>
      </c>
      <c r="AK17" s="131" t="str">
        <f>IF(SUM(AN17,AQ17)=0,"－",SUM(AN17,AQ17))</f>
        <v>－</v>
      </c>
      <c r="AL17" s="130">
        <v>0</v>
      </c>
      <c r="AM17" s="130">
        <v>0</v>
      </c>
      <c r="AN17" s="130">
        <v>0</v>
      </c>
      <c r="AO17" s="130">
        <v>0</v>
      </c>
      <c r="AP17" s="130">
        <v>0</v>
      </c>
      <c r="AQ17" s="130">
        <v>0</v>
      </c>
      <c r="AR17" s="130">
        <v>0</v>
      </c>
      <c r="AS17" s="130">
        <v>0</v>
      </c>
      <c r="AT17" s="130">
        <v>0</v>
      </c>
      <c r="AU17" s="131" t="str">
        <f t="shared" si="9"/>
        <v>－</v>
      </c>
      <c r="AV17" s="131" t="str">
        <f t="shared" si="9"/>
        <v>－</v>
      </c>
      <c r="AW17" s="131" t="str">
        <f t="shared" si="9"/>
        <v>－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2">
        <v>0</v>
      </c>
    </row>
    <row r="18" spans="2:61" ht="21.95" customHeight="1" x14ac:dyDescent="0.15">
      <c r="B18" s="123" t="s">
        <v>69</v>
      </c>
      <c r="C18" s="124"/>
      <c r="D18" s="125" t="str">
        <f t="shared" si="13"/>
        <v>－</v>
      </c>
      <c r="E18" s="125" t="str">
        <f t="shared" si="0"/>
        <v>－</v>
      </c>
      <c r="F18" s="125" t="str">
        <f t="shared" si="0"/>
        <v>－</v>
      </c>
      <c r="G18" s="126" t="str">
        <f t="shared" si="1"/>
        <v>－</v>
      </c>
      <c r="H18" s="127" t="str">
        <f t="shared" si="1"/>
        <v>－</v>
      </c>
      <c r="I18" s="128" t="str">
        <f t="shared" si="1"/>
        <v>－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5"/>
      <c r="AC18" s="135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1" t="str">
        <f t="shared" si="12"/>
        <v>－</v>
      </c>
      <c r="AJ18" s="131" t="str">
        <f t="shared" si="3"/>
        <v>－</v>
      </c>
      <c r="AK18" s="131" t="str">
        <f t="shared" si="3"/>
        <v>－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1" t="str">
        <f t="shared" si="9"/>
        <v>－</v>
      </c>
      <c r="AV18" s="131" t="str">
        <f t="shared" si="9"/>
        <v>－</v>
      </c>
      <c r="AW18" s="131" t="str">
        <f t="shared" si="9"/>
        <v>－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2">
        <v>0</v>
      </c>
    </row>
    <row r="19" spans="2:61" ht="21.95" customHeight="1" x14ac:dyDescent="0.15">
      <c r="B19" s="123" t="s">
        <v>70</v>
      </c>
      <c r="C19" s="124"/>
      <c r="D19" s="125" t="str">
        <f t="shared" si="13"/>
        <v>－</v>
      </c>
      <c r="E19" s="125" t="str">
        <f t="shared" si="0"/>
        <v>－</v>
      </c>
      <c r="F19" s="125" t="str">
        <f t="shared" si="0"/>
        <v>－</v>
      </c>
      <c r="G19" s="126" t="str">
        <f t="shared" si="1"/>
        <v>－</v>
      </c>
      <c r="H19" s="127" t="str">
        <f t="shared" si="1"/>
        <v>－</v>
      </c>
      <c r="I19" s="128" t="str">
        <f t="shared" si="1"/>
        <v>－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5"/>
      <c r="AC19" s="135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1" t="str">
        <f t="shared" si="12"/>
        <v>－</v>
      </c>
      <c r="AJ19" s="131" t="str">
        <f t="shared" si="3"/>
        <v>－</v>
      </c>
      <c r="AK19" s="131" t="str">
        <f t="shared" si="3"/>
        <v>－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1" t="str">
        <f t="shared" si="9"/>
        <v>－</v>
      </c>
      <c r="AV19" s="131" t="str">
        <f t="shared" si="9"/>
        <v>－</v>
      </c>
      <c r="AW19" s="131" t="str">
        <f t="shared" si="9"/>
        <v>－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2">
        <v>0</v>
      </c>
    </row>
    <row r="20" spans="2:61" ht="21.95" customHeight="1" x14ac:dyDescent="0.15">
      <c r="B20" s="123" t="s">
        <v>71</v>
      </c>
      <c r="C20" s="124"/>
      <c r="D20" s="125" t="str">
        <f t="shared" si="13"/>
        <v>－</v>
      </c>
      <c r="E20" s="125" t="str">
        <f t="shared" si="0"/>
        <v>－</v>
      </c>
      <c r="F20" s="125" t="str">
        <f t="shared" si="0"/>
        <v>－</v>
      </c>
      <c r="G20" s="126" t="str">
        <f t="shared" si="1"/>
        <v>－</v>
      </c>
      <c r="H20" s="127" t="str">
        <f t="shared" si="1"/>
        <v>－</v>
      </c>
      <c r="I20" s="128" t="str">
        <f t="shared" si="1"/>
        <v>－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5"/>
      <c r="AC20" s="135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1" t="str">
        <f t="shared" si="12"/>
        <v>－</v>
      </c>
      <c r="AJ20" s="131" t="str">
        <f t="shared" si="3"/>
        <v>－</v>
      </c>
      <c r="AK20" s="131" t="str">
        <f t="shared" si="3"/>
        <v>－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0</v>
      </c>
      <c r="AR20" s="130">
        <v>0</v>
      </c>
      <c r="AS20" s="130">
        <v>0</v>
      </c>
      <c r="AT20" s="130">
        <v>0</v>
      </c>
      <c r="AU20" s="131" t="str">
        <f t="shared" si="9"/>
        <v>－</v>
      </c>
      <c r="AV20" s="131" t="str">
        <f t="shared" si="9"/>
        <v>－</v>
      </c>
      <c r="AW20" s="131" t="str">
        <f t="shared" si="9"/>
        <v>－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>
        <v>0</v>
      </c>
      <c r="BI20" s="132">
        <v>0</v>
      </c>
    </row>
    <row r="21" spans="2:61" ht="21.95" customHeight="1" x14ac:dyDescent="0.15">
      <c r="B21" s="123" t="s">
        <v>72</v>
      </c>
      <c r="C21" s="124"/>
      <c r="D21" s="125">
        <f t="shared" si="13"/>
        <v>2</v>
      </c>
      <c r="E21" s="125">
        <f t="shared" si="0"/>
        <v>2</v>
      </c>
      <c r="F21" s="125" t="str">
        <f t="shared" si="0"/>
        <v>－</v>
      </c>
      <c r="G21" s="126" t="str">
        <f t="shared" si="1"/>
        <v>－</v>
      </c>
      <c r="H21" s="127" t="str">
        <f t="shared" si="1"/>
        <v>－</v>
      </c>
      <c r="I21" s="128" t="str">
        <f t="shared" si="1"/>
        <v>－</v>
      </c>
      <c r="J21" s="130" t="str">
        <f t="shared" ref="J21:O21" si="17">IF(SUM(J22:J24)=0,"－",SUM(J22:J24))</f>
        <v>－</v>
      </c>
      <c r="K21" s="130" t="str">
        <f t="shared" si="17"/>
        <v>－</v>
      </c>
      <c r="L21" s="130" t="str">
        <f t="shared" si="17"/>
        <v>－</v>
      </c>
      <c r="M21" s="130" t="str">
        <f t="shared" si="17"/>
        <v>－</v>
      </c>
      <c r="N21" s="130" t="str">
        <f t="shared" si="17"/>
        <v>－</v>
      </c>
      <c r="O21" s="130" t="str">
        <f t="shared" si="17"/>
        <v>－</v>
      </c>
      <c r="P21" s="130" t="str">
        <f t="shared" ref="P21:AH21" si="18">IF(SUM(P22:P24)=0,"－",SUM(P22:P24))</f>
        <v>－</v>
      </c>
      <c r="Q21" s="130" t="str">
        <f t="shared" si="18"/>
        <v>－</v>
      </c>
      <c r="R21" s="130" t="str">
        <f t="shared" si="18"/>
        <v>－</v>
      </c>
      <c r="S21" s="130" t="str">
        <f>IF(SUM(S22:S24)=0,"－",SUM(S22:S24))</f>
        <v>－</v>
      </c>
      <c r="T21" s="130" t="str">
        <f>IF(SUM(T22:T24)=0,"－",SUM(T22:T24))</f>
        <v>－</v>
      </c>
      <c r="U21" s="130" t="str">
        <f>IF(SUM(U22:U24)=0,"－",SUM(U22:U24))</f>
        <v>－</v>
      </c>
      <c r="V21" s="130" t="str">
        <f t="shared" si="18"/>
        <v>－</v>
      </c>
      <c r="W21" s="130" t="str">
        <f t="shared" si="18"/>
        <v>－</v>
      </c>
      <c r="X21" s="130" t="str">
        <f t="shared" si="18"/>
        <v>－</v>
      </c>
      <c r="Y21" s="130" t="str">
        <f>IF(SUM(Y22:Y24)=0,"－",SUM(Y22:Y24))</f>
        <v>－</v>
      </c>
      <c r="Z21" s="130" t="str">
        <f>IF(SUM(Z22:Z24)=0,"－",SUM(Z22:Z24))</f>
        <v>－</v>
      </c>
      <c r="AA21" s="130" t="str">
        <f>IF(SUM(AA22:AA24)=0,"－",SUM(AA22:AA24))</f>
        <v>－</v>
      </c>
      <c r="AB21" s="135"/>
      <c r="AC21" s="135" t="str">
        <f t="shared" si="18"/>
        <v>－</v>
      </c>
      <c r="AD21" s="130" t="str">
        <f t="shared" si="18"/>
        <v>－</v>
      </c>
      <c r="AE21" s="130" t="str">
        <f t="shared" si="18"/>
        <v>－</v>
      </c>
      <c r="AF21" s="130" t="str">
        <f t="shared" si="18"/>
        <v>－</v>
      </c>
      <c r="AG21" s="130" t="str">
        <f t="shared" si="18"/>
        <v>－</v>
      </c>
      <c r="AH21" s="130" t="str">
        <f t="shared" si="18"/>
        <v>－</v>
      </c>
      <c r="AI21" s="131" t="str">
        <f t="shared" si="12"/>
        <v>－</v>
      </c>
      <c r="AJ21" s="131" t="str">
        <f t="shared" si="3"/>
        <v>－</v>
      </c>
      <c r="AK21" s="131" t="str">
        <f t="shared" si="3"/>
        <v>－</v>
      </c>
      <c r="AL21" s="130" t="str">
        <f t="shared" ref="AL21:AS21" si="19">IF(SUM(AL22:AL24)=0,"－",SUM(AL22:AL24))</f>
        <v>－</v>
      </c>
      <c r="AM21" s="130" t="str">
        <f t="shared" si="19"/>
        <v>－</v>
      </c>
      <c r="AN21" s="130" t="str">
        <f t="shared" si="19"/>
        <v>－</v>
      </c>
      <c r="AO21" s="130" t="str">
        <f t="shared" si="19"/>
        <v>－</v>
      </c>
      <c r="AP21" s="130" t="str">
        <f t="shared" si="19"/>
        <v>－</v>
      </c>
      <c r="AQ21" s="130" t="str">
        <f t="shared" si="19"/>
        <v>－</v>
      </c>
      <c r="AR21" s="130" t="str">
        <f t="shared" si="19"/>
        <v>－</v>
      </c>
      <c r="AS21" s="130" t="str">
        <f t="shared" si="19"/>
        <v>－</v>
      </c>
      <c r="AT21" s="131" t="str">
        <f>IF(SUM(AT22:AT24)=0,"－",SUM(AT22:AT24))</f>
        <v>－</v>
      </c>
      <c r="AU21" s="131">
        <f t="shared" si="9"/>
        <v>2</v>
      </c>
      <c r="AV21" s="131">
        <f t="shared" si="9"/>
        <v>2</v>
      </c>
      <c r="AW21" s="131" t="str">
        <f t="shared" si="9"/>
        <v>－</v>
      </c>
      <c r="AX21" s="130">
        <f>IF(SUM(AX22:AX24)=0,"－",SUM(AX22:AX24))</f>
        <v>2</v>
      </c>
      <c r="AY21" s="130">
        <f t="shared" ref="AY21:BI21" si="20">IF(SUM(AY22:AY24)=0,"－",SUM(AY22:AY24))</f>
        <v>2</v>
      </c>
      <c r="AZ21" s="130" t="str">
        <f t="shared" si="20"/>
        <v>－</v>
      </c>
      <c r="BA21" s="130" t="str">
        <f t="shared" si="20"/>
        <v>－</v>
      </c>
      <c r="BB21" s="130" t="str">
        <f t="shared" si="20"/>
        <v>－</v>
      </c>
      <c r="BC21" s="130" t="str">
        <f t="shared" si="20"/>
        <v>－</v>
      </c>
      <c r="BD21" s="130" t="str">
        <f t="shared" si="20"/>
        <v>－</v>
      </c>
      <c r="BE21" s="130" t="str">
        <f t="shared" si="20"/>
        <v>－</v>
      </c>
      <c r="BF21" s="130" t="str">
        <f t="shared" si="20"/>
        <v>－</v>
      </c>
      <c r="BG21" s="130" t="str">
        <f t="shared" si="20"/>
        <v>－</v>
      </c>
      <c r="BH21" s="130" t="str">
        <f t="shared" si="20"/>
        <v>－</v>
      </c>
      <c r="BI21" s="132" t="str">
        <f t="shared" si="20"/>
        <v>－</v>
      </c>
    </row>
    <row r="22" spans="2:61" ht="21.95" customHeight="1" x14ac:dyDescent="0.15">
      <c r="B22" s="133"/>
      <c r="C22" s="134" t="s">
        <v>73</v>
      </c>
      <c r="D22" s="125" t="str">
        <f t="shared" si="13"/>
        <v>－</v>
      </c>
      <c r="E22" s="125" t="str">
        <f t="shared" si="0"/>
        <v>－</v>
      </c>
      <c r="F22" s="125" t="str">
        <f t="shared" si="0"/>
        <v>－</v>
      </c>
      <c r="G22" s="126" t="str">
        <f t="shared" si="1"/>
        <v>－</v>
      </c>
      <c r="H22" s="127" t="str">
        <f t="shared" si="1"/>
        <v>－</v>
      </c>
      <c r="I22" s="128" t="str">
        <f t="shared" si="1"/>
        <v>－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5"/>
      <c r="AC22" s="135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1" t="str">
        <f t="shared" si="12"/>
        <v>－</v>
      </c>
      <c r="AJ22" s="131" t="str">
        <f t="shared" si="3"/>
        <v>－</v>
      </c>
      <c r="AK22" s="131" t="str">
        <f t="shared" si="3"/>
        <v>－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1" t="str">
        <f t="shared" si="9"/>
        <v>－</v>
      </c>
      <c r="AV22" s="131" t="str">
        <f t="shared" si="9"/>
        <v>－</v>
      </c>
      <c r="AW22" s="131" t="str">
        <f t="shared" si="9"/>
        <v>－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2">
        <v>0</v>
      </c>
    </row>
    <row r="23" spans="2:61" ht="21.95" customHeight="1" x14ac:dyDescent="0.15">
      <c r="B23" s="133"/>
      <c r="C23" s="134" t="s">
        <v>74</v>
      </c>
      <c r="D23" s="125">
        <f t="shared" si="13"/>
        <v>1</v>
      </c>
      <c r="E23" s="125">
        <f t="shared" si="0"/>
        <v>1</v>
      </c>
      <c r="F23" s="125" t="str">
        <f t="shared" si="0"/>
        <v>－</v>
      </c>
      <c r="G23" s="126" t="str">
        <f t="shared" si="1"/>
        <v>－</v>
      </c>
      <c r="H23" s="127" t="str">
        <f t="shared" si="1"/>
        <v>－</v>
      </c>
      <c r="I23" s="128" t="str">
        <f t="shared" si="1"/>
        <v>－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5"/>
      <c r="AC23" s="135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1" t="str">
        <f t="shared" si="12"/>
        <v>－</v>
      </c>
      <c r="AJ23" s="131" t="str">
        <f t="shared" si="3"/>
        <v>－</v>
      </c>
      <c r="AK23" s="131" t="str">
        <f t="shared" si="3"/>
        <v>－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1">
        <f t="shared" si="9"/>
        <v>1</v>
      </c>
      <c r="AV23" s="131">
        <f t="shared" si="9"/>
        <v>1</v>
      </c>
      <c r="AW23" s="131" t="str">
        <f t="shared" si="9"/>
        <v>－</v>
      </c>
      <c r="AX23" s="130">
        <v>1</v>
      </c>
      <c r="AY23" s="130">
        <v>1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2">
        <v>0</v>
      </c>
    </row>
    <row r="24" spans="2:61" ht="21.95" customHeight="1" x14ac:dyDescent="0.15">
      <c r="B24" s="133"/>
      <c r="C24" s="134" t="s">
        <v>64</v>
      </c>
      <c r="D24" s="125">
        <f t="shared" si="13"/>
        <v>1</v>
      </c>
      <c r="E24" s="125">
        <f t="shared" si="0"/>
        <v>1</v>
      </c>
      <c r="F24" s="125" t="str">
        <f t="shared" si="0"/>
        <v>－</v>
      </c>
      <c r="G24" s="126" t="str">
        <f t="shared" si="1"/>
        <v>－</v>
      </c>
      <c r="H24" s="127" t="str">
        <f t="shared" si="1"/>
        <v>－</v>
      </c>
      <c r="I24" s="128" t="str">
        <f t="shared" si="1"/>
        <v>－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5"/>
      <c r="AC24" s="135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1" t="str">
        <f t="shared" si="12"/>
        <v>－</v>
      </c>
      <c r="AJ24" s="131" t="str">
        <f t="shared" si="3"/>
        <v>－</v>
      </c>
      <c r="AK24" s="131" t="str">
        <f t="shared" si="3"/>
        <v>－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1">
        <f t="shared" si="9"/>
        <v>1</v>
      </c>
      <c r="AV24" s="131">
        <f t="shared" si="9"/>
        <v>1</v>
      </c>
      <c r="AW24" s="131" t="str">
        <f t="shared" si="9"/>
        <v>－</v>
      </c>
      <c r="AX24" s="130">
        <v>1</v>
      </c>
      <c r="AY24" s="130">
        <v>1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2">
        <v>0</v>
      </c>
    </row>
    <row r="25" spans="2:61" ht="21.95" customHeight="1" x14ac:dyDescent="0.15">
      <c r="B25" s="123" t="s">
        <v>75</v>
      </c>
      <c r="C25" s="124"/>
      <c r="D25" s="125">
        <f t="shared" si="13"/>
        <v>1</v>
      </c>
      <c r="E25" s="125">
        <f t="shared" si="13"/>
        <v>3</v>
      </c>
      <c r="F25" s="125" t="str">
        <f t="shared" si="13"/>
        <v>－</v>
      </c>
      <c r="G25" s="126">
        <f t="shared" ref="G25:I42" si="21">IF(SUM(J25,M25,P25,S25,V25,Y25,AC25,AF25)=0,"－",SUM(J25,M25,P25,S25,V25,Y25,AC25,AF25))</f>
        <v>1</v>
      </c>
      <c r="H25" s="127">
        <f t="shared" si="21"/>
        <v>3</v>
      </c>
      <c r="I25" s="128" t="str">
        <f t="shared" si="21"/>
        <v>－</v>
      </c>
      <c r="J25" s="130">
        <v>0</v>
      </c>
      <c r="K25" s="130">
        <v>0</v>
      </c>
      <c r="L25" s="130">
        <v>0</v>
      </c>
      <c r="M25" s="130">
        <v>1</v>
      </c>
      <c r="N25" s="130">
        <v>3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5"/>
      <c r="AC25" s="135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1" t="str">
        <f t="shared" si="12"/>
        <v>－</v>
      </c>
      <c r="AJ25" s="131" t="str">
        <f t="shared" si="12"/>
        <v>－</v>
      </c>
      <c r="AK25" s="131" t="str">
        <f t="shared" si="12"/>
        <v>－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1" t="str">
        <f t="shared" si="9"/>
        <v>－</v>
      </c>
      <c r="AV25" s="131" t="str">
        <f t="shared" si="9"/>
        <v>－</v>
      </c>
      <c r="AW25" s="131" t="str">
        <f t="shared" si="9"/>
        <v>－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>
        <v>0</v>
      </c>
      <c r="BI25" s="132">
        <v>0</v>
      </c>
    </row>
    <row r="26" spans="2:61" ht="21.95" customHeight="1" x14ac:dyDescent="0.15">
      <c r="B26" s="123" t="s">
        <v>76</v>
      </c>
      <c r="C26" s="124"/>
      <c r="D26" s="125">
        <f t="shared" si="13"/>
        <v>1</v>
      </c>
      <c r="E26" s="125">
        <f t="shared" si="13"/>
        <v>83</v>
      </c>
      <c r="F26" s="125" t="str">
        <f t="shared" si="13"/>
        <v>－</v>
      </c>
      <c r="G26" s="126">
        <f t="shared" si="21"/>
        <v>1</v>
      </c>
      <c r="H26" s="127">
        <f t="shared" si="21"/>
        <v>83</v>
      </c>
      <c r="I26" s="128" t="str">
        <f t="shared" si="21"/>
        <v>－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1</v>
      </c>
      <c r="W26" s="130">
        <v>83</v>
      </c>
      <c r="X26" s="130">
        <v>0</v>
      </c>
      <c r="Y26" s="130">
        <v>0</v>
      </c>
      <c r="Z26" s="130">
        <v>0</v>
      </c>
      <c r="AA26" s="130">
        <v>0</v>
      </c>
      <c r="AB26" s="135"/>
      <c r="AC26" s="135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1" t="str">
        <f t="shared" si="12"/>
        <v>－</v>
      </c>
      <c r="AJ26" s="131" t="str">
        <f t="shared" si="12"/>
        <v>－</v>
      </c>
      <c r="AK26" s="131" t="str">
        <f t="shared" si="12"/>
        <v>－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1" t="str">
        <f t="shared" si="9"/>
        <v>－</v>
      </c>
      <c r="AV26" s="131" t="str">
        <f t="shared" si="9"/>
        <v>－</v>
      </c>
      <c r="AW26" s="131" t="str">
        <f t="shared" si="9"/>
        <v>－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2">
        <v>0</v>
      </c>
    </row>
    <row r="27" spans="2:61" ht="21.95" customHeight="1" x14ac:dyDescent="0.15">
      <c r="B27" s="123" t="s">
        <v>64</v>
      </c>
      <c r="C27" s="124"/>
      <c r="D27" s="125">
        <f t="shared" si="13"/>
        <v>4</v>
      </c>
      <c r="E27" s="125">
        <f t="shared" si="13"/>
        <v>2639</v>
      </c>
      <c r="F27" s="125" t="str">
        <f t="shared" si="13"/>
        <v>－</v>
      </c>
      <c r="G27" s="126">
        <f t="shared" si="21"/>
        <v>1</v>
      </c>
      <c r="H27" s="127">
        <f t="shared" si="21"/>
        <v>15</v>
      </c>
      <c r="I27" s="128" t="str">
        <f t="shared" si="21"/>
        <v>－</v>
      </c>
      <c r="J27" s="130">
        <v>0</v>
      </c>
      <c r="K27" s="130">
        <v>0</v>
      </c>
      <c r="L27" s="130">
        <v>0</v>
      </c>
      <c r="M27" s="130">
        <v>1</v>
      </c>
      <c r="N27" s="130">
        <v>15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5"/>
      <c r="AC27" s="135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131">
        <f t="shared" si="12"/>
        <v>3</v>
      </c>
      <c r="AJ27" s="131">
        <f t="shared" si="12"/>
        <v>2624</v>
      </c>
      <c r="AK27" s="131" t="str">
        <f t="shared" si="12"/>
        <v>－</v>
      </c>
      <c r="AL27" s="130">
        <v>3</v>
      </c>
      <c r="AM27" s="130">
        <v>2624</v>
      </c>
      <c r="AN27" s="130">
        <v>0</v>
      </c>
      <c r="AO27" s="130">
        <v>0</v>
      </c>
      <c r="AP27" s="130">
        <v>0</v>
      </c>
      <c r="AQ27" s="130">
        <v>0</v>
      </c>
      <c r="AR27" s="130">
        <v>0</v>
      </c>
      <c r="AS27" s="130">
        <v>0</v>
      </c>
      <c r="AT27" s="130">
        <v>0</v>
      </c>
      <c r="AU27" s="131" t="str">
        <f t="shared" si="9"/>
        <v>－</v>
      </c>
      <c r="AV27" s="131" t="str">
        <f t="shared" si="9"/>
        <v>－</v>
      </c>
      <c r="AW27" s="131" t="str">
        <f t="shared" si="9"/>
        <v>－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2">
        <v>0</v>
      </c>
    </row>
    <row r="28" spans="2:61" ht="21.95" customHeight="1" x14ac:dyDescent="0.15">
      <c r="B28" s="123" t="s">
        <v>77</v>
      </c>
      <c r="C28" s="124"/>
      <c r="D28" s="125" t="str">
        <f t="shared" si="13"/>
        <v>－</v>
      </c>
      <c r="E28" s="125" t="str">
        <f t="shared" si="13"/>
        <v>－</v>
      </c>
      <c r="F28" s="125" t="str">
        <f t="shared" si="13"/>
        <v>－</v>
      </c>
      <c r="G28" s="126" t="str">
        <f t="shared" si="21"/>
        <v>－</v>
      </c>
      <c r="H28" s="127" t="str">
        <f t="shared" si="21"/>
        <v>－</v>
      </c>
      <c r="I28" s="128" t="str">
        <f t="shared" si="21"/>
        <v>－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5"/>
      <c r="AC28" s="135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1" t="str">
        <f t="shared" si="12"/>
        <v>－</v>
      </c>
      <c r="AJ28" s="131" t="str">
        <f t="shared" si="12"/>
        <v>－</v>
      </c>
      <c r="AK28" s="131" t="str">
        <f t="shared" si="12"/>
        <v>－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1" t="str">
        <f t="shared" si="9"/>
        <v>－</v>
      </c>
      <c r="AV28" s="131" t="str">
        <f t="shared" si="9"/>
        <v>－</v>
      </c>
      <c r="AW28" s="131" t="str">
        <f t="shared" si="9"/>
        <v>－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2">
        <v>0</v>
      </c>
    </row>
    <row r="29" spans="2:61" ht="21.95" customHeight="1" x14ac:dyDescent="0.15">
      <c r="B29" s="133"/>
      <c r="C29" s="134"/>
      <c r="D29" s="115"/>
      <c r="E29" s="115"/>
      <c r="F29" s="115"/>
      <c r="G29" s="126"/>
      <c r="H29" s="127"/>
      <c r="I29" s="128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8"/>
      <c r="AC29" s="138"/>
      <c r="AD29" s="137"/>
      <c r="AE29" s="137"/>
      <c r="AF29" s="137"/>
      <c r="AG29" s="137"/>
      <c r="AH29" s="137"/>
      <c r="AI29" s="131"/>
      <c r="AJ29" s="131"/>
      <c r="AK29" s="131"/>
      <c r="AL29" s="137"/>
      <c r="AM29" s="137"/>
      <c r="AN29" s="137"/>
      <c r="AO29" s="137"/>
      <c r="AP29" s="137"/>
      <c r="AQ29" s="137"/>
      <c r="AR29" s="137"/>
      <c r="AS29" s="137"/>
      <c r="AT29" s="139"/>
      <c r="AU29" s="131"/>
      <c r="AV29" s="131"/>
      <c r="AW29" s="131"/>
      <c r="AX29" s="137"/>
      <c r="AY29" s="137"/>
      <c r="AZ29" s="137"/>
      <c r="BA29" s="137"/>
      <c r="BB29" s="137"/>
      <c r="BC29" s="137"/>
      <c r="BD29" s="137"/>
      <c r="BE29" s="137"/>
      <c r="BF29" s="139"/>
      <c r="BG29" s="137"/>
      <c r="BH29" s="137"/>
      <c r="BI29" s="140"/>
    </row>
    <row r="30" spans="2:61" ht="15" x14ac:dyDescent="0.15">
      <c r="B30" s="141" t="s">
        <v>78</v>
      </c>
      <c r="C30" s="142"/>
      <c r="D30" s="115"/>
      <c r="E30" s="115"/>
      <c r="F30" s="115"/>
      <c r="G30" s="126"/>
      <c r="H30" s="127"/>
      <c r="I30" s="128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8"/>
      <c r="AC30" s="138"/>
      <c r="AD30" s="137"/>
      <c r="AE30" s="137"/>
      <c r="AF30" s="137"/>
      <c r="AG30" s="137"/>
      <c r="AH30" s="137"/>
      <c r="AI30" s="131"/>
      <c r="AJ30" s="131"/>
      <c r="AK30" s="131"/>
      <c r="AL30" s="137"/>
      <c r="AM30" s="137"/>
      <c r="AN30" s="137"/>
      <c r="AO30" s="137"/>
      <c r="AP30" s="137"/>
      <c r="AQ30" s="137"/>
      <c r="AR30" s="137"/>
      <c r="AS30" s="137"/>
      <c r="AT30" s="139"/>
      <c r="AU30" s="131"/>
      <c r="AV30" s="131"/>
      <c r="AW30" s="131"/>
      <c r="AX30" s="137"/>
      <c r="AY30" s="137"/>
      <c r="AZ30" s="137"/>
      <c r="BA30" s="137"/>
      <c r="BB30" s="137"/>
      <c r="BC30" s="137"/>
      <c r="BD30" s="137"/>
      <c r="BE30" s="137"/>
      <c r="BF30" s="139"/>
      <c r="BG30" s="137"/>
      <c r="BH30" s="137"/>
      <c r="BI30" s="140"/>
    </row>
    <row r="31" spans="2:61" ht="15" x14ac:dyDescent="0.15">
      <c r="B31" s="120"/>
      <c r="C31" s="134"/>
      <c r="D31" s="115"/>
      <c r="E31" s="115"/>
      <c r="F31" s="115"/>
      <c r="G31" s="126"/>
      <c r="H31" s="127"/>
      <c r="I31" s="128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8"/>
      <c r="AC31" s="138"/>
      <c r="AD31" s="137"/>
      <c r="AE31" s="137"/>
      <c r="AF31" s="137"/>
      <c r="AG31" s="137"/>
      <c r="AH31" s="137"/>
      <c r="AI31" s="131"/>
      <c r="AJ31" s="131"/>
      <c r="AK31" s="131"/>
      <c r="AL31" s="137"/>
      <c r="AM31" s="137"/>
      <c r="AN31" s="137"/>
      <c r="AO31" s="137"/>
      <c r="AP31" s="137"/>
      <c r="AQ31" s="137"/>
      <c r="AR31" s="137"/>
      <c r="AS31" s="137"/>
      <c r="AT31" s="139"/>
      <c r="AU31" s="131"/>
      <c r="AV31" s="131"/>
      <c r="AW31" s="131"/>
      <c r="AX31" s="137"/>
      <c r="AY31" s="137"/>
      <c r="AZ31" s="137"/>
      <c r="BA31" s="137"/>
      <c r="BB31" s="137"/>
      <c r="BC31" s="137"/>
      <c r="BD31" s="137"/>
      <c r="BE31" s="137"/>
      <c r="BF31" s="139"/>
      <c r="BG31" s="137"/>
      <c r="BH31" s="137"/>
      <c r="BI31" s="140"/>
    </row>
    <row r="32" spans="2:61" ht="21.95" customHeight="1" x14ac:dyDescent="0.15">
      <c r="B32" s="123" t="s">
        <v>60</v>
      </c>
      <c r="C32" s="124"/>
      <c r="D32" s="125" t="str">
        <f>IF(SUM(G32,AU32,BG32,AI32,BD32)=0,"－",SUM(G32,AU32,BG32,AI32,BD32))</f>
        <v>－</v>
      </c>
      <c r="E32" s="125" t="str">
        <f>IF(SUM(H32,AV32,BH32,AJ32,BE32)=0,"－",SUM(H32,AV32,BH32,AJ32,BE32))</f>
        <v>－</v>
      </c>
      <c r="F32" s="125" t="str">
        <f>IF(SUM(I32,AW32,BI32,AK32,BF32)=0,"－",SUM(I32,AW32,BI32,AK32,BF32))</f>
        <v>－</v>
      </c>
      <c r="G32" s="126" t="str">
        <f>IF(SUM(J32,M32,P32,S32,V32,Y32,AC32,AF32)=0,"－",SUM(J32,M32,P32,S32,V32,Y32,AC32,AF32))</f>
        <v>－</v>
      </c>
      <c r="H32" s="127" t="str">
        <f t="shared" ref="H32:I50" si="22">IF(SUM(K32,N32,Q32,T32,W32,Z32,AD32,AG32)=0,"－",SUM(K32,N32,Q32,T32,W32,Z32,AD32,AG32))</f>
        <v>－</v>
      </c>
      <c r="I32" s="128" t="str">
        <f t="shared" si="22"/>
        <v>－</v>
      </c>
      <c r="J32" s="130" t="str">
        <f>IF(SUM(J33,J37,J41,J44,J45,J46,J47,J48,J49,J50)=0,"－",SUM(J33,J37,J41,J44,J45,J46,J47,J48,J49,J50))</f>
        <v>－</v>
      </c>
      <c r="K32" s="130" t="str">
        <f>IF(SUM(K33,K37,K41,K44,K45,K46,K47,K48,K49,K50)=0,"－",SUM(K33,K37,K41,K44,K45,K46,K47,K48,K49,K50))</f>
        <v>－</v>
      </c>
      <c r="L32" s="130" t="str">
        <f t="shared" ref="L32:X32" si="23">IF(SUM(L33,L37,L41,L44,L45,L46,L47,L48,L49,L50)=0,"－",SUM(L33,L37,L41,L44,L45,L46,L47,L48,L49,L50))</f>
        <v>－</v>
      </c>
      <c r="M32" s="130" t="str">
        <f t="shared" si="23"/>
        <v>－</v>
      </c>
      <c r="N32" s="130" t="str">
        <f t="shared" si="23"/>
        <v>－</v>
      </c>
      <c r="O32" s="130" t="str">
        <f t="shared" si="23"/>
        <v>－</v>
      </c>
      <c r="P32" s="130" t="str">
        <f t="shared" si="23"/>
        <v>－</v>
      </c>
      <c r="Q32" s="130" t="str">
        <f t="shared" si="23"/>
        <v>－</v>
      </c>
      <c r="R32" s="130" t="str">
        <f t="shared" si="23"/>
        <v>－</v>
      </c>
      <c r="S32" s="130" t="str">
        <f t="shared" si="23"/>
        <v>－</v>
      </c>
      <c r="T32" s="130" t="str">
        <f t="shared" si="23"/>
        <v>－</v>
      </c>
      <c r="U32" s="130" t="str">
        <f t="shared" si="23"/>
        <v>－</v>
      </c>
      <c r="V32" s="130" t="str">
        <f t="shared" si="23"/>
        <v>－</v>
      </c>
      <c r="W32" s="130" t="str">
        <f t="shared" si="23"/>
        <v>－</v>
      </c>
      <c r="X32" s="130" t="str">
        <f t="shared" si="23"/>
        <v>－</v>
      </c>
      <c r="Y32" s="130" t="str">
        <f>IF(SUM(Y33,Y37,Y41,Y44,Y45,Y46,Y47,Y48,Y49,Y50)=0,"－",SUM(Y33,Y37,Y41,Y44,Y45,Y46,Y47,Y48,Y49,Y50))</f>
        <v>－</v>
      </c>
      <c r="Z32" s="130" t="str">
        <f>IF(SUM(Z33,Z37,Z41,Z44,Z45,Z46,Z47,Z48,Z49,Z50)=0,"－",SUM(Z33,Z37,Z41,Z44,Z45,Z46,Z47,Z48,Z49,Z50))</f>
        <v>－</v>
      </c>
      <c r="AA32" s="130" t="str">
        <f>IF(SUM(AA33,AA37,AA41,AA44,AA45,AA46,AA47,AA48,AA49,AA50)=0,"－",SUM(AA33,AA37,AA41,AA44,AA45,AA46,AA47,AA48,AA49,AA50))</f>
        <v>－</v>
      </c>
      <c r="AB32" s="135"/>
      <c r="AC32" s="135" t="str">
        <f>IF(SUM(AC33,AC37,AC41,AC44,AC45,AC46,AC47,AC48,AC49,AC50)=0,"－",SUM(AC33,AC37,AC41,AC44,AC45,AC46,AC47,AC48,AC49,AC50))</f>
        <v>－</v>
      </c>
      <c r="AD32" s="130" t="str">
        <f t="shared" ref="AD32:BI32" si="24">IF(SUM(AD33,AD37,AD41,AD44,AD45,AD46,AD47,AD48,AD49,AD50)=0,"－",SUM(AD33,AD37,AD41,AD44,AD45,AD46,AD47,AD48,AD49,AD50))</f>
        <v>－</v>
      </c>
      <c r="AE32" s="130" t="str">
        <f t="shared" si="24"/>
        <v>－</v>
      </c>
      <c r="AF32" s="130" t="str">
        <f t="shared" si="24"/>
        <v>－</v>
      </c>
      <c r="AG32" s="130" t="str">
        <f t="shared" si="24"/>
        <v>－</v>
      </c>
      <c r="AH32" s="130" t="str">
        <f t="shared" si="24"/>
        <v>－</v>
      </c>
      <c r="AI32" s="130" t="str">
        <f t="shared" si="24"/>
        <v>－</v>
      </c>
      <c r="AJ32" s="130" t="str">
        <f t="shared" si="24"/>
        <v>－</v>
      </c>
      <c r="AK32" s="130" t="str">
        <f t="shared" si="24"/>
        <v>－</v>
      </c>
      <c r="AL32" s="130" t="str">
        <f t="shared" si="24"/>
        <v>－</v>
      </c>
      <c r="AM32" s="130" t="str">
        <f t="shared" si="24"/>
        <v>－</v>
      </c>
      <c r="AN32" s="130" t="str">
        <f t="shared" si="24"/>
        <v>－</v>
      </c>
      <c r="AO32" s="130" t="str">
        <f t="shared" si="24"/>
        <v>－</v>
      </c>
      <c r="AP32" s="130" t="str">
        <f t="shared" si="24"/>
        <v>－</v>
      </c>
      <c r="AQ32" s="130" t="str">
        <f t="shared" si="24"/>
        <v>－</v>
      </c>
      <c r="AR32" s="130" t="str">
        <f>IF(SUM(AR33,AR37,AR41,AR44,AR45,AR46,AR47,AR48,AR49,AR50)=0,"－",SUM(AR33,AR37,AR41,AR44,AR45,AR46,AR47,AR48,AR49,AR50))</f>
        <v>－</v>
      </c>
      <c r="AS32" s="130" t="str">
        <f>IF(SUM(AS33,AS37,AS41,AS44,AS45,AS46,AS47,AS48,AS49,AS50)=0,"－",SUM(AS33,AS37,AS41,AS44,AS45,AS46,AS47,AS48,AS49,AS50))</f>
        <v>－</v>
      </c>
      <c r="AT32" s="131" t="str">
        <f>IF(SUM(AT33,AT37,AT41,AT44,AT45,AT46,AT47,AT48,AT49,AT50)=0,"－",SUM(AT33,AT37,AT41,AT44,AT45,AT46,AT47,AT48,AT49,AT50))</f>
        <v>－</v>
      </c>
      <c r="AU32" s="130" t="str">
        <f t="shared" si="24"/>
        <v>－</v>
      </c>
      <c r="AV32" s="130" t="str">
        <f t="shared" si="24"/>
        <v>－</v>
      </c>
      <c r="AW32" s="130" t="str">
        <f t="shared" si="24"/>
        <v>－</v>
      </c>
      <c r="AX32" s="130" t="str">
        <f t="shared" si="24"/>
        <v>－</v>
      </c>
      <c r="AY32" s="130" t="str">
        <f t="shared" si="24"/>
        <v>－</v>
      </c>
      <c r="AZ32" s="130" t="str">
        <f t="shared" si="24"/>
        <v>－</v>
      </c>
      <c r="BA32" s="130" t="str">
        <f t="shared" si="24"/>
        <v>－</v>
      </c>
      <c r="BB32" s="130" t="str">
        <f t="shared" si="24"/>
        <v>－</v>
      </c>
      <c r="BC32" s="130" t="str">
        <f t="shared" si="24"/>
        <v>－</v>
      </c>
      <c r="BD32" s="130" t="str">
        <f>IF(SUM(BD33,BD37,BD41,BD44,BD45,BD46,BD47,BD48,BD49,BD50)=0,"－",SUM(BD33,BD37,BD41,BD44,BD45,BD46,BD47,BD48,BD49,BD50))</f>
        <v>－</v>
      </c>
      <c r="BE32" s="130" t="str">
        <f>IF(SUM(BE33,BE37,BE41,BE44,BE45,BE46,BE47,BE48,BE49,BE50)=0,"－",SUM(BE33,BE37,BE41,BE44,BE45,BE46,BE47,BE48,BE49,BE50))</f>
        <v>－</v>
      </c>
      <c r="BF32" s="131" t="str">
        <f>IF(SUM(BF33,BF37,BF41,BF44,BF45,BF46,BF47,BF48,BF49,BF50)=0,"－",SUM(BF33,BF37,BF41,BF44,BF45,BF46,BF47,BF48,BF49,BF50))</f>
        <v>－</v>
      </c>
      <c r="BG32" s="130" t="str">
        <f t="shared" si="24"/>
        <v>－</v>
      </c>
      <c r="BH32" s="130" t="str">
        <f t="shared" si="24"/>
        <v>－</v>
      </c>
      <c r="BI32" s="132" t="str">
        <f t="shared" si="24"/>
        <v>－</v>
      </c>
    </row>
    <row r="33" spans="2:61" ht="21.95" customHeight="1" x14ac:dyDescent="0.15">
      <c r="B33" s="143" t="s">
        <v>79</v>
      </c>
      <c r="C33" s="144"/>
      <c r="D33" s="125" t="str">
        <f t="shared" ref="D33:F50" si="25">IF(SUM(G33,AU33,BG33,AI33,BD33)=0,"－",SUM(G33,AU33,BG33,AI33,BD33))</f>
        <v>－</v>
      </c>
      <c r="E33" s="125" t="str">
        <f t="shared" si="25"/>
        <v>－</v>
      </c>
      <c r="F33" s="125" t="str">
        <f t="shared" si="25"/>
        <v>－</v>
      </c>
      <c r="G33" s="126" t="str">
        <f>IF(SUM(J33,M33,P33,S33,V33,Y33,AC33,AF33)=0,"－",SUM(J33,M33,P33,S33,V33,Y33,AC33,AF33))</f>
        <v>－</v>
      </c>
      <c r="H33" s="127" t="str">
        <f t="shared" si="22"/>
        <v>－</v>
      </c>
      <c r="I33" s="128" t="str">
        <f t="shared" si="22"/>
        <v>－</v>
      </c>
      <c r="J33" s="130" t="str">
        <f t="shared" ref="J33:BI33" si="26">IF(SUM(J34:J36)=0,"－",SUM(J34:J36))</f>
        <v>－</v>
      </c>
      <c r="K33" s="130" t="str">
        <f t="shared" si="26"/>
        <v>－</v>
      </c>
      <c r="L33" s="130" t="str">
        <f t="shared" si="26"/>
        <v>－</v>
      </c>
      <c r="M33" s="130" t="str">
        <f t="shared" si="26"/>
        <v>－</v>
      </c>
      <c r="N33" s="130" t="str">
        <f t="shared" si="26"/>
        <v>－</v>
      </c>
      <c r="O33" s="130" t="str">
        <f t="shared" si="26"/>
        <v>－</v>
      </c>
      <c r="P33" s="130" t="str">
        <f t="shared" si="26"/>
        <v>－</v>
      </c>
      <c r="Q33" s="130" t="str">
        <f t="shared" si="26"/>
        <v>－</v>
      </c>
      <c r="R33" s="130" t="str">
        <f t="shared" si="26"/>
        <v>－</v>
      </c>
      <c r="S33" s="130" t="str">
        <f t="shared" si="26"/>
        <v>－</v>
      </c>
      <c r="T33" s="130" t="str">
        <f t="shared" si="26"/>
        <v>－</v>
      </c>
      <c r="U33" s="130" t="str">
        <f t="shared" si="26"/>
        <v>－</v>
      </c>
      <c r="V33" s="130" t="str">
        <f t="shared" si="26"/>
        <v>－</v>
      </c>
      <c r="W33" s="130" t="str">
        <f t="shared" si="26"/>
        <v>－</v>
      </c>
      <c r="X33" s="130" t="str">
        <f t="shared" si="26"/>
        <v>－</v>
      </c>
      <c r="Y33" s="130" t="str">
        <f t="shared" si="26"/>
        <v>－</v>
      </c>
      <c r="Z33" s="130" t="str">
        <f t="shared" si="26"/>
        <v>－</v>
      </c>
      <c r="AA33" s="130" t="str">
        <f t="shared" si="26"/>
        <v>－</v>
      </c>
      <c r="AB33" s="135"/>
      <c r="AC33" s="135" t="str">
        <f t="shared" si="26"/>
        <v>－</v>
      </c>
      <c r="AD33" s="130" t="str">
        <f t="shared" si="26"/>
        <v>－</v>
      </c>
      <c r="AE33" s="130" t="str">
        <f t="shared" si="26"/>
        <v>－</v>
      </c>
      <c r="AF33" s="130" t="str">
        <f t="shared" si="26"/>
        <v>－</v>
      </c>
      <c r="AG33" s="130" t="str">
        <f t="shared" si="26"/>
        <v>－</v>
      </c>
      <c r="AH33" s="130" t="str">
        <f t="shared" si="26"/>
        <v>－</v>
      </c>
      <c r="AI33" s="131" t="str">
        <f t="shared" ref="AI33:AK36" si="27">IF(SUM(AL33,AO33)=0,"－",SUM(AL33,AO33))</f>
        <v>－</v>
      </c>
      <c r="AJ33" s="131" t="str">
        <f t="shared" si="27"/>
        <v>－</v>
      </c>
      <c r="AK33" s="131" t="str">
        <f t="shared" si="27"/>
        <v>－</v>
      </c>
      <c r="AL33" s="130" t="str">
        <f t="shared" si="26"/>
        <v>－</v>
      </c>
      <c r="AM33" s="130" t="str">
        <f t="shared" si="26"/>
        <v>－</v>
      </c>
      <c r="AN33" s="130" t="str">
        <f t="shared" si="26"/>
        <v>－</v>
      </c>
      <c r="AO33" s="130" t="str">
        <f t="shared" si="26"/>
        <v>－</v>
      </c>
      <c r="AP33" s="130" t="str">
        <f t="shared" si="26"/>
        <v>－</v>
      </c>
      <c r="AQ33" s="130" t="str">
        <f t="shared" si="26"/>
        <v>－</v>
      </c>
      <c r="AR33" s="130" t="str">
        <f>IF(SUM(AR34:AR36)=0,"－",SUM(AR34:AR36))</f>
        <v>－</v>
      </c>
      <c r="AS33" s="130" t="str">
        <f>IF(SUM(AS34:AS36)=0,"－",SUM(AS34:AS36))</f>
        <v>－</v>
      </c>
      <c r="AT33" s="131" t="str">
        <f>IF(SUM(AT34:AT36)=0,"－",SUM(AT34:AT36))</f>
        <v>－</v>
      </c>
      <c r="AU33" s="131" t="str">
        <f t="shared" ref="AU33:AW48" si="28">IF(SUM(AX33,BA33)=0,"－",SUM(AX33,BA33))</f>
        <v>－</v>
      </c>
      <c r="AV33" s="131" t="str">
        <f t="shared" si="28"/>
        <v>－</v>
      </c>
      <c r="AW33" s="131" t="str">
        <f t="shared" si="28"/>
        <v>－</v>
      </c>
      <c r="AX33" s="130" t="str">
        <f t="shared" si="26"/>
        <v>－</v>
      </c>
      <c r="AY33" s="130" t="str">
        <f t="shared" si="26"/>
        <v>－</v>
      </c>
      <c r="AZ33" s="130" t="str">
        <f t="shared" si="26"/>
        <v>－</v>
      </c>
      <c r="BA33" s="130" t="str">
        <f t="shared" si="26"/>
        <v>－</v>
      </c>
      <c r="BB33" s="130" t="str">
        <f t="shared" si="26"/>
        <v>－</v>
      </c>
      <c r="BC33" s="130" t="str">
        <f t="shared" si="26"/>
        <v>－</v>
      </c>
      <c r="BD33" s="130" t="str">
        <f>IF(SUM(BD34:BD36)=0,"－",SUM(BD34:BD36))</f>
        <v>－</v>
      </c>
      <c r="BE33" s="130" t="str">
        <f>IF(SUM(BE34:BE36)=0,"－",SUM(BE34:BE36))</f>
        <v>－</v>
      </c>
      <c r="BF33" s="131" t="str">
        <f>IF(SUM(BF34:BF36)=0,"－",SUM(BF34:BF36))</f>
        <v>－</v>
      </c>
      <c r="BG33" s="130" t="str">
        <f t="shared" si="26"/>
        <v>－</v>
      </c>
      <c r="BH33" s="130" t="str">
        <f t="shared" si="26"/>
        <v>－</v>
      </c>
      <c r="BI33" s="132" t="str">
        <f t="shared" si="26"/>
        <v>－</v>
      </c>
    </row>
    <row r="34" spans="2:61" ht="21.95" customHeight="1" x14ac:dyDescent="0.15">
      <c r="B34" s="145"/>
      <c r="C34" s="146" t="s">
        <v>80</v>
      </c>
      <c r="D34" s="125" t="str">
        <f t="shared" si="25"/>
        <v>－</v>
      </c>
      <c r="E34" s="125" t="str">
        <f t="shared" si="25"/>
        <v>－</v>
      </c>
      <c r="F34" s="125" t="str">
        <f t="shared" si="25"/>
        <v>－</v>
      </c>
      <c r="G34" s="126" t="str">
        <f>IF(SUM(J34,M34,P34,S34,V34,Y34,AC34,AF34)=0,"－",SUM(J34,M34,P34,S34,V34,Y34,AC34,AF34))</f>
        <v>－</v>
      </c>
      <c r="H34" s="127" t="str">
        <f t="shared" si="22"/>
        <v>－</v>
      </c>
      <c r="I34" s="128" t="str">
        <f t="shared" si="22"/>
        <v>－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5"/>
      <c r="AC34" s="135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1" t="str">
        <f t="shared" si="27"/>
        <v>－</v>
      </c>
      <c r="AJ34" s="131" t="str">
        <f t="shared" si="27"/>
        <v>－</v>
      </c>
      <c r="AK34" s="131" t="str">
        <f t="shared" si="27"/>
        <v>－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1" t="str">
        <f t="shared" si="28"/>
        <v>－</v>
      </c>
      <c r="AV34" s="131" t="str">
        <f t="shared" si="28"/>
        <v>－</v>
      </c>
      <c r="AW34" s="131" t="str">
        <f t="shared" si="28"/>
        <v>－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2">
        <v>0</v>
      </c>
    </row>
    <row r="35" spans="2:61" ht="21.95" customHeight="1" x14ac:dyDescent="0.15">
      <c r="B35" s="145"/>
      <c r="C35" s="146" t="s">
        <v>81</v>
      </c>
      <c r="D35" s="125" t="str">
        <f t="shared" si="25"/>
        <v>－</v>
      </c>
      <c r="E35" s="125" t="str">
        <f t="shared" si="25"/>
        <v>－</v>
      </c>
      <c r="F35" s="125" t="str">
        <f t="shared" si="25"/>
        <v>－</v>
      </c>
      <c r="G35" s="126" t="str">
        <f>IF(SUM(J35,M35,P35,S35,V35,Y35,AC35,AF35)=0,"－",SUM(J35,M35,P35,S35,V35,Y35,AC35,AF35))</f>
        <v>－</v>
      </c>
      <c r="H35" s="127" t="str">
        <f t="shared" si="22"/>
        <v>－</v>
      </c>
      <c r="I35" s="128" t="str">
        <f t="shared" si="22"/>
        <v>－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5"/>
      <c r="AC35" s="135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1" t="str">
        <f t="shared" si="27"/>
        <v>－</v>
      </c>
      <c r="AJ35" s="131" t="str">
        <f t="shared" si="27"/>
        <v>－</v>
      </c>
      <c r="AK35" s="131" t="str">
        <f t="shared" si="27"/>
        <v>－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1" t="str">
        <f t="shared" si="28"/>
        <v>－</v>
      </c>
      <c r="AV35" s="131" t="str">
        <f t="shared" si="28"/>
        <v>－</v>
      </c>
      <c r="AW35" s="131" t="str">
        <f t="shared" si="28"/>
        <v>－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2">
        <v>0</v>
      </c>
    </row>
    <row r="36" spans="2:61" ht="21.95" customHeight="1" x14ac:dyDescent="0.15">
      <c r="B36" s="145"/>
      <c r="C36" s="146" t="s">
        <v>82</v>
      </c>
      <c r="D36" s="125" t="str">
        <f t="shared" si="25"/>
        <v>－</v>
      </c>
      <c r="E36" s="125" t="str">
        <f t="shared" si="25"/>
        <v>－</v>
      </c>
      <c r="F36" s="125" t="str">
        <f t="shared" si="25"/>
        <v>－</v>
      </c>
      <c r="G36" s="126" t="str">
        <f>IF(SUM(J36,M36,P36,S36,V36,Y36,AC36,AF36)=0,"－",SUM(J36,M36,P36,S36,V36,Y36,AC36,AF36))</f>
        <v>－</v>
      </c>
      <c r="H36" s="127" t="str">
        <f t="shared" si="22"/>
        <v>－</v>
      </c>
      <c r="I36" s="128" t="str">
        <f t="shared" si="22"/>
        <v>－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5"/>
      <c r="AC36" s="135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1" t="str">
        <f t="shared" si="27"/>
        <v>－</v>
      </c>
      <c r="AJ36" s="131" t="str">
        <f t="shared" si="27"/>
        <v>－</v>
      </c>
      <c r="AK36" s="131" t="str">
        <f t="shared" si="27"/>
        <v>－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1" t="str">
        <f t="shared" si="28"/>
        <v>－</v>
      </c>
      <c r="AV36" s="131" t="str">
        <f t="shared" si="28"/>
        <v>－</v>
      </c>
      <c r="AW36" s="131" t="str">
        <f t="shared" si="28"/>
        <v>－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2">
        <v>0</v>
      </c>
    </row>
    <row r="37" spans="2:61" ht="21.95" customHeight="1" x14ac:dyDescent="0.15">
      <c r="B37" s="123" t="s">
        <v>83</v>
      </c>
      <c r="C37" s="124"/>
      <c r="D37" s="125" t="str">
        <f t="shared" si="25"/>
        <v>－</v>
      </c>
      <c r="E37" s="125" t="str">
        <f t="shared" si="25"/>
        <v>－</v>
      </c>
      <c r="F37" s="125" t="str">
        <f t="shared" si="25"/>
        <v>－</v>
      </c>
      <c r="G37" s="126" t="str">
        <f t="shared" ref="G37:G50" si="29">IF(SUM(J37,M37,P37,S37,V37,Y37,AC37,AF37)=0,"－",SUM(J37,M37,P37,S37,V37,Y37,AC37,AF37))</f>
        <v>－</v>
      </c>
      <c r="H37" s="127" t="str">
        <f t="shared" si="22"/>
        <v>－</v>
      </c>
      <c r="I37" s="128" t="str">
        <f t="shared" si="22"/>
        <v>－</v>
      </c>
      <c r="J37" s="130" t="str">
        <f t="shared" ref="J37:AA37" si="30">IF(SUM(J38:J40)=0,"－",SUM(J38:J40))</f>
        <v>－</v>
      </c>
      <c r="K37" s="130" t="str">
        <f t="shared" si="30"/>
        <v>－</v>
      </c>
      <c r="L37" s="130" t="str">
        <f t="shared" si="30"/>
        <v>－</v>
      </c>
      <c r="M37" s="130" t="str">
        <f t="shared" si="30"/>
        <v>－</v>
      </c>
      <c r="N37" s="130" t="str">
        <f t="shared" si="30"/>
        <v>－</v>
      </c>
      <c r="O37" s="130" t="str">
        <f t="shared" si="30"/>
        <v>－</v>
      </c>
      <c r="P37" s="130" t="str">
        <f t="shared" si="30"/>
        <v>－</v>
      </c>
      <c r="Q37" s="130" t="str">
        <f t="shared" si="30"/>
        <v>－</v>
      </c>
      <c r="R37" s="130" t="str">
        <f t="shared" si="30"/>
        <v>－</v>
      </c>
      <c r="S37" s="130" t="str">
        <f t="shared" si="30"/>
        <v>－</v>
      </c>
      <c r="T37" s="130" t="str">
        <f t="shared" si="30"/>
        <v>－</v>
      </c>
      <c r="U37" s="130" t="str">
        <f t="shared" si="30"/>
        <v>－</v>
      </c>
      <c r="V37" s="130" t="str">
        <f t="shared" si="30"/>
        <v>－</v>
      </c>
      <c r="W37" s="130" t="str">
        <f t="shared" si="30"/>
        <v>－</v>
      </c>
      <c r="X37" s="130" t="str">
        <f t="shared" si="30"/>
        <v>－</v>
      </c>
      <c r="Y37" s="130" t="str">
        <f t="shared" si="30"/>
        <v>－</v>
      </c>
      <c r="Z37" s="130" t="str">
        <f t="shared" si="30"/>
        <v>－</v>
      </c>
      <c r="AA37" s="130" t="str">
        <f t="shared" si="30"/>
        <v>－</v>
      </c>
      <c r="AB37" s="135"/>
      <c r="AC37" s="135" t="str">
        <f t="shared" ref="AC37:AH37" si="31">IF(SUM(AC38:AC40)=0,"－",SUM(AC38:AC40))</f>
        <v>－</v>
      </c>
      <c r="AD37" s="130" t="str">
        <f t="shared" si="31"/>
        <v>－</v>
      </c>
      <c r="AE37" s="130" t="str">
        <f t="shared" si="31"/>
        <v>－</v>
      </c>
      <c r="AF37" s="130" t="str">
        <f t="shared" si="31"/>
        <v>－</v>
      </c>
      <c r="AG37" s="130" t="str">
        <f t="shared" si="31"/>
        <v>－</v>
      </c>
      <c r="AH37" s="130" t="str">
        <f t="shared" si="31"/>
        <v>－</v>
      </c>
      <c r="AI37" s="131" t="str">
        <f t="shared" si="12"/>
        <v>－</v>
      </c>
      <c r="AJ37" s="131" t="str">
        <f t="shared" si="12"/>
        <v>－</v>
      </c>
      <c r="AK37" s="131" t="str">
        <f t="shared" si="12"/>
        <v>－</v>
      </c>
      <c r="AL37" s="130" t="str">
        <f t="shared" ref="AL37:AT37" si="32">IF(SUM(AL38:AL40)=0,"－",SUM(AL38:AL40))</f>
        <v>－</v>
      </c>
      <c r="AM37" s="130" t="str">
        <f t="shared" si="32"/>
        <v>－</v>
      </c>
      <c r="AN37" s="130" t="str">
        <f t="shared" si="32"/>
        <v>－</v>
      </c>
      <c r="AO37" s="130" t="str">
        <f t="shared" si="32"/>
        <v>－</v>
      </c>
      <c r="AP37" s="130" t="str">
        <f t="shared" si="32"/>
        <v>－</v>
      </c>
      <c r="AQ37" s="130" t="str">
        <f t="shared" si="32"/>
        <v>－</v>
      </c>
      <c r="AR37" s="130" t="str">
        <f t="shared" si="32"/>
        <v>－</v>
      </c>
      <c r="AS37" s="130" t="str">
        <f t="shared" si="32"/>
        <v>－</v>
      </c>
      <c r="AT37" s="131" t="str">
        <f t="shared" si="32"/>
        <v>－</v>
      </c>
      <c r="AU37" s="131" t="str">
        <f t="shared" si="28"/>
        <v>－</v>
      </c>
      <c r="AV37" s="131" t="str">
        <f t="shared" si="28"/>
        <v>－</v>
      </c>
      <c r="AW37" s="131" t="str">
        <f t="shared" si="28"/>
        <v>－</v>
      </c>
      <c r="AX37" s="130" t="str">
        <f t="shared" ref="AX37:BI37" si="33">IF(SUM(AX38:AX40)=0,"－",SUM(AX38:AX40))</f>
        <v>－</v>
      </c>
      <c r="AY37" s="130" t="str">
        <f t="shared" si="33"/>
        <v>－</v>
      </c>
      <c r="AZ37" s="130" t="str">
        <f t="shared" si="33"/>
        <v>－</v>
      </c>
      <c r="BA37" s="130" t="str">
        <f t="shared" si="33"/>
        <v>－</v>
      </c>
      <c r="BB37" s="130" t="str">
        <f t="shared" si="33"/>
        <v>－</v>
      </c>
      <c r="BC37" s="130" t="str">
        <f t="shared" si="33"/>
        <v>－</v>
      </c>
      <c r="BD37" s="130" t="str">
        <f t="shared" si="33"/>
        <v>－</v>
      </c>
      <c r="BE37" s="130" t="str">
        <f t="shared" si="33"/>
        <v>－</v>
      </c>
      <c r="BF37" s="131" t="str">
        <f t="shared" si="33"/>
        <v>－</v>
      </c>
      <c r="BG37" s="130" t="str">
        <f t="shared" si="33"/>
        <v>－</v>
      </c>
      <c r="BH37" s="130" t="str">
        <f t="shared" si="33"/>
        <v>－</v>
      </c>
      <c r="BI37" s="132" t="str">
        <f t="shared" si="33"/>
        <v>－</v>
      </c>
    </row>
    <row r="38" spans="2:61" ht="21.95" customHeight="1" x14ac:dyDescent="0.15">
      <c r="B38" s="133"/>
      <c r="C38" s="134" t="s">
        <v>84</v>
      </c>
      <c r="D38" s="125" t="str">
        <f t="shared" si="25"/>
        <v>－</v>
      </c>
      <c r="E38" s="125" t="str">
        <f t="shared" si="25"/>
        <v>－</v>
      </c>
      <c r="F38" s="125" t="str">
        <f t="shared" si="25"/>
        <v>－</v>
      </c>
      <c r="G38" s="126" t="str">
        <f t="shared" si="29"/>
        <v>－</v>
      </c>
      <c r="H38" s="127" t="str">
        <f t="shared" si="22"/>
        <v>－</v>
      </c>
      <c r="I38" s="128" t="str">
        <f t="shared" si="22"/>
        <v>－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5"/>
      <c r="AC38" s="135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1" t="str">
        <f t="shared" si="12"/>
        <v>－</v>
      </c>
      <c r="AJ38" s="131" t="str">
        <f t="shared" si="12"/>
        <v>－</v>
      </c>
      <c r="AK38" s="131" t="str">
        <f t="shared" si="12"/>
        <v>－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1" t="str">
        <f t="shared" si="28"/>
        <v>－</v>
      </c>
      <c r="AV38" s="131" t="str">
        <f t="shared" si="28"/>
        <v>－</v>
      </c>
      <c r="AW38" s="131" t="str">
        <f t="shared" si="28"/>
        <v>－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2">
        <v>0</v>
      </c>
    </row>
    <row r="39" spans="2:61" ht="21.95" customHeight="1" x14ac:dyDescent="0.15">
      <c r="B39" s="133" t="s">
        <v>66</v>
      </c>
      <c r="C39" s="134" t="s">
        <v>85</v>
      </c>
      <c r="D39" s="125" t="str">
        <f t="shared" si="25"/>
        <v>－</v>
      </c>
      <c r="E39" s="125" t="str">
        <f t="shared" si="25"/>
        <v>－</v>
      </c>
      <c r="F39" s="125" t="str">
        <f t="shared" si="25"/>
        <v>－</v>
      </c>
      <c r="G39" s="126" t="str">
        <f t="shared" si="29"/>
        <v>－</v>
      </c>
      <c r="H39" s="127" t="str">
        <f t="shared" si="22"/>
        <v>－</v>
      </c>
      <c r="I39" s="128" t="str">
        <f t="shared" si="22"/>
        <v>－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0</v>
      </c>
      <c r="AB39" s="135"/>
      <c r="AC39" s="135">
        <v>0</v>
      </c>
      <c r="AD39" s="130">
        <v>0</v>
      </c>
      <c r="AE39" s="130">
        <v>0</v>
      </c>
      <c r="AF39" s="130">
        <v>0</v>
      </c>
      <c r="AG39" s="130">
        <v>0</v>
      </c>
      <c r="AH39" s="130">
        <v>0</v>
      </c>
      <c r="AI39" s="131" t="str">
        <f t="shared" si="12"/>
        <v>－</v>
      </c>
      <c r="AJ39" s="131" t="str">
        <f t="shared" si="12"/>
        <v>－</v>
      </c>
      <c r="AK39" s="131" t="str">
        <f t="shared" si="12"/>
        <v>－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0</v>
      </c>
      <c r="AR39" s="130">
        <v>0</v>
      </c>
      <c r="AS39" s="130">
        <v>0</v>
      </c>
      <c r="AT39" s="130">
        <v>0</v>
      </c>
      <c r="AU39" s="131" t="str">
        <f t="shared" si="28"/>
        <v>－</v>
      </c>
      <c r="AV39" s="131" t="str">
        <f t="shared" si="28"/>
        <v>－</v>
      </c>
      <c r="AW39" s="131" t="str">
        <f t="shared" si="28"/>
        <v>－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2">
        <v>0</v>
      </c>
    </row>
    <row r="40" spans="2:61" ht="21.95" customHeight="1" x14ac:dyDescent="0.15">
      <c r="B40" s="133" t="s">
        <v>66</v>
      </c>
      <c r="C40" s="134" t="s">
        <v>64</v>
      </c>
      <c r="D40" s="125" t="str">
        <f t="shared" si="25"/>
        <v>－</v>
      </c>
      <c r="E40" s="125" t="str">
        <f t="shared" si="25"/>
        <v>－</v>
      </c>
      <c r="F40" s="125" t="str">
        <f t="shared" si="25"/>
        <v>－</v>
      </c>
      <c r="G40" s="126" t="str">
        <f t="shared" si="29"/>
        <v>－</v>
      </c>
      <c r="H40" s="127" t="str">
        <f t="shared" si="22"/>
        <v>－</v>
      </c>
      <c r="I40" s="128" t="str">
        <f t="shared" si="22"/>
        <v>－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0</v>
      </c>
      <c r="AB40" s="135"/>
      <c r="AC40" s="135">
        <v>0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1" t="str">
        <f t="shared" si="12"/>
        <v>－</v>
      </c>
      <c r="AJ40" s="131" t="str">
        <f t="shared" si="12"/>
        <v>－</v>
      </c>
      <c r="AK40" s="131" t="str">
        <f t="shared" si="12"/>
        <v>－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0</v>
      </c>
      <c r="AR40" s="130">
        <v>0</v>
      </c>
      <c r="AS40" s="130">
        <v>0</v>
      </c>
      <c r="AT40" s="130">
        <v>0</v>
      </c>
      <c r="AU40" s="131" t="str">
        <f t="shared" si="28"/>
        <v>－</v>
      </c>
      <c r="AV40" s="131" t="str">
        <f t="shared" si="28"/>
        <v>－</v>
      </c>
      <c r="AW40" s="131" t="str">
        <f t="shared" si="28"/>
        <v>－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2">
        <v>0</v>
      </c>
    </row>
    <row r="41" spans="2:61" ht="21.95" customHeight="1" x14ac:dyDescent="0.15">
      <c r="B41" s="123" t="s">
        <v>86</v>
      </c>
      <c r="C41" s="124"/>
      <c r="D41" s="125" t="str">
        <f t="shared" si="25"/>
        <v>－</v>
      </c>
      <c r="E41" s="125" t="str">
        <f t="shared" si="25"/>
        <v>－</v>
      </c>
      <c r="F41" s="125" t="str">
        <f t="shared" si="25"/>
        <v>－</v>
      </c>
      <c r="G41" s="126" t="str">
        <f t="shared" si="29"/>
        <v>－</v>
      </c>
      <c r="H41" s="127" t="str">
        <f t="shared" si="22"/>
        <v>－</v>
      </c>
      <c r="I41" s="128" t="str">
        <f t="shared" si="22"/>
        <v>－</v>
      </c>
      <c r="J41" s="130" t="str">
        <f t="shared" ref="J41:AE41" si="34">IF(SUM(J42:J43)=0,"－",SUM(J42:J43))</f>
        <v>－</v>
      </c>
      <c r="K41" s="130" t="str">
        <f t="shared" si="34"/>
        <v>－</v>
      </c>
      <c r="L41" s="130" t="str">
        <f t="shared" si="34"/>
        <v>－</v>
      </c>
      <c r="M41" s="130" t="str">
        <f t="shared" si="34"/>
        <v>－</v>
      </c>
      <c r="N41" s="130" t="str">
        <f t="shared" si="34"/>
        <v>－</v>
      </c>
      <c r="O41" s="130" t="str">
        <f t="shared" si="34"/>
        <v>－</v>
      </c>
      <c r="P41" s="130" t="str">
        <f t="shared" si="34"/>
        <v>－</v>
      </c>
      <c r="Q41" s="130" t="str">
        <f t="shared" si="34"/>
        <v>－</v>
      </c>
      <c r="R41" s="130" t="str">
        <f t="shared" si="34"/>
        <v>－</v>
      </c>
      <c r="S41" s="130" t="str">
        <f t="shared" si="34"/>
        <v>－</v>
      </c>
      <c r="T41" s="130" t="str">
        <f t="shared" si="34"/>
        <v>－</v>
      </c>
      <c r="U41" s="130" t="str">
        <f t="shared" si="34"/>
        <v>－</v>
      </c>
      <c r="V41" s="130" t="str">
        <f t="shared" si="34"/>
        <v>－</v>
      </c>
      <c r="W41" s="130" t="str">
        <f t="shared" si="34"/>
        <v>－</v>
      </c>
      <c r="X41" s="130" t="str">
        <f t="shared" si="34"/>
        <v>－</v>
      </c>
      <c r="Y41" s="130" t="str">
        <f t="shared" si="34"/>
        <v>－</v>
      </c>
      <c r="Z41" s="130" t="str">
        <f t="shared" si="34"/>
        <v>－</v>
      </c>
      <c r="AA41" s="130" t="str">
        <f t="shared" si="34"/>
        <v>－</v>
      </c>
      <c r="AB41" s="135"/>
      <c r="AC41" s="135" t="str">
        <f t="shared" si="34"/>
        <v>－</v>
      </c>
      <c r="AD41" s="130" t="str">
        <f t="shared" si="34"/>
        <v>－</v>
      </c>
      <c r="AE41" s="130" t="str">
        <f t="shared" si="34"/>
        <v>－</v>
      </c>
      <c r="AF41" s="130" t="str">
        <f>IF(SUM(AF42:AF43)=0,"－",SUM(AF42:AF43))</f>
        <v>－</v>
      </c>
      <c r="AG41" s="130" t="str">
        <f>IF(SUM(AG42:AG43)=0,"－",SUM(AG42:AG43))</f>
        <v>－</v>
      </c>
      <c r="AH41" s="130" t="str">
        <f>IF(SUM(AH42:AH43)=0,"－",SUM(AH42:AH43))</f>
        <v>－</v>
      </c>
      <c r="AI41" s="131" t="str">
        <f t="shared" si="12"/>
        <v>－</v>
      </c>
      <c r="AJ41" s="131" t="str">
        <f t="shared" si="12"/>
        <v>－</v>
      </c>
      <c r="AK41" s="131" t="str">
        <f t="shared" si="12"/>
        <v>－</v>
      </c>
      <c r="AL41" s="130" t="str">
        <f t="shared" ref="AL41:AT41" si="35">IF(SUM(AL42:AL43)=0,"－",SUM(AL42:AL43))</f>
        <v>－</v>
      </c>
      <c r="AM41" s="130" t="str">
        <f t="shared" si="35"/>
        <v>－</v>
      </c>
      <c r="AN41" s="130" t="str">
        <f t="shared" si="35"/>
        <v>－</v>
      </c>
      <c r="AO41" s="130" t="str">
        <f t="shared" si="35"/>
        <v>－</v>
      </c>
      <c r="AP41" s="130" t="str">
        <f t="shared" si="35"/>
        <v>－</v>
      </c>
      <c r="AQ41" s="130" t="str">
        <f t="shared" si="35"/>
        <v>－</v>
      </c>
      <c r="AR41" s="130" t="str">
        <f>IF(SUM(AR42:AR43)=0,"－",SUM(AR42:AR43))</f>
        <v>－</v>
      </c>
      <c r="AS41" s="130" t="str">
        <f t="shared" si="35"/>
        <v>－</v>
      </c>
      <c r="AT41" s="131" t="str">
        <f t="shared" si="35"/>
        <v>－</v>
      </c>
      <c r="AU41" s="131" t="str">
        <f t="shared" si="28"/>
        <v>－</v>
      </c>
      <c r="AV41" s="131" t="str">
        <f t="shared" si="28"/>
        <v>－</v>
      </c>
      <c r="AW41" s="131" t="str">
        <f t="shared" si="28"/>
        <v>－</v>
      </c>
      <c r="AX41" s="130" t="str">
        <f t="shared" ref="AX41:BI41" si="36">IF(SUM(AX42:AX43)=0,"－",SUM(AX42:AX43))</f>
        <v>－</v>
      </c>
      <c r="AY41" s="130" t="str">
        <f t="shared" si="36"/>
        <v>－</v>
      </c>
      <c r="AZ41" s="130" t="str">
        <f t="shared" si="36"/>
        <v>－</v>
      </c>
      <c r="BA41" s="130" t="str">
        <f t="shared" si="36"/>
        <v>－</v>
      </c>
      <c r="BB41" s="130" t="str">
        <f t="shared" si="36"/>
        <v>－</v>
      </c>
      <c r="BC41" s="130" t="str">
        <f t="shared" si="36"/>
        <v>－</v>
      </c>
      <c r="BD41" s="130" t="str">
        <f t="shared" si="36"/>
        <v>－</v>
      </c>
      <c r="BE41" s="130" t="str">
        <f t="shared" si="36"/>
        <v>－</v>
      </c>
      <c r="BF41" s="131" t="str">
        <f t="shared" si="36"/>
        <v>－</v>
      </c>
      <c r="BG41" s="130" t="str">
        <f t="shared" si="36"/>
        <v>－</v>
      </c>
      <c r="BH41" s="130" t="str">
        <f t="shared" si="36"/>
        <v>－</v>
      </c>
      <c r="BI41" s="132" t="str">
        <f t="shared" si="36"/>
        <v>－</v>
      </c>
    </row>
    <row r="42" spans="2:61" ht="21.95" customHeight="1" x14ac:dyDescent="0.15">
      <c r="B42" s="133" t="s">
        <v>66</v>
      </c>
      <c r="C42" s="134" t="s">
        <v>85</v>
      </c>
      <c r="D42" s="125" t="str">
        <f t="shared" si="25"/>
        <v>－</v>
      </c>
      <c r="E42" s="125" t="str">
        <f t="shared" si="25"/>
        <v>－</v>
      </c>
      <c r="F42" s="125" t="str">
        <f t="shared" si="25"/>
        <v>－</v>
      </c>
      <c r="G42" s="126" t="str">
        <f t="shared" si="29"/>
        <v>－</v>
      </c>
      <c r="H42" s="127" t="str">
        <f t="shared" si="22"/>
        <v>－</v>
      </c>
      <c r="I42" s="128" t="str">
        <f t="shared" si="22"/>
        <v>－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5"/>
      <c r="AC42" s="135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1" t="str">
        <f t="shared" si="12"/>
        <v>－</v>
      </c>
      <c r="AJ42" s="131" t="str">
        <f t="shared" si="12"/>
        <v>－</v>
      </c>
      <c r="AK42" s="131" t="str">
        <f t="shared" si="12"/>
        <v>－</v>
      </c>
      <c r="AL42" s="130">
        <v>0</v>
      </c>
      <c r="AM42" s="130">
        <v>0</v>
      </c>
      <c r="AN42" s="130">
        <v>0</v>
      </c>
      <c r="AO42" s="130">
        <v>0</v>
      </c>
      <c r="AP42" s="130">
        <v>0</v>
      </c>
      <c r="AQ42" s="130">
        <v>0</v>
      </c>
      <c r="AR42" s="130">
        <v>0</v>
      </c>
      <c r="AS42" s="130">
        <v>0</v>
      </c>
      <c r="AT42" s="130">
        <v>0</v>
      </c>
      <c r="AU42" s="131" t="str">
        <f t="shared" si="28"/>
        <v>－</v>
      </c>
      <c r="AV42" s="131" t="str">
        <f t="shared" si="28"/>
        <v>－</v>
      </c>
      <c r="AW42" s="131" t="str">
        <f t="shared" si="28"/>
        <v>－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2">
        <v>0</v>
      </c>
    </row>
    <row r="43" spans="2:61" ht="21.95" customHeight="1" x14ac:dyDescent="0.15">
      <c r="B43" s="133" t="s">
        <v>66</v>
      </c>
      <c r="C43" s="134" t="s">
        <v>64</v>
      </c>
      <c r="D43" s="125" t="str">
        <f t="shared" si="25"/>
        <v>－</v>
      </c>
      <c r="E43" s="125" t="str">
        <f t="shared" si="25"/>
        <v>－</v>
      </c>
      <c r="F43" s="125" t="str">
        <f t="shared" si="25"/>
        <v>－</v>
      </c>
      <c r="G43" s="126" t="str">
        <f t="shared" si="29"/>
        <v>－</v>
      </c>
      <c r="H43" s="127" t="str">
        <f t="shared" si="22"/>
        <v>－</v>
      </c>
      <c r="I43" s="128" t="str">
        <f t="shared" si="22"/>
        <v>－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5"/>
      <c r="AC43" s="135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1" t="str">
        <f t="shared" si="12"/>
        <v>－</v>
      </c>
      <c r="AJ43" s="131" t="str">
        <f t="shared" si="12"/>
        <v>－</v>
      </c>
      <c r="AK43" s="131" t="str">
        <f t="shared" si="12"/>
        <v>－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1" t="str">
        <f t="shared" si="28"/>
        <v>－</v>
      </c>
      <c r="AV43" s="131" t="str">
        <f t="shared" si="28"/>
        <v>－</v>
      </c>
      <c r="AW43" s="131" t="str">
        <f t="shared" si="28"/>
        <v>－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2">
        <v>0</v>
      </c>
    </row>
    <row r="44" spans="2:61" ht="21.95" customHeight="1" x14ac:dyDescent="0.15">
      <c r="B44" s="123" t="s">
        <v>87</v>
      </c>
      <c r="C44" s="124"/>
      <c r="D44" s="125" t="str">
        <f t="shared" si="25"/>
        <v>－</v>
      </c>
      <c r="E44" s="125" t="str">
        <f t="shared" si="25"/>
        <v>－</v>
      </c>
      <c r="F44" s="125" t="str">
        <f t="shared" si="25"/>
        <v>－</v>
      </c>
      <c r="G44" s="126" t="str">
        <f t="shared" si="29"/>
        <v>－</v>
      </c>
      <c r="H44" s="127" t="str">
        <f t="shared" si="22"/>
        <v>－</v>
      </c>
      <c r="I44" s="128" t="str">
        <f t="shared" si="22"/>
        <v>－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5"/>
      <c r="AC44" s="135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1" t="str">
        <f t="shared" si="12"/>
        <v>－</v>
      </c>
      <c r="AJ44" s="131" t="str">
        <f t="shared" si="12"/>
        <v>－</v>
      </c>
      <c r="AK44" s="131" t="str">
        <f t="shared" si="12"/>
        <v>－</v>
      </c>
      <c r="AL44" s="130">
        <v>0</v>
      </c>
      <c r="AM44" s="130">
        <v>0</v>
      </c>
      <c r="AN44" s="130">
        <v>0</v>
      </c>
      <c r="AO44" s="130">
        <v>0</v>
      </c>
      <c r="AP44" s="130">
        <v>0</v>
      </c>
      <c r="AQ44" s="130">
        <v>0</v>
      </c>
      <c r="AR44" s="130">
        <v>0</v>
      </c>
      <c r="AS44" s="130">
        <v>0</v>
      </c>
      <c r="AT44" s="130">
        <v>0</v>
      </c>
      <c r="AU44" s="131" t="str">
        <f t="shared" si="28"/>
        <v>－</v>
      </c>
      <c r="AV44" s="131" t="str">
        <f t="shared" si="28"/>
        <v>－</v>
      </c>
      <c r="AW44" s="131" t="str">
        <f t="shared" si="28"/>
        <v>－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2">
        <v>0</v>
      </c>
    </row>
    <row r="45" spans="2:61" ht="21.95" customHeight="1" x14ac:dyDescent="0.15">
      <c r="B45" s="123" t="s">
        <v>88</v>
      </c>
      <c r="C45" s="124"/>
      <c r="D45" s="125" t="str">
        <f t="shared" si="25"/>
        <v>－</v>
      </c>
      <c r="E45" s="125" t="str">
        <f t="shared" si="25"/>
        <v>－</v>
      </c>
      <c r="F45" s="125" t="str">
        <f t="shared" si="25"/>
        <v>－</v>
      </c>
      <c r="G45" s="126" t="str">
        <f t="shared" si="29"/>
        <v>－</v>
      </c>
      <c r="H45" s="127" t="str">
        <f t="shared" si="22"/>
        <v>－</v>
      </c>
      <c r="I45" s="128" t="str">
        <f t="shared" si="22"/>
        <v>－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5"/>
      <c r="AC45" s="135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1" t="str">
        <f t="shared" si="12"/>
        <v>－</v>
      </c>
      <c r="AJ45" s="131" t="str">
        <f t="shared" si="12"/>
        <v>－</v>
      </c>
      <c r="AK45" s="131" t="str">
        <f t="shared" si="12"/>
        <v>－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1" t="str">
        <f t="shared" si="28"/>
        <v>－</v>
      </c>
      <c r="AV45" s="131" t="str">
        <f t="shared" si="28"/>
        <v>－</v>
      </c>
      <c r="AW45" s="131" t="str">
        <f t="shared" si="28"/>
        <v>－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2">
        <v>0</v>
      </c>
    </row>
    <row r="46" spans="2:61" ht="21.95" customHeight="1" x14ac:dyDescent="0.15">
      <c r="B46" s="123" t="s">
        <v>89</v>
      </c>
      <c r="C46" s="124"/>
      <c r="D46" s="125" t="str">
        <f t="shared" si="25"/>
        <v>－</v>
      </c>
      <c r="E46" s="125" t="str">
        <f t="shared" si="25"/>
        <v>－</v>
      </c>
      <c r="F46" s="125" t="str">
        <f t="shared" si="25"/>
        <v>－</v>
      </c>
      <c r="G46" s="126" t="str">
        <f t="shared" si="29"/>
        <v>－</v>
      </c>
      <c r="H46" s="127" t="str">
        <f t="shared" si="22"/>
        <v>－</v>
      </c>
      <c r="I46" s="128" t="str">
        <f t="shared" si="22"/>
        <v>－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5"/>
      <c r="AC46" s="135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1" t="str">
        <f t="shared" si="12"/>
        <v>－</v>
      </c>
      <c r="AJ46" s="131" t="str">
        <f t="shared" si="12"/>
        <v>－</v>
      </c>
      <c r="AK46" s="131" t="str">
        <f t="shared" si="12"/>
        <v>－</v>
      </c>
      <c r="AL46" s="130">
        <v>0</v>
      </c>
      <c r="AM46" s="130">
        <v>0</v>
      </c>
      <c r="AN46" s="130">
        <v>0</v>
      </c>
      <c r="AO46" s="130">
        <v>0</v>
      </c>
      <c r="AP46" s="130">
        <v>0</v>
      </c>
      <c r="AQ46" s="130">
        <v>0</v>
      </c>
      <c r="AR46" s="130">
        <v>0</v>
      </c>
      <c r="AS46" s="130">
        <v>0</v>
      </c>
      <c r="AT46" s="130">
        <v>0</v>
      </c>
      <c r="AU46" s="131" t="str">
        <f t="shared" si="28"/>
        <v>－</v>
      </c>
      <c r="AV46" s="131" t="str">
        <f t="shared" si="28"/>
        <v>－</v>
      </c>
      <c r="AW46" s="131" t="str">
        <f t="shared" si="28"/>
        <v>－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2">
        <v>0</v>
      </c>
    </row>
    <row r="47" spans="2:61" ht="21.95" customHeight="1" x14ac:dyDescent="0.15">
      <c r="B47" s="123" t="s">
        <v>90</v>
      </c>
      <c r="C47" s="124"/>
      <c r="D47" s="125" t="str">
        <f t="shared" si="25"/>
        <v>－</v>
      </c>
      <c r="E47" s="125" t="str">
        <f t="shared" si="25"/>
        <v>－</v>
      </c>
      <c r="F47" s="125" t="str">
        <f t="shared" si="25"/>
        <v>－</v>
      </c>
      <c r="G47" s="126" t="str">
        <f t="shared" si="29"/>
        <v>－</v>
      </c>
      <c r="H47" s="127" t="str">
        <f t="shared" si="22"/>
        <v>－</v>
      </c>
      <c r="I47" s="128" t="str">
        <f t="shared" si="22"/>
        <v>－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5"/>
      <c r="AC47" s="135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1" t="str">
        <f t="shared" si="12"/>
        <v>－</v>
      </c>
      <c r="AJ47" s="131" t="str">
        <f t="shared" si="12"/>
        <v>－</v>
      </c>
      <c r="AK47" s="131" t="str">
        <f t="shared" si="12"/>
        <v>－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1" t="str">
        <f t="shared" si="28"/>
        <v>－</v>
      </c>
      <c r="AV47" s="131" t="str">
        <f t="shared" si="28"/>
        <v>－</v>
      </c>
      <c r="AW47" s="131" t="str">
        <f t="shared" si="28"/>
        <v>－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2">
        <v>0</v>
      </c>
    </row>
    <row r="48" spans="2:61" ht="21.95" customHeight="1" x14ac:dyDescent="0.15">
      <c r="B48" s="123" t="s">
        <v>91</v>
      </c>
      <c r="C48" s="124"/>
      <c r="D48" s="125" t="str">
        <f t="shared" si="25"/>
        <v>－</v>
      </c>
      <c r="E48" s="125" t="str">
        <f t="shared" si="25"/>
        <v>－</v>
      </c>
      <c r="F48" s="125" t="str">
        <f t="shared" si="25"/>
        <v>－</v>
      </c>
      <c r="G48" s="126" t="str">
        <f t="shared" si="29"/>
        <v>－</v>
      </c>
      <c r="H48" s="127" t="str">
        <f t="shared" si="22"/>
        <v>－</v>
      </c>
      <c r="I48" s="128" t="str">
        <f t="shared" si="22"/>
        <v>－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5"/>
      <c r="AC48" s="135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0</v>
      </c>
      <c r="AI48" s="131" t="str">
        <f t="shared" si="12"/>
        <v>－</v>
      </c>
      <c r="AJ48" s="131" t="str">
        <f t="shared" si="12"/>
        <v>－</v>
      </c>
      <c r="AK48" s="131" t="str">
        <f t="shared" si="12"/>
        <v>－</v>
      </c>
      <c r="AL48" s="130">
        <v>0</v>
      </c>
      <c r="AM48" s="130">
        <v>0</v>
      </c>
      <c r="AN48" s="130">
        <v>0</v>
      </c>
      <c r="AO48" s="130">
        <v>0</v>
      </c>
      <c r="AP48" s="130">
        <v>0</v>
      </c>
      <c r="AQ48" s="130">
        <v>0</v>
      </c>
      <c r="AR48" s="130">
        <v>0</v>
      </c>
      <c r="AS48" s="130">
        <v>0</v>
      </c>
      <c r="AT48" s="130">
        <v>0</v>
      </c>
      <c r="AU48" s="131" t="str">
        <f t="shared" si="28"/>
        <v>－</v>
      </c>
      <c r="AV48" s="131" t="str">
        <f t="shared" si="28"/>
        <v>－</v>
      </c>
      <c r="AW48" s="131" t="str">
        <f t="shared" si="28"/>
        <v>－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2">
        <v>0</v>
      </c>
    </row>
    <row r="49" spans="2:64" ht="21.95" customHeight="1" x14ac:dyDescent="0.15">
      <c r="B49" s="123" t="s">
        <v>92</v>
      </c>
      <c r="C49" s="124"/>
      <c r="D49" s="125" t="str">
        <f t="shared" si="25"/>
        <v>－</v>
      </c>
      <c r="E49" s="125" t="str">
        <f t="shared" si="25"/>
        <v>－</v>
      </c>
      <c r="F49" s="125" t="str">
        <f t="shared" si="25"/>
        <v>－</v>
      </c>
      <c r="G49" s="126" t="str">
        <f t="shared" si="29"/>
        <v>－</v>
      </c>
      <c r="H49" s="127" t="str">
        <f t="shared" si="22"/>
        <v>－</v>
      </c>
      <c r="I49" s="128" t="str">
        <f t="shared" si="22"/>
        <v>－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5"/>
      <c r="AC49" s="135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1" t="str">
        <f t="shared" si="12"/>
        <v>－</v>
      </c>
      <c r="AJ49" s="131" t="str">
        <f t="shared" si="12"/>
        <v>－</v>
      </c>
      <c r="AK49" s="131" t="str">
        <f t="shared" si="12"/>
        <v>－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1" t="str">
        <f t="shared" ref="AU49:AW62" si="37">IF(SUM(AX49,BA49)=0,"－",SUM(AX49,BA49))</f>
        <v>－</v>
      </c>
      <c r="AV49" s="131" t="str">
        <f t="shared" si="37"/>
        <v>－</v>
      </c>
      <c r="AW49" s="131" t="str">
        <f t="shared" si="37"/>
        <v>－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2">
        <v>0</v>
      </c>
    </row>
    <row r="50" spans="2:64" ht="21.95" customHeight="1" thickBot="1" x14ac:dyDescent="0.2">
      <c r="B50" s="147" t="s">
        <v>77</v>
      </c>
      <c r="C50" s="148"/>
      <c r="D50" s="149" t="str">
        <f t="shared" si="25"/>
        <v>－</v>
      </c>
      <c r="E50" s="149" t="str">
        <f t="shared" si="25"/>
        <v>－</v>
      </c>
      <c r="F50" s="150" t="str">
        <f t="shared" si="25"/>
        <v>－</v>
      </c>
      <c r="G50" s="151" t="str">
        <f t="shared" si="29"/>
        <v>－</v>
      </c>
      <c r="H50" s="152" t="str">
        <f t="shared" si="22"/>
        <v>－</v>
      </c>
      <c r="I50" s="153" t="str">
        <f t="shared" si="22"/>
        <v>－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4">
        <v>0</v>
      </c>
      <c r="W50" s="154">
        <v>0</v>
      </c>
      <c r="X50" s="154">
        <v>0</v>
      </c>
      <c r="Y50" s="154">
        <v>0</v>
      </c>
      <c r="Z50" s="154">
        <v>0</v>
      </c>
      <c r="AA50" s="154">
        <v>0</v>
      </c>
      <c r="AB50" s="135"/>
      <c r="AC50" s="155">
        <v>0</v>
      </c>
      <c r="AD50" s="154">
        <v>0</v>
      </c>
      <c r="AE50" s="154">
        <v>0</v>
      </c>
      <c r="AF50" s="154">
        <v>0</v>
      </c>
      <c r="AG50" s="154">
        <v>0</v>
      </c>
      <c r="AH50" s="154">
        <v>0</v>
      </c>
      <c r="AI50" s="156" t="str">
        <f t="shared" si="12"/>
        <v>－</v>
      </c>
      <c r="AJ50" s="156" t="str">
        <f t="shared" si="12"/>
        <v>－</v>
      </c>
      <c r="AK50" s="156" t="str">
        <f t="shared" si="12"/>
        <v>－</v>
      </c>
      <c r="AL50" s="154">
        <v>0</v>
      </c>
      <c r="AM50" s="154">
        <v>0</v>
      </c>
      <c r="AN50" s="154">
        <v>0</v>
      </c>
      <c r="AO50" s="154">
        <v>0</v>
      </c>
      <c r="AP50" s="154">
        <v>0</v>
      </c>
      <c r="AQ50" s="154">
        <v>0</v>
      </c>
      <c r="AR50" s="154">
        <v>0</v>
      </c>
      <c r="AS50" s="154">
        <v>0</v>
      </c>
      <c r="AT50" s="154">
        <v>0</v>
      </c>
      <c r="AU50" s="156" t="str">
        <f t="shared" si="37"/>
        <v>－</v>
      </c>
      <c r="AV50" s="156" t="str">
        <f t="shared" si="37"/>
        <v>－</v>
      </c>
      <c r="AW50" s="156" t="str">
        <f t="shared" si="37"/>
        <v>－</v>
      </c>
      <c r="AX50" s="154">
        <v>0</v>
      </c>
      <c r="AY50" s="154">
        <v>0</v>
      </c>
      <c r="AZ50" s="154">
        <v>0</v>
      </c>
      <c r="BA50" s="154">
        <v>0</v>
      </c>
      <c r="BB50" s="154">
        <v>0</v>
      </c>
      <c r="BC50" s="154">
        <v>0</v>
      </c>
      <c r="BD50" s="154">
        <v>0</v>
      </c>
      <c r="BE50" s="154">
        <v>0</v>
      </c>
      <c r="BF50" s="154">
        <v>0</v>
      </c>
      <c r="BG50" s="154">
        <v>0</v>
      </c>
      <c r="BH50" s="154">
        <v>0</v>
      </c>
      <c r="BI50" s="157">
        <v>0</v>
      </c>
    </row>
    <row r="51" spans="2:64" ht="21.95" customHeight="1" x14ac:dyDescent="0.15">
      <c r="B51" s="158" t="s">
        <v>93</v>
      </c>
      <c r="C51" s="158"/>
      <c r="D51" s="159"/>
      <c r="E51" s="160"/>
      <c r="F51" s="159"/>
      <c r="G51" s="159"/>
      <c r="H51" s="161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61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</row>
    <row r="52" spans="2:64" ht="20.100000000000001" customHeight="1" x14ac:dyDescent="0.15">
      <c r="AB52" s="56"/>
    </row>
    <row r="53" spans="2:64" ht="21.95" customHeight="1" x14ac:dyDescent="0.15">
      <c r="B53" s="52" t="s">
        <v>94</v>
      </c>
      <c r="C53" s="53"/>
      <c r="AB53" s="56"/>
      <c r="BG53" s="55" t="s">
        <v>1</v>
      </c>
      <c r="BH53" s="55"/>
      <c r="BI53" s="55"/>
    </row>
    <row r="54" spans="2:64" ht="9.9499999999999993" customHeight="1" thickBot="1" x14ac:dyDescent="0.2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7"/>
      <c r="BH54" s="57"/>
      <c r="BI54" s="57"/>
    </row>
    <row r="55" spans="2:64" ht="21.95" customHeight="1" x14ac:dyDescent="0.15">
      <c r="B55" s="162"/>
      <c r="C55" s="163"/>
      <c r="D55" s="164"/>
      <c r="E55" s="163"/>
      <c r="F55" s="163"/>
      <c r="G55" s="61" t="s">
        <v>40</v>
      </c>
      <c r="H55" s="62"/>
      <c r="I55" s="62"/>
      <c r="J55" s="63"/>
      <c r="K55" s="63"/>
      <c r="L55" s="63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64"/>
      <c r="AD55" s="64"/>
      <c r="AE55" s="64"/>
      <c r="AF55" s="64"/>
      <c r="AG55" s="59"/>
      <c r="AH55" s="59"/>
      <c r="AI55" s="66" t="s">
        <v>41</v>
      </c>
      <c r="AJ55" s="67"/>
      <c r="AK55" s="67"/>
      <c r="AL55" s="68"/>
      <c r="AM55" s="68"/>
      <c r="AN55" s="68"/>
      <c r="AO55" s="68"/>
      <c r="AP55" s="68"/>
      <c r="AQ55" s="68"/>
      <c r="AR55" s="69" t="s">
        <v>42</v>
      </c>
      <c r="AS55" s="70"/>
      <c r="AT55" s="71"/>
      <c r="AU55" s="66" t="s">
        <v>43</v>
      </c>
      <c r="AV55" s="67"/>
      <c r="AW55" s="67"/>
      <c r="AX55" s="68"/>
      <c r="AY55" s="68"/>
      <c r="AZ55" s="68"/>
      <c r="BA55" s="68"/>
      <c r="BB55" s="68"/>
      <c r="BC55" s="68"/>
      <c r="BD55" s="69" t="s">
        <v>44</v>
      </c>
      <c r="BE55" s="70"/>
      <c r="BF55" s="71"/>
      <c r="BG55" s="66" t="s">
        <v>45</v>
      </c>
      <c r="BH55" s="67"/>
      <c r="BI55" s="72"/>
    </row>
    <row r="56" spans="2:64" ht="21.95" customHeight="1" x14ac:dyDescent="0.15">
      <c r="B56" s="165"/>
      <c r="C56" s="166"/>
      <c r="D56" s="167" t="s">
        <v>95</v>
      </c>
      <c r="E56" s="168"/>
      <c r="F56" s="169"/>
      <c r="G56" s="76"/>
      <c r="H56" s="55"/>
      <c r="I56" s="55"/>
      <c r="J56" s="77" t="s">
        <v>47</v>
      </c>
      <c r="K56" s="78"/>
      <c r="L56" s="79"/>
      <c r="M56" s="77" t="s">
        <v>48</v>
      </c>
      <c r="N56" s="78"/>
      <c r="O56" s="79"/>
      <c r="P56" s="77" t="s">
        <v>49</v>
      </c>
      <c r="Q56" s="78"/>
      <c r="R56" s="79"/>
      <c r="S56" s="77" t="s">
        <v>50</v>
      </c>
      <c r="T56" s="78"/>
      <c r="U56" s="79"/>
      <c r="V56" s="77" t="s">
        <v>51</v>
      </c>
      <c r="W56" s="78"/>
      <c r="X56" s="79"/>
      <c r="Y56" s="77" t="s">
        <v>52</v>
      </c>
      <c r="Z56" s="78"/>
      <c r="AA56" s="78"/>
      <c r="AB56" s="80"/>
      <c r="AC56" s="78" t="s">
        <v>53</v>
      </c>
      <c r="AD56" s="78"/>
      <c r="AE56" s="79"/>
      <c r="AF56" s="81" t="s">
        <v>54</v>
      </c>
      <c r="AG56" s="82"/>
      <c r="AH56" s="83"/>
      <c r="AI56" s="84"/>
      <c r="AJ56" s="85"/>
      <c r="AK56" s="85"/>
      <c r="AL56" s="77" t="s">
        <v>55</v>
      </c>
      <c r="AM56" s="78"/>
      <c r="AN56" s="79"/>
      <c r="AO56" s="77" t="s">
        <v>56</v>
      </c>
      <c r="AP56" s="78"/>
      <c r="AQ56" s="79"/>
      <c r="AR56" s="86"/>
      <c r="AS56" s="87"/>
      <c r="AT56" s="88"/>
      <c r="AU56" s="89"/>
      <c r="AV56" s="90"/>
      <c r="AW56" s="90"/>
      <c r="AX56" s="77" t="s">
        <v>57</v>
      </c>
      <c r="AY56" s="78"/>
      <c r="AZ56" s="79"/>
      <c r="BA56" s="77" t="s">
        <v>58</v>
      </c>
      <c r="BB56" s="78"/>
      <c r="BC56" s="78"/>
      <c r="BD56" s="86"/>
      <c r="BE56" s="87"/>
      <c r="BF56" s="88"/>
      <c r="BG56" s="89"/>
      <c r="BH56" s="90"/>
      <c r="BI56" s="91"/>
    </row>
    <row r="57" spans="2:64" ht="9.9499999999999993" customHeight="1" x14ac:dyDescent="0.15">
      <c r="B57" s="170"/>
      <c r="C57" s="117"/>
      <c r="D57" s="171"/>
      <c r="E57" s="172"/>
      <c r="F57" s="172"/>
      <c r="G57" s="94"/>
      <c r="H57" s="93"/>
      <c r="I57" s="93"/>
      <c r="J57" s="92"/>
      <c r="K57" s="95"/>
      <c r="L57" s="95"/>
      <c r="M57" s="92"/>
      <c r="N57" s="95"/>
      <c r="O57" s="95"/>
      <c r="P57" s="96"/>
      <c r="Q57" s="97"/>
      <c r="R57" s="98"/>
      <c r="S57" s="96"/>
      <c r="T57" s="97"/>
      <c r="U57" s="98"/>
      <c r="V57" s="96"/>
      <c r="W57" s="97"/>
      <c r="X57" s="98"/>
      <c r="Y57" s="96"/>
      <c r="Z57" s="97"/>
      <c r="AA57" s="97"/>
      <c r="AB57" s="99"/>
      <c r="AC57" s="100"/>
      <c r="AD57" s="97"/>
      <c r="AE57" s="98"/>
      <c r="AF57" s="101"/>
      <c r="AG57" s="97"/>
      <c r="AH57" s="98"/>
      <c r="AI57" s="101"/>
      <c r="AJ57" s="97"/>
      <c r="AK57" s="98"/>
      <c r="AL57" s="92"/>
      <c r="AM57" s="95"/>
      <c r="AN57" s="95"/>
      <c r="AO57" s="92"/>
      <c r="AP57" s="95"/>
      <c r="AQ57" s="95"/>
      <c r="AR57" s="102"/>
      <c r="AS57" s="95"/>
      <c r="AT57" s="103"/>
      <c r="AU57" s="101"/>
      <c r="AV57" s="97"/>
      <c r="AW57" s="98"/>
      <c r="AX57" s="92"/>
      <c r="AY57" s="95"/>
      <c r="AZ57" s="95"/>
      <c r="BA57" s="92"/>
      <c r="BB57" s="95"/>
      <c r="BC57" s="95"/>
      <c r="BD57" s="102"/>
      <c r="BE57" s="95"/>
      <c r="BF57" s="103"/>
      <c r="BG57" s="92"/>
      <c r="BH57" s="93"/>
      <c r="BI57" s="104"/>
    </row>
    <row r="58" spans="2:64" s="112" customFormat="1" ht="21.95" customHeight="1" x14ac:dyDescent="0.15">
      <c r="B58" s="173"/>
      <c r="C58" s="174"/>
      <c r="D58" s="175" t="s">
        <v>8</v>
      </c>
      <c r="E58" s="175" t="s">
        <v>9</v>
      </c>
      <c r="F58" s="175" t="s">
        <v>10</v>
      </c>
      <c r="G58" s="176" t="s">
        <v>8</v>
      </c>
      <c r="H58" s="175" t="s">
        <v>9</v>
      </c>
      <c r="I58" s="175" t="s">
        <v>10</v>
      </c>
      <c r="J58" s="175" t="s">
        <v>8</v>
      </c>
      <c r="K58" s="175" t="s">
        <v>9</v>
      </c>
      <c r="L58" s="175" t="s">
        <v>10</v>
      </c>
      <c r="M58" s="175" t="s">
        <v>8</v>
      </c>
      <c r="N58" s="175" t="s">
        <v>9</v>
      </c>
      <c r="O58" s="175" t="s">
        <v>10</v>
      </c>
      <c r="P58" s="175" t="s">
        <v>8</v>
      </c>
      <c r="Q58" s="175" t="s">
        <v>9</v>
      </c>
      <c r="R58" s="175" t="s">
        <v>10</v>
      </c>
      <c r="S58" s="175" t="s">
        <v>8</v>
      </c>
      <c r="T58" s="175" t="s">
        <v>9</v>
      </c>
      <c r="U58" s="175" t="s">
        <v>10</v>
      </c>
      <c r="V58" s="175" t="s">
        <v>8</v>
      </c>
      <c r="W58" s="175" t="s">
        <v>9</v>
      </c>
      <c r="X58" s="175" t="s">
        <v>10</v>
      </c>
      <c r="Y58" s="175" t="s">
        <v>8</v>
      </c>
      <c r="Z58" s="175" t="s">
        <v>9</v>
      </c>
      <c r="AA58" s="177" t="s">
        <v>10</v>
      </c>
      <c r="AB58" s="178"/>
      <c r="AC58" s="179" t="s">
        <v>8</v>
      </c>
      <c r="AD58" s="175" t="s">
        <v>9</v>
      </c>
      <c r="AE58" s="175" t="s">
        <v>10</v>
      </c>
      <c r="AF58" s="175" t="s">
        <v>8</v>
      </c>
      <c r="AG58" s="175" t="s">
        <v>9</v>
      </c>
      <c r="AH58" s="175" t="s">
        <v>10</v>
      </c>
      <c r="AI58" s="175" t="s">
        <v>8</v>
      </c>
      <c r="AJ58" s="175" t="s">
        <v>9</v>
      </c>
      <c r="AK58" s="175" t="s">
        <v>10</v>
      </c>
      <c r="AL58" s="175" t="s">
        <v>8</v>
      </c>
      <c r="AM58" s="175" t="s">
        <v>9</v>
      </c>
      <c r="AN58" s="175" t="s">
        <v>10</v>
      </c>
      <c r="AO58" s="175" t="s">
        <v>8</v>
      </c>
      <c r="AP58" s="175" t="s">
        <v>9</v>
      </c>
      <c r="AQ58" s="175" t="s">
        <v>10</v>
      </c>
      <c r="AR58" s="175" t="s">
        <v>8</v>
      </c>
      <c r="AS58" s="175" t="s">
        <v>9</v>
      </c>
      <c r="AT58" s="180" t="s">
        <v>10</v>
      </c>
      <c r="AU58" s="180" t="s">
        <v>8</v>
      </c>
      <c r="AV58" s="175" t="s">
        <v>9</v>
      </c>
      <c r="AW58" s="175" t="s">
        <v>10</v>
      </c>
      <c r="AX58" s="175" t="s">
        <v>8</v>
      </c>
      <c r="AY58" s="175" t="s">
        <v>9</v>
      </c>
      <c r="AZ58" s="175" t="s">
        <v>10</v>
      </c>
      <c r="BA58" s="175" t="s">
        <v>8</v>
      </c>
      <c r="BB58" s="175" t="s">
        <v>9</v>
      </c>
      <c r="BC58" s="175" t="s">
        <v>10</v>
      </c>
      <c r="BD58" s="175" t="s">
        <v>8</v>
      </c>
      <c r="BE58" s="175" t="s">
        <v>9</v>
      </c>
      <c r="BF58" s="180" t="s">
        <v>10</v>
      </c>
      <c r="BG58" s="180" t="s">
        <v>8</v>
      </c>
      <c r="BH58" s="175" t="s">
        <v>9</v>
      </c>
      <c r="BI58" s="181" t="s">
        <v>10</v>
      </c>
      <c r="BJ58" s="54"/>
      <c r="BK58" s="54"/>
      <c r="BL58" s="54"/>
    </row>
    <row r="59" spans="2:64" ht="21.95" customHeight="1" x14ac:dyDescent="0.15">
      <c r="B59" s="182" t="s">
        <v>60</v>
      </c>
      <c r="C59" s="183"/>
      <c r="D59" s="130">
        <f>IF(SUM(D61:D67)=0,"－",SUM(D61:D67))</f>
        <v>9</v>
      </c>
      <c r="E59" s="130">
        <f t="shared" ref="E59:BI59" si="38">IF(SUM(E61:E67)=0,"－",SUM(E61:E67))</f>
        <v>2728</v>
      </c>
      <c r="F59" s="184" t="str">
        <f t="shared" si="38"/>
        <v>－</v>
      </c>
      <c r="G59" s="185">
        <f t="shared" si="38"/>
        <v>3</v>
      </c>
      <c r="H59" s="186">
        <f t="shared" si="38"/>
        <v>101</v>
      </c>
      <c r="I59" s="186" t="str">
        <f>IF(SUM(I61:I67)=0,"－",SUM(I61:I67))</f>
        <v>－</v>
      </c>
      <c r="J59" s="186" t="str">
        <f t="shared" si="38"/>
        <v>－</v>
      </c>
      <c r="K59" s="186" t="str">
        <f t="shared" si="38"/>
        <v>－</v>
      </c>
      <c r="L59" s="186" t="str">
        <f t="shared" si="38"/>
        <v>－</v>
      </c>
      <c r="M59" s="186">
        <f t="shared" si="38"/>
        <v>2</v>
      </c>
      <c r="N59" s="186">
        <f t="shared" si="38"/>
        <v>18</v>
      </c>
      <c r="O59" s="186" t="str">
        <f t="shared" si="38"/>
        <v>－</v>
      </c>
      <c r="P59" s="186" t="str">
        <f t="shared" si="38"/>
        <v>－</v>
      </c>
      <c r="Q59" s="186" t="str">
        <f t="shared" si="38"/>
        <v>－</v>
      </c>
      <c r="R59" s="186" t="str">
        <f t="shared" si="38"/>
        <v>－</v>
      </c>
      <c r="S59" s="186" t="str">
        <f t="shared" si="38"/>
        <v>－</v>
      </c>
      <c r="T59" s="186" t="str">
        <f t="shared" si="38"/>
        <v>－</v>
      </c>
      <c r="U59" s="186" t="str">
        <f t="shared" si="38"/>
        <v>－</v>
      </c>
      <c r="V59" s="186">
        <f t="shared" si="38"/>
        <v>1</v>
      </c>
      <c r="W59" s="186">
        <f t="shared" si="38"/>
        <v>83</v>
      </c>
      <c r="X59" s="186" t="str">
        <f t="shared" si="38"/>
        <v>－</v>
      </c>
      <c r="Y59" s="186" t="str">
        <f t="shared" si="38"/>
        <v>－</v>
      </c>
      <c r="Z59" s="186" t="str">
        <f t="shared" si="38"/>
        <v>－</v>
      </c>
      <c r="AA59" s="187" t="str">
        <f t="shared" si="38"/>
        <v>－</v>
      </c>
      <c r="AB59" s="135"/>
      <c r="AC59" s="188" t="str">
        <f t="shared" si="38"/>
        <v>－</v>
      </c>
      <c r="AD59" s="186" t="str">
        <f t="shared" si="38"/>
        <v>－</v>
      </c>
      <c r="AE59" s="186" t="str">
        <f t="shared" si="38"/>
        <v>－</v>
      </c>
      <c r="AF59" s="186" t="str">
        <f t="shared" si="38"/>
        <v>－</v>
      </c>
      <c r="AG59" s="186" t="str">
        <f t="shared" si="38"/>
        <v>－</v>
      </c>
      <c r="AH59" s="186" t="str">
        <f t="shared" si="38"/>
        <v>－</v>
      </c>
      <c r="AI59" s="186">
        <f t="shared" si="38"/>
        <v>3</v>
      </c>
      <c r="AJ59" s="186">
        <f t="shared" si="38"/>
        <v>2624</v>
      </c>
      <c r="AK59" s="186" t="str">
        <f t="shared" si="38"/>
        <v>－</v>
      </c>
      <c r="AL59" s="186">
        <f t="shared" si="38"/>
        <v>3</v>
      </c>
      <c r="AM59" s="186">
        <f t="shared" si="38"/>
        <v>2624</v>
      </c>
      <c r="AN59" s="186" t="str">
        <f t="shared" si="38"/>
        <v>－</v>
      </c>
      <c r="AO59" s="186" t="str">
        <f t="shared" si="38"/>
        <v>－</v>
      </c>
      <c r="AP59" s="186" t="str">
        <f t="shared" si="38"/>
        <v>－</v>
      </c>
      <c r="AQ59" s="186" t="str">
        <f t="shared" si="38"/>
        <v>－</v>
      </c>
      <c r="AR59" s="186">
        <v>0</v>
      </c>
      <c r="AS59" s="186">
        <v>0</v>
      </c>
      <c r="AT59" s="186">
        <v>0</v>
      </c>
      <c r="AU59" s="186">
        <f t="shared" si="38"/>
        <v>2</v>
      </c>
      <c r="AV59" s="186">
        <f t="shared" si="38"/>
        <v>2</v>
      </c>
      <c r="AW59" s="186" t="str">
        <f t="shared" si="38"/>
        <v>－</v>
      </c>
      <c r="AX59" s="186">
        <f t="shared" si="38"/>
        <v>2</v>
      </c>
      <c r="AY59" s="186">
        <f t="shared" si="38"/>
        <v>2</v>
      </c>
      <c r="AZ59" s="186" t="str">
        <f t="shared" si="38"/>
        <v>－</v>
      </c>
      <c r="BA59" s="186" t="str">
        <f t="shared" si="38"/>
        <v>－</v>
      </c>
      <c r="BB59" s="186" t="str">
        <f t="shared" si="38"/>
        <v>－</v>
      </c>
      <c r="BC59" s="186" t="str">
        <f t="shared" si="38"/>
        <v>－</v>
      </c>
      <c r="BD59" s="186">
        <f t="shared" si="38"/>
        <v>1</v>
      </c>
      <c r="BE59" s="186">
        <f t="shared" si="38"/>
        <v>1</v>
      </c>
      <c r="BF59" s="186" t="str">
        <f t="shared" si="38"/>
        <v>－</v>
      </c>
      <c r="BG59" s="186" t="str">
        <f t="shared" si="38"/>
        <v>－</v>
      </c>
      <c r="BH59" s="186" t="str">
        <f t="shared" si="38"/>
        <v>－</v>
      </c>
      <c r="BI59" s="189" t="str">
        <f t="shared" si="38"/>
        <v>－</v>
      </c>
    </row>
    <row r="60" spans="2:64" ht="21.95" customHeight="1" x14ac:dyDescent="0.15">
      <c r="B60" s="190"/>
      <c r="C60" s="191"/>
      <c r="D60" s="130"/>
      <c r="E60" s="130"/>
      <c r="F60" s="130"/>
      <c r="G60" s="192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5"/>
      <c r="AC60" s="135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2"/>
    </row>
    <row r="61" spans="2:64" ht="21" customHeight="1" x14ac:dyDescent="0.15">
      <c r="B61" s="193" t="s">
        <v>96</v>
      </c>
      <c r="C61" s="194"/>
      <c r="D61" s="130">
        <f t="shared" ref="D61:F66" si="39">IF(SUM(G61,AU61,BG61,AI61,BD61)=0,"－",SUM(G61,AU61,BG61,AI61,BD61))</f>
        <v>3</v>
      </c>
      <c r="E61" s="130">
        <f t="shared" si="39"/>
        <v>80</v>
      </c>
      <c r="F61" s="195" t="str">
        <f t="shared" si="39"/>
        <v>－</v>
      </c>
      <c r="G61" s="192" t="str">
        <f>IF(SUM(J61,M61,P61,S61,V61,Y61,AC61,AF61)=0,"－",SUM(J61,M61,P61,S61,V61,Y61,AC61,AF61))</f>
        <v>－</v>
      </c>
      <c r="H61" s="131" t="str">
        <f>IF(SUM(K61,N61,Q61,T61,W61,Z61,AD61,AG61)=0,"－",SUM(K61,N61,Q61,T61,W61,Z61,AD61,AG61))</f>
        <v>－</v>
      </c>
      <c r="I61" s="136" t="str">
        <f>IF(SUM(L61,O61,R61,U61,X61,AA61,AE61,AH61)=0,"－",SUM(L61,O61,R61,U61,X61,AA61,AE61,AH61))</f>
        <v>－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5"/>
      <c r="AC61" s="135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1">
        <f>IF(SUM(AL61,AO61)=0,"－",SUM(AL61,AO61))</f>
        <v>2</v>
      </c>
      <c r="AJ61" s="131">
        <f>IF(SUM(AM61,AP61)=0,"－",SUM(AM61,AP61))</f>
        <v>79</v>
      </c>
      <c r="AK61" s="131" t="str">
        <f>IF(SUM(AN61,AQ61)=0,"－",SUM(AN61,AQ61))</f>
        <v>－</v>
      </c>
      <c r="AL61" s="130">
        <v>2</v>
      </c>
      <c r="AM61" s="130">
        <v>79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1">
        <f>IF(SUM(AX61,BA61)=0,"－",SUM(AX61,BA61))</f>
        <v>1</v>
      </c>
      <c r="AV61" s="131">
        <f t="shared" ref="AV61:AW67" si="40">IF(SUM(AY61,BB61)=0,"－",SUM(AY61,BB61))</f>
        <v>1</v>
      </c>
      <c r="AW61" s="131" t="str">
        <f t="shared" si="40"/>
        <v>－</v>
      </c>
      <c r="AX61" s="130">
        <v>1</v>
      </c>
      <c r="AY61" s="130">
        <v>1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2">
        <v>0</v>
      </c>
    </row>
    <row r="62" spans="2:64" ht="20.25" customHeight="1" x14ac:dyDescent="0.15">
      <c r="B62" s="193" t="s">
        <v>97</v>
      </c>
      <c r="C62" s="194"/>
      <c r="D62" s="130">
        <f t="shared" si="39"/>
        <v>2</v>
      </c>
      <c r="E62" s="130">
        <f t="shared" si="39"/>
        <v>2548</v>
      </c>
      <c r="F62" s="195" t="str">
        <f t="shared" si="39"/>
        <v>－</v>
      </c>
      <c r="G62" s="192">
        <f t="shared" ref="G62:I67" si="41">IF(SUM(J62,M62,P62,S62,V62,Y62,AC62,AF62)=0,"－",SUM(J62,M62,P62,S62,V62,Y62,AC62,AF62))</f>
        <v>1</v>
      </c>
      <c r="H62" s="131">
        <f t="shared" si="41"/>
        <v>3</v>
      </c>
      <c r="I62" s="136" t="str">
        <f t="shared" si="41"/>
        <v>－</v>
      </c>
      <c r="J62" s="130">
        <v>0</v>
      </c>
      <c r="K62" s="130">
        <v>0</v>
      </c>
      <c r="L62" s="130">
        <v>0</v>
      </c>
      <c r="M62" s="130">
        <v>1</v>
      </c>
      <c r="N62" s="130">
        <v>3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5"/>
      <c r="AC62" s="135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1">
        <f t="shared" ref="AI62:AK67" si="42">IF(SUM(AL62,AO62)=0,"－",SUM(AL62,AO62))</f>
        <v>1</v>
      </c>
      <c r="AJ62" s="131">
        <f t="shared" si="42"/>
        <v>2545</v>
      </c>
      <c r="AK62" s="131" t="str">
        <f t="shared" si="42"/>
        <v>－</v>
      </c>
      <c r="AL62" s="130">
        <v>1</v>
      </c>
      <c r="AM62" s="130">
        <v>2545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1" t="str">
        <f t="shared" ref="AU62:AU67" si="43">IF(SUM(AX62,BA62)=0,"－",SUM(AX62,BA62))</f>
        <v>－</v>
      </c>
      <c r="AV62" s="131" t="str">
        <f t="shared" si="40"/>
        <v>－</v>
      </c>
      <c r="AW62" s="131" t="str">
        <f t="shared" si="40"/>
        <v>－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2">
        <v>0</v>
      </c>
    </row>
    <row r="63" spans="2:64" ht="21" customHeight="1" x14ac:dyDescent="0.15">
      <c r="B63" s="193" t="s">
        <v>98</v>
      </c>
      <c r="C63" s="194"/>
      <c r="D63" s="130">
        <f t="shared" si="39"/>
        <v>1</v>
      </c>
      <c r="E63" s="130">
        <f>IF(SUM(H63,AV63,BH63,AJ63,BE63)=0,"－",SUM(H63,AV63,BH63,AJ63,BE63))</f>
        <v>1</v>
      </c>
      <c r="F63" s="195" t="str">
        <f t="shared" si="39"/>
        <v>－</v>
      </c>
      <c r="G63" s="192" t="str">
        <f t="shared" si="41"/>
        <v>－</v>
      </c>
      <c r="H63" s="131" t="str">
        <f t="shared" si="41"/>
        <v>－</v>
      </c>
      <c r="I63" s="136" t="str">
        <f t="shared" si="41"/>
        <v>－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5"/>
      <c r="AC63" s="135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1" t="str">
        <f t="shared" si="42"/>
        <v>－</v>
      </c>
      <c r="AJ63" s="131" t="str">
        <f t="shared" si="42"/>
        <v>－</v>
      </c>
      <c r="AK63" s="131" t="str">
        <f t="shared" si="42"/>
        <v>－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1" t="str">
        <f t="shared" si="43"/>
        <v>－</v>
      </c>
      <c r="AV63" s="131" t="str">
        <f t="shared" si="40"/>
        <v>－</v>
      </c>
      <c r="AW63" s="131" t="str">
        <f t="shared" si="40"/>
        <v>－</v>
      </c>
      <c r="AX63" s="130">
        <v>0</v>
      </c>
      <c r="AY63" s="130">
        <v>0</v>
      </c>
      <c r="AZ63" s="130">
        <v>0</v>
      </c>
      <c r="BA63" s="130">
        <v>0</v>
      </c>
      <c r="BB63" s="130">
        <v>0</v>
      </c>
      <c r="BC63" s="130">
        <v>0</v>
      </c>
      <c r="BD63" s="130">
        <v>1</v>
      </c>
      <c r="BE63" s="130">
        <v>1</v>
      </c>
      <c r="BF63" s="130">
        <v>0</v>
      </c>
      <c r="BG63" s="130">
        <v>0</v>
      </c>
      <c r="BH63" s="130">
        <v>0</v>
      </c>
      <c r="BI63" s="132">
        <v>0</v>
      </c>
    </row>
    <row r="64" spans="2:64" ht="21" customHeight="1" x14ac:dyDescent="0.15">
      <c r="B64" s="193" t="s">
        <v>99</v>
      </c>
      <c r="C64" s="194"/>
      <c r="D64" s="130" t="str">
        <f t="shared" si="39"/>
        <v>－</v>
      </c>
      <c r="E64" s="130" t="str">
        <f t="shared" si="39"/>
        <v>－</v>
      </c>
      <c r="F64" s="195" t="str">
        <f t="shared" si="39"/>
        <v>－</v>
      </c>
      <c r="G64" s="192" t="str">
        <f t="shared" si="41"/>
        <v>－</v>
      </c>
      <c r="H64" s="131" t="str">
        <f t="shared" si="41"/>
        <v>－</v>
      </c>
      <c r="I64" s="136" t="str">
        <f t="shared" si="41"/>
        <v>－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>
        <v>0</v>
      </c>
      <c r="R64" s="130">
        <v>0</v>
      </c>
      <c r="S64" s="130">
        <v>0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5"/>
      <c r="AC64" s="135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1" t="str">
        <f t="shared" si="42"/>
        <v>－</v>
      </c>
      <c r="AJ64" s="131" t="str">
        <f t="shared" si="42"/>
        <v>－</v>
      </c>
      <c r="AK64" s="131" t="str">
        <f t="shared" si="42"/>
        <v>－</v>
      </c>
      <c r="AL64" s="130">
        <v>0</v>
      </c>
      <c r="AM64" s="130">
        <v>0</v>
      </c>
      <c r="AN64" s="130">
        <v>0</v>
      </c>
      <c r="AO64" s="130">
        <v>0</v>
      </c>
      <c r="AP64" s="130">
        <v>0</v>
      </c>
      <c r="AQ64" s="130">
        <v>0</v>
      </c>
      <c r="AR64" s="130">
        <v>0</v>
      </c>
      <c r="AS64" s="130">
        <v>0</v>
      </c>
      <c r="AT64" s="130">
        <v>0</v>
      </c>
      <c r="AU64" s="131" t="str">
        <f t="shared" si="43"/>
        <v>－</v>
      </c>
      <c r="AV64" s="131" t="str">
        <f t="shared" si="40"/>
        <v>－</v>
      </c>
      <c r="AW64" s="131" t="str">
        <f t="shared" si="40"/>
        <v>－</v>
      </c>
      <c r="AX64" s="130">
        <v>0</v>
      </c>
      <c r="AY64" s="130">
        <v>0</v>
      </c>
      <c r="AZ64" s="130">
        <v>0</v>
      </c>
      <c r="BA64" s="130">
        <v>0</v>
      </c>
      <c r="BB64" s="130">
        <v>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2">
        <v>0</v>
      </c>
    </row>
    <row r="65" spans="2:61" ht="21" customHeight="1" x14ac:dyDescent="0.15">
      <c r="B65" s="193" t="s">
        <v>100</v>
      </c>
      <c r="C65" s="194"/>
      <c r="D65" s="130">
        <f t="shared" si="39"/>
        <v>1</v>
      </c>
      <c r="E65" s="130">
        <f t="shared" si="39"/>
        <v>1</v>
      </c>
      <c r="F65" s="195" t="str">
        <f t="shared" si="39"/>
        <v>－</v>
      </c>
      <c r="G65" s="192" t="str">
        <f t="shared" si="41"/>
        <v>－</v>
      </c>
      <c r="H65" s="131" t="str">
        <f t="shared" si="41"/>
        <v>－</v>
      </c>
      <c r="I65" s="136" t="str">
        <f t="shared" si="41"/>
        <v>－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5"/>
      <c r="AC65" s="135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1" t="str">
        <f t="shared" si="42"/>
        <v>－</v>
      </c>
      <c r="AJ65" s="131" t="str">
        <f t="shared" si="42"/>
        <v>－</v>
      </c>
      <c r="AK65" s="131" t="str">
        <f t="shared" si="42"/>
        <v>－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1">
        <f t="shared" si="43"/>
        <v>1</v>
      </c>
      <c r="AV65" s="131">
        <f t="shared" si="40"/>
        <v>1</v>
      </c>
      <c r="AW65" s="131" t="str">
        <f t="shared" si="40"/>
        <v>－</v>
      </c>
      <c r="AX65" s="130">
        <v>1</v>
      </c>
      <c r="AY65" s="130">
        <v>1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2">
        <v>0</v>
      </c>
    </row>
    <row r="66" spans="2:61" ht="21" customHeight="1" x14ac:dyDescent="0.15">
      <c r="B66" s="193" t="s">
        <v>101</v>
      </c>
      <c r="C66" s="194"/>
      <c r="D66" s="130">
        <f t="shared" si="39"/>
        <v>1</v>
      </c>
      <c r="E66" s="130">
        <f t="shared" si="39"/>
        <v>83</v>
      </c>
      <c r="F66" s="195" t="str">
        <f t="shared" si="39"/>
        <v>－</v>
      </c>
      <c r="G66" s="192">
        <f t="shared" si="41"/>
        <v>1</v>
      </c>
      <c r="H66" s="131">
        <f t="shared" si="41"/>
        <v>83</v>
      </c>
      <c r="I66" s="136" t="str">
        <f t="shared" si="41"/>
        <v>－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30">
        <v>0</v>
      </c>
      <c r="Q66" s="130">
        <v>0</v>
      </c>
      <c r="R66" s="130">
        <v>0</v>
      </c>
      <c r="S66" s="130">
        <v>0</v>
      </c>
      <c r="T66" s="130">
        <v>0</v>
      </c>
      <c r="U66" s="130">
        <v>0</v>
      </c>
      <c r="V66" s="130">
        <v>1</v>
      </c>
      <c r="W66" s="130">
        <v>83</v>
      </c>
      <c r="X66" s="130">
        <v>0</v>
      </c>
      <c r="Y66" s="130">
        <v>0</v>
      </c>
      <c r="Z66" s="130">
        <v>0</v>
      </c>
      <c r="AA66" s="130">
        <v>0</v>
      </c>
      <c r="AB66" s="135"/>
      <c r="AC66" s="135">
        <v>0</v>
      </c>
      <c r="AD66" s="130">
        <v>0</v>
      </c>
      <c r="AE66" s="130">
        <v>0</v>
      </c>
      <c r="AF66" s="130">
        <v>0</v>
      </c>
      <c r="AG66" s="130">
        <v>0</v>
      </c>
      <c r="AH66" s="130">
        <v>0</v>
      </c>
      <c r="AI66" s="131" t="str">
        <f t="shared" si="42"/>
        <v>－</v>
      </c>
      <c r="AJ66" s="131" t="str">
        <f t="shared" si="42"/>
        <v>－</v>
      </c>
      <c r="AK66" s="131" t="str">
        <f t="shared" si="42"/>
        <v>－</v>
      </c>
      <c r="AL66" s="130">
        <v>0</v>
      </c>
      <c r="AM66" s="130">
        <v>0</v>
      </c>
      <c r="AN66" s="130">
        <v>0</v>
      </c>
      <c r="AO66" s="130">
        <v>0</v>
      </c>
      <c r="AP66" s="130">
        <v>0</v>
      </c>
      <c r="AQ66" s="130">
        <v>0</v>
      </c>
      <c r="AR66" s="130">
        <v>0</v>
      </c>
      <c r="AS66" s="130">
        <v>0</v>
      </c>
      <c r="AT66" s="130">
        <v>0</v>
      </c>
      <c r="AU66" s="131" t="str">
        <f t="shared" si="43"/>
        <v>－</v>
      </c>
      <c r="AV66" s="131" t="str">
        <f t="shared" si="40"/>
        <v>－</v>
      </c>
      <c r="AW66" s="131" t="str">
        <f t="shared" si="40"/>
        <v>－</v>
      </c>
      <c r="AX66" s="130">
        <v>0</v>
      </c>
      <c r="AY66" s="130">
        <v>0</v>
      </c>
      <c r="AZ66" s="130">
        <v>0</v>
      </c>
      <c r="BA66" s="130">
        <v>0</v>
      </c>
      <c r="BB66" s="130">
        <v>0</v>
      </c>
      <c r="BC66" s="130">
        <v>0</v>
      </c>
      <c r="BD66" s="130">
        <v>0</v>
      </c>
      <c r="BE66" s="130">
        <v>0</v>
      </c>
      <c r="BF66" s="130">
        <v>0</v>
      </c>
      <c r="BG66" s="130">
        <v>0</v>
      </c>
      <c r="BH66" s="130">
        <v>0</v>
      </c>
      <c r="BI66" s="132">
        <v>0</v>
      </c>
    </row>
    <row r="67" spans="2:61" ht="21" customHeight="1" x14ac:dyDescent="0.15">
      <c r="B67" s="193" t="s">
        <v>102</v>
      </c>
      <c r="C67" s="194"/>
      <c r="D67" s="130">
        <f>IF(SUM(G67,AU67,BG67,AI67,BD67)=0,"－",SUM(G67,AU67,BG67,AI67,BD67))</f>
        <v>1</v>
      </c>
      <c r="E67" s="130">
        <f>IF(SUM(H67,AV67,BH67,AJ67,BE67)=0,"－",SUM(H67,AV67,BH67,AJ67,BE67))</f>
        <v>15</v>
      </c>
      <c r="F67" s="195" t="str">
        <f>IF(SUM(I67,AW67,BI67,AK67)=0,"－",SUM(I67,AW67,BI67,AK67))</f>
        <v>－</v>
      </c>
      <c r="G67" s="192">
        <f t="shared" si="41"/>
        <v>1</v>
      </c>
      <c r="H67" s="131">
        <f t="shared" si="41"/>
        <v>15</v>
      </c>
      <c r="I67" s="136" t="str">
        <f t="shared" si="41"/>
        <v>－</v>
      </c>
      <c r="J67" s="130">
        <v>0</v>
      </c>
      <c r="K67" s="130">
        <v>0</v>
      </c>
      <c r="L67" s="130">
        <v>0</v>
      </c>
      <c r="M67" s="130">
        <v>1</v>
      </c>
      <c r="N67" s="130">
        <v>15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5"/>
      <c r="AC67" s="135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1" t="str">
        <f t="shared" si="42"/>
        <v>－</v>
      </c>
      <c r="AJ67" s="131" t="str">
        <f t="shared" si="42"/>
        <v>－</v>
      </c>
      <c r="AK67" s="131" t="str">
        <f t="shared" si="42"/>
        <v>－</v>
      </c>
      <c r="AL67" s="130">
        <v>0</v>
      </c>
      <c r="AM67" s="130">
        <v>0</v>
      </c>
      <c r="AN67" s="130">
        <v>0</v>
      </c>
      <c r="AO67" s="130">
        <v>0</v>
      </c>
      <c r="AP67" s="130">
        <v>0</v>
      </c>
      <c r="AQ67" s="130">
        <v>0</v>
      </c>
      <c r="AR67" s="130">
        <v>0</v>
      </c>
      <c r="AS67" s="130">
        <v>0</v>
      </c>
      <c r="AT67" s="130">
        <v>0</v>
      </c>
      <c r="AU67" s="131" t="str">
        <f t="shared" si="43"/>
        <v>－</v>
      </c>
      <c r="AV67" s="131" t="str">
        <f t="shared" si="40"/>
        <v>－</v>
      </c>
      <c r="AW67" s="131" t="str">
        <f t="shared" si="40"/>
        <v>－</v>
      </c>
      <c r="AX67" s="130">
        <v>0</v>
      </c>
      <c r="AY67" s="130">
        <v>0</v>
      </c>
      <c r="AZ67" s="130">
        <v>0</v>
      </c>
      <c r="BA67" s="130">
        <v>0</v>
      </c>
      <c r="BB67" s="130">
        <v>0</v>
      </c>
      <c r="BC67" s="130">
        <v>0</v>
      </c>
      <c r="BD67" s="130">
        <v>0</v>
      </c>
      <c r="BE67" s="130">
        <v>0</v>
      </c>
      <c r="BF67" s="130">
        <v>0</v>
      </c>
      <c r="BG67" s="130">
        <v>0</v>
      </c>
      <c r="BH67" s="130">
        <v>0</v>
      </c>
      <c r="BI67" s="132">
        <v>0</v>
      </c>
    </row>
    <row r="68" spans="2:61" ht="21.95" customHeight="1" x14ac:dyDescent="0.15">
      <c r="B68" s="193"/>
      <c r="C68" s="194"/>
      <c r="D68" s="130"/>
      <c r="E68" s="130"/>
      <c r="F68" s="195"/>
      <c r="G68" s="192"/>
      <c r="H68" s="131"/>
      <c r="I68" s="136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5"/>
      <c r="AC68" s="135"/>
      <c r="AD68" s="130"/>
      <c r="AE68" s="130"/>
      <c r="AF68" s="130"/>
      <c r="AG68" s="130"/>
      <c r="AH68" s="130"/>
      <c r="AI68" s="131"/>
      <c r="AJ68" s="131"/>
      <c r="AK68" s="131"/>
      <c r="AL68" s="130"/>
      <c r="AM68" s="130"/>
      <c r="AN68" s="130"/>
      <c r="AO68" s="130"/>
      <c r="AP68" s="130"/>
      <c r="AQ68" s="130"/>
      <c r="AR68" s="130"/>
      <c r="AS68" s="130"/>
      <c r="AT68" s="130"/>
      <c r="AU68" s="131"/>
      <c r="AV68" s="131"/>
      <c r="AW68" s="131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2"/>
    </row>
    <row r="69" spans="2:61" ht="21" customHeight="1" x14ac:dyDescent="0.15">
      <c r="B69" s="193" t="s">
        <v>103</v>
      </c>
      <c r="C69" s="194"/>
      <c r="D69" s="130">
        <f>IF(SUM(G69,AU69,BG69,AI69,BD69)=0,"－",SUM(G69,AU69,BG69,AI69,BD69))</f>
        <v>3</v>
      </c>
      <c r="E69" s="130">
        <f>IF(SUM(H69,AV69,BH69,AJ69,BE69)=0,"－",SUM(H69,AV69,BH69,AJ69,BE69))</f>
        <v>80</v>
      </c>
      <c r="F69" s="195" t="str">
        <f>IF(SUM(I69,AW69,BI69,AK69,BF69)=0,"－",SUM(I69,AW69,BI69,AK69,BF69))</f>
        <v>－</v>
      </c>
      <c r="G69" s="192" t="str">
        <f t="shared" ref="G69:I95" si="44">IF(SUM(J69,M69,P69,S69,V69,Y69,AC69,AF69)=0,"－",SUM(J69,M69,P69,S69,V69,Y69,AC69,AF69))</f>
        <v>－</v>
      </c>
      <c r="H69" s="131" t="str">
        <f t="shared" si="44"/>
        <v>－</v>
      </c>
      <c r="I69" s="136" t="str">
        <f t="shared" si="44"/>
        <v>－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5"/>
      <c r="AC69" s="135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1">
        <f t="shared" ref="AI69:AK84" si="45">IF(SUM(AL69,AO69)=0,"－",SUM(AL69,AO69))</f>
        <v>2</v>
      </c>
      <c r="AJ69" s="131">
        <f t="shared" si="45"/>
        <v>79</v>
      </c>
      <c r="AK69" s="131" t="str">
        <f t="shared" si="45"/>
        <v>－</v>
      </c>
      <c r="AL69" s="130">
        <v>2</v>
      </c>
      <c r="AM69" s="130">
        <v>79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1">
        <f t="shared" ref="AU69:AW96" si="46">IF(SUM(AX69,BA69)=0,"－",SUM(AX69,BA69))</f>
        <v>1</v>
      </c>
      <c r="AV69" s="131">
        <f t="shared" si="46"/>
        <v>1</v>
      </c>
      <c r="AW69" s="131" t="str">
        <f t="shared" si="46"/>
        <v>－</v>
      </c>
      <c r="AX69" s="130">
        <v>1</v>
      </c>
      <c r="AY69" s="130">
        <v>1</v>
      </c>
      <c r="AZ69" s="130">
        <v>0</v>
      </c>
      <c r="BA69" s="130">
        <v>0</v>
      </c>
      <c r="BB69" s="130">
        <v>0</v>
      </c>
      <c r="BC69" s="130">
        <v>0</v>
      </c>
      <c r="BD69" s="130">
        <v>0</v>
      </c>
      <c r="BE69" s="130">
        <v>0</v>
      </c>
      <c r="BF69" s="130">
        <v>0</v>
      </c>
      <c r="BG69" s="130">
        <v>0</v>
      </c>
      <c r="BH69" s="130">
        <v>0</v>
      </c>
      <c r="BI69" s="132">
        <v>0</v>
      </c>
    </row>
    <row r="70" spans="2:61" ht="21" customHeight="1" x14ac:dyDescent="0.15">
      <c r="B70" s="193" t="s">
        <v>104</v>
      </c>
      <c r="C70" s="194"/>
      <c r="D70" s="130">
        <f t="shared" ref="D70:F96" si="47">IF(SUM(G70,AU70,BG70,AI70,BD70)=0,"－",SUM(G70,AU70,BG70,AI70,BD70))</f>
        <v>2</v>
      </c>
      <c r="E70" s="130">
        <f t="shared" si="47"/>
        <v>2548</v>
      </c>
      <c r="F70" s="195" t="str">
        <f t="shared" si="47"/>
        <v>－</v>
      </c>
      <c r="G70" s="192">
        <f t="shared" si="44"/>
        <v>1</v>
      </c>
      <c r="H70" s="131">
        <f t="shared" si="44"/>
        <v>3</v>
      </c>
      <c r="I70" s="136" t="str">
        <f t="shared" si="44"/>
        <v>－</v>
      </c>
      <c r="J70" s="130">
        <v>0</v>
      </c>
      <c r="K70" s="130">
        <v>0</v>
      </c>
      <c r="L70" s="130">
        <v>0</v>
      </c>
      <c r="M70" s="130">
        <v>1</v>
      </c>
      <c r="N70" s="130">
        <v>3</v>
      </c>
      <c r="O70" s="130">
        <v>0</v>
      </c>
      <c r="P70" s="130">
        <v>0</v>
      </c>
      <c r="Q70" s="130">
        <v>0</v>
      </c>
      <c r="R70" s="130">
        <v>0</v>
      </c>
      <c r="S70" s="130">
        <v>0</v>
      </c>
      <c r="T70" s="130">
        <v>0</v>
      </c>
      <c r="U70" s="130">
        <v>0</v>
      </c>
      <c r="V70" s="130">
        <v>0</v>
      </c>
      <c r="W70" s="130">
        <v>0</v>
      </c>
      <c r="X70" s="130">
        <v>0</v>
      </c>
      <c r="Y70" s="130">
        <v>0</v>
      </c>
      <c r="Z70" s="130">
        <v>0</v>
      </c>
      <c r="AA70" s="130">
        <v>0</v>
      </c>
      <c r="AB70" s="135"/>
      <c r="AC70" s="135">
        <v>0</v>
      </c>
      <c r="AD70" s="130">
        <v>0</v>
      </c>
      <c r="AE70" s="130">
        <v>0</v>
      </c>
      <c r="AF70" s="130">
        <v>0</v>
      </c>
      <c r="AG70" s="130">
        <v>0</v>
      </c>
      <c r="AH70" s="130">
        <v>0</v>
      </c>
      <c r="AI70" s="131">
        <f t="shared" si="45"/>
        <v>1</v>
      </c>
      <c r="AJ70" s="131">
        <f t="shared" si="45"/>
        <v>2545</v>
      </c>
      <c r="AK70" s="131" t="str">
        <f t="shared" si="45"/>
        <v>－</v>
      </c>
      <c r="AL70" s="130">
        <v>1</v>
      </c>
      <c r="AM70" s="130">
        <v>2545</v>
      </c>
      <c r="AN70" s="130">
        <v>0</v>
      </c>
      <c r="AO70" s="130">
        <v>0</v>
      </c>
      <c r="AP70" s="130">
        <v>0</v>
      </c>
      <c r="AQ70" s="130">
        <v>0</v>
      </c>
      <c r="AR70" s="130">
        <v>0</v>
      </c>
      <c r="AS70" s="130">
        <v>0</v>
      </c>
      <c r="AT70" s="130">
        <v>0</v>
      </c>
      <c r="AU70" s="131" t="str">
        <f t="shared" si="46"/>
        <v>－</v>
      </c>
      <c r="AV70" s="131" t="str">
        <f t="shared" si="46"/>
        <v>－</v>
      </c>
      <c r="AW70" s="131" t="str">
        <f t="shared" si="46"/>
        <v>－</v>
      </c>
      <c r="AX70" s="130">
        <v>0</v>
      </c>
      <c r="AY70" s="130">
        <v>0</v>
      </c>
      <c r="AZ70" s="130">
        <v>0</v>
      </c>
      <c r="BA70" s="130">
        <v>0</v>
      </c>
      <c r="BB70" s="130">
        <v>0</v>
      </c>
      <c r="BC70" s="130">
        <v>0</v>
      </c>
      <c r="BD70" s="130">
        <v>0</v>
      </c>
      <c r="BE70" s="130">
        <v>0</v>
      </c>
      <c r="BF70" s="130">
        <v>0</v>
      </c>
      <c r="BG70" s="130">
        <v>0</v>
      </c>
      <c r="BH70" s="130">
        <v>0</v>
      </c>
      <c r="BI70" s="132">
        <v>0</v>
      </c>
    </row>
    <row r="71" spans="2:61" ht="21" customHeight="1" x14ac:dyDescent="0.15">
      <c r="B71" s="193" t="s">
        <v>105</v>
      </c>
      <c r="C71" s="194"/>
      <c r="D71" s="130">
        <f t="shared" si="47"/>
        <v>1</v>
      </c>
      <c r="E71" s="130">
        <f t="shared" si="47"/>
        <v>15</v>
      </c>
      <c r="F71" s="195" t="str">
        <f t="shared" si="47"/>
        <v>－</v>
      </c>
      <c r="G71" s="192">
        <f t="shared" si="44"/>
        <v>1</v>
      </c>
      <c r="H71" s="131">
        <f t="shared" si="44"/>
        <v>15</v>
      </c>
      <c r="I71" s="136" t="str">
        <f t="shared" si="44"/>
        <v>－</v>
      </c>
      <c r="J71" s="130">
        <v>0</v>
      </c>
      <c r="K71" s="130">
        <v>0</v>
      </c>
      <c r="L71" s="130">
        <v>0</v>
      </c>
      <c r="M71" s="130">
        <v>1</v>
      </c>
      <c r="N71" s="130">
        <v>15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5"/>
      <c r="AC71" s="135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1" t="str">
        <f t="shared" si="45"/>
        <v>－</v>
      </c>
      <c r="AJ71" s="131" t="str">
        <f t="shared" si="45"/>
        <v>－</v>
      </c>
      <c r="AK71" s="131" t="str">
        <f t="shared" si="45"/>
        <v>－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1" t="str">
        <f t="shared" si="46"/>
        <v>－</v>
      </c>
      <c r="AV71" s="131" t="str">
        <f t="shared" si="46"/>
        <v>－</v>
      </c>
      <c r="AW71" s="131" t="str">
        <f t="shared" si="46"/>
        <v>－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2">
        <v>0</v>
      </c>
    </row>
    <row r="72" spans="2:61" ht="21" customHeight="1" x14ac:dyDescent="0.15">
      <c r="B72" s="193" t="s">
        <v>106</v>
      </c>
      <c r="C72" s="194"/>
      <c r="D72" s="130" t="str">
        <f t="shared" si="47"/>
        <v>－</v>
      </c>
      <c r="E72" s="130" t="str">
        <f t="shared" si="47"/>
        <v>－</v>
      </c>
      <c r="F72" s="195" t="str">
        <f t="shared" si="47"/>
        <v>－</v>
      </c>
      <c r="G72" s="192" t="str">
        <f t="shared" si="44"/>
        <v>－</v>
      </c>
      <c r="H72" s="131" t="str">
        <f t="shared" si="44"/>
        <v>－</v>
      </c>
      <c r="I72" s="136" t="str">
        <f t="shared" si="44"/>
        <v>－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5"/>
      <c r="AC72" s="135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1" t="str">
        <f t="shared" si="45"/>
        <v>－</v>
      </c>
      <c r="AJ72" s="131" t="str">
        <f t="shared" si="45"/>
        <v>－</v>
      </c>
      <c r="AK72" s="131" t="str">
        <f t="shared" si="45"/>
        <v>－</v>
      </c>
      <c r="AL72" s="130">
        <v>0</v>
      </c>
      <c r="AM72" s="130">
        <v>0</v>
      </c>
      <c r="AN72" s="130">
        <v>0</v>
      </c>
      <c r="AO72" s="130">
        <v>0</v>
      </c>
      <c r="AP72" s="130">
        <v>0</v>
      </c>
      <c r="AQ72" s="130">
        <v>0</v>
      </c>
      <c r="AR72" s="130">
        <v>0</v>
      </c>
      <c r="AS72" s="130">
        <v>0</v>
      </c>
      <c r="AT72" s="130">
        <v>0</v>
      </c>
      <c r="AU72" s="131" t="str">
        <f t="shared" si="46"/>
        <v>－</v>
      </c>
      <c r="AV72" s="131" t="str">
        <f t="shared" si="46"/>
        <v>－</v>
      </c>
      <c r="AW72" s="131" t="str">
        <f t="shared" si="46"/>
        <v>－</v>
      </c>
      <c r="AX72" s="130">
        <v>0</v>
      </c>
      <c r="AY72" s="130">
        <v>0</v>
      </c>
      <c r="AZ72" s="130">
        <v>0</v>
      </c>
      <c r="BA72" s="130">
        <v>0</v>
      </c>
      <c r="BB72" s="130">
        <v>0</v>
      </c>
      <c r="BC72" s="130">
        <v>0</v>
      </c>
      <c r="BD72" s="130">
        <v>0</v>
      </c>
      <c r="BE72" s="130">
        <v>0</v>
      </c>
      <c r="BF72" s="130">
        <v>0</v>
      </c>
      <c r="BG72" s="130">
        <v>0</v>
      </c>
      <c r="BH72" s="130">
        <v>0</v>
      </c>
      <c r="BI72" s="132">
        <v>0</v>
      </c>
    </row>
    <row r="73" spans="2:61" ht="21" customHeight="1" x14ac:dyDescent="0.15">
      <c r="B73" s="193" t="s">
        <v>107</v>
      </c>
      <c r="C73" s="194"/>
      <c r="D73" s="130" t="str">
        <f t="shared" si="47"/>
        <v>－</v>
      </c>
      <c r="E73" s="130" t="str">
        <f t="shared" si="47"/>
        <v>－</v>
      </c>
      <c r="F73" s="195" t="str">
        <f t="shared" si="47"/>
        <v>－</v>
      </c>
      <c r="G73" s="192" t="str">
        <f t="shared" si="44"/>
        <v>－</v>
      </c>
      <c r="H73" s="131" t="str">
        <f t="shared" si="44"/>
        <v>－</v>
      </c>
      <c r="I73" s="136" t="str">
        <f t="shared" si="44"/>
        <v>－</v>
      </c>
      <c r="J73" s="130">
        <v>0</v>
      </c>
      <c r="K73" s="130">
        <v>0</v>
      </c>
      <c r="L73" s="130">
        <v>0</v>
      </c>
      <c r="M73" s="130">
        <v>0</v>
      </c>
      <c r="N73" s="130">
        <v>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5"/>
      <c r="AC73" s="135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1" t="str">
        <f t="shared" si="45"/>
        <v>－</v>
      </c>
      <c r="AJ73" s="131" t="str">
        <f t="shared" si="45"/>
        <v>－</v>
      </c>
      <c r="AK73" s="131" t="str">
        <f t="shared" si="45"/>
        <v>－</v>
      </c>
      <c r="AL73" s="130">
        <v>0</v>
      </c>
      <c r="AM73" s="130">
        <v>0</v>
      </c>
      <c r="AN73" s="130">
        <v>0</v>
      </c>
      <c r="AO73" s="130">
        <v>0</v>
      </c>
      <c r="AP73" s="130">
        <v>0</v>
      </c>
      <c r="AQ73" s="130">
        <v>0</v>
      </c>
      <c r="AR73" s="130">
        <v>0</v>
      </c>
      <c r="AS73" s="130">
        <v>0</v>
      </c>
      <c r="AT73" s="130">
        <v>0</v>
      </c>
      <c r="AU73" s="131" t="str">
        <f t="shared" si="46"/>
        <v>－</v>
      </c>
      <c r="AV73" s="131" t="str">
        <f t="shared" si="46"/>
        <v>－</v>
      </c>
      <c r="AW73" s="131" t="str">
        <f t="shared" si="46"/>
        <v>－</v>
      </c>
      <c r="AX73" s="130">
        <v>0</v>
      </c>
      <c r="AY73" s="130">
        <v>0</v>
      </c>
      <c r="AZ73" s="130">
        <v>0</v>
      </c>
      <c r="BA73" s="130">
        <v>0</v>
      </c>
      <c r="BB73" s="130">
        <v>0</v>
      </c>
      <c r="BC73" s="130">
        <v>0</v>
      </c>
      <c r="BD73" s="130">
        <v>0</v>
      </c>
      <c r="BE73" s="130">
        <v>0</v>
      </c>
      <c r="BF73" s="130">
        <v>0</v>
      </c>
      <c r="BG73" s="130">
        <v>0</v>
      </c>
      <c r="BH73" s="130">
        <v>0</v>
      </c>
      <c r="BI73" s="132">
        <v>0</v>
      </c>
    </row>
    <row r="74" spans="2:61" ht="21" customHeight="1" x14ac:dyDescent="0.15">
      <c r="B74" s="193" t="s">
        <v>108</v>
      </c>
      <c r="C74" s="194"/>
      <c r="D74" s="130" t="str">
        <f t="shared" si="47"/>
        <v>－</v>
      </c>
      <c r="E74" s="130" t="str">
        <f t="shared" si="47"/>
        <v>－</v>
      </c>
      <c r="F74" s="195" t="str">
        <f t="shared" si="47"/>
        <v>－</v>
      </c>
      <c r="G74" s="192" t="str">
        <f t="shared" si="44"/>
        <v>－</v>
      </c>
      <c r="H74" s="131" t="str">
        <f t="shared" si="44"/>
        <v>－</v>
      </c>
      <c r="I74" s="136" t="str">
        <f t="shared" si="44"/>
        <v>－</v>
      </c>
      <c r="J74" s="130">
        <v>0</v>
      </c>
      <c r="K74" s="130">
        <v>0</v>
      </c>
      <c r="L74" s="130">
        <v>0</v>
      </c>
      <c r="M74" s="130">
        <v>0</v>
      </c>
      <c r="N74" s="130">
        <v>0</v>
      </c>
      <c r="O74" s="130">
        <v>0</v>
      </c>
      <c r="P74" s="130">
        <v>0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130">
        <v>0</v>
      </c>
      <c r="W74" s="130">
        <v>0</v>
      </c>
      <c r="X74" s="130">
        <v>0</v>
      </c>
      <c r="Y74" s="130">
        <v>0</v>
      </c>
      <c r="Z74" s="130">
        <v>0</v>
      </c>
      <c r="AA74" s="130">
        <v>0</v>
      </c>
      <c r="AB74" s="135"/>
      <c r="AC74" s="135">
        <v>0</v>
      </c>
      <c r="AD74" s="130">
        <v>0</v>
      </c>
      <c r="AE74" s="130">
        <v>0</v>
      </c>
      <c r="AF74" s="130">
        <v>0</v>
      </c>
      <c r="AG74" s="130">
        <v>0</v>
      </c>
      <c r="AH74" s="130">
        <v>0</v>
      </c>
      <c r="AI74" s="131" t="str">
        <f t="shared" si="45"/>
        <v>－</v>
      </c>
      <c r="AJ74" s="131" t="str">
        <f t="shared" si="45"/>
        <v>－</v>
      </c>
      <c r="AK74" s="131" t="str">
        <f t="shared" si="45"/>
        <v>－</v>
      </c>
      <c r="AL74" s="130">
        <v>0</v>
      </c>
      <c r="AM74" s="130">
        <v>0</v>
      </c>
      <c r="AN74" s="130">
        <v>0</v>
      </c>
      <c r="AO74" s="130">
        <v>0</v>
      </c>
      <c r="AP74" s="130">
        <v>0</v>
      </c>
      <c r="AQ74" s="130">
        <v>0</v>
      </c>
      <c r="AR74" s="130">
        <v>0</v>
      </c>
      <c r="AS74" s="130">
        <v>0</v>
      </c>
      <c r="AT74" s="130">
        <v>0</v>
      </c>
      <c r="AU74" s="131" t="str">
        <f t="shared" si="46"/>
        <v>－</v>
      </c>
      <c r="AV74" s="131" t="str">
        <f t="shared" si="46"/>
        <v>－</v>
      </c>
      <c r="AW74" s="131" t="str">
        <f t="shared" si="46"/>
        <v>－</v>
      </c>
      <c r="AX74" s="130">
        <v>0</v>
      </c>
      <c r="AY74" s="130">
        <v>0</v>
      </c>
      <c r="AZ74" s="130">
        <v>0</v>
      </c>
      <c r="BA74" s="130">
        <v>0</v>
      </c>
      <c r="BB74" s="130">
        <v>0</v>
      </c>
      <c r="BC74" s="130">
        <v>0</v>
      </c>
      <c r="BD74" s="130">
        <v>0</v>
      </c>
      <c r="BE74" s="130">
        <v>0</v>
      </c>
      <c r="BF74" s="130">
        <v>0</v>
      </c>
      <c r="BG74" s="130">
        <v>0</v>
      </c>
      <c r="BH74" s="130">
        <v>0</v>
      </c>
      <c r="BI74" s="132">
        <v>0</v>
      </c>
    </row>
    <row r="75" spans="2:61" ht="21" customHeight="1" x14ac:dyDescent="0.15">
      <c r="B75" s="193" t="s">
        <v>109</v>
      </c>
      <c r="C75" s="194"/>
      <c r="D75" s="130" t="str">
        <f t="shared" si="47"/>
        <v>－</v>
      </c>
      <c r="E75" s="130" t="str">
        <f t="shared" si="47"/>
        <v>－</v>
      </c>
      <c r="F75" s="195" t="str">
        <f t="shared" si="47"/>
        <v>－</v>
      </c>
      <c r="G75" s="192" t="str">
        <f t="shared" si="44"/>
        <v>－</v>
      </c>
      <c r="H75" s="131" t="str">
        <f t="shared" si="44"/>
        <v>－</v>
      </c>
      <c r="I75" s="136" t="str">
        <f t="shared" si="44"/>
        <v>－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30">
        <v>0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>
        <v>0</v>
      </c>
      <c r="AA75" s="130">
        <v>0</v>
      </c>
      <c r="AB75" s="135"/>
      <c r="AC75" s="135">
        <v>0</v>
      </c>
      <c r="AD75" s="130">
        <v>0</v>
      </c>
      <c r="AE75" s="130">
        <v>0</v>
      </c>
      <c r="AF75" s="130">
        <v>0</v>
      </c>
      <c r="AG75" s="130">
        <v>0</v>
      </c>
      <c r="AH75" s="130">
        <v>0</v>
      </c>
      <c r="AI75" s="131" t="str">
        <f t="shared" si="45"/>
        <v>－</v>
      </c>
      <c r="AJ75" s="131" t="str">
        <f t="shared" si="45"/>
        <v>－</v>
      </c>
      <c r="AK75" s="131" t="str">
        <f t="shared" si="45"/>
        <v>－</v>
      </c>
      <c r="AL75" s="130">
        <v>0</v>
      </c>
      <c r="AM75" s="130">
        <v>0</v>
      </c>
      <c r="AN75" s="130">
        <v>0</v>
      </c>
      <c r="AO75" s="130">
        <v>0</v>
      </c>
      <c r="AP75" s="130">
        <v>0</v>
      </c>
      <c r="AQ75" s="130">
        <v>0</v>
      </c>
      <c r="AR75" s="130">
        <v>0</v>
      </c>
      <c r="AS75" s="130">
        <v>0</v>
      </c>
      <c r="AT75" s="130">
        <v>0</v>
      </c>
      <c r="AU75" s="131" t="str">
        <f t="shared" si="46"/>
        <v>－</v>
      </c>
      <c r="AV75" s="131" t="str">
        <f t="shared" si="46"/>
        <v>－</v>
      </c>
      <c r="AW75" s="131" t="str">
        <f t="shared" si="46"/>
        <v>－</v>
      </c>
      <c r="AX75" s="130">
        <v>0</v>
      </c>
      <c r="AY75" s="130">
        <v>0</v>
      </c>
      <c r="AZ75" s="130">
        <v>0</v>
      </c>
      <c r="BA75" s="130">
        <v>0</v>
      </c>
      <c r="BB75" s="130">
        <v>0</v>
      </c>
      <c r="BC75" s="130">
        <v>0</v>
      </c>
      <c r="BD75" s="130">
        <v>0</v>
      </c>
      <c r="BE75" s="130">
        <v>0</v>
      </c>
      <c r="BF75" s="130">
        <v>0</v>
      </c>
      <c r="BG75" s="130">
        <v>0</v>
      </c>
      <c r="BH75" s="130">
        <v>0</v>
      </c>
      <c r="BI75" s="132">
        <v>0</v>
      </c>
    </row>
    <row r="76" spans="2:61" ht="21" customHeight="1" x14ac:dyDescent="0.15">
      <c r="B76" s="193" t="s">
        <v>110</v>
      </c>
      <c r="C76" s="194"/>
      <c r="D76" s="130" t="str">
        <f t="shared" si="47"/>
        <v>－</v>
      </c>
      <c r="E76" s="130" t="str">
        <f t="shared" si="47"/>
        <v>－</v>
      </c>
      <c r="F76" s="195" t="str">
        <f t="shared" si="47"/>
        <v>－</v>
      </c>
      <c r="G76" s="192" t="str">
        <f t="shared" si="44"/>
        <v>－</v>
      </c>
      <c r="H76" s="131" t="str">
        <f t="shared" si="44"/>
        <v>－</v>
      </c>
      <c r="I76" s="136" t="str">
        <f t="shared" si="44"/>
        <v>－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5"/>
      <c r="AC76" s="135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1" t="str">
        <f t="shared" si="45"/>
        <v>－</v>
      </c>
      <c r="AJ76" s="131" t="str">
        <f t="shared" si="45"/>
        <v>－</v>
      </c>
      <c r="AK76" s="131" t="str">
        <f t="shared" si="45"/>
        <v>－</v>
      </c>
      <c r="AL76" s="130">
        <v>0</v>
      </c>
      <c r="AM76" s="130">
        <v>0</v>
      </c>
      <c r="AN76" s="130">
        <v>0</v>
      </c>
      <c r="AO76" s="130">
        <v>0</v>
      </c>
      <c r="AP76" s="130">
        <v>0</v>
      </c>
      <c r="AQ76" s="130">
        <v>0</v>
      </c>
      <c r="AR76" s="130">
        <v>0</v>
      </c>
      <c r="AS76" s="130">
        <v>0</v>
      </c>
      <c r="AT76" s="130">
        <v>0</v>
      </c>
      <c r="AU76" s="131" t="str">
        <f t="shared" si="46"/>
        <v>－</v>
      </c>
      <c r="AV76" s="131" t="str">
        <f t="shared" si="46"/>
        <v>－</v>
      </c>
      <c r="AW76" s="131" t="str">
        <f t="shared" si="46"/>
        <v>－</v>
      </c>
      <c r="AX76" s="130">
        <v>0</v>
      </c>
      <c r="AY76" s="130">
        <v>0</v>
      </c>
      <c r="AZ76" s="130">
        <v>0</v>
      </c>
      <c r="BA76" s="130">
        <v>0</v>
      </c>
      <c r="BB76" s="130">
        <v>0</v>
      </c>
      <c r="BC76" s="130">
        <v>0</v>
      </c>
      <c r="BD76" s="130">
        <v>0</v>
      </c>
      <c r="BE76" s="130">
        <v>0</v>
      </c>
      <c r="BF76" s="130">
        <v>0</v>
      </c>
      <c r="BG76" s="130">
        <v>0</v>
      </c>
      <c r="BH76" s="130">
        <v>0</v>
      </c>
      <c r="BI76" s="132">
        <v>0</v>
      </c>
    </row>
    <row r="77" spans="2:61" ht="21" customHeight="1" x14ac:dyDescent="0.15">
      <c r="B77" s="193" t="s">
        <v>111</v>
      </c>
      <c r="C77" s="194"/>
      <c r="D77" s="130">
        <f t="shared" si="47"/>
        <v>1</v>
      </c>
      <c r="E77" s="130">
        <f t="shared" si="47"/>
        <v>1</v>
      </c>
      <c r="F77" s="195" t="str">
        <f t="shared" si="47"/>
        <v>－</v>
      </c>
      <c r="G77" s="192" t="str">
        <f t="shared" si="44"/>
        <v>－</v>
      </c>
      <c r="H77" s="131" t="str">
        <f t="shared" si="44"/>
        <v>－</v>
      </c>
      <c r="I77" s="136" t="str">
        <f t="shared" si="44"/>
        <v>－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5"/>
      <c r="AC77" s="135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1" t="str">
        <f t="shared" si="45"/>
        <v>－</v>
      </c>
      <c r="AJ77" s="131" t="str">
        <f t="shared" si="45"/>
        <v>－</v>
      </c>
      <c r="AK77" s="131" t="str">
        <f t="shared" si="45"/>
        <v>－</v>
      </c>
      <c r="AL77" s="130">
        <v>0</v>
      </c>
      <c r="AM77" s="130">
        <v>0</v>
      </c>
      <c r="AN77" s="130">
        <v>0</v>
      </c>
      <c r="AO77" s="130">
        <v>0</v>
      </c>
      <c r="AP77" s="130">
        <v>0</v>
      </c>
      <c r="AQ77" s="130">
        <v>0</v>
      </c>
      <c r="AR77" s="130">
        <v>0</v>
      </c>
      <c r="AS77" s="130">
        <v>0</v>
      </c>
      <c r="AT77" s="130">
        <v>0</v>
      </c>
      <c r="AU77" s="131">
        <f t="shared" si="46"/>
        <v>1</v>
      </c>
      <c r="AV77" s="131">
        <f t="shared" si="46"/>
        <v>1</v>
      </c>
      <c r="AW77" s="131" t="str">
        <f t="shared" si="46"/>
        <v>－</v>
      </c>
      <c r="AX77" s="130">
        <v>1</v>
      </c>
      <c r="AY77" s="130">
        <v>1</v>
      </c>
      <c r="AZ77" s="130">
        <v>0</v>
      </c>
      <c r="BA77" s="130">
        <v>0</v>
      </c>
      <c r="BB77" s="130">
        <v>0</v>
      </c>
      <c r="BC77" s="130">
        <v>0</v>
      </c>
      <c r="BD77" s="130">
        <v>0</v>
      </c>
      <c r="BE77" s="130">
        <v>0</v>
      </c>
      <c r="BF77" s="130">
        <v>0</v>
      </c>
      <c r="BG77" s="130">
        <v>0</v>
      </c>
      <c r="BH77" s="130">
        <v>0</v>
      </c>
      <c r="BI77" s="132">
        <v>0</v>
      </c>
    </row>
    <row r="78" spans="2:61" ht="21" customHeight="1" x14ac:dyDescent="0.15">
      <c r="B78" s="193" t="s">
        <v>112</v>
      </c>
      <c r="C78" s="194"/>
      <c r="D78" s="130" t="str">
        <f t="shared" si="47"/>
        <v>－</v>
      </c>
      <c r="E78" s="130" t="str">
        <f t="shared" si="47"/>
        <v>－</v>
      </c>
      <c r="F78" s="195" t="str">
        <f t="shared" si="47"/>
        <v>－</v>
      </c>
      <c r="G78" s="192" t="str">
        <f t="shared" si="44"/>
        <v>－</v>
      </c>
      <c r="H78" s="131" t="str">
        <f t="shared" si="44"/>
        <v>－</v>
      </c>
      <c r="I78" s="136" t="str">
        <f t="shared" si="44"/>
        <v>－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5"/>
      <c r="AC78" s="135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1" t="str">
        <f t="shared" si="45"/>
        <v>－</v>
      </c>
      <c r="AJ78" s="131" t="str">
        <f t="shared" si="45"/>
        <v>－</v>
      </c>
      <c r="AK78" s="131" t="str">
        <f t="shared" si="45"/>
        <v>－</v>
      </c>
      <c r="AL78" s="130">
        <v>0</v>
      </c>
      <c r="AM78" s="130">
        <v>0</v>
      </c>
      <c r="AN78" s="130">
        <v>0</v>
      </c>
      <c r="AO78" s="130">
        <v>0</v>
      </c>
      <c r="AP78" s="130">
        <v>0</v>
      </c>
      <c r="AQ78" s="130">
        <v>0</v>
      </c>
      <c r="AR78" s="130">
        <v>0</v>
      </c>
      <c r="AS78" s="130">
        <v>0</v>
      </c>
      <c r="AT78" s="130">
        <v>0</v>
      </c>
      <c r="AU78" s="131" t="str">
        <f t="shared" si="46"/>
        <v>－</v>
      </c>
      <c r="AV78" s="131" t="str">
        <f t="shared" si="46"/>
        <v>－</v>
      </c>
      <c r="AW78" s="131" t="str">
        <f t="shared" si="46"/>
        <v>－</v>
      </c>
      <c r="AX78" s="130">
        <v>0</v>
      </c>
      <c r="AY78" s="130">
        <v>0</v>
      </c>
      <c r="AZ78" s="130">
        <v>0</v>
      </c>
      <c r="BA78" s="130">
        <v>0</v>
      </c>
      <c r="BB78" s="130">
        <v>0</v>
      </c>
      <c r="BC78" s="130">
        <v>0</v>
      </c>
      <c r="BD78" s="130">
        <v>0</v>
      </c>
      <c r="BE78" s="130">
        <v>0</v>
      </c>
      <c r="BF78" s="130">
        <v>0</v>
      </c>
      <c r="BG78" s="130">
        <v>0</v>
      </c>
      <c r="BH78" s="130">
        <v>0</v>
      </c>
      <c r="BI78" s="132">
        <v>0</v>
      </c>
    </row>
    <row r="79" spans="2:61" ht="21" customHeight="1" x14ac:dyDescent="0.15">
      <c r="B79" s="193" t="s">
        <v>113</v>
      </c>
      <c r="C79" s="194"/>
      <c r="D79" s="130" t="str">
        <f t="shared" si="47"/>
        <v>－</v>
      </c>
      <c r="E79" s="130" t="str">
        <f t="shared" si="47"/>
        <v>－</v>
      </c>
      <c r="F79" s="195" t="str">
        <f t="shared" si="47"/>
        <v>－</v>
      </c>
      <c r="G79" s="192" t="str">
        <f t="shared" si="44"/>
        <v>－</v>
      </c>
      <c r="H79" s="131" t="str">
        <f t="shared" si="44"/>
        <v>－</v>
      </c>
      <c r="I79" s="136" t="str">
        <f t="shared" si="44"/>
        <v>－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130">
        <v>0</v>
      </c>
      <c r="P79" s="130">
        <v>0</v>
      </c>
      <c r="Q79" s="130">
        <v>0</v>
      </c>
      <c r="R79" s="130">
        <v>0</v>
      </c>
      <c r="S79" s="130">
        <v>0</v>
      </c>
      <c r="T79" s="130">
        <v>0</v>
      </c>
      <c r="U79" s="130">
        <v>0</v>
      </c>
      <c r="V79" s="130">
        <v>0</v>
      </c>
      <c r="W79" s="130">
        <v>0</v>
      </c>
      <c r="X79" s="130">
        <v>0</v>
      </c>
      <c r="Y79" s="130">
        <v>0</v>
      </c>
      <c r="Z79" s="130">
        <v>0</v>
      </c>
      <c r="AA79" s="130">
        <v>0</v>
      </c>
      <c r="AB79" s="135"/>
      <c r="AC79" s="135">
        <v>0</v>
      </c>
      <c r="AD79" s="130">
        <v>0</v>
      </c>
      <c r="AE79" s="130">
        <v>0</v>
      </c>
      <c r="AF79" s="130">
        <v>0</v>
      </c>
      <c r="AG79" s="130">
        <v>0</v>
      </c>
      <c r="AH79" s="130">
        <v>0</v>
      </c>
      <c r="AI79" s="131" t="str">
        <f t="shared" si="45"/>
        <v>－</v>
      </c>
      <c r="AJ79" s="131" t="str">
        <f t="shared" si="45"/>
        <v>－</v>
      </c>
      <c r="AK79" s="131" t="str">
        <f t="shared" si="45"/>
        <v>－</v>
      </c>
      <c r="AL79" s="130">
        <v>0</v>
      </c>
      <c r="AM79" s="130">
        <v>0</v>
      </c>
      <c r="AN79" s="130">
        <v>0</v>
      </c>
      <c r="AO79" s="130">
        <v>0</v>
      </c>
      <c r="AP79" s="130">
        <v>0</v>
      </c>
      <c r="AQ79" s="130">
        <v>0</v>
      </c>
      <c r="AR79" s="130">
        <v>0</v>
      </c>
      <c r="AS79" s="130">
        <v>0</v>
      </c>
      <c r="AT79" s="130">
        <v>0</v>
      </c>
      <c r="AU79" s="131" t="str">
        <f t="shared" si="46"/>
        <v>－</v>
      </c>
      <c r="AV79" s="131" t="str">
        <f t="shared" si="46"/>
        <v>－</v>
      </c>
      <c r="AW79" s="131" t="str">
        <f t="shared" si="46"/>
        <v>－</v>
      </c>
      <c r="AX79" s="130">
        <v>0</v>
      </c>
      <c r="AY79" s="130">
        <v>0</v>
      </c>
      <c r="AZ79" s="130">
        <v>0</v>
      </c>
      <c r="BA79" s="130">
        <v>0</v>
      </c>
      <c r="BB79" s="130">
        <v>0</v>
      </c>
      <c r="BC79" s="130">
        <v>0</v>
      </c>
      <c r="BD79" s="130">
        <v>0</v>
      </c>
      <c r="BE79" s="130">
        <v>0</v>
      </c>
      <c r="BF79" s="130">
        <v>0</v>
      </c>
      <c r="BG79" s="130">
        <v>0</v>
      </c>
      <c r="BH79" s="130">
        <v>0</v>
      </c>
      <c r="BI79" s="132">
        <v>0</v>
      </c>
    </row>
    <row r="80" spans="2:61" ht="21" customHeight="1" x14ac:dyDescent="0.15">
      <c r="B80" s="193" t="s">
        <v>114</v>
      </c>
      <c r="C80" s="194"/>
      <c r="D80" s="130" t="str">
        <f t="shared" si="47"/>
        <v>－</v>
      </c>
      <c r="E80" s="130" t="str">
        <f t="shared" si="47"/>
        <v>－</v>
      </c>
      <c r="F80" s="195" t="str">
        <f t="shared" si="47"/>
        <v>－</v>
      </c>
      <c r="G80" s="192" t="str">
        <f t="shared" si="44"/>
        <v>－</v>
      </c>
      <c r="H80" s="131" t="str">
        <f t="shared" si="44"/>
        <v>－</v>
      </c>
      <c r="I80" s="136" t="str">
        <f t="shared" si="44"/>
        <v>－</v>
      </c>
      <c r="J80" s="130">
        <v>0</v>
      </c>
      <c r="K80" s="130">
        <v>0</v>
      </c>
      <c r="L80" s="130">
        <v>0</v>
      </c>
      <c r="M80" s="130">
        <v>0</v>
      </c>
      <c r="N80" s="130">
        <v>0</v>
      </c>
      <c r="O80" s="130">
        <v>0</v>
      </c>
      <c r="P80" s="130">
        <v>0</v>
      </c>
      <c r="Q80" s="130">
        <v>0</v>
      </c>
      <c r="R80" s="130">
        <v>0</v>
      </c>
      <c r="S80" s="130">
        <v>0</v>
      </c>
      <c r="T80" s="130">
        <v>0</v>
      </c>
      <c r="U80" s="130">
        <v>0</v>
      </c>
      <c r="V80" s="130">
        <v>0</v>
      </c>
      <c r="W80" s="130">
        <v>0</v>
      </c>
      <c r="X80" s="130">
        <v>0</v>
      </c>
      <c r="Y80" s="130">
        <v>0</v>
      </c>
      <c r="Z80" s="130">
        <v>0</v>
      </c>
      <c r="AA80" s="130">
        <v>0</v>
      </c>
      <c r="AB80" s="135"/>
      <c r="AC80" s="135">
        <v>0</v>
      </c>
      <c r="AD80" s="130">
        <v>0</v>
      </c>
      <c r="AE80" s="130">
        <v>0</v>
      </c>
      <c r="AF80" s="130">
        <v>0</v>
      </c>
      <c r="AG80" s="130">
        <v>0</v>
      </c>
      <c r="AH80" s="130">
        <v>0</v>
      </c>
      <c r="AI80" s="131" t="str">
        <f t="shared" si="45"/>
        <v>－</v>
      </c>
      <c r="AJ80" s="131" t="str">
        <f t="shared" si="45"/>
        <v>－</v>
      </c>
      <c r="AK80" s="131" t="str">
        <f t="shared" si="45"/>
        <v>－</v>
      </c>
      <c r="AL80" s="130">
        <v>0</v>
      </c>
      <c r="AM80" s="130">
        <v>0</v>
      </c>
      <c r="AN80" s="130">
        <v>0</v>
      </c>
      <c r="AO80" s="130">
        <v>0</v>
      </c>
      <c r="AP80" s="130">
        <v>0</v>
      </c>
      <c r="AQ80" s="130">
        <v>0</v>
      </c>
      <c r="AR80" s="130">
        <v>0</v>
      </c>
      <c r="AS80" s="130">
        <v>0</v>
      </c>
      <c r="AT80" s="130">
        <v>0</v>
      </c>
      <c r="AU80" s="131" t="str">
        <f t="shared" si="46"/>
        <v>－</v>
      </c>
      <c r="AV80" s="131" t="str">
        <f t="shared" si="46"/>
        <v>－</v>
      </c>
      <c r="AW80" s="131" t="str">
        <f t="shared" si="46"/>
        <v>－</v>
      </c>
      <c r="AX80" s="130">
        <v>0</v>
      </c>
      <c r="AY80" s="130">
        <v>0</v>
      </c>
      <c r="AZ80" s="130">
        <v>0</v>
      </c>
      <c r="BA80" s="130">
        <v>0</v>
      </c>
      <c r="BB80" s="130">
        <v>0</v>
      </c>
      <c r="BC80" s="130">
        <v>0</v>
      </c>
      <c r="BD80" s="130">
        <v>0</v>
      </c>
      <c r="BE80" s="130">
        <v>0</v>
      </c>
      <c r="BF80" s="130">
        <v>0</v>
      </c>
      <c r="BG80" s="130">
        <v>0</v>
      </c>
      <c r="BH80" s="130">
        <v>0</v>
      </c>
      <c r="BI80" s="132">
        <v>0</v>
      </c>
    </row>
    <row r="81" spans="2:61" ht="21" customHeight="1" x14ac:dyDescent="0.15">
      <c r="B81" s="193" t="s">
        <v>115</v>
      </c>
      <c r="C81" s="194"/>
      <c r="D81" s="130" t="str">
        <f t="shared" si="47"/>
        <v>－</v>
      </c>
      <c r="E81" s="130" t="str">
        <f t="shared" si="47"/>
        <v>－</v>
      </c>
      <c r="F81" s="195" t="str">
        <f t="shared" si="47"/>
        <v>－</v>
      </c>
      <c r="G81" s="192" t="str">
        <f>IF(SUM(J81,M81,P81,S81,V81,Y81,AC81,AF81)=0,"－",SUM(J81,M81,P81,S81,V81,Y81,AC81,AF81))</f>
        <v>－</v>
      </c>
      <c r="H81" s="131" t="str">
        <f>IF(SUM(K81,N81,Q81,T81,W81,Z81,AD81,AG81)=0,"－",SUM(K81,N81,Q81,T81,W81,Z81,AD81,AG81))</f>
        <v>－</v>
      </c>
      <c r="I81" s="136" t="str">
        <f>IF(SUM(L81,O81,R81,U81,X81,AA81,AE81,AH81)=0,"－",SUM(L81,O81,R81,U81,X81,AA81,AE81,AH81))</f>
        <v>－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0">
        <v>0</v>
      </c>
      <c r="P81" s="130">
        <v>0</v>
      </c>
      <c r="Q81" s="130">
        <v>0</v>
      </c>
      <c r="R81" s="130">
        <v>0</v>
      </c>
      <c r="S81" s="130">
        <v>0</v>
      </c>
      <c r="T81" s="130">
        <v>0</v>
      </c>
      <c r="U81" s="130">
        <v>0</v>
      </c>
      <c r="V81" s="130">
        <v>0</v>
      </c>
      <c r="W81" s="130">
        <v>0</v>
      </c>
      <c r="X81" s="130">
        <v>0</v>
      </c>
      <c r="Y81" s="130">
        <v>0</v>
      </c>
      <c r="Z81" s="130">
        <v>0</v>
      </c>
      <c r="AA81" s="130">
        <v>0</v>
      </c>
      <c r="AB81" s="135"/>
      <c r="AC81" s="135">
        <v>0</v>
      </c>
      <c r="AD81" s="130">
        <v>0</v>
      </c>
      <c r="AE81" s="130">
        <v>0</v>
      </c>
      <c r="AF81" s="130">
        <v>0</v>
      </c>
      <c r="AG81" s="130">
        <v>0</v>
      </c>
      <c r="AH81" s="130">
        <v>0</v>
      </c>
      <c r="AI81" s="131" t="str">
        <f t="shared" si="45"/>
        <v>－</v>
      </c>
      <c r="AJ81" s="131" t="str">
        <f t="shared" si="45"/>
        <v>－</v>
      </c>
      <c r="AK81" s="131" t="str">
        <f t="shared" si="45"/>
        <v>－</v>
      </c>
      <c r="AL81" s="130">
        <v>0</v>
      </c>
      <c r="AM81" s="130">
        <v>0</v>
      </c>
      <c r="AN81" s="130">
        <v>0</v>
      </c>
      <c r="AO81" s="130">
        <v>0</v>
      </c>
      <c r="AP81" s="130">
        <v>0</v>
      </c>
      <c r="AQ81" s="130">
        <v>0</v>
      </c>
      <c r="AR81" s="130">
        <v>0</v>
      </c>
      <c r="AS81" s="130">
        <v>0</v>
      </c>
      <c r="AT81" s="130">
        <v>0</v>
      </c>
      <c r="AU81" s="131" t="str">
        <f>IF(SUM(AX81,BA81)=0,"－",SUM(AX81,BA81))</f>
        <v>－</v>
      </c>
      <c r="AV81" s="131" t="str">
        <f>IF(SUM(AY81,BB81)=0,"－",SUM(AY81,BB81))</f>
        <v>－</v>
      </c>
      <c r="AW81" s="131" t="str">
        <f>IF(SUM(AZ81,BC81)=0,"－",SUM(AZ81,BC81))</f>
        <v>－</v>
      </c>
      <c r="AX81" s="130">
        <v>0</v>
      </c>
      <c r="AY81" s="130">
        <v>0</v>
      </c>
      <c r="AZ81" s="130">
        <v>0</v>
      </c>
      <c r="BA81" s="130">
        <v>0</v>
      </c>
      <c r="BB81" s="130">
        <v>0</v>
      </c>
      <c r="BC81" s="130">
        <v>0</v>
      </c>
      <c r="BD81" s="130">
        <v>0</v>
      </c>
      <c r="BE81" s="130">
        <v>0</v>
      </c>
      <c r="BF81" s="130">
        <v>0</v>
      </c>
      <c r="BG81" s="130">
        <v>0</v>
      </c>
      <c r="BH81" s="130">
        <v>0</v>
      </c>
      <c r="BI81" s="132">
        <v>0</v>
      </c>
    </row>
    <row r="82" spans="2:61" ht="21" customHeight="1" x14ac:dyDescent="0.15">
      <c r="B82" s="193" t="s">
        <v>116</v>
      </c>
      <c r="C82" s="194"/>
      <c r="D82" s="130" t="str">
        <f t="shared" si="47"/>
        <v>－</v>
      </c>
      <c r="E82" s="130" t="str">
        <f t="shared" ref="E82:F95" si="48">IF(SUM(H82,AV82,BH82,AJ82)=0,"－",SUM(H82,AV82,BH82,AJ82))</f>
        <v>－</v>
      </c>
      <c r="F82" s="195" t="str">
        <f t="shared" si="48"/>
        <v>－</v>
      </c>
      <c r="G82" s="192" t="str">
        <f t="shared" si="44"/>
        <v>－</v>
      </c>
      <c r="H82" s="131" t="str">
        <f t="shared" si="44"/>
        <v>－</v>
      </c>
      <c r="I82" s="136" t="str">
        <f t="shared" si="44"/>
        <v>－</v>
      </c>
      <c r="J82" s="130">
        <v>0</v>
      </c>
      <c r="K82" s="130">
        <v>0</v>
      </c>
      <c r="L82" s="130">
        <v>0</v>
      </c>
      <c r="M82" s="130">
        <v>0</v>
      </c>
      <c r="N82" s="130">
        <v>0</v>
      </c>
      <c r="O82" s="130">
        <v>0</v>
      </c>
      <c r="P82" s="130">
        <v>0</v>
      </c>
      <c r="Q82" s="130">
        <v>0</v>
      </c>
      <c r="R82" s="130">
        <v>0</v>
      </c>
      <c r="S82" s="130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5"/>
      <c r="AC82" s="135">
        <v>0</v>
      </c>
      <c r="AD82" s="130">
        <v>0</v>
      </c>
      <c r="AE82" s="130">
        <v>0</v>
      </c>
      <c r="AF82" s="130">
        <v>0</v>
      </c>
      <c r="AG82" s="130">
        <v>0</v>
      </c>
      <c r="AH82" s="130">
        <v>0</v>
      </c>
      <c r="AI82" s="131" t="str">
        <f t="shared" si="45"/>
        <v>－</v>
      </c>
      <c r="AJ82" s="131" t="str">
        <f t="shared" si="45"/>
        <v>－</v>
      </c>
      <c r="AK82" s="131" t="str">
        <f t="shared" si="45"/>
        <v>－</v>
      </c>
      <c r="AL82" s="130">
        <v>0</v>
      </c>
      <c r="AM82" s="130">
        <v>0</v>
      </c>
      <c r="AN82" s="130">
        <v>0</v>
      </c>
      <c r="AO82" s="130">
        <v>0</v>
      </c>
      <c r="AP82" s="130">
        <v>0</v>
      </c>
      <c r="AQ82" s="130">
        <v>0</v>
      </c>
      <c r="AR82" s="130">
        <v>0</v>
      </c>
      <c r="AS82" s="130">
        <v>0</v>
      </c>
      <c r="AT82" s="130">
        <v>0</v>
      </c>
      <c r="AU82" s="131" t="str">
        <f t="shared" si="46"/>
        <v>－</v>
      </c>
      <c r="AV82" s="131" t="str">
        <f t="shared" si="46"/>
        <v>－</v>
      </c>
      <c r="AW82" s="131" t="str">
        <f t="shared" si="46"/>
        <v>－</v>
      </c>
      <c r="AX82" s="130">
        <v>0</v>
      </c>
      <c r="AY82" s="130">
        <v>0</v>
      </c>
      <c r="AZ82" s="130">
        <v>0</v>
      </c>
      <c r="BA82" s="130">
        <v>0</v>
      </c>
      <c r="BB82" s="130">
        <v>0</v>
      </c>
      <c r="BC82" s="130">
        <v>0</v>
      </c>
      <c r="BD82" s="130">
        <v>0</v>
      </c>
      <c r="BE82" s="130">
        <v>0</v>
      </c>
      <c r="BF82" s="130">
        <v>0</v>
      </c>
      <c r="BG82" s="130">
        <v>0</v>
      </c>
      <c r="BH82" s="130">
        <v>0</v>
      </c>
      <c r="BI82" s="132">
        <v>0</v>
      </c>
    </row>
    <row r="83" spans="2:61" ht="21" customHeight="1" x14ac:dyDescent="0.15">
      <c r="B83" s="193" t="s">
        <v>117</v>
      </c>
      <c r="C83" s="194"/>
      <c r="D83" s="130">
        <f t="shared" si="47"/>
        <v>1</v>
      </c>
      <c r="E83" s="130">
        <f t="shared" si="48"/>
        <v>83</v>
      </c>
      <c r="F83" s="195" t="str">
        <f t="shared" si="48"/>
        <v>－</v>
      </c>
      <c r="G83" s="192">
        <f t="shared" si="44"/>
        <v>1</v>
      </c>
      <c r="H83" s="131">
        <f t="shared" si="44"/>
        <v>83</v>
      </c>
      <c r="I83" s="136" t="str">
        <f t="shared" si="44"/>
        <v>－</v>
      </c>
      <c r="J83" s="130">
        <v>0</v>
      </c>
      <c r="K83" s="130">
        <v>0</v>
      </c>
      <c r="L83" s="130">
        <v>0</v>
      </c>
      <c r="M83" s="130">
        <v>0</v>
      </c>
      <c r="N83" s="130">
        <v>0</v>
      </c>
      <c r="O83" s="130">
        <v>0</v>
      </c>
      <c r="P83" s="130">
        <v>0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1</v>
      </c>
      <c r="W83" s="130">
        <v>83</v>
      </c>
      <c r="X83" s="130">
        <v>0</v>
      </c>
      <c r="Y83" s="130">
        <v>0</v>
      </c>
      <c r="Z83" s="130">
        <v>0</v>
      </c>
      <c r="AA83" s="130">
        <v>0</v>
      </c>
      <c r="AB83" s="135"/>
      <c r="AC83" s="135">
        <v>0</v>
      </c>
      <c r="AD83" s="130">
        <v>0</v>
      </c>
      <c r="AE83" s="130">
        <v>0</v>
      </c>
      <c r="AF83" s="130">
        <v>0</v>
      </c>
      <c r="AG83" s="130">
        <v>0</v>
      </c>
      <c r="AH83" s="130">
        <v>0</v>
      </c>
      <c r="AI83" s="131" t="str">
        <f t="shared" si="45"/>
        <v>－</v>
      </c>
      <c r="AJ83" s="131" t="str">
        <f t="shared" si="45"/>
        <v>－</v>
      </c>
      <c r="AK83" s="131" t="str">
        <f t="shared" si="45"/>
        <v>－</v>
      </c>
      <c r="AL83" s="130">
        <v>0</v>
      </c>
      <c r="AM83" s="130">
        <v>0</v>
      </c>
      <c r="AN83" s="130">
        <v>0</v>
      </c>
      <c r="AO83" s="130">
        <v>0</v>
      </c>
      <c r="AP83" s="130">
        <v>0</v>
      </c>
      <c r="AQ83" s="130">
        <v>0</v>
      </c>
      <c r="AR83" s="130">
        <v>0</v>
      </c>
      <c r="AS83" s="130">
        <v>0</v>
      </c>
      <c r="AT83" s="130">
        <v>0</v>
      </c>
      <c r="AU83" s="131" t="str">
        <f t="shared" si="46"/>
        <v>－</v>
      </c>
      <c r="AV83" s="131" t="str">
        <f t="shared" si="46"/>
        <v>－</v>
      </c>
      <c r="AW83" s="131" t="str">
        <f t="shared" si="46"/>
        <v>－</v>
      </c>
      <c r="AX83" s="130">
        <v>0</v>
      </c>
      <c r="AY83" s="130">
        <v>0</v>
      </c>
      <c r="AZ83" s="130">
        <v>0</v>
      </c>
      <c r="BA83" s="130">
        <v>0</v>
      </c>
      <c r="BB83" s="130">
        <v>0</v>
      </c>
      <c r="BC83" s="130">
        <v>0</v>
      </c>
      <c r="BD83" s="130">
        <v>0</v>
      </c>
      <c r="BE83" s="130">
        <v>0</v>
      </c>
      <c r="BF83" s="130">
        <v>0</v>
      </c>
      <c r="BG83" s="130">
        <v>0</v>
      </c>
      <c r="BH83" s="130">
        <v>0</v>
      </c>
      <c r="BI83" s="132">
        <v>0</v>
      </c>
    </row>
    <row r="84" spans="2:61" ht="21" customHeight="1" x14ac:dyDescent="0.15">
      <c r="B84" s="193" t="s">
        <v>118</v>
      </c>
      <c r="C84" s="194"/>
      <c r="D84" s="130" t="str">
        <f t="shared" si="47"/>
        <v>－</v>
      </c>
      <c r="E84" s="130" t="str">
        <f t="shared" si="48"/>
        <v>－</v>
      </c>
      <c r="F84" s="195" t="str">
        <f t="shared" si="48"/>
        <v>－</v>
      </c>
      <c r="G84" s="192" t="str">
        <f t="shared" si="44"/>
        <v>－</v>
      </c>
      <c r="H84" s="131" t="str">
        <f t="shared" si="44"/>
        <v>－</v>
      </c>
      <c r="I84" s="136" t="str">
        <f t="shared" si="44"/>
        <v>－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30">
        <v>0</v>
      </c>
      <c r="Q84" s="130">
        <v>0</v>
      </c>
      <c r="R84" s="130">
        <v>0</v>
      </c>
      <c r="S84" s="130">
        <v>0</v>
      </c>
      <c r="T84" s="130">
        <v>0</v>
      </c>
      <c r="U84" s="130">
        <v>0</v>
      </c>
      <c r="V84" s="130">
        <v>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5"/>
      <c r="AC84" s="135">
        <v>0</v>
      </c>
      <c r="AD84" s="130">
        <v>0</v>
      </c>
      <c r="AE84" s="130">
        <v>0</v>
      </c>
      <c r="AF84" s="130">
        <v>0</v>
      </c>
      <c r="AG84" s="130">
        <v>0</v>
      </c>
      <c r="AH84" s="130">
        <v>0</v>
      </c>
      <c r="AI84" s="131" t="str">
        <f t="shared" si="45"/>
        <v>－</v>
      </c>
      <c r="AJ84" s="131" t="str">
        <f t="shared" si="45"/>
        <v>－</v>
      </c>
      <c r="AK84" s="131" t="str">
        <f t="shared" si="45"/>
        <v>－</v>
      </c>
      <c r="AL84" s="130">
        <v>0</v>
      </c>
      <c r="AM84" s="130">
        <v>0</v>
      </c>
      <c r="AN84" s="130">
        <v>0</v>
      </c>
      <c r="AO84" s="130">
        <v>0</v>
      </c>
      <c r="AP84" s="130">
        <v>0</v>
      </c>
      <c r="AQ84" s="130">
        <v>0</v>
      </c>
      <c r="AR84" s="130">
        <v>0</v>
      </c>
      <c r="AS84" s="130">
        <v>0</v>
      </c>
      <c r="AT84" s="130">
        <v>0</v>
      </c>
      <c r="AU84" s="131" t="str">
        <f t="shared" si="46"/>
        <v>－</v>
      </c>
      <c r="AV84" s="131" t="str">
        <f t="shared" si="46"/>
        <v>－</v>
      </c>
      <c r="AW84" s="131" t="str">
        <f t="shared" si="46"/>
        <v>－</v>
      </c>
      <c r="AX84" s="130">
        <v>0</v>
      </c>
      <c r="AY84" s="130">
        <v>0</v>
      </c>
      <c r="AZ84" s="130">
        <v>0</v>
      </c>
      <c r="BA84" s="130">
        <v>0</v>
      </c>
      <c r="BB84" s="130">
        <v>0</v>
      </c>
      <c r="BC84" s="130">
        <v>0</v>
      </c>
      <c r="BD84" s="130">
        <v>0</v>
      </c>
      <c r="BE84" s="130">
        <v>0</v>
      </c>
      <c r="BF84" s="130">
        <v>0</v>
      </c>
      <c r="BG84" s="130">
        <v>0</v>
      </c>
      <c r="BH84" s="130">
        <v>0</v>
      </c>
      <c r="BI84" s="132">
        <v>0</v>
      </c>
    </row>
    <row r="85" spans="2:61" ht="21" customHeight="1" x14ac:dyDescent="0.15">
      <c r="B85" s="193" t="s">
        <v>119</v>
      </c>
      <c r="C85" s="194"/>
      <c r="D85" s="130" t="str">
        <f t="shared" si="47"/>
        <v>－</v>
      </c>
      <c r="E85" s="130" t="str">
        <f t="shared" si="48"/>
        <v>－</v>
      </c>
      <c r="F85" s="195" t="str">
        <f t="shared" si="48"/>
        <v>－</v>
      </c>
      <c r="G85" s="192" t="str">
        <f t="shared" si="44"/>
        <v>－</v>
      </c>
      <c r="H85" s="131" t="str">
        <f t="shared" si="44"/>
        <v>－</v>
      </c>
      <c r="I85" s="136" t="str">
        <f t="shared" si="44"/>
        <v>－</v>
      </c>
      <c r="J85" s="130">
        <v>0</v>
      </c>
      <c r="K85" s="130">
        <v>0</v>
      </c>
      <c r="L85" s="130">
        <v>0</v>
      </c>
      <c r="M85" s="130">
        <v>0</v>
      </c>
      <c r="N85" s="130">
        <v>0</v>
      </c>
      <c r="O85" s="130">
        <v>0</v>
      </c>
      <c r="P85" s="130">
        <v>0</v>
      </c>
      <c r="Q85" s="130">
        <v>0</v>
      </c>
      <c r="R85" s="130">
        <v>0</v>
      </c>
      <c r="S85" s="130">
        <v>0</v>
      </c>
      <c r="T85" s="130">
        <v>0</v>
      </c>
      <c r="U85" s="130">
        <v>0</v>
      </c>
      <c r="V85" s="130">
        <v>0</v>
      </c>
      <c r="W85" s="130">
        <v>0</v>
      </c>
      <c r="X85" s="130">
        <v>0</v>
      </c>
      <c r="Y85" s="130">
        <v>0</v>
      </c>
      <c r="Z85" s="130">
        <v>0</v>
      </c>
      <c r="AA85" s="130">
        <v>0</v>
      </c>
      <c r="AB85" s="135"/>
      <c r="AC85" s="135">
        <v>0</v>
      </c>
      <c r="AD85" s="130">
        <v>0</v>
      </c>
      <c r="AE85" s="130">
        <v>0</v>
      </c>
      <c r="AF85" s="130">
        <v>0</v>
      </c>
      <c r="AG85" s="130">
        <v>0</v>
      </c>
      <c r="AH85" s="130">
        <v>0</v>
      </c>
      <c r="AI85" s="131" t="str">
        <f t="shared" ref="AI85:AK99" si="49">IF(SUM(AL85,AO85)=0,"－",SUM(AL85,AO85))</f>
        <v>－</v>
      </c>
      <c r="AJ85" s="131" t="str">
        <f t="shared" si="49"/>
        <v>－</v>
      </c>
      <c r="AK85" s="131" t="str">
        <f t="shared" si="49"/>
        <v>－</v>
      </c>
      <c r="AL85" s="130">
        <v>0</v>
      </c>
      <c r="AM85" s="130">
        <v>0</v>
      </c>
      <c r="AN85" s="130">
        <v>0</v>
      </c>
      <c r="AO85" s="130">
        <v>0</v>
      </c>
      <c r="AP85" s="130">
        <v>0</v>
      </c>
      <c r="AQ85" s="130">
        <v>0</v>
      </c>
      <c r="AR85" s="130">
        <v>0</v>
      </c>
      <c r="AS85" s="130">
        <v>0</v>
      </c>
      <c r="AT85" s="130">
        <v>0</v>
      </c>
      <c r="AU85" s="131" t="str">
        <f t="shared" si="46"/>
        <v>－</v>
      </c>
      <c r="AV85" s="131" t="str">
        <f t="shared" si="46"/>
        <v>－</v>
      </c>
      <c r="AW85" s="131" t="str">
        <f t="shared" si="46"/>
        <v>－</v>
      </c>
      <c r="AX85" s="130">
        <v>0</v>
      </c>
      <c r="AY85" s="130">
        <v>0</v>
      </c>
      <c r="AZ85" s="130">
        <v>0</v>
      </c>
      <c r="BA85" s="130">
        <v>0</v>
      </c>
      <c r="BB85" s="130">
        <v>0</v>
      </c>
      <c r="BC85" s="130">
        <v>0</v>
      </c>
      <c r="BD85" s="130">
        <v>0</v>
      </c>
      <c r="BE85" s="130">
        <v>0</v>
      </c>
      <c r="BF85" s="130">
        <v>0</v>
      </c>
      <c r="BG85" s="130">
        <v>0</v>
      </c>
      <c r="BH85" s="130">
        <v>0</v>
      </c>
      <c r="BI85" s="132">
        <v>0</v>
      </c>
    </row>
    <row r="86" spans="2:61" ht="21" customHeight="1" x14ac:dyDescent="0.15">
      <c r="B86" s="193" t="s">
        <v>120</v>
      </c>
      <c r="C86" s="194"/>
      <c r="D86" s="130" t="str">
        <f t="shared" si="47"/>
        <v>－</v>
      </c>
      <c r="E86" s="130" t="str">
        <f t="shared" si="48"/>
        <v>－</v>
      </c>
      <c r="F86" s="195" t="str">
        <f t="shared" si="48"/>
        <v>－</v>
      </c>
      <c r="G86" s="192" t="str">
        <f t="shared" si="44"/>
        <v>－</v>
      </c>
      <c r="H86" s="131" t="str">
        <f t="shared" si="44"/>
        <v>－</v>
      </c>
      <c r="I86" s="136" t="str">
        <f t="shared" si="44"/>
        <v>－</v>
      </c>
      <c r="J86" s="130">
        <v>0</v>
      </c>
      <c r="K86" s="130">
        <v>0</v>
      </c>
      <c r="L86" s="130">
        <v>0</v>
      </c>
      <c r="M86" s="130">
        <v>0</v>
      </c>
      <c r="N86" s="130">
        <v>0</v>
      </c>
      <c r="O86" s="130">
        <v>0</v>
      </c>
      <c r="P86" s="130">
        <v>0</v>
      </c>
      <c r="Q86" s="130">
        <v>0</v>
      </c>
      <c r="R86" s="130">
        <v>0</v>
      </c>
      <c r="S86" s="130">
        <v>0</v>
      </c>
      <c r="T86" s="130">
        <v>0</v>
      </c>
      <c r="U86" s="130">
        <v>0</v>
      </c>
      <c r="V86" s="130">
        <v>0</v>
      </c>
      <c r="W86" s="130">
        <v>0</v>
      </c>
      <c r="X86" s="130">
        <v>0</v>
      </c>
      <c r="Y86" s="130">
        <v>0</v>
      </c>
      <c r="Z86" s="130">
        <v>0</v>
      </c>
      <c r="AA86" s="130">
        <v>0</v>
      </c>
      <c r="AB86" s="135"/>
      <c r="AC86" s="135">
        <v>0</v>
      </c>
      <c r="AD86" s="130">
        <v>0</v>
      </c>
      <c r="AE86" s="130">
        <v>0</v>
      </c>
      <c r="AF86" s="130">
        <v>0</v>
      </c>
      <c r="AG86" s="130">
        <v>0</v>
      </c>
      <c r="AH86" s="130">
        <v>0</v>
      </c>
      <c r="AI86" s="131" t="str">
        <f t="shared" si="49"/>
        <v>－</v>
      </c>
      <c r="AJ86" s="131" t="str">
        <f t="shared" si="49"/>
        <v>－</v>
      </c>
      <c r="AK86" s="131" t="str">
        <f t="shared" si="49"/>
        <v>－</v>
      </c>
      <c r="AL86" s="130">
        <v>0</v>
      </c>
      <c r="AM86" s="130">
        <v>0</v>
      </c>
      <c r="AN86" s="130">
        <v>0</v>
      </c>
      <c r="AO86" s="130">
        <v>0</v>
      </c>
      <c r="AP86" s="130">
        <v>0</v>
      </c>
      <c r="AQ86" s="130">
        <v>0</v>
      </c>
      <c r="AR86" s="130">
        <v>0</v>
      </c>
      <c r="AS86" s="130">
        <v>0</v>
      </c>
      <c r="AT86" s="130">
        <v>0</v>
      </c>
      <c r="AU86" s="131" t="str">
        <f t="shared" si="46"/>
        <v>－</v>
      </c>
      <c r="AV86" s="131" t="str">
        <f t="shared" si="46"/>
        <v>－</v>
      </c>
      <c r="AW86" s="131" t="str">
        <f t="shared" si="46"/>
        <v>－</v>
      </c>
      <c r="AX86" s="130">
        <v>0</v>
      </c>
      <c r="AY86" s="130">
        <v>0</v>
      </c>
      <c r="AZ86" s="130">
        <v>0</v>
      </c>
      <c r="BA86" s="130">
        <v>0</v>
      </c>
      <c r="BB86" s="130">
        <v>0</v>
      </c>
      <c r="BC86" s="130">
        <v>0</v>
      </c>
      <c r="BD86" s="130">
        <v>0</v>
      </c>
      <c r="BE86" s="130">
        <v>0</v>
      </c>
      <c r="BF86" s="130">
        <v>0</v>
      </c>
      <c r="BG86" s="130">
        <v>0</v>
      </c>
      <c r="BH86" s="130">
        <v>0</v>
      </c>
      <c r="BI86" s="132">
        <v>0</v>
      </c>
    </row>
    <row r="87" spans="2:61" ht="21" customHeight="1" x14ac:dyDescent="0.15">
      <c r="B87" s="193" t="s">
        <v>121</v>
      </c>
      <c r="C87" s="194"/>
      <c r="D87" s="130" t="str">
        <f t="shared" si="47"/>
        <v>－</v>
      </c>
      <c r="E87" s="130" t="str">
        <f t="shared" si="48"/>
        <v>－</v>
      </c>
      <c r="F87" s="195" t="str">
        <f t="shared" si="48"/>
        <v>－</v>
      </c>
      <c r="G87" s="192" t="str">
        <f t="shared" si="44"/>
        <v>－</v>
      </c>
      <c r="H87" s="131" t="str">
        <f t="shared" si="44"/>
        <v>－</v>
      </c>
      <c r="I87" s="136" t="str">
        <f t="shared" si="44"/>
        <v>－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0">
        <v>0</v>
      </c>
      <c r="P87" s="130">
        <v>0</v>
      </c>
      <c r="Q87" s="130">
        <v>0</v>
      </c>
      <c r="R87" s="130">
        <v>0</v>
      </c>
      <c r="S87" s="130">
        <v>0</v>
      </c>
      <c r="T87" s="130">
        <v>0</v>
      </c>
      <c r="U87" s="130">
        <v>0</v>
      </c>
      <c r="V87" s="130">
        <v>0</v>
      </c>
      <c r="W87" s="130">
        <v>0</v>
      </c>
      <c r="X87" s="130">
        <v>0</v>
      </c>
      <c r="Y87" s="130">
        <v>0</v>
      </c>
      <c r="Z87" s="130">
        <v>0</v>
      </c>
      <c r="AA87" s="130">
        <v>0</v>
      </c>
      <c r="AB87" s="135"/>
      <c r="AC87" s="135">
        <v>0</v>
      </c>
      <c r="AD87" s="130">
        <v>0</v>
      </c>
      <c r="AE87" s="130">
        <v>0</v>
      </c>
      <c r="AF87" s="130">
        <v>0</v>
      </c>
      <c r="AG87" s="130">
        <v>0</v>
      </c>
      <c r="AH87" s="130">
        <v>0</v>
      </c>
      <c r="AI87" s="131" t="str">
        <f t="shared" si="49"/>
        <v>－</v>
      </c>
      <c r="AJ87" s="131" t="str">
        <f t="shared" si="49"/>
        <v>－</v>
      </c>
      <c r="AK87" s="131" t="str">
        <f t="shared" si="49"/>
        <v>－</v>
      </c>
      <c r="AL87" s="130">
        <v>0</v>
      </c>
      <c r="AM87" s="130">
        <v>0</v>
      </c>
      <c r="AN87" s="130">
        <v>0</v>
      </c>
      <c r="AO87" s="130">
        <v>0</v>
      </c>
      <c r="AP87" s="130">
        <v>0</v>
      </c>
      <c r="AQ87" s="130">
        <v>0</v>
      </c>
      <c r="AR87" s="130">
        <v>0</v>
      </c>
      <c r="AS87" s="130">
        <v>0</v>
      </c>
      <c r="AT87" s="130">
        <v>0</v>
      </c>
      <c r="AU87" s="131" t="str">
        <f t="shared" si="46"/>
        <v>－</v>
      </c>
      <c r="AV87" s="131" t="str">
        <f t="shared" si="46"/>
        <v>－</v>
      </c>
      <c r="AW87" s="131" t="str">
        <f t="shared" si="46"/>
        <v>－</v>
      </c>
      <c r="AX87" s="130">
        <v>0</v>
      </c>
      <c r="AY87" s="130">
        <v>0</v>
      </c>
      <c r="AZ87" s="130">
        <v>0</v>
      </c>
      <c r="BA87" s="130">
        <v>0</v>
      </c>
      <c r="BB87" s="130">
        <v>0</v>
      </c>
      <c r="BC87" s="130">
        <v>0</v>
      </c>
      <c r="BD87" s="130">
        <v>0</v>
      </c>
      <c r="BE87" s="130">
        <v>0</v>
      </c>
      <c r="BF87" s="130">
        <v>0</v>
      </c>
      <c r="BG87" s="130">
        <v>0</v>
      </c>
      <c r="BH87" s="130">
        <v>0</v>
      </c>
      <c r="BI87" s="132">
        <v>0</v>
      </c>
    </row>
    <row r="88" spans="2:61" ht="21" customHeight="1" x14ac:dyDescent="0.15">
      <c r="B88" s="193" t="s">
        <v>122</v>
      </c>
      <c r="C88" s="194"/>
      <c r="D88" s="130" t="str">
        <f t="shared" si="47"/>
        <v>－</v>
      </c>
      <c r="E88" s="130" t="str">
        <f t="shared" si="48"/>
        <v>－</v>
      </c>
      <c r="F88" s="195" t="str">
        <f t="shared" si="48"/>
        <v>－</v>
      </c>
      <c r="G88" s="192" t="str">
        <f t="shared" si="44"/>
        <v>－</v>
      </c>
      <c r="H88" s="131" t="str">
        <f t="shared" si="44"/>
        <v>－</v>
      </c>
      <c r="I88" s="136" t="str">
        <f t="shared" si="44"/>
        <v>－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130">
        <v>0</v>
      </c>
      <c r="P88" s="130">
        <v>0</v>
      </c>
      <c r="Q88" s="130">
        <v>0</v>
      </c>
      <c r="R88" s="130">
        <v>0</v>
      </c>
      <c r="S88" s="130">
        <v>0</v>
      </c>
      <c r="T88" s="130">
        <v>0</v>
      </c>
      <c r="U88" s="130">
        <v>0</v>
      </c>
      <c r="V88" s="130">
        <v>0</v>
      </c>
      <c r="W88" s="130">
        <v>0</v>
      </c>
      <c r="X88" s="130">
        <v>0</v>
      </c>
      <c r="Y88" s="130">
        <v>0</v>
      </c>
      <c r="Z88" s="130">
        <v>0</v>
      </c>
      <c r="AA88" s="130">
        <v>0</v>
      </c>
      <c r="AB88" s="135"/>
      <c r="AC88" s="135">
        <v>0</v>
      </c>
      <c r="AD88" s="130">
        <v>0</v>
      </c>
      <c r="AE88" s="130">
        <v>0</v>
      </c>
      <c r="AF88" s="130">
        <v>0</v>
      </c>
      <c r="AG88" s="130">
        <v>0</v>
      </c>
      <c r="AH88" s="130">
        <v>0</v>
      </c>
      <c r="AI88" s="131" t="str">
        <f t="shared" si="49"/>
        <v>－</v>
      </c>
      <c r="AJ88" s="131" t="str">
        <f t="shared" si="49"/>
        <v>－</v>
      </c>
      <c r="AK88" s="131" t="str">
        <f t="shared" si="49"/>
        <v>－</v>
      </c>
      <c r="AL88" s="130">
        <v>0</v>
      </c>
      <c r="AM88" s="130">
        <v>0</v>
      </c>
      <c r="AN88" s="130">
        <v>0</v>
      </c>
      <c r="AO88" s="130">
        <v>0</v>
      </c>
      <c r="AP88" s="130">
        <v>0</v>
      </c>
      <c r="AQ88" s="130">
        <v>0</v>
      </c>
      <c r="AR88" s="130">
        <v>0</v>
      </c>
      <c r="AS88" s="130">
        <v>0</v>
      </c>
      <c r="AT88" s="130">
        <v>0</v>
      </c>
      <c r="AU88" s="131" t="str">
        <f t="shared" si="46"/>
        <v>－</v>
      </c>
      <c r="AV88" s="131" t="str">
        <f t="shared" si="46"/>
        <v>－</v>
      </c>
      <c r="AW88" s="131" t="str">
        <f t="shared" si="46"/>
        <v>－</v>
      </c>
      <c r="AX88" s="130">
        <v>0</v>
      </c>
      <c r="AY88" s="130">
        <v>0</v>
      </c>
      <c r="AZ88" s="130">
        <v>0</v>
      </c>
      <c r="BA88" s="130">
        <v>0</v>
      </c>
      <c r="BB88" s="130">
        <v>0</v>
      </c>
      <c r="BC88" s="130">
        <v>0</v>
      </c>
      <c r="BD88" s="130">
        <v>0</v>
      </c>
      <c r="BE88" s="130">
        <v>0</v>
      </c>
      <c r="BF88" s="130">
        <v>0</v>
      </c>
      <c r="BG88" s="130">
        <v>0</v>
      </c>
      <c r="BH88" s="130">
        <v>0</v>
      </c>
      <c r="BI88" s="132">
        <v>0</v>
      </c>
    </row>
    <row r="89" spans="2:61" ht="21" customHeight="1" x14ac:dyDescent="0.15">
      <c r="B89" s="190"/>
      <c r="C89" s="196"/>
      <c r="D89" s="130"/>
      <c r="E89" s="130"/>
      <c r="F89" s="195"/>
      <c r="G89" s="192"/>
      <c r="H89" s="131"/>
      <c r="I89" s="136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5"/>
      <c r="AC89" s="135"/>
      <c r="AD89" s="130"/>
      <c r="AE89" s="130"/>
      <c r="AF89" s="130"/>
      <c r="AG89" s="130"/>
      <c r="AH89" s="130"/>
      <c r="AI89" s="131"/>
      <c r="AJ89" s="131"/>
      <c r="AK89" s="131"/>
      <c r="AL89" s="130"/>
      <c r="AM89" s="130"/>
      <c r="AN89" s="130"/>
      <c r="AO89" s="130"/>
      <c r="AP89" s="130"/>
      <c r="AQ89" s="130"/>
      <c r="AR89" s="130"/>
      <c r="AS89" s="130"/>
      <c r="AT89" s="130"/>
      <c r="AU89" s="131"/>
      <c r="AV89" s="131"/>
      <c r="AW89" s="131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2"/>
    </row>
    <row r="90" spans="2:61" ht="21" customHeight="1" x14ac:dyDescent="0.15">
      <c r="B90" s="193" t="s">
        <v>123</v>
      </c>
      <c r="C90" s="194"/>
      <c r="D90" s="130" t="str">
        <f t="shared" si="47"/>
        <v>－</v>
      </c>
      <c r="E90" s="130" t="str">
        <f t="shared" si="48"/>
        <v>－</v>
      </c>
      <c r="F90" s="195" t="str">
        <f t="shared" si="48"/>
        <v>－</v>
      </c>
      <c r="G90" s="192" t="str">
        <f t="shared" si="44"/>
        <v>－</v>
      </c>
      <c r="H90" s="131" t="str">
        <f t="shared" si="44"/>
        <v>－</v>
      </c>
      <c r="I90" s="136" t="str">
        <f>IF(SUM(L90,O90,R90,U90,X90,AA90,AE90,AH90)=0,"－",SUM(L90,O90,R90,U90,X90,AA90,AE90,AH90))</f>
        <v>－</v>
      </c>
      <c r="J90" s="136" t="str">
        <f t="shared" ref="J90:Y96" si="50">IF(SUM(M90,P90,S90,V90,Y90,AB90,AF90,AI90)=0,"－",SUM(M90,P90,S90,V90,Y90,AB90,AF90,AI90))</f>
        <v>－</v>
      </c>
      <c r="K90" s="136" t="str">
        <f t="shared" si="50"/>
        <v>－</v>
      </c>
      <c r="L90" s="136" t="str">
        <f t="shared" si="50"/>
        <v>－</v>
      </c>
      <c r="M90" s="136" t="str">
        <f t="shared" si="50"/>
        <v>－</v>
      </c>
      <c r="N90" s="136" t="str">
        <f t="shared" si="50"/>
        <v>－</v>
      </c>
      <c r="O90" s="136" t="str">
        <f t="shared" si="50"/>
        <v>－</v>
      </c>
      <c r="P90" s="136" t="str">
        <f t="shared" si="50"/>
        <v>－</v>
      </c>
      <c r="Q90" s="136" t="str">
        <f t="shared" si="50"/>
        <v>－</v>
      </c>
      <c r="R90" s="136" t="str">
        <f t="shared" si="50"/>
        <v>－</v>
      </c>
      <c r="S90" s="136" t="str">
        <f t="shared" si="50"/>
        <v>－</v>
      </c>
      <c r="T90" s="136" t="str">
        <f t="shared" si="50"/>
        <v>－</v>
      </c>
      <c r="U90" s="136" t="str">
        <f t="shared" si="50"/>
        <v>－</v>
      </c>
      <c r="V90" s="136" t="str">
        <f t="shared" si="50"/>
        <v>－</v>
      </c>
      <c r="W90" s="136" t="str">
        <f t="shared" si="50"/>
        <v>－</v>
      </c>
      <c r="X90" s="136" t="str">
        <f t="shared" si="50"/>
        <v>－</v>
      </c>
      <c r="Y90" s="136" t="str">
        <f t="shared" si="50"/>
        <v>－</v>
      </c>
      <c r="Z90" s="136" t="str">
        <f t="shared" ref="J90:Z96" si="51">IF(SUM(AC90,AF90,AI90,AL90,AO90,AR90,AV90,AY90)=0,"－",SUM(AC90,AF90,AI90,AL90,AO90,AR90,AV90,AY90))</f>
        <v>－</v>
      </c>
      <c r="AA90" s="130">
        <v>0</v>
      </c>
      <c r="AB90" s="135"/>
      <c r="AC90" s="135">
        <v>0</v>
      </c>
      <c r="AD90" s="130">
        <v>0</v>
      </c>
      <c r="AE90" s="130">
        <v>0</v>
      </c>
      <c r="AF90" s="130">
        <v>0</v>
      </c>
      <c r="AG90" s="130">
        <v>0</v>
      </c>
      <c r="AH90" s="130">
        <v>0</v>
      </c>
      <c r="AI90" s="131" t="str">
        <f t="shared" si="49"/>
        <v>－</v>
      </c>
      <c r="AJ90" s="131" t="str">
        <f t="shared" si="49"/>
        <v>－</v>
      </c>
      <c r="AK90" s="131" t="str">
        <f>IF(SUM(AN90,AQ90)=0,"－",SUM(AN90,AQ90))</f>
        <v>－</v>
      </c>
      <c r="AL90" s="130">
        <v>0</v>
      </c>
      <c r="AM90" s="130">
        <v>0</v>
      </c>
      <c r="AN90" s="130">
        <v>0</v>
      </c>
      <c r="AO90" s="130">
        <v>0</v>
      </c>
      <c r="AP90" s="130">
        <v>0</v>
      </c>
      <c r="AQ90" s="130">
        <v>0</v>
      </c>
      <c r="AR90" s="130">
        <v>0</v>
      </c>
      <c r="AS90" s="130">
        <v>0</v>
      </c>
      <c r="AT90" s="130">
        <v>0</v>
      </c>
      <c r="AU90" s="131" t="str">
        <f t="shared" si="46"/>
        <v>－</v>
      </c>
      <c r="AV90" s="131" t="str">
        <f t="shared" si="46"/>
        <v>－</v>
      </c>
      <c r="AW90" s="131" t="str">
        <f>IF(SUM(AZ90,BC90)=0,"－",SUM(AZ90,BC90))</f>
        <v>－</v>
      </c>
      <c r="AX90" s="130">
        <v>0</v>
      </c>
      <c r="AY90" s="130">
        <v>0</v>
      </c>
      <c r="AZ90" s="130">
        <v>0</v>
      </c>
      <c r="BA90" s="130">
        <v>0</v>
      </c>
      <c r="BB90" s="130">
        <v>0</v>
      </c>
      <c r="BC90" s="130">
        <v>0</v>
      </c>
      <c r="BD90" s="130">
        <v>0</v>
      </c>
      <c r="BE90" s="130">
        <v>0</v>
      </c>
      <c r="BF90" s="130">
        <v>0</v>
      </c>
      <c r="BG90" s="130">
        <v>0</v>
      </c>
      <c r="BH90" s="130">
        <v>0</v>
      </c>
      <c r="BI90" s="132">
        <v>0</v>
      </c>
    </row>
    <row r="91" spans="2:61" ht="21" customHeight="1" x14ac:dyDescent="0.15">
      <c r="B91" s="193" t="s">
        <v>115</v>
      </c>
      <c r="C91" s="194"/>
      <c r="D91" s="130" t="str">
        <f t="shared" si="47"/>
        <v>－</v>
      </c>
      <c r="E91" s="130" t="str">
        <f t="shared" si="48"/>
        <v>－</v>
      </c>
      <c r="F91" s="195" t="str">
        <f t="shared" si="48"/>
        <v>－</v>
      </c>
      <c r="G91" s="192" t="str">
        <f t="shared" si="44"/>
        <v>－</v>
      </c>
      <c r="H91" s="131" t="str">
        <f t="shared" si="44"/>
        <v>－</v>
      </c>
      <c r="I91" s="136" t="str">
        <f t="shared" si="44"/>
        <v>－</v>
      </c>
      <c r="J91" s="136" t="str">
        <f t="shared" si="51"/>
        <v>－</v>
      </c>
      <c r="K91" s="136" t="str">
        <f t="shared" si="51"/>
        <v>－</v>
      </c>
      <c r="L91" s="136" t="str">
        <f t="shared" si="51"/>
        <v>－</v>
      </c>
      <c r="M91" s="136" t="str">
        <f t="shared" si="51"/>
        <v>－</v>
      </c>
      <c r="N91" s="136" t="str">
        <f t="shared" si="51"/>
        <v>－</v>
      </c>
      <c r="O91" s="136" t="str">
        <f t="shared" si="51"/>
        <v>－</v>
      </c>
      <c r="P91" s="136" t="str">
        <f t="shared" si="51"/>
        <v>－</v>
      </c>
      <c r="Q91" s="136" t="str">
        <f t="shared" si="51"/>
        <v>－</v>
      </c>
      <c r="R91" s="136" t="str">
        <f t="shared" si="51"/>
        <v>－</v>
      </c>
      <c r="S91" s="136" t="str">
        <f t="shared" si="51"/>
        <v>－</v>
      </c>
      <c r="T91" s="136" t="str">
        <f t="shared" si="51"/>
        <v>－</v>
      </c>
      <c r="U91" s="136" t="str">
        <f t="shared" si="51"/>
        <v>－</v>
      </c>
      <c r="V91" s="136" t="str">
        <f t="shared" si="51"/>
        <v>－</v>
      </c>
      <c r="W91" s="136" t="str">
        <f t="shared" si="51"/>
        <v>－</v>
      </c>
      <c r="X91" s="136" t="str">
        <f t="shared" si="51"/>
        <v>－</v>
      </c>
      <c r="Y91" s="136" t="str">
        <f t="shared" si="51"/>
        <v>－</v>
      </c>
      <c r="Z91" s="136" t="str">
        <f t="shared" si="51"/>
        <v>－</v>
      </c>
      <c r="AA91" s="130">
        <v>0</v>
      </c>
      <c r="AB91" s="135"/>
      <c r="AC91" s="135">
        <v>0</v>
      </c>
      <c r="AD91" s="130">
        <v>0</v>
      </c>
      <c r="AE91" s="130">
        <v>0</v>
      </c>
      <c r="AF91" s="130">
        <v>0</v>
      </c>
      <c r="AG91" s="130">
        <v>0</v>
      </c>
      <c r="AH91" s="130">
        <v>0</v>
      </c>
      <c r="AI91" s="131" t="str">
        <f t="shared" si="49"/>
        <v>－</v>
      </c>
      <c r="AJ91" s="131" t="str">
        <f t="shared" si="49"/>
        <v>－</v>
      </c>
      <c r="AK91" s="131" t="str">
        <f>IF(SUM(AN91,AQ91)=0,"－",SUM(AN91,AQ91))</f>
        <v>－</v>
      </c>
      <c r="AL91" s="130">
        <v>0</v>
      </c>
      <c r="AM91" s="130">
        <v>0</v>
      </c>
      <c r="AN91" s="130">
        <v>0</v>
      </c>
      <c r="AO91" s="130"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31" t="str">
        <f t="shared" si="46"/>
        <v>－</v>
      </c>
      <c r="AV91" s="131" t="str">
        <f t="shared" si="46"/>
        <v>－</v>
      </c>
      <c r="AW91" s="131" t="str">
        <f>IF(SUM(AZ91,BC91)=0,"－",SUM(AZ91,BC91))</f>
        <v>－</v>
      </c>
      <c r="AX91" s="130">
        <v>0</v>
      </c>
      <c r="AY91" s="130">
        <v>0</v>
      </c>
      <c r="AZ91" s="130">
        <v>0</v>
      </c>
      <c r="BA91" s="130">
        <v>0</v>
      </c>
      <c r="BB91" s="130">
        <v>0</v>
      </c>
      <c r="BC91" s="130">
        <v>0</v>
      </c>
      <c r="BD91" s="130">
        <v>0</v>
      </c>
      <c r="BE91" s="130">
        <v>0</v>
      </c>
      <c r="BF91" s="130">
        <v>0</v>
      </c>
      <c r="BG91" s="130">
        <v>0</v>
      </c>
      <c r="BH91" s="130">
        <v>0</v>
      </c>
      <c r="BI91" s="132">
        <v>0</v>
      </c>
    </row>
    <row r="92" spans="2:61" ht="21" customHeight="1" x14ac:dyDescent="0.15">
      <c r="B92" s="193" t="s">
        <v>124</v>
      </c>
      <c r="C92" s="194"/>
      <c r="D92" s="130" t="str">
        <f t="shared" si="47"/>
        <v>－</v>
      </c>
      <c r="E92" s="130" t="str">
        <f t="shared" si="48"/>
        <v>－</v>
      </c>
      <c r="F92" s="195" t="str">
        <f t="shared" si="48"/>
        <v>－</v>
      </c>
      <c r="G92" s="192" t="str">
        <f t="shared" si="44"/>
        <v>－</v>
      </c>
      <c r="H92" s="131" t="str">
        <f t="shared" si="44"/>
        <v>－</v>
      </c>
      <c r="I92" s="136" t="str">
        <f t="shared" si="44"/>
        <v>－</v>
      </c>
      <c r="J92" s="136" t="str">
        <f t="shared" si="51"/>
        <v>－</v>
      </c>
      <c r="K92" s="136" t="str">
        <f t="shared" si="51"/>
        <v>－</v>
      </c>
      <c r="L92" s="136" t="str">
        <f t="shared" si="51"/>
        <v>－</v>
      </c>
      <c r="M92" s="136" t="str">
        <f t="shared" si="51"/>
        <v>－</v>
      </c>
      <c r="N92" s="136" t="str">
        <f t="shared" si="51"/>
        <v>－</v>
      </c>
      <c r="O92" s="136" t="str">
        <f t="shared" si="51"/>
        <v>－</v>
      </c>
      <c r="P92" s="136" t="str">
        <f t="shared" si="51"/>
        <v>－</v>
      </c>
      <c r="Q92" s="136" t="str">
        <f t="shared" si="51"/>
        <v>－</v>
      </c>
      <c r="R92" s="136" t="str">
        <f t="shared" si="51"/>
        <v>－</v>
      </c>
      <c r="S92" s="136" t="str">
        <f t="shared" si="51"/>
        <v>－</v>
      </c>
      <c r="T92" s="136" t="str">
        <f t="shared" si="51"/>
        <v>－</v>
      </c>
      <c r="U92" s="136" t="str">
        <f t="shared" si="51"/>
        <v>－</v>
      </c>
      <c r="V92" s="136" t="str">
        <f t="shared" si="51"/>
        <v>－</v>
      </c>
      <c r="W92" s="136" t="str">
        <f t="shared" si="51"/>
        <v>－</v>
      </c>
      <c r="X92" s="136" t="str">
        <f t="shared" si="51"/>
        <v>－</v>
      </c>
      <c r="Y92" s="136" t="str">
        <f t="shared" si="51"/>
        <v>－</v>
      </c>
      <c r="Z92" s="136" t="str">
        <f t="shared" si="51"/>
        <v>－</v>
      </c>
      <c r="AA92" s="130">
        <v>0</v>
      </c>
      <c r="AB92" s="135"/>
      <c r="AC92" s="135">
        <v>0</v>
      </c>
      <c r="AD92" s="130">
        <v>0</v>
      </c>
      <c r="AE92" s="130">
        <v>0</v>
      </c>
      <c r="AF92" s="130">
        <v>0</v>
      </c>
      <c r="AG92" s="130">
        <v>0</v>
      </c>
      <c r="AH92" s="130">
        <v>0</v>
      </c>
      <c r="AI92" s="131" t="str">
        <f t="shared" si="49"/>
        <v>－</v>
      </c>
      <c r="AJ92" s="131" t="str">
        <f t="shared" si="49"/>
        <v>－</v>
      </c>
      <c r="AK92" s="131" t="str">
        <f t="shared" si="49"/>
        <v>－</v>
      </c>
      <c r="AL92" s="130">
        <v>0</v>
      </c>
      <c r="AM92" s="130">
        <v>0</v>
      </c>
      <c r="AN92" s="130">
        <v>0</v>
      </c>
      <c r="AO92" s="130">
        <v>0</v>
      </c>
      <c r="AP92" s="130">
        <v>0</v>
      </c>
      <c r="AQ92" s="130">
        <v>0</v>
      </c>
      <c r="AR92" s="130">
        <v>0</v>
      </c>
      <c r="AS92" s="130">
        <v>0</v>
      </c>
      <c r="AT92" s="130">
        <v>0</v>
      </c>
      <c r="AU92" s="131" t="str">
        <f t="shared" si="46"/>
        <v>－</v>
      </c>
      <c r="AV92" s="131" t="str">
        <f t="shared" si="46"/>
        <v>－</v>
      </c>
      <c r="AW92" s="131" t="str">
        <f t="shared" si="46"/>
        <v>－</v>
      </c>
      <c r="AX92" s="130">
        <v>0</v>
      </c>
      <c r="AY92" s="130">
        <v>0</v>
      </c>
      <c r="AZ92" s="130">
        <v>0</v>
      </c>
      <c r="BA92" s="130">
        <v>0</v>
      </c>
      <c r="BB92" s="130">
        <v>0</v>
      </c>
      <c r="BC92" s="130">
        <v>0</v>
      </c>
      <c r="BD92" s="130">
        <v>0</v>
      </c>
      <c r="BE92" s="130">
        <v>0</v>
      </c>
      <c r="BF92" s="130">
        <v>0</v>
      </c>
      <c r="BG92" s="130">
        <v>0</v>
      </c>
      <c r="BH92" s="130">
        <v>0</v>
      </c>
      <c r="BI92" s="132">
        <v>0</v>
      </c>
    </row>
    <row r="93" spans="2:61" ht="21" customHeight="1" x14ac:dyDescent="0.15">
      <c r="B93" s="193" t="s">
        <v>125</v>
      </c>
      <c r="C93" s="194"/>
      <c r="D93" s="130" t="str">
        <f t="shared" si="47"/>
        <v>－</v>
      </c>
      <c r="E93" s="130" t="str">
        <f t="shared" si="48"/>
        <v>－</v>
      </c>
      <c r="F93" s="195" t="str">
        <f t="shared" si="48"/>
        <v>－</v>
      </c>
      <c r="G93" s="192" t="str">
        <f t="shared" si="44"/>
        <v>－</v>
      </c>
      <c r="H93" s="131" t="str">
        <f t="shared" si="44"/>
        <v>－</v>
      </c>
      <c r="I93" s="136" t="str">
        <f t="shared" si="44"/>
        <v>－</v>
      </c>
      <c r="J93" s="136" t="str">
        <f t="shared" si="51"/>
        <v>－</v>
      </c>
      <c r="K93" s="136" t="str">
        <f t="shared" si="51"/>
        <v>－</v>
      </c>
      <c r="L93" s="136" t="str">
        <f t="shared" si="51"/>
        <v>－</v>
      </c>
      <c r="M93" s="136" t="str">
        <f t="shared" si="51"/>
        <v>－</v>
      </c>
      <c r="N93" s="136" t="str">
        <f t="shared" si="51"/>
        <v>－</v>
      </c>
      <c r="O93" s="136" t="str">
        <f t="shared" si="51"/>
        <v>－</v>
      </c>
      <c r="P93" s="136" t="str">
        <f t="shared" si="51"/>
        <v>－</v>
      </c>
      <c r="Q93" s="136" t="str">
        <f t="shared" si="51"/>
        <v>－</v>
      </c>
      <c r="R93" s="136" t="str">
        <f t="shared" si="51"/>
        <v>－</v>
      </c>
      <c r="S93" s="136" t="str">
        <f t="shared" si="51"/>
        <v>－</v>
      </c>
      <c r="T93" s="136" t="str">
        <f t="shared" si="51"/>
        <v>－</v>
      </c>
      <c r="U93" s="136" t="str">
        <f t="shared" si="51"/>
        <v>－</v>
      </c>
      <c r="V93" s="136" t="str">
        <f t="shared" si="51"/>
        <v>－</v>
      </c>
      <c r="W93" s="136" t="str">
        <f t="shared" si="51"/>
        <v>－</v>
      </c>
      <c r="X93" s="136" t="str">
        <f t="shared" si="51"/>
        <v>－</v>
      </c>
      <c r="Y93" s="136" t="str">
        <f t="shared" si="51"/>
        <v>－</v>
      </c>
      <c r="Z93" s="136" t="str">
        <f t="shared" si="51"/>
        <v>－</v>
      </c>
      <c r="AA93" s="130">
        <v>0</v>
      </c>
      <c r="AB93" s="135"/>
      <c r="AC93" s="135">
        <v>0</v>
      </c>
      <c r="AD93" s="130">
        <v>0</v>
      </c>
      <c r="AE93" s="130">
        <v>0</v>
      </c>
      <c r="AF93" s="130">
        <v>0</v>
      </c>
      <c r="AG93" s="130">
        <v>0</v>
      </c>
      <c r="AH93" s="130">
        <v>0</v>
      </c>
      <c r="AI93" s="131" t="str">
        <f t="shared" si="49"/>
        <v>－</v>
      </c>
      <c r="AJ93" s="131" t="str">
        <f t="shared" si="49"/>
        <v>－</v>
      </c>
      <c r="AK93" s="131" t="str">
        <f t="shared" si="49"/>
        <v>－</v>
      </c>
      <c r="AL93" s="130">
        <v>0</v>
      </c>
      <c r="AM93" s="130">
        <v>0</v>
      </c>
      <c r="AN93" s="130">
        <v>0</v>
      </c>
      <c r="AO93" s="130">
        <v>0</v>
      </c>
      <c r="AP93" s="130">
        <v>0</v>
      </c>
      <c r="AQ93" s="130">
        <v>0</v>
      </c>
      <c r="AR93" s="130">
        <v>0</v>
      </c>
      <c r="AS93" s="130">
        <v>0</v>
      </c>
      <c r="AT93" s="130">
        <v>0</v>
      </c>
      <c r="AU93" s="131" t="str">
        <f t="shared" si="46"/>
        <v>－</v>
      </c>
      <c r="AV93" s="131" t="str">
        <f t="shared" si="46"/>
        <v>－</v>
      </c>
      <c r="AW93" s="131" t="str">
        <f t="shared" si="46"/>
        <v>－</v>
      </c>
      <c r="AX93" s="130">
        <v>0</v>
      </c>
      <c r="AY93" s="130">
        <v>0</v>
      </c>
      <c r="AZ93" s="130">
        <v>0</v>
      </c>
      <c r="BA93" s="130">
        <v>0</v>
      </c>
      <c r="BB93" s="130">
        <v>0</v>
      </c>
      <c r="BC93" s="130">
        <v>0</v>
      </c>
      <c r="BD93" s="130">
        <v>0</v>
      </c>
      <c r="BE93" s="130">
        <v>0</v>
      </c>
      <c r="BF93" s="130">
        <v>0</v>
      </c>
      <c r="BG93" s="130">
        <v>0</v>
      </c>
      <c r="BH93" s="130">
        <v>0</v>
      </c>
      <c r="BI93" s="132">
        <v>0</v>
      </c>
    </row>
    <row r="94" spans="2:61" ht="21" customHeight="1" x14ac:dyDescent="0.15">
      <c r="B94" s="193" t="s">
        <v>126</v>
      </c>
      <c r="C94" s="194"/>
      <c r="D94" s="130" t="str">
        <f t="shared" si="47"/>
        <v>－</v>
      </c>
      <c r="E94" s="130" t="str">
        <f t="shared" si="48"/>
        <v>－</v>
      </c>
      <c r="F94" s="195" t="str">
        <f t="shared" si="48"/>
        <v>－</v>
      </c>
      <c r="G94" s="192" t="str">
        <f t="shared" si="44"/>
        <v>－</v>
      </c>
      <c r="H94" s="131" t="str">
        <f t="shared" si="44"/>
        <v>－</v>
      </c>
      <c r="I94" s="136" t="str">
        <f t="shared" si="44"/>
        <v>－</v>
      </c>
      <c r="J94" s="136" t="str">
        <f t="shared" si="51"/>
        <v>－</v>
      </c>
      <c r="K94" s="136" t="str">
        <f t="shared" si="51"/>
        <v>－</v>
      </c>
      <c r="L94" s="136" t="str">
        <f t="shared" si="51"/>
        <v>－</v>
      </c>
      <c r="M94" s="136" t="str">
        <f t="shared" si="51"/>
        <v>－</v>
      </c>
      <c r="N94" s="136" t="str">
        <f t="shared" si="51"/>
        <v>－</v>
      </c>
      <c r="O94" s="136" t="str">
        <f t="shared" si="51"/>
        <v>－</v>
      </c>
      <c r="P94" s="136" t="str">
        <f t="shared" si="51"/>
        <v>－</v>
      </c>
      <c r="Q94" s="136" t="str">
        <f t="shared" si="51"/>
        <v>－</v>
      </c>
      <c r="R94" s="136" t="str">
        <f t="shared" si="51"/>
        <v>－</v>
      </c>
      <c r="S94" s="136" t="str">
        <f t="shared" si="51"/>
        <v>－</v>
      </c>
      <c r="T94" s="136" t="str">
        <f t="shared" si="51"/>
        <v>－</v>
      </c>
      <c r="U94" s="136" t="str">
        <f t="shared" si="51"/>
        <v>－</v>
      </c>
      <c r="V94" s="136" t="str">
        <f t="shared" si="51"/>
        <v>－</v>
      </c>
      <c r="W94" s="136" t="str">
        <f t="shared" si="51"/>
        <v>－</v>
      </c>
      <c r="X94" s="136" t="str">
        <f t="shared" si="51"/>
        <v>－</v>
      </c>
      <c r="Y94" s="136" t="str">
        <f t="shared" si="51"/>
        <v>－</v>
      </c>
      <c r="Z94" s="136" t="str">
        <f t="shared" si="51"/>
        <v>－</v>
      </c>
      <c r="AA94" s="130">
        <v>0</v>
      </c>
      <c r="AB94" s="135"/>
      <c r="AC94" s="135">
        <v>0</v>
      </c>
      <c r="AD94" s="130">
        <v>0</v>
      </c>
      <c r="AE94" s="130">
        <v>0</v>
      </c>
      <c r="AF94" s="130">
        <v>0</v>
      </c>
      <c r="AG94" s="130">
        <v>0</v>
      </c>
      <c r="AH94" s="130">
        <v>0</v>
      </c>
      <c r="AI94" s="131" t="str">
        <f t="shared" si="49"/>
        <v>－</v>
      </c>
      <c r="AJ94" s="131" t="str">
        <f t="shared" si="49"/>
        <v>－</v>
      </c>
      <c r="AK94" s="131" t="str">
        <f t="shared" si="49"/>
        <v>－</v>
      </c>
      <c r="AL94" s="130">
        <v>0</v>
      </c>
      <c r="AM94" s="130">
        <v>0</v>
      </c>
      <c r="AN94" s="130">
        <v>0</v>
      </c>
      <c r="AO94" s="130">
        <v>0</v>
      </c>
      <c r="AP94" s="130">
        <v>0</v>
      </c>
      <c r="AQ94" s="130">
        <v>0</v>
      </c>
      <c r="AR94" s="130">
        <v>0</v>
      </c>
      <c r="AS94" s="130">
        <v>0</v>
      </c>
      <c r="AT94" s="130">
        <v>0</v>
      </c>
      <c r="AU94" s="131" t="str">
        <f t="shared" si="46"/>
        <v>－</v>
      </c>
      <c r="AV94" s="131" t="str">
        <f t="shared" si="46"/>
        <v>－</v>
      </c>
      <c r="AW94" s="131" t="str">
        <f t="shared" si="46"/>
        <v>－</v>
      </c>
      <c r="AX94" s="130">
        <v>0</v>
      </c>
      <c r="AY94" s="130">
        <v>0</v>
      </c>
      <c r="AZ94" s="130">
        <v>0</v>
      </c>
      <c r="BA94" s="130">
        <v>0</v>
      </c>
      <c r="BB94" s="130">
        <v>0</v>
      </c>
      <c r="BC94" s="130">
        <v>0</v>
      </c>
      <c r="BD94" s="130">
        <v>0</v>
      </c>
      <c r="BE94" s="130">
        <v>0</v>
      </c>
      <c r="BF94" s="130">
        <v>0</v>
      </c>
      <c r="BG94" s="130">
        <v>0</v>
      </c>
      <c r="BH94" s="130">
        <v>0</v>
      </c>
      <c r="BI94" s="132">
        <v>0</v>
      </c>
    </row>
    <row r="95" spans="2:61" ht="21" customHeight="1" x14ac:dyDescent="0.15">
      <c r="B95" s="193" t="s">
        <v>127</v>
      </c>
      <c r="C95" s="194"/>
      <c r="D95" s="130" t="str">
        <f t="shared" si="47"/>
        <v>－</v>
      </c>
      <c r="E95" s="130" t="str">
        <f t="shared" si="48"/>
        <v>－</v>
      </c>
      <c r="F95" s="195" t="str">
        <f t="shared" si="48"/>
        <v>－</v>
      </c>
      <c r="G95" s="192" t="str">
        <f t="shared" si="44"/>
        <v>－</v>
      </c>
      <c r="H95" s="131" t="str">
        <f t="shared" si="44"/>
        <v>－</v>
      </c>
      <c r="I95" s="136" t="str">
        <f t="shared" si="44"/>
        <v>－</v>
      </c>
      <c r="J95" s="136" t="str">
        <f t="shared" si="51"/>
        <v>－</v>
      </c>
      <c r="K95" s="136" t="str">
        <f t="shared" si="51"/>
        <v>－</v>
      </c>
      <c r="L95" s="136" t="str">
        <f t="shared" si="51"/>
        <v>－</v>
      </c>
      <c r="M95" s="136" t="str">
        <f t="shared" si="51"/>
        <v>－</v>
      </c>
      <c r="N95" s="136" t="str">
        <f t="shared" si="51"/>
        <v>－</v>
      </c>
      <c r="O95" s="136" t="str">
        <f t="shared" si="51"/>
        <v>－</v>
      </c>
      <c r="P95" s="136" t="str">
        <f t="shared" si="51"/>
        <v>－</v>
      </c>
      <c r="Q95" s="136" t="str">
        <f t="shared" si="51"/>
        <v>－</v>
      </c>
      <c r="R95" s="136" t="str">
        <f t="shared" si="51"/>
        <v>－</v>
      </c>
      <c r="S95" s="136" t="str">
        <f t="shared" si="51"/>
        <v>－</v>
      </c>
      <c r="T95" s="136" t="str">
        <f t="shared" si="51"/>
        <v>－</v>
      </c>
      <c r="U95" s="136" t="str">
        <f t="shared" si="51"/>
        <v>－</v>
      </c>
      <c r="V95" s="136" t="str">
        <f t="shared" si="51"/>
        <v>－</v>
      </c>
      <c r="W95" s="136" t="str">
        <f t="shared" si="51"/>
        <v>－</v>
      </c>
      <c r="X95" s="136" t="str">
        <f t="shared" si="51"/>
        <v>－</v>
      </c>
      <c r="Y95" s="136" t="str">
        <f t="shared" si="51"/>
        <v>－</v>
      </c>
      <c r="Z95" s="136" t="str">
        <f t="shared" si="51"/>
        <v>－</v>
      </c>
      <c r="AA95" s="130">
        <v>0</v>
      </c>
      <c r="AB95" s="135"/>
      <c r="AC95" s="135">
        <v>0</v>
      </c>
      <c r="AD95" s="130">
        <v>0</v>
      </c>
      <c r="AE95" s="130">
        <v>0</v>
      </c>
      <c r="AF95" s="130">
        <v>0</v>
      </c>
      <c r="AG95" s="130">
        <v>0</v>
      </c>
      <c r="AH95" s="130">
        <v>0</v>
      </c>
      <c r="AI95" s="131" t="str">
        <f t="shared" si="49"/>
        <v>－</v>
      </c>
      <c r="AJ95" s="131" t="str">
        <f t="shared" si="49"/>
        <v>－</v>
      </c>
      <c r="AK95" s="131" t="str">
        <f t="shared" si="49"/>
        <v>－</v>
      </c>
      <c r="AL95" s="130">
        <v>0</v>
      </c>
      <c r="AM95" s="130">
        <v>0</v>
      </c>
      <c r="AN95" s="130">
        <v>0</v>
      </c>
      <c r="AO95" s="130">
        <v>0</v>
      </c>
      <c r="AP95" s="130">
        <v>0</v>
      </c>
      <c r="AQ95" s="130">
        <v>0</v>
      </c>
      <c r="AR95" s="130">
        <v>0</v>
      </c>
      <c r="AS95" s="130">
        <v>0</v>
      </c>
      <c r="AT95" s="130">
        <v>0</v>
      </c>
      <c r="AU95" s="131" t="str">
        <f t="shared" si="46"/>
        <v>－</v>
      </c>
      <c r="AV95" s="131" t="str">
        <f t="shared" si="46"/>
        <v>－</v>
      </c>
      <c r="AW95" s="131" t="str">
        <f t="shared" si="46"/>
        <v>－</v>
      </c>
      <c r="AX95" s="130">
        <v>0</v>
      </c>
      <c r="AY95" s="130">
        <v>0</v>
      </c>
      <c r="AZ95" s="130">
        <v>0</v>
      </c>
      <c r="BA95" s="130">
        <v>0</v>
      </c>
      <c r="BB95" s="130">
        <v>0</v>
      </c>
      <c r="BC95" s="130">
        <v>0</v>
      </c>
      <c r="BD95" s="130">
        <v>0</v>
      </c>
      <c r="BE95" s="130">
        <v>0</v>
      </c>
      <c r="BF95" s="130">
        <v>0</v>
      </c>
      <c r="BG95" s="130">
        <v>0</v>
      </c>
      <c r="BH95" s="130">
        <v>0</v>
      </c>
      <c r="BI95" s="132">
        <v>0</v>
      </c>
    </row>
    <row r="96" spans="2:61" ht="21" customHeight="1" x14ac:dyDescent="0.15">
      <c r="B96" s="193" t="s">
        <v>128</v>
      </c>
      <c r="C96" s="194"/>
      <c r="D96" s="130">
        <f t="shared" si="47"/>
        <v>1</v>
      </c>
      <c r="E96" s="130">
        <f>IF(SUM(H96,AV96,BH96,AJ96,BE96)=0,"－",SUM(H96,AV96,BH96,AJ96,BE96))</f>
        <v>1</v>
      </c>
      <c r="F96" s="195" t="str">
        <f>IF(SUM(I96,AW96,BI96,AK96,BF96)=0,"－",SUM(I96,AW96,BI96,AK96,BF96))</f>
        <v>－</v>
      </c>
      <c r="G96" s="192" t="str">
        <f>IF(SUM(J96,M96,P96,S96,V96,Y96,AC96,AF96)=0,"－",SUM(J96,M96,P96,S96,V96,Y96,AC96,AF96))</f>
        <v>－</v>
      </c>
      <c r="H96" s="131" t="str">
        <f t="shared" ref="H96:I123" si="52">IF(SUM(K96,N96,Q96,T96,W96,Z96,AD96,AG96)=0,"－",SUM(K96,N96,Q96,T96,W96,Z96,AD96,AG96))</f>
        <v>－</v>
      </c>
      <c r="I96" s="136" t="str">
        <f t="shared" si="52"/>
        <v>－</v>
      </c>
      <c r="J96" s="136" t="str">
        <f t="shared" si="51"/>
        <v>－</v>
      </c>
      <c r="K96" s="136" t="str">
        <f t="shared" si="51"/>
        <v>－</v>
      </c>
      <c r="L96" s="136" t="str">
        <f t="shared" si="51"/>
        <v>－</v>
      </c>
      <c r="M96" s="136" t="str">
        <f t="shared" si="51"/>
        <v>－</v>
      </c>
      <c r="N96" s="136" t="str">
        <f t="shared" si="51"/>
        <v>－</v>
      </c>
      <c r="O96" s="136" t="str">
        <f t="shared" si="51"/>
        <v>－</v>
      </c>
      <c r="P96" s="136" t="str">
        <f t="shared" si="51"/>
        <v>－</v>
      </c>
      <c r="Q96" s="136" t="str">
        <f t="shared" si="51"/>
        <v>－</v>
      </c>
      <c r="R96" s="136" t="str">
        <f t="shared" si="51"/>
        <v>－</v>
      </c>
      <c r="S96" s="136" t="str">
        <f t="shared" si="51"/>
        <v>－</v>
      </c>
      <c r="T96" s="136" t="str">
        <f t="shared" si="51"/>
        <v>－</v>
      </c>
      <c r="U96" s="136" t="str">
        <f t="shared" si="51"/>
        <v>－</v>
      </c>
      <c r="V96" s="136" t="str">
        <f t="shared" si="51"/>
        <v>－</v>
      </c>
      <c r="W96" s="136" t="str">
        <f t="shared" si="51"/>
        <v>－</v>
      </c>
      <c r="X96" s="136" t="str">
        <f t="shared" si="51"/>
        <v>－</v>
      </c>
      <c r="Y96" s="136" t="str">
        <f t="shared" si="51"/>
        <v>－</v>
      </c>
      <c r="Z96" s="136" t="str">
        <f t="shared" si="51"/>
        <v>－</v>
      </c>
      <c r="AA96" s="130">
        <v>0</v>
      </c>
      <c r="AB96" s="135"/>
      <c r="AC96" s="135">
        <v>0</v>
      </c>
      <c r="AD96" s="130">
        <v>0</v>
      </c>
      <c r="AE96" s="130">
        <v>0</v>
      </c>
      <c r="AF96" s="130">
        <v>0</v>
      </c>
      <c r="AG96" s="130">
        <v>0</v>
      </c>
      <c r="AH96" s="130">
        <v>0</v>
      </c>
      <c r="AI96" s="131" t="str">
        <f t="shared" si="49"/>
        <v>－</v>
      </c>
      <c r="AJ96" s="131" t="str">
        <f t="shared" si="49"/>
        <v>－</v>
      </c>
      <c r="AK96" s="131" t="str">
        <f t="shared" si="49"/>
        <v>－</v>
      </c>
      <c r="AL96" s="130">
        <v>0</v>
      </c>
      <c r="AM96" s="130">
        <v>0</v>
      </c>
      <c r="AN96" s="130">
        <v>0</v>
      </c>
      <c r="AO96" s="130">
        <v>0</v>
      </c>
      <c r="AP96" s="130">
        <v>0</v>
      </c>
      <c r="AQ96" s="130">
        <v>0</v>
      </c>
      <c r="AR96" s="130">
        <v>0</v>
      </c>
      <c r="AS96" s="130">
        <v>0</v>
      </c>
      <c r="AT96" s="130">
        <v>0</v>
      </c>
      <c r="AU96" s="131" t="str">
        <f t="shared" si="46"/>
        <v>－</v>
      </c>
      <c r="AV96" s="131" t="str">
        <f t="shared" si="46"/>
        <v>－</v>
      </c>
      <c r="AW96" s="131" t="str">
        <f t="shared" si="46"/>
        <v>－</v>
      </c>
      <c r="AX96" s="130">
        <v>0</v>
      </c>
      <c r="AY96" s="130">
        <v>0</v>
      </c>
      <c r="AZ96" s="130">
        <v>0</v>
      </c>
      <c r="BA96" s="130">
        <v>0</v>
      </c>
      <c r="BB96" s="130">
        <v>0</v>
      </c>
      <c r="BC96" s="130">
        <v>0</v>
      </c>
      <c r="BD96" s="130">
        <v>1</v>
      </c>
      <c r="BE96" s="130">
        <v>1</v>
      </c>
      <c r="BF96" s="130">
        <v>0</v>
      </c>
      <c r="BG96" s="130">
        <v>0</v>
      </c>
      <c r="BH96" s="130">
        <v>0</v>
      </c>
      <c r="BI96" s="132">
        <v>0</v>
      </c>
    </row>
    <row r="97" spans="2:61" ht="21" customHeight="1" thickBot="1" x14ac:dyDescent="0.2">
      <c r="B97" s="197"/>
      <c r="C97" s="198"/>
      <c r="D97" s="154"/>
      <c r="E97" s="156"/>
      <c r="F97" s="199"/>
      <c r="G97" s="200"/>
      <c r="H97" s="201"/>
      <c r="I97" s="201"/>
      <c r="J97" s="201"/>
      <c r="K97" s="201"/>
      <c r="L97" s="201"/>
      <c r="M97" s="156"/>
      <c r="N97" s="156"/>
      <c r="O97" s="154"/>
      <c r="P97" s="156"/>
      <c r="Q97" s="156"/>
      <c r="R97" s="156"/>
      <c r="S97" s="154"/>
      <c r="T97" s="154"/>
      <c r="U97" s="154"/>
      <c r="V97" s="154"/>
      <c r="W97" s="154"/>
      <c r="X97" s="154"/>
      <c r="Y97" s="154"/>
      <c r="Z97" s="154"/>
      <c r="AA97" s="154"/>
      <c r="AB97" s="135"/>
      <c r="AC97" s="155"/>
      <c r="AD97" s="154"/>
      <c r="AE97" s="154"/>
      <c r="AF97" s="154"/>
      <c r="AG97" s="154"/>
      <c r="AH97" s="154"/>
      <c r="AI97" s="154"/>
      <c r="AJ97" s="156"/>
      <c r="AK97" s="156"/>
      <c r="AL97" s="154"/>
      <c r="AM97" s="154"/>
      <c r="AN97" s="154"/>
      <c r="AO97" s="154"/>
      <c r="AP97" s="154"/>
      <c r="AQ97" s="154"/>
      <c r="AR97" s="156"/>
      <c r="AS97" s="156"/>
      <c r="AT97" s="156"/>
      <c r="AU97" s="154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7"/>
    </row>
    <row r="98" spans="2:61" ht="21.95" customHeight="1" x14ac:dyDescent="0.15">
      <c r="B98" s="158" t="s">
        <v>129</v>
      </c>
      <c r="C98" s="158"/>
      <c r="D98" s="161"/>
      <c r="E98" s="160"/>
      <c r="F98" s="202"/>
      <c r="G98" s="161"/>
      <c r="H98" s="161"/>
      <c r="I98" s="161"/>
      <c r="J98" s="161"/>
      <c r="K98" s="158" t="s">
        <v>130</v>
      </c>
      <c r="L98" s="161"/>
      <c r="M98" s="159"/>
      <c r="N98" s="159"/>
      <c r="O98" s="161"/>
      <c r="P98" s="161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61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61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</row>
    <row r="99" spans="2:61" ht="21.95" customHeight="1" x14ac:dyDescent="0.15">
      <c r="C99" s="158"/>
    </row>
  </sheetData>
  <mergeCells count="100">
    <mergeCell ref="B94:C94"/>
    <mergeCell ref="B95:C95"/>
    <mergeCell ref="B96:C96"/>
    <mergeCell ref="B97:C97"/>
    <mergeCell ref="B87:C87"/>
    <mergeCell ref="B88:C88"/>
    <mergeCell ref="B90:C90"/>
    <mergeCell ref="B91:C91"/>
    <mergeCell ref="B92:C92"/>
    <mergeCell ref="B93:C93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AO56:AQ56"/>
    <mergeCell ref="AX56:AZ56"/>
    <mergeCell ref="BA56:BC56"/>
    <mergeCell ref="B59:C59"/>
    <mergeCell ref="B61:C61"/>
    <mergeCell ref="B62:C62"/>
    <mergeCell ref="BG55:BI56"/>
    <mergeCell ref="J56:L56"/>
    <mergeCell ref="M56:O56"/>
    <mergeCell ref="P56:R56"/>
    <mergeCell ref="S56:U56"/>
    <mergeCell ref="V56:X56"/>
    <mergeCell ref="Y56:AA56"/>
    <mergeCell ref="AC56:AE56"/>
    <mergeCell ref="AF56:AH56"/>
    <mergeCell ref="AL56:AN56"/>
    <mergeCell ref="B47:C47"/>
    <mergeCell ref="B48:C48"/>
    <mergeCell ref="B49:C49"/>
    <mergeCell ref="B50:C50"/>
    <mergeCell ref="BG53:BI54"/>
    <mergeCell ref="G55:I56"/>
    <mergeCell ref="AI55:AK56"/>
    <mergeCell ref="AR55:AT56"/>
    <mergeCell ref="AU55:AW56"/>
    <mergeCell ref="BD55:BF56"/>
    <mergeCell ref="B33:C33"/>
    <mergeCell ref="B37:C37"/>
    <mergeCell ref="B41:C41"/>
    <mergeCell ref="B44:C44"/>
    <mergeCell ref="B45:C45"/>
    <mergeCell ref="B46:C46"/>
    <mergeCell ref="B25:C25"/>
    <mergeCell ref="B26:C26"/>
    <mergeCell ref="B27:C27"/>
    <mergeCell ref="B28:C28"/>
    <mergeCell ref="B30:C30"/>
    <mergeCell ref="B32:C32"/>
    <mergeCell ref="B14:C14"/>
    <mergeCell ref="B17:C17"/>
    <mergeCell ref="B18:C18"/>
    <mergeCell ref="B19:C19"/>
    <mergeCell ref="B20:C20"/>
    <mergeCell ref="B21:C21"/>
    <mergeCell ref="AO4:AQ4"/>
    <mergeCell ref="AX4:AZ4"/>
    <mergeCell ref="BA4:BC4"/>
    <mergeCell ref="B7:C7"/>
    <mergeCell ref="B9:C9"/>
    <mergeCell ref="B10:C10"/>
    <mergeCell ref="S4:U4"/>
    <mergeCell ref="V4:X4"/>
    <mergeCell ref="Y4:AA4"/>
    <mergeCell ref="AC4:AE4"/>
    <mergeCell ref="AF4:AH4"/>
    <mergeCell ref="AL4:AN4"/>
    <mergeCell ref="BG1:BI2"/>
    <mergeCell ref="G3:I4"/>
    <mergeCell ref="AI3:AK4"/>
    <mergeCell ref="AR3:AT4"/>
    <mergeCell ref="AU3:AW4"/>
    <mergeCell ref="BD3:BF4"/>
    <mergeCell ref="BG3:BI4"/>
    <mergeCell ref="J4:L4"/>
    <mergeCell ref="M4:O4"/>
    <mergeCell ref="P4:R4"/>
  </mergeCells>
  <phoneticPr fontId="2"/>
  <printOptions horizontalCentered="1"/>
  <pageMargins left="0.47244094488188981" right="0.47244094488188981" top="0.55118110236220474" bottom="0.39370078740157483" header="0.51181102362204722" footer="0.51181102362204722"/>
  <pageSetup paperSize="9" scale="39" firstPageNumber="131" orientation="portrait" useFirstPageNumber="1" r:id="rId1"/>
  <headerFooter alignWithMargins="0"/>
  <colBreaks count="1" manualBreakCount="1">
    <brk id="28" max="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8"/>
  <sheetViews>
    <sheetView showGridLines="0" zoomScale="80" zoomScaleNormal="80" zoomScaleSheetLayoutView="80" workbookViewId="0">
      <pane xSplit="8" ySplit="6" topLeftCell="R7" activePane="bottomRight" state="frozen"/>
      <selection pane="topRight" activeCell="I1" sqref="I1"/>
      <selection pane="bottomLeft" activeCell="A7" sqref="A7"/>
      <selection pane="bottomRight" sqref="A1:IV65536"/>
    </sheetView>
  </sheetViews>
  <sheetFormatPr defaultColWidth="10.625" defaultRowHeight="24" customHeight="1" x14ac:dyDescent="0.15"/>
  <cols>
    <col min="1" max="1" width="3.625" style="204" customWidth="1"/>
    <col min="2" max="2" width="31.25" style="204" customWidth="1"/>
    <col min="3" max="8" width="11.75" style="204" hidden="1" customWidth="1"/>
    <col min="9" max="10" width="11.75" style="204" customWidth="1"/>
    <col min="11" max="12" width="11.75" style="204" hidden="1" customWidth="1"/>
    <col min="13" max="18" width="11.75" style="204" customWidth="1"/>
    <col min="19" max="26" width="10.625" style="204"/>
    <col min="27" max="27" width="2.625" style="204" customWidth="1"/>
    <col min="28" max="16384" width="10.625" style="204"/>
  </cols>
  <sheetData>
    <row r="1" spans="1:27" ht="24" customHeight="1" x14ac:dyDescent="0.15">
      <c r="A1" s="203"/>
      <c r="B1" s="52" t="s">
        <v>131</v>
      </c>
    </row>
    <row r="2" spans="1:27" ht="24" customHeight="1" thickBot="1" x14ac:dyDescent="0.2">
      <c r="A2" s="203"/>
      <c r="B2" s="205"/>
    </row>
    <row r="3" spans="1:27" ht="24" customHeight="1" x14ac:dyDescent="0.15">
      <c r="A3" s="203"/>
      <c r="B3" s="206"/>
      <c r="C3" s="207" t="s">
        <v>132</v>
      </c>
      <c r="D3" s="208"/>
      <c r="E3" s="207" t="s">
        <v>133</v>
      </c>
      <c r="F3" s="208"/>
      <c r="G3" s="209" t="s">
        <v>134</v>
      </c>
      <c r="H3" s="208"/>
      <c r="I3" s="207" t="s">
        <v>135</v>
      </c>
      <c r="J3" s="210"/>
      <c r="K3" s="211" t="s">
        <v>136</v>
      </c>
      <c r="L3" s="212"/>
      <c r="M3" s="211" t="s">
        <v>137</v>
      </c>
      <c r="N3" s="212"/>
      <c r="O3" s="213" t="s">
        <v>138</v>
      </c>
      <c r="P3" s="213"/>
      <c r="Q3" s="211" t="s">
        <v>139</v>
      </c>
      <c r="R3" s="212"/>
      <c r="S3" s="211" t="s">
        <v>140</v>
      </c>
      <c r="T3" s="212"/>
      <c r="U3" s="211" t="s">
        <v>141</v>
      </c>
      <c r="V3" s="212"/>
      <c r="W3" s="211" t="s">
        <v>142</v>
      </c>
      <c r="X3" s="212"/>
      <c r="Y3" s="213" t="s">
        <v>143</v>
      </c>
      <c r="Z3" s="213"/>
      <c r="AA3" s="214"/>
    </row>
    <row r="4" spans="1:27" ht="24" customHeight="1" x14ac:dyDescent="0.15">
      <c r="A4" s="203"/>
      <c r="B4" s="215"/>
      <c r="C4" s="216"/>
      <c r="D4" s="217"/>
      <c r="E4" s="216"/>
      <c r="F4" s="217"/>
      <c r="G4" s="217"/>
      <c r="H4" s="217"/>
      <c r="I4" s="216"/>
      <c r="J4" s="218"/>
      <c r="K4" s="219"/>
      <c r="L4" s="220"/>
      <c r="M4" s="219"/>
      <c r="N4" s="220"/>
      <c r="O4" s="221"/>
      <c r="P4" s="221"/>
      <c r="Q4" s="219"/>
      <c r="R4" s="220"/>
      <c r="S4" s="219"/>
      <c r="T4" s="220"/>
      <c r="U4" s="219"/>
      <c r="V4" s="220"/>
      <c r="W4" s="219"/>
      <c r="X4" s="220"/>
      <c r="Y4" s="221"/>
      <c r="Z4" s="221"/>
      <c r="AA4" s="222"/>
    </row>
    <row r="5" spans="1:27" ht="24" customHeight="1" x14ac:dyDescent="0.15">
      <c r="A5" s="203"/>
      <c r="B5" s="215"/>
      <c r="C5" s="216"/>
      <c r="D5" s="217"/>
      <c r="E5" s="216"/>
      <c r="F5" s="217"/>
      <c r="G5" s="217"/>
      <c r="H5" s="217"/>
      <c r="I5" s="216"/>
      <c r="J5" s="218"/>
      <c r="K5" s="223"/>
      <c r="L5" s="224"/>
      <c r="M5" s="223"/>
      <c r="N5" s="224"/>
      <c r="O5" s="225"/>
      <c r="P5" s="225"/>
      <c r="Q5" s="223"/>
      <c r="R5" s="224"/>
      <c r="S5" s="223"/>
      <c r="T5" s="224"/>
      <c r="U5" s="223"/>
      <c r="V5" s="224"/>
      <c r="W5" s="223"/>
      <c r="X5" s="224"/>
      <c r="Y5" s="225"/>
      <c r="Z5" s="225"/>
      <c r="AA5" s="222"/>
    </row>
    <row r="6" spans="1:27" s="232" customFormat="1" ht="24" customHeight="1" x14ac:dyDescent="0.15">
      <c r="A6" s="226"/>
      <c r="B6" s="227"/>
      <c r="C6" s="228" t="s">
        <v>144</v>
      </c>
      <c r="D6" s="229" t="s">
        <v>145</v>
      </c>
      <c r="E6" s="228" t="s">
        <v>144</v>
      </c>
      <c r="F6" s="229" t="s">
        <v>145</v>
      </c>
      <c r="G6" s="229" t="s">
        <v>144</v>
      </c>
      <c r="H6" s="229" t="s">
        <v>145</v>
      </c>
      <c r="I6" s="228" t="s">
        <v>144</v>
      </c>
      <c r="J6" s="229" t="s">
        <v>145</v>
      </c>
      <c r="K6" s="229" t="s">
        <v>146</v>
      </c>
      <c r="L6" s="229" t="s">
        <v>147</v>
      </c>
      <c r="M6" s="228" t="s">
        <v>146</v>
      </c>
      <c r="N6" s="229" t="s">
        <v>147</v>
      </c>
      <c r="O6" s="228" t="s">
        <v>146</v>
      </c>
      <c r="P6" s="230" t="s">
        <v>147</v>
      </c>
      <c r="Q6" s="229" t="s">
        <v>146</v>
      </c>
      <c r="R6" s="229" t="s">
        <v>147</v>
      </c>
      <c r="S6" s="229" t="s">
        <v>146</v>
      </c>
      <c r="T6" s="229" t="s">
        <v>147</v>
      </c>
      <c r="U6" s="228" t="s">
        <v>146</v>
      </c>
      <c r="V6" s="229" t="s">
        <v>147</v>
      </c>
      <c r="W6" s="229" t="s">
        <v>146</v>
      </c>
      <c r="X6" s="229" t="s">
        <v>147</v>
      </c>
      <c r="Y6" s="228" t="s">
        <v>146</v>
      </c>
      <c r="Z6" s="230" t="s">
        <v>147</v>
      </c>
      <c r="AA6" s="231"/>
    </row>
    <row r="7" spans="1:27" s="232" customFormat="1" ht="21.75" customHeight="1" x14ac:dyDescent="0.15">
      <c r="A7" s="226"/>
      <c r="B7" s="233"/>
      <c r="C7" s="234"/>
      <c r="D7" s="235"/>
      <c r="E7" s="234"/>
      <c r="F7" s="235"/>
      <c r="G7" s="235"/>
      <c r="H7" s="235"/>
      <c r="I7" s="234"/>
      <c r="J7" s="236"/>
      <c r="K7" s="237"/>
      <c r="L7" s="238"/>
      <c r="M7" s="239"/>
      <c r="N7" s="238"/>
      <c r="O7" s="239"/>
      <c r="P7" s="240"/>
      <c r="Q7" s="237"/>
      <c r="R7" s="241"/>
      <c r="S7" s="237"/>
      <c r="T7" s="239"/>
      <c r="U7" s="239"/>
      <c r="V7" s="238"/>
      <c r="W7" s="237"/>
      <c r="X7" s="241"/>
      <c r="Y7" s="241"/>
      <c r="Z7" s="240"/>
      <c r="AA7" s="242"/>
    </row>
    <row r="8" spans="1:27" s="232" customFormat="1" ht="24" customHeight="1" x14ac:dyDescent="0.15">
      <c r="A8" s="226"/>
      <c r="B8" s="243" t="s">
        <v>148</v>
      </c>
      <c r="C8" s="240">
        <f>SUM(C11:C22)</f>
        <v>18</v>
      </c>
      <c r="D8" s="244">
        <f t="shared" ref="D8:K8" si="0">SUM(D11:D22)</f>
        <v>1524</v>
      </c>
      <c r="E8" s="244">
        <f t="shared" si="0"/>
        <v>6</v>
      </c>
      <c r="F8" s="244">
        <f t="shared" si="0"/>
        <v>137</v>
      </c>
      <c r="G8" s="238">
        <f t="shared" si="0"/>
        <v>13</v>
      </c>
      <c r="H8" s="238">
        <f t="shared" si="0"/>
        <v>241</v>
      </c>
      <c r="I8" s="240">
        <f t="shared" si="0"/>
        <v>12</v>
      </c>
      <c r="J8" s="238">
        <f t="shared" si="0"/>
        <v>316</v>
      </c>
      <c r="K8" s="238">
        <f t="shared" si="0"/>
        <v>4</v>
      </c>
      <c r="L8" s="238">
        <f t="shared" ref="L8:Y8" si="1">SUM(L11:L22)</f>
        <v>46</v>
      </c>
      <c r="M8" s="238">
        <f t="shared" si="1"/>
        <v>18</v>
      </c>
      <c r="N8" s="238">
        <f t="shared" si="1"/>
        <v>151</v>
      </c>
      <c r="O8" s="241">
        <f t="shared" si="1"/>
        <v>12</v>
      </c>
      <c r="P8" s="240">
        <f t="shared" si="1"/>
        <v>142</v>
      </c>
      <c r="Q8" s="238">
        <f t="shared" si="1"/>
        <v>22</v>
      </c>
      <c r="R8" s="241">
        <f t="shared" si="1"/>
        <v>333</v>
      </c>
      <c r="S8" s="238">
        <f t="shared" si="1"/>
        <v>15</v>
      </c>
      <c r="T8" s="241">
        <f t="shared" si="1"/>
        <v>226</v>
      </c>
      <c r="U8" s="241">
        <f t="shared" si="1"/>
        <v>13</v>
      </c>
      <c r="V8" s="238">
        <f t="shared" si="1"/>
        <v>253</v>
      </c>
      <c r="W8" s="238">
        <f t="shared" si="1"/>
        <v>7</v>
      </c>
      <c r="X8" s="241">
        <f t="shared" si="1"/>
        <v>159</v>
      </c>
      <c r="Y8" s="241">
        <f t="shared" si="1"/>
        <v>9</v>
      </c>
      <c r="Z8" s="240">
        <f>SUM(Z11:Z22)</f>
        <v>2663</v>
      </c>
      <c r="AA8" s="242"/>
    </row>
    <row r="9" spans="1:27" s="232" customFormat="1" ht="21.75" customHeight="1" x14ac:dyDescent="0.15">
      <c r="A9" s="226"/>
      <c r="B9" s="233"/>
      <c r="C9" s="241"/>
      <c r="D9" s="238"/>
      <c r="E9" s="241"/>
      <c r="F9" s="238"/>
      <c r="G9" s="238"/>
      <c r="H9" s="238"/>
      <c r="I9" s="241"/>
      <c r="J9" s="238"/>
      <c r="K9" s="238"/>
      <c r="L9" s="238"/>
      <c r="M9" s="241"/>
      <c r="N9" s="238"/>
      <c r="O9" s="241"/>
      <c r="P9" s="240"/>
      <c r="Q9" s="238"/>
      <c r="R9" s="241"/>
      <c r="S9" s="238"/>
      <c r="T9" s="241"/>
      <c r="U9" s="241"/>
      <c r="V9" s="238"/>
      <c r="W9" s="238"/>
      <c r="X9" s="241"/>
      <c r="Y9" s="241"/>
      <c r="Z9" s="240"/>
      <c r="AA9" s="242"/>
    </row>
    <row r="10" spans="1:27" s="232" customFormat="1" ht="24" customHeight="1" x14ac:dyDescent="0.15">
      <c r="A10" s="226"/>
      <c r="B10" s="245" t="s">
        <v>149</v>
      </c>
      <c r="C10" s="241"/>
      <c r="D10" s="238"/>
      <c r="E10" s="241"/>
      <c r="F10" s="238"/>
      <c r="G10" s="238"/>
      <c r="H10" s="238"/>
      <c r="I10" s="241"/>
      <c r="J10" s="238"/>
      <c r="K10" s="238"/>
      <c r="L10" s="238"/>
      <c r="M10" s="241"/>
      <c r="N10" s="238"/>
      <c r="O10" s="241"/>
      <c r="P10" s="240"/>
      <c r="Q10" s="238"/>
      <c r="R10" s="241"/>
      <c r="S10" s="238"/>
      <c r="T10" s="241"/>
      <c r="U10" s="241"/>
      <c r="V10" s="238"/>
      <c r="W10" s="238"/>
      <c r="X10" s="241"/>
      <c r="Y10" s="241"/>
      <c r="Z10" s="240"/>
      <c r="AA10" s="242"/>
    </row>
    <row r="11" spans="1:27" s="232" customFormat="1" ht="24" customHeight="1" x14ac:dyDescent="0.15">
      <c r="A11" s="246"/>
      <c r="B11" s="247" t="s">
        <v>150</v>
      </c>
      <c r="C11" s="241">
        <v>5</v>
      </c>
      <c r="D11" s="238">
        <v>1424</v>
      </c>
      <c r="E11" s="241">
        <v>0</v>
      </c>
      <c r="F11" s="238">
        <v>0</v>
      </c>
      <c r="G11" s="238">
        <v>0</v>
      </c>
      <c r="H11" s="238">
        <v>0</v>
      </c>
      <c r="I11" s="241">
        <v>1</v>
      </c>
      <c r="J11" s="238">
        <v>1</v>
      </c>
      <c r="K11" s="238">
        <v>1</v>
      </c>
      <c r="L11" s="238">
        <v>27</v>
      </c>
      <c r="M11" s="241">
        <v>0</v>
      </c>
      <c r="N11" s="238">
        <v>0</v>
      </c>
      <c r="O11" s="241">
        <v>0</v>
      </c>
      <c r="P11" s="240">
        <v>0</v>
      </c>
      <c r="Q11" s="238">
        <v>2</v>
      </c>
      <c r="R11" s="241">
        <v>23</v>
      </c>
      <c r="S11" s="238">
        <v>0</v>
      </c>
      <c r="T11" s="241">
        <v>0</v>
      </c>
      <c r="U11" s="241">
        <v>2</v>
      </c>
      <c r="V11" s="238">
        <v>53</v>
      </c>
      <c r="W11" s="238">
        <v>0</v>
      </c>
      <c r="X11" s="241">
        <v>0</v>
      </c>
      <c r="Y11" s="241">
        <v>0</v>
      </c>
      <c r="Z11" s="240">
        <v>0</v>
      </c>
      <c r="AA11" s="242"/>
    </row>
    <row r="12" spans="1:27" s="232" customFormat="1" ht="24" customHeight="1" x14ac:dyDescent="0.15">
      <c r="A12" s="246"/>
      <c r="B12" s="247" t="s">
        <v>151</v>
      </c>
      <c r="C12" s="241">
        <v>1</v>
      </c>
      <c r="D12" s="238">
        <v>16</v>
      </c>
      <c r="E12" s="241">
        <v>0</v>
      </c>
      <c r="F12" s="238">
        <v>0</v>
      </c>
      <c r="G12" s="238">
        <v>0</v>
      </c>
      <c r="H12" s="238">
        <v>0</v>
      </c>
      <c r="I12" s="241">
        <v>0</v>
      </c>
      <c r="J12" s="238">
        <v>0</v>
      </c>
      <c r="K12" s="238">
        <v>0</v>
      </c>
      <c r="L12" s="238">
        <v>0</v>
      </c>
      <c r="M12" s="241">
        <v>5</v>
      </c>
      <c r="N12" s="238">
        <v>73</v>
      </c>
      <c r="O12" s="241">
        <v>0</v>
      </c>
      <c r="P12" s="240">
        <v>0</v>
      </c>
      <c r="Q12" s="238">
        <v>1</v>
      </c>
      <c r="R12" s="241">
        <v>56</v>
      </c>
      <c r="S12" s="238">
        <v>0</v>
      </c>
      <c r="T12" s="241">
        <v>0</v>
      </c>
      <c r="U12" s="241">
        <v>0</v>
      </c>
      <c r="V12" s="238">
        <v>0</v>
      </c>
      <c r="W12" s="238">
        <v>0</v>
      </c>
      <c r="X12" s="241">
        <v>0</v>
      </c>
      <c r="Y12" s="241">
        <v>2</v>
      </c>
      <c r="Z12" s="240">
        <v>14</v>
      </c>
      <c r="AA12" s="242"/>
    </row>
    <row r="13" spans="1:27" s="232" customFormat="1" ht="24" customHeight="1" x14ac:dyDescent="0.15">
      <c r="A13" s="246"/>
      <c r="B13" s="247" t="s">
        <v>152</v>
      </c>
      <c r="C13" s="241">
        <v>1</v>
      </c>
      <c r="D13" s="238">
        <v>11</v>
      </c>
      <c r="E13" s="241">
        <v>0</v>
      </c>
      <c r="F13" s="238">
        <v>0</v>
      </c>
      <c r="G13" s="238">
        <v>0</v>
      </c>
      <c r="H13" s="238">
        <v>0</v>
      </c>
      <c r="I13" s="241">
        <v>0</v>
      </c>
      <c r="J13" s="238">
        <v>0</v>
      </c>
      <c r="K13" s="238">
        <v>0</v>
      </c>
      <c r="L13" s="238">
        <v>0</v>
      </c>
      <c r="M13" s="241">
        <v>0</v>
      </c>
      <c r="N13" s="238">
        <v>0</v>
      </c>
      <c r="O13" s="241">
        <v>1</v>
      </c>
      <c r="P13" s="240">
        <v>13</v>
      </c>
      <c r="Q13" s="238">
        <v>1</v>
      </c>
      <c r="R13" s="241">
        <v>39</v>
      </c>
      <c r="S13" s="238">
        <v>5</v>
      </c>
      <c r="T13" s="241">
        <v>102</v>
      </c>
      <c r="U13" s="241">
        <v>1</v>
      </c>
      <c r="V13" s="238">
        <v>5</v>
      </c>
      <c r="W13" s="238">
        <v>1</v>
      </c>
      <c r="X13" s="241">
        <v>112</v>
      </c>
      <c r="Y13" s="241">
        <v>0</v>
      </c>
      <c r="Z13" s="240">
        <v>0</v>
      </c>
      <c r="AA13" s="242"/>
    </row>
    <row r="14" spans="1:27" s="232" customFormat="1" ht="24" customHeight="1" x14ac:dyDescent="0.15">
      <c r="A14" s="246"/>
      <c r="B14" s="247" t="s">
        <v>153</v>
      </c>
      <c r="C14" s="241">
        <v>2</v>
      </c>
      <c r="D14" s="238">
        <v>2</v>
      </c>
      <c r="E14" s="241">
        <v>0</v>
      </c>
      <c r="F14" s="238">
        <v>0</v>
      </c>
      <c r="G14" s="238">
        <v>1</v>
      </c>
      <c r="H14" s="238">
        <v>8</v>
      </c>
      <c r="I14" s="241">
        <v>2</v>
      </c>
      <c r="J14" s="238">
        <v>184</v>
      </c>
      <c r="K14" s="238">
        <v>0</v>
      </c>
      <c r="L14" s="238">
        <v>0</v>
      </c>
      <c r="M14" s="241">
        <v>1</v>
      </c>
      <c r="N14" s="238">
        <v>3</v>
      </c>
      <c r="O14" s="241">
        <v>2</v>
      </c>
      <c r="P14" s="240">
        <v>24</v>
      </c>
      <c r="Q14" s="238">
        <v>1</v>
      </c>
      <c r="R14" s="241">
        <v>2</v>
      </c>
      <c r="S14" s="238"/>
      <c r="T14" s="241"/>
      <c r="U14" s="241">
        <v>1</v>
      </c>
      <c r="V14" s="238">
        <v>1</v>
      </c>
      <c r="W14" s="238">
        <v>0</v>
      </c>
      <c r="X14" s="241">
        <v>0</v>
      </c>
      <c r="Y14" s="241">
        <v>1</v>
      </c>
      <c r="Z14" s="240">
        <v>2545</v>
      </c>
      <c r="AA14" s="242"/>
    </row>
    <row r="15" spans="1:27" s="232" customFormat="1" ht="24" customHeight="1" x14ac:dyDescent="0.15">
      <c r="A15" s="246"/>
      <c r="B15" s="247" t="s">
        <v>154</v>
      </c>
      <c r="C15" s="241">
        <v>1</v>
      </c>
      <c r="D15" s="238">
        <v>2</v>
      </c>
      <c r="E15" s="241">
        <v>1</v>
      </c>
      <c r="F15" s="238">
        <v>15</v>
      </c>
      <c r="G15" s="238">
        <v>0</v>
      </c>
      <c r="H15" s="238">
        <v>0</v>
      </c>
      <c r="I15" s="241">
        <v>0</v>
      </c>
      <c r="J15" s="238">
        <v>0</v>
      </c>
      <c r="K15" s="238">
        <v>0</v>
      </c>
      <c r="L15" s="238">
        <v>0</v>
      </c>
      <c r="M15" s="241">
        <v>2</v>
      </c>
      <c r="N15" s="238">
        <v>15</v>
      </c>
      <c r="O15" s="241">
        <v>0</v>
      </c>
      <c r="P15" s="240">
        <v>0</v>
      </c>
      <c r="Q15" s="238">
        <v>0</v>
      </c>
      <c r="R15" s="241">
        <v>0</v>
      </c>
      <c r="S15" s="238">
        <v>1</v>
      </c>
      <c r="T15" s="241">
        <v>25</v>
      </c>
      <c r="U15" s="241">
        <v>2</v>
      </c>
      <c r="V15" s="238">
        <v>22</v>
      </c>
      <c r="W15" s="238">
        <v>1</v>
      </c>
      <c r="X15" s="241">
        <v>1</v>
      </c>
      <c r="Y15" s="241">
        <v>0</v>
      </c>
      <c r="Z15" s="240">
        <v>0</v>
      </c>
      <c r="AA15" s="242"/>
    </row>
    <row r="16" spans="1:27" s="232" customFormat="1" ht="24" customHeight="1" x14ac:dyDescent="0.15">
      <c r="A16" s="246"/>
      <c r="B16" s="247" t="s">
        <v>155</v>
      </c>
      <c r="C16" s="241">
        <v>0</v>
      </c>
      <c r="D16" s="238">
        <v>0</v>
      </c>
      <c r="E16" s="241">
        <v>0</v>
      </c>
      <c r="F16" s="238">
        <v>0</v>
      </c>
      <c r="G16" s="238">
        <v>3</v>
      </c>
      <c r="H16" s="238">
        <v>13</v>
      </c>
      <c r="I16" s="241">
        <v>2</v>
      </c>
      <c r="J16" s="238">
        <v>62</v>
      </c>
      <c r="K16" s="238">
        <v>1</v>
      </c>
      <c r="L16" s="238">
        <v>10</v>
      </c>
      <c r="M16" s="241">
        <v>1</v>
      </c>
      <c r="N16" s="238">
        <v>1</v>
      </c>
      <c r="O16" s="241">
        <v>1</v>
      </c>
      <c r="P16" s="240">
        <v>10</v>
      </c>
      <c r="Q16" s="238">
        <v>1</v>
      </c>
      <c r="R16" s="241">
        <v>21</v>
      </c>
      <c r="S16" s="238">
        <v>2</v>
      </c>
      <c r="T16" s="241">
        <v>35</v>
      </c>
      <c r="U16" s="241">
        <v>2</v>
      </c>
      <c r="V16" s="238">
        <v>59</v>
      </c>
      <c r="W16" s="238">
        <v>1</v>
      </c>
      <c r="X16" s="241">
        <v>3</v>
      </c>
      <c r="Y16" s="241">
        <v>1</v>
      </c>
      <c r="Z16" s="240">
        <v>3</v>
      </c>
      <c r="AA16" s="242"/>
    </row>
    <row r="17" spans="1:27" s="232" customFormat="1" ht="24" customHeight="1" x14ac:dyDescent="0.15">
      <c r="A17" s="246"/>
      <c r="B17" s="247" t="s">
        <v>156</v>
      </c>
      <c r="C17" s="241">
        <v>0</v>
      </c>
      <c r="D17" s="238">
        <v>0</v>
      </c>
      <c r="E17" s="241">
        <v>0</v>
      </c>
      <c r="F17" s="238">
        <v>0</v>
      </c>
      <c r="G17" s="238">
        <v>2</v>
      </c>
      <c r="H17" s="238">
        <v>9</v>
      </c>
      <c r="I17" s="241">
        <v>0</v>
      </c>
      <c r="J17" s="238">
        <v>0</v>
      </c>
      <c r="K17" s="238">
        <v>1</v>
      </c>
      <c r="L17" s="238">
        <v>8</v>
      </c>
      <c r="M17" s="241">
        <v>0</v>
      </c>
      <c r="N17" s="238">
        <v>0</v>
      </c>
      <c r="O17" s="241">
        <v>1</v>
      </c>
      <c r="P17" s="240">
        <v>7</v>
      </c>
      <c r="Q17" s="238">
        <v>1</v>
      </c>
      <c r="R17" s="241">
        <v>7</v>
      </c>
      <c r="S17" s="238">
        <v>2</v>
      </c>
      <c r="T17" s="241">
        <v>14</v>
      </c>
      <c r="U17" s="241">
        <v>0</v>
      </c>
      <c r="V17" s="238">
        <v>0</v>
      </c>
      <c r="W17" s="238">
        <v>0</v>
      </c>
      <c r="X17" s="241">
        <v>0</v>
      </c>
      <c r="Y17" s="241">
        <v>0</v>
      </c>
      <c r="Z17" s="240">
        <v>0</v>
      </c>
      <c r="AA17" s="242"/>
    </row>
    <row r="18" spans="1:27" s="232" customFormat="1" ht="24" customHeight="1" x14ac:dyDescent="0.15">
      <c r="A18" s="246"/>
      <c r="B18" s="247" t="s">
        <v>157</v>
      </c>
      <c r="C18" s="241">
        <v>1</v>
      </c>
      <c r="D18" s="238">
        <v>13</v>
      </c>
      <c r="E18" s="241">
        <v>0</v>
      </c>
      <c r="F18" s="238">
        <v>0</v>
      </c>
      <c r="G18" s="238">
        <v>0</v>
      </c>
      <c r="H18" s="238">
        <v>0</v>
      </c>
      <c r="I18" s="241">
        <v>0</v>
      </c>
      <c r="J18" s="238">
        <v>0</v>
      </c>
      <c r="K18" s="238">
        <v>0</v>
      </c>
      <c r="L18" s="238">
        <v>0</v>
      </c>
      <c r="M18" s="241">
        <v>0</v>
      </c>
      <c r="N18" s="238">
        <v>0</v>
      </c>
      <c r="O18" s="241">
        <v>0</v>
      </c>
      <c r="P18" s="240">
        <v>0</v>
      </c>
      <c r="Q18" s="238">
        <v>3</v>
      </c>
      <c r="R18" s="241">
        <v>44</v>
      </c>
      <c r="S18" s="238"/>
      <c r="T18" s="241"/>
      <c r="U18" s="241">
        <v>4</v>
      </c>
      <c r="V18" s="238">
        <v>92</v>
      </c>
      <c r="W18" s="238">
        <v>0</v>
      </c>
      <c r="X18" s="241">
        <v>0</v>
      </c>
      <c r="Y18" s="241">
        <v>1</v>
      </c>
      <c r="Z18" s="240">
        <v>1</v>
      </c>
      <c r="AA18" s="242"/>
    </row>
    <row r="19" spans="1:27" s="232" customFormat="1" ht="24" customHeight="1" x14ac:dyDescent="0.15">
      <c r="A19" s="246"/>
      <c r="B19" s="247" t="s">
        <v>158</v>
      </c>
      <c r="C19" s="241">
        <v>3</v>
      </c>
      <c r="D19" s="238">
        <v>25</v>
      </c>
      <c r="E19" s="241">
        <v>2</v>
      </c>
      <c r="F19" s="238">
        <v>82</v>
      </c>
      <c r="G19" s="238">
        <v>1</v>
      </c>
      <c r="H19" s="238">
        <v>1</v>
      </c>
      <c r="I19" s="241">
        <v>2</v>
      </c>
      <c r="J19" s="238">
        <v>18</v>
      </c>
      <c r="K19" s="238">
        <v>0</v>
      </c>
      <c r="L19" s="238">
        <v>0</v>
      </c>
      <c r="M19" s="241">
        <v>4</v>
      </c>
      <c r="N19" s="238">
        <v>22</v>
      </c>
      <c r="O19" s="241">
        <v>2</v>
      </c>
      <c r="P19" s="240">
        <v>9</v>
      </c>
      <c r="Q19" s="238">
        <v>2</v>
      </c>
      <c r="R19" s="241">
        <v>15</v>
      </c>
      <c r="S19" s="238">
        <v>1</v>
      </c>
      <c r="T19" s="241">
        <v>33</v>
      </c>
      <c r="U19" s="241">
        <v>0</v>
      </c>
      <c r="V19" s="238">
        <v>0</v>
      </c>
      <c r="W19" s="238">
        <v>2</v>
      </c>
      <c r="X19" s="241">
        <v>30</v>
      </c>
      <c r="Y19" s="241">
        <v>1</v>
      </c>
      <c r="Z19" s="240">
        <v>1</v>
      </c>
      <c r="AA19" s="242"/>
    </row>
    <row r="20" spans="1:27" s="232" customFormat="1" ht="24" customHeight="1" x14ac:dyDescent="0.15">
      <c r="A20" s="246"/>
      <c r="B20" s="247" t="s">
        <v>159</v>
      </c>
      <c r="C20" s="241">
        <v>2</v>
      </c>
      <c r="D20" s="238">
        <v>14</v>
      </c>
      <c r="E20" s="241">
        <v>1</v>
      </c>
      <c r="F20" s="238">
        <v>10</v>
      </c>
      <c r="G20" s="238">
        <v>0</v>
      </c>
      <c r="H20" s="238">
        <v>0</v>
      </c>
      <c r="I20" s="241">
        <v>0</v>
      </c>
      <c r="J20" s="238">
        <v>0</v>
      </c>
      <c r="K20" s="238">
        <v>0</v>
      </c>
      <c r="L20" s="238">
        <v>0</v>
      </c>
      <c r="M20" s="241">
        <v>1</v>
      </c>
      <c r="N20" s="238">
        <v>1</v>
      </c>
      <c r="O20" s="241">
        <v>1</v>
      </c>
      <c r="P20" s="240">
        <v>1</v>
      </c>
      <c r="Q20" s="238">
        <v>5</v>
      </c>
      <c r="R20" s="241">
        <v>66</v>
      </c>
      <c r="S20" s="238">
        <v>1</v>
      </c>
      <c r="T20" s="241">
        <v>3</v>
      </c>
      <c r="U20" s="241">
        <v>0</v>
      </c>
      <c r="V20" s="238">
        <v>0</v>
      </c>
      <c r="W20" s="238">
        <v>1</v>
      </c>
      <c r="X20" s="241">
        <v>11</v>
      </c>
      <c r="Y20" s="241">
        <v>1</v>
      </c>
      <c r="Z20" s="240">
        <v>83</v>
      </c>
      <c r="AA20" s="242"/>
    </row>
    <row r="21" spans="1:27" s="232" customFormat="1" ht="24" customHeight="1" x14ac:dyDescent="0.15">
      <c r="A21" s="246"/>
      <c r="B21" s="247" t="s">
        <v>160</v>
      </c>
      <c r="C21" s="241">
        <v>0</v>
      </c>
      <c r="D21" s="238">
        <v>0</v>
      </c>
      <c r="E21" s="241">
        <v>1</v>
      </c>
      <c r="F21" s="238">
        <v>1</v>
      </c>
      <c r="G21" s="238">
        <v>3</v>
      </c>
      <c r="H21" s="238">
        <v>129</v>
      </c>
      <c r="I21" s="241">
        <v>2</v>
      </c>
      <c r="J21" s="238">
        <v>27</v>
      </c>
      <c r="K21" s="238">
        <v>0</v>
      </c>
      <c r="L21" s="238">
        <v>0</v>
      </c>
      <c r="M21" s="241">
        <v>2</v>
      </c>
      <c r="N21" s="238">
        <v>12</v>
      </c>
      <c r="O21" s="241">
        <v>2</v>
      </c>
      <c r="P21" s="240">
        <v>6</v>
      </c>
      <c r="Q21" s="238">
        <v>2</v>
      </c>
      <c r="R21" s="241">
        <v>18</v>
      </c>
      <c r="S21" s="238">
        <v>2</v>
      </c>
      <c r="T21" s="241">
        <v>13</v>
      </c>
      <c r="U21" s="241">
        <v>0</v>
      </c>
      <c r="V21" s="238">
        <v>0</v>
      </c>
      <c r="W21" s="238">
        <v>1</v>
      </c>
      <c r="X21" s="241">
        <v>2</v>
      </c>
      <c r="Y21" s="241">
        <v>2</v>
      </c>
      <c r="Z21" s="240">
        <v>16</v>
      </c>
      <c r="AA21" s="242"/>
    </row>
    <row r="22" spans="1:27" s="232" customFormat="1" ht="24" customHeight="1" x14ac:dyDescent="0.15">
      <c r="A22" s="246"/>
      <c r="B22" s="247" t="s">
        <v>161</v>
      </c>
      <c r="C22" s="241">
        <v>2</v>
      </c>
      <c r="D22" s="238">
        <v>17</v>
      </c>
      <c r="E22" s="241">
        <v>1</v>
      </c>
      <c r="F22" s="238">
        <v>29</v>
      </c>
      <c r="G22" s="238">
        <v>3</v>
      </c>
      <c r="H22" s="238">
        <v>81</v>
      </c>
      <c r="I22" s="241">
        <v>3</v>
      </c>
      <c r="J22" s="238">
        <v>24</v>
      </c>
      <c r="K22" s="238">
        <v>1</v>
      </c>
      <c r="L22" s="238">
        <v>1</v>
      </c>
      <c r="M22" s="241">
        <v>2</v>
      </c>
      <c r="N22" s="238">
        <v>24</v>
      </c>
      <c r="O22" s="241">
        <v>2</v>
      </c>
      <c r="P22" s="240">
        <v>72</v>
      </c>
      <c r="Q22" s="238">
        <v>3</v>
      </c>
      <c r="R22" s="241">
        <v>42</v>
      </c>
      <c r="S22" s="238">
        <v>1</v>
      </c>
      <c r="T22" s="241">
        <v>1</v>
      </c>
      <c r="U22" s="241">
        <v>1</v>
      </c>
      <c r="V22" s="238">
        <v>21</v>
      </c>
      <c r="W22" s="238">
        <v>0</v>
      </c>
      <c r="X22" s="241">
        <v>0</v>
      </c>
      <c r="Y22" s="241">
        <v>0</v>
      </c>
      <c r="Z22" s="240">
        <v>0</v>
      </c>
      <c r="AA22" s="242"/>
    </row>
    <row r="23" spans="1:27" s="232" customFormat="1" ht="21.75" customHeight="1" x14ac:dyDescent="0.15">
      <c r="A23" s="226"/>
      <c r="B23" s="248"/>
      <c r="C23" s="241"/>
      <c r="D23" s="238"/>
      <c r="E23" s="241"/>
      <c r="F23" s="238"/>
      <c r="G23" s="238"/>
      <c r="H23" s="238"/>
      <c r="I23" s="241"/>
      <c r="J23" s="238"/>
      <c r="K23" s="238"/>
      <c r="L23" s="238"/>
      <c r="M23" s="241"/>
      <c r="N23" s="238"/>
      <c r="O23" s="241"/>
      <c r="P23" s="240"/>
      <c r="Q23" s="238"/>
      <c r="R23" s="241"/>
      <c r="S23" s="238"/>
      <c r="T23" s="241"/>
      <c r="U23" s="241"/>
      <c r="V23" s="238"/>
      <c r="W23" s="238"/>
      <c r="X23" s="241"/>
      <c r="Y23" s="241"/>
      <c r="Z23" s="240"/>
      <c r="AA23" s="242"/>
    </row>
    <row r="24" spans="1:27" s="232" customFormat="1" ht="21.75" customHeight="1" x14ac:dyDescent="0.15">
      <c r="A24" s="226"/>
      <c r="B24" s="248"/>
      <c r="C24" s="241"/>
      <c r="D24" s="238"/>
      <c r="E24" s="241"/>
      <c r="F24" s="238"/>
      <c r="G24" s="238"/>
      <c r="H24" s="238"/>
      <c r="I24" s="241"/>
      <c r="J24" s="238"/>
      <c r="K24" s="238"/>
      <c r="L24" s="238"/>
      <c r="M24" s="241"/>
      <c r="N24" s="238"/>
      <c r="O24" s="241"/>
      <c r="P24" s="240"/>
      <c r="Q24" s="238"/>
      <c r="R24" s="241"/>
      <c r="S24" s="238"/>
      <c r="T24" s="241"/>
      <c r="U24" s="241"/>
      <c r="V24" s="238"/>
      <c r="W24" s="238"/>
      <c r="X24" s="241"/>
      <c r="Y24" s="241"/>
      <c r="Z24" s="240"/>
      <c r="AA24" s="242"/>
    </row>
    <row r="25" spans="1:27" ht="24" customHeight="1" x14ac:dyDescent="0.15">
      <c r="A25" s="203"/>
      <c r="B25" s="245" t="s">
        <v>162</v>
      </c>
      <c r="C25" s="241"/>
      <c r="D25" s="238"/>
      <c r="E25" s="241"/>
      <c r="F25" s="238"/>
      <c r="G25" s="238"/>
      <c r="H25" s="238"/>
      <c r="I25" s="241"/>
      <c r="J25" s="238"/>
      <c r="K25" s="238"/>
      <c r="L25" s="238"/>
      <c r="M25" s="241"/>
      <c r="N25" s="238"/>
      <c r="O25" s="241"/>
      <c r="P25" s="240"/>
      <c r="Q25" s="238"/>
      <c r="R25" s="241"/>
      <c r="S25" s="238"/>
      <c r="T25" s="241"/>
      <c r="U25" s="241"/>
      <c r="V25" s="238"/>
      <c r="W25" s="238"/>
      <c r="X25" s="241"/>
      <c r="Y25" s="241"/>
      <c r="Z25" s="240"/>
      <c r="AA25" s="222"/>
    </row>
    <row r="26" spans="1:27" ht="24" customHeight="1" x14ac:dyDescent="0.15">
      <c r="A26" s="249"/>
      <c r="B26" s="248" t="s">
        <v>163</v>
      </c>
      <c r="C26" s="241">
        <v>4</v>
      </c>
      <c r="D26" s="238">
        <v>4</v>
      </c>
      <c r="E26" s="241">
        <v>3</v>
      </c>
      <c r="F26" s="238">
        <v>40</v>
      </c>
      <c r="G26" s="238">
        <v>5</v>
      </c>
      <c r="H26" s="238">
        <v>20</v>
      </c>
      <c r="I26" s="241">
        <v>0</v>
      </c>
      <c r="J26" s="238">
        <v>0</v>
      </c>
      <c r="K26" s="238">
        <v>0</v>
      </c>
      <c r="L26" s="238">
        <v>0</v>
      </c>
      <c r="M26" s="241">
        <v>0</v>
      </c>
      <c r="N26" s="238">
        <v>0</v>
      </c>
      <c r="O26" s="241">
        <v>1</v>
      </c>
      <c r="P26" s="240">
        <v>1</v>
      </c>
      <c r="Q26" s="238">
        <v>4</v>
      </c>
      <c r="R26" s="241">
        <v>4</v>
      </c>
      <c r="S26" s="238">
        <v>3</v>
      </c>
      <c r="T26" s="241">
        <v>3</v>
      </c>
      <c r="U26" s="241">
        <v>2</v>
      </c>
      <c r="V26" s="238">
        <v>5</v>
      </c>
      <c r="W26" s="238">
        <v>3</v>
      </c>
      <c r="X26" s="241">
        <v>4</v>
      </c>
      <c r="Y26" s="241">
        <v>1</v>
      </c>
      <c r="Z26" s="240">
        <v>1</v>
      </c>
      <c r="AA26" s="222"/>
    </row>
    <row r="27" spans="1:27" ht="24" customHeight="1" x14ac:dyDescent="0.15">
      <c r="A27" s="249"/>
      <c r="B27" s="248" t="s">
        <v>164</v>
      </c>
      <c r="C27" s="250">
        <v>0</v>
      </c>
      <c r="D27" s="251">
        <v>0</v>
      </c>
      <c r="E27" s="250">
        <v>0</v>
      </c>
      <c r="F27" s="251">
        <v>0</v>
      </c>
      <c r="G27" s="251">
        <v>0</v>
      </c>
      <c r="H27" s="251">
        <v>0</v>
      </c>
      <c r="I27" s="250">
        <v>1</v>
      </c>
      <c r="J27" s="251">
        <v>1</v>
      </c>
      <c r="K27" s="251">
        <v>1</v>
      </c>
      <c r="L27" s="251">
        <v>1</v>
      </c>
      <c r="M27" s="250">
        <v>4</v>
      </c>
      <c r="N27" s="251">
        <v>6</v>
      </c>
      <c r="O27" s="250">
        <v>0</v>
      </c>
      <c r="P27" s="252">
        <v>0</v>
      </c>
      <c r="Q27" s="251">
        <v>0</v>
      </c>
      <c r="R27" s="250">
        <v>0</v>
      </c>
      <c r="S27" s="251">
        <v>0</v>
      </c>
      <c r="T27" s="250">
        <v>0</v>
      </c>
      <c r="U27" s="250">
        <v>0</v>
      </c>
      <c r="V27" s="251">
        <v>0</v>
      </c>
      <c r="W27" s="251">
        <v>0</v>
      </c>
      <c r="X27" s="250">
        <v>0</v>
      </c>
      <c r="Y27" s="250">
        <v>0</v>
      </c>
      <c r="Z27" s="252">
        <v>0</v>
      </c>
      <c r="AA27" s="222"/>
    </row>
    <row r="28" spans="1:27" ht="24" customHeight="1" x14ac:dyDescent="0.15">
      <c r="A28" s="249"/>
      <c r="B28" s="248" t="s">
        <v>19</v>
      </c>
      <c r="C28" s="250">
        <v>1</v>
      </c>
      <c r="D28" s="251">
        <v>3</v>
      </c>
      <c r="E28" s="250">
        <v>0</v>
      </c>
      <c r="F28" s="251">
        <v>0</v>
      </c>
      <c r="G28" s="251">
        <v>0</v>
      </c>
      <c r="H28" s="251">
        <v>0</v>
      </c>
      <c r="I28" s="250">
        <v>0</v>
      </c>
      <c r="J28" s="251">
        <v>0</v>
      </c>
      <c r="K28" s="251">
        <v>0</v>
      </c>
      <c r="L28" s="251">
        <v>0</v>
      </c>
      <c r="M28" s="250">
        <v>0</v>
      </c>
      <c r="N28" s="251">
        <v>0</v>
      </c>
      <c r="O28" s="250">
        <v>0</v>
      </c>
      <c r="P28" s="252">
        <v>0</v>
      </c>
      <c r="Q28" s="251">
        <v>0</v>
      </c>
      <c r="R28" s="250">
        <v>0</v>
      </c>
      <c r="S28" s="251">
        <v>0</v>
      </c>
      <c r="T28" s="250">
        <v>0</v>
      </c>
      <c r="U28" s="250">
        <v>0</v>
      </c>
      <c r="V28" s="251">
        <v>0</v>
      </c>
      <c r="W28" s="251">
        <v>1</v>
      </c>
      <c r="X28" s="250">
        <v>29</v>
      </c>
      <c r="Y28" s="250">
        <v>0</v>
      </c>
      <c r="Z28" s="252">
        <v>0</v>
      </c>
      <c r="AA28" s="222"/>
    </row>
    <row r="29" spans="1:27" ht="24" customHeight="1" x14ac:dyDescent="0.15">
      <c r="A29" s="249"/>
      <c r="B29" s="248" t="s">
        <v>165</v>
      </c>
      <c r="C29" s="250">
        <v>1</v>
      </c>
      <c r="D29" s="251">
        <v>21</v>
      </c>
      <c r="E29" s="250">
        <v>0</v>
      </c>
      <c r="F29" s="251">
        <v>0</v>
      </c>
      <c r="G29" s="251">
        <v>0</v>
      </c>
      <c r="H29" s="251">
        <v>0</v>
      </c>
      <c r="I29" s="250">
        <v>0</v>
      </c>
      <c r="J29" s="251">
        <v>0</v>
      </c>
      <c r="K29" s="251">
        <v>0</v>
      </c>
      <c r="L29" s="251">
        <v>0</v>
      </c>
      <c r="M29" s="250">
        <v>0</v>
      </c>
      <c r="N29" s="251">
        <v>0</v>
      </c>
      <c r="O29" s="250">
        <v>0</v>
      </c>
      <c r="P29" s="252">
        <v>0</v>
      </c>
      <c r="Q29" s="251">
        <v>0</v>
      </c>
      <c r="R29" s="250">
        <v>0</v>
      </c>
      <c r="S29" s="251">
        <v>0</v>
      </c>
      <c r="T29" s="250">
        <v>0</v>
      </c>
      <c r="U29" s="250">
        <v>0</v>
      </c>
      <c r="V29" s="251">
        <v>0</v>
      </c>
      <c r="W29" s="251">
        <v>0</v>
      </c>
      <c r="X29" s="250">
        <v>0</v>
      </c>
      <c r="Y29" s="250">
        <v>0</v>
      </c>
      <c r="Z29" s="252">
        <v>0</v>
      </c>
      <c r="AA29" s="222"/>
    </row>
    <row r="30" spans="1:27" ht="24" customHeight="1" x14ac:dyDescent="0.15">
      <c r="A30" s="249"/>
      <c r="B30" s="248" t="s">
        <v>166</v>
      </c>
      <c r="C30" s="250">
        <v>0</v>
      </c>
      <c r="D30" s="251">
        <v>0</v>
      </c>
      <c r="E30" s="250">
        <v>0</v>
      </c>
      <c r="F30" s="251">
        <v>0</v>
      </c>
      <c r="G30" s="251">
        <v>0</v>
      </c>
      <c r="H30" s="251">
        <v>0</v>
      </c>
      <c r="I30" s="250">
        <v>0</v>
      </c>
      <c r="J30" s="251">
        <v>0</v>
      </c>
      <c r="K30" s="251">
        <v>0</v>
      </c>
      <c r="L30" s="251">
        <v>0</v>
      </c>
      <c r="M30" s="250">
        <v>0</v>
      </c>
      <c r="N30" s="251">
        <v>0</v>
      </c>
      <c r="O30" s="250">
        <v>0</v>
      </c>
      <c r="P30" s="252">
        <v>0</v>
      </c>
      <c r="Q30" s="251">
        <v>0</v>
      </c>
      <c r="R30" s="250">
        <v>0</v>
      </c>
      <c r="S30" s="251">
        <v>0</v>
      </c>
      <c r="T30" s="250">
        <v>0</v>
      </c>
      <c r="U30" s="250">
        <v>0</v>
      </c>
      <c r="V30" s="251">
        <v>0</v>
      </c>
      <c r="W30" s="251">
        <v>0</v>
      </c>
      <c r="X30" s="250">
        <v>0</v>
      </c>
      <c r="Y30" s="250">
        <v>0</v>
      </c>
      <c r="Z30" s="252">
        <v>0</v>
      </c>
      <c r="AA30" s="222"/>
    </row>
    <row r="31" spans="1:27" ht="24" customHeight="1" x14ac:dyDescent="0.15">
      <c r="A31" s="249"/>
      <c r="B31" s="248" t="s">
        <v>167</v>
      </c>
      <c r="C31" s="250">
        <v>0</v>
      </c>
      <c r="D31" s="251">
        <v>0</v>
      </c>
      <c r="E31" s="250">
        <v>0</v>
      </c>
      <c r="F31" s="251">
        <v>0</v>
      </c>
      <c r="G31" s="251">
        <v>0</v>
      </c>
      <c r="H31" s="251">
        <v>0</v>
      </c>
      <c r="I31" s="250">
        <v>0</v>
      </c>
      <c r="J31" s="251">
        <v>0</v>
      </c>
      <c r="K31" s="251">
        <v>0</v>
      </c>
      <c r="L31" s="251">
        <v>0</v>
      </c>
      <c r="M31" s="250">
        <v>0</v>
      </c>
      <c r="N31" s="251">
        <v>0</v>
      </c>
      <c r="O31" s="250">
        <v>0</v>
      </c>
      <c r="P31" s="252">
        <v>0</v>
      </c>
      <c r="Q31" s="251">
        <v>0</v>
      </c>
      <c r="R31" s="250">
        <v>0</v>
      </c>
      <c r="S31" s="251">
        <v>0</v>
      </c>
      <c r="T31" s="250">
        <v>0</v>
      </c>
      <c r="U31" s="250">
        <v>0</v>
      </c>
      <c r="V31" s="251">
        <v>0</v>
      </c>
      <c r="W31" s="251">
        <v>0</v>
      </c>
      <c r="X31" s="250">
        <v>0</v>
      </c>
      <c r="Y31" s="250">
        <v>0</v>
      </c>
      <c r="Z31" s="252">
        <v>0</v>
      </c>
      <c r="AA31" s="222"/>
    </row>
    <row r="32" spans="1:27" ht="24" customHeight="1" x14ac:dyDescent="0.15">
      <c r="A32" s="249"/>
      <c r="B32" s="248" t="s">
        <v>168</v>
      </c>
      <c r="C32" s="250">
        <v>3</v>
      </c>
      <c r="D32" s="251">
        <v>9</v>
      </c>
      <c r="E32" s="250">
        <v>0</v>
      </c>
      <c r="F32" s="251">
        <v>0</v>
      </c>
      <c r="G32" s="251">
        <v>0</v>
      </c>
      <c r="H32" s="251">
        <v>0</v>
      </c>
      <c r="I32" s="250">
        <v>1</v>
      </c>
      <c r="J32" s="251">
        <v>1</v>
      </c>
      <c r="K32" s="251">
        <v>0</v>
      </c>
      <c r="L32" s="251">
        <v>0</v>
      </c>
      <c r="M32" s="250">
        <v>5</v>
      </c>
      <c r="N32" s="251">
        <v>24</v>
      </c>
      <c r="O32" s="250">
        <v>2</v>
      </c>
      <c r="P32" s="252">
        <v>3</v>
      </c>
      <c r="Q32" s="251">
        <v>3</v>
      </c>
      <c r="R32" s="250">
        <v>11</v>
      </c>
      <c r="S32" s="251">
        <v>1</v>
      </c>
      <c r="T32" s="250">
        <v>2</v>
      </c>
      <c r="U32" s="250">
        <v>1</v>
      </c>
      <c r="V32" s="251">
        <v>2</v>
      </c>
      <c r="W32" s="251">
        <v>1</v>
      </c>
      <c r="X32" s="250">
        <v>3</v>
      </c>
      <c r="Y32" s="250">
        <v>2</v>
      </c>
      <c r="Z32" s="252">
        <v>2</v>
      </c>
      <c r="AA32" s="222"/>
    </row>
    <row r="33" spans="1:27" ht="24" customHeight="1" x14ac:dyDescent="0.15">
      <c r="A33" s="249"/>
      <c r="B33" s="248" t="s">
        <v>169</v>
      </c>
      <c r="C33" s="250">
        <v>0</v>
      </c>
      <c r="D33" s="251">
        <v>0</v>
      </c>
      <c r="E33" s="250">
        <v>0</v>
      </c>
      <c r="F33" s="251">
        <v>0</v>
      </c>
      <c r="G33" s="251">
        <v>0</v>
      </c>
      <c r="H33" s="251">
        <v>0</v>
      </c>
      <c r="I33" s="250">
        <v>1</v>
      </c>
      <c r="J33" s="251">
        <v>113</v>
      </c>
      <c r="K33" s="251">
        <v>0</v>
      </c>
      <c r="L33" s="251">
        <v>0</v>
      </c>
      <c r="M33" s="250">
        <v>0</v>
      </c>
      <c r="N33" s="251">
        <v>0</v>
      </c>
      <c r="O33" s="250">
        <v>0</v>
      </c>
      <c r="P33" s="252">
        <v>0</v>
      </c>
      <c r="Q33" s="251">
        <v>0</v>
      </c>
      <c r="R33" s="250">
        <v>0</v>
      </c>
      <c r="S33" s="251">
        <v>0</v>
      </c>
      <c r="T33" s="250">
        <v>0</v>
      </c>
      <c r="U33" s="250">
        <v>0</v>
      </c>
      <c r="V33" s="251">
        <v>0</v>
      </c>
      <c r="W33" s="251">
        <v>0</v>
      </c>
      <c r="X33" s="250">
        <v>0</v>
      </c>
      <c r="Y33" s="250">
        <v>1</v>
      </c>
      <c r="Z33" s="252">
        <v>3</v>
      </c>
      <c r="AA33" s="222"/>
    </row>
    <row r="34" spans="1:27" ht="24" customHeight="1" x14ac:dyDescent="0.15">
      <c r="A34" s="249"/>
      <c r="B34" s="248" t="s">
        <v>170</v>
      </c>
      <c r="C34" s="250">
        <v>0</v>
      </c>
      <c r="D34" s="251">
        <v>0</v>
      </c>
      <c r="E34" s="250">
        <v>0</v>
      </c>
      <c r="F34" s="251">
        <v>0</v>
      </c>
      <c r="G34" s="251">
        <v>0</v>
      </c>
      <c r="H34" s="251">
        <v>0</v>
      </c>
      <c r="I34" s="250">
        <v>0</v>
      </c>
      <c r="J34" s="251">
        <v>0</v>
      </c>
      <c r="K34" s="251">
        <v>3</v>
      </c>
      <c r="L34" s="251">
        <v>45</v>
      </c>
      <c r="M34" s="250">
        <v>9</v>
      </c>
      <c r="N34" s="251">
        <v>121</v>
      </c>
      <c r="O34" s="250">
        <v>0</v>
      </c>
      <c r="P34" s="252">
        <v>0</v>
      </c>
      <c r="Q34" s="251">
        <v>1</v>
      </c>
      <c r="R34" s="250">
        <v>14</v>
      </c>
      <c r="S34" s="251">
        <v>1</v>
      </c>
      <c r="T34" s="250">
        <v>13</v>
      </c>
      <c r="U34" s="250">
        <v>0</v>
      </c>
      <c r="V34" s="251">
        <v>0</v>
      </c>
      <c r="W34" s="251">
        <v>0</v>
      </c>
      <c r="X34" s="250">
        <v>0</v>
      </c>
      <c r="Y34" s="250">
        <v>1</v>
      </c>
      <c r="Z34" s="252">
        <v>83</v>
      </c>
      <c r="AA34" s="222"/>
    </row>
    <row r="35" spans="1:27" ht="24" customHeight="1" x14ac:dyDescent="0.15">
      <c r="A35" s="249"/>
      <c r="B35" s="248" t="s">
        <v>15</v>
      </c>
      <c r="C35" s="250">
        <v>4</v>
      </c>
      <c r="D35" s="251">
        <v>1239</v>
      </c>
      <c r="E35" s="250">
        <v>2</v>
      </c>
      <c r="F35" s="251">
        <v>82</v>
      </c>
      <c r="G35" s="251">
        <v>8</v>
      </c>
      <c r="H35" s="251">
        <v>221</v>
      </c>
      <c r="I35" s="250">
        <v>4</v>
      </c>
      <c r="J35" s="251">
        <v>134</v>
      </c>
      <c r="K35" s="251">
        <v>0</v>
      </c>
      <c r="L35" s="251">
        <v>0</v>
      </c>
      <c r="M35" s="250">
        <v>0</v>
      </c>
      <c r="N35" s="251">
        <v>0</v>
      </c>
      <c r="O35" s="250">
        <v>0</v>
      </c>
      <c r="P35" s="252">
        <v>0</v>
      </c>
      <c r="Q35" s="251">
        <v>14</v>
      </c>
      <c r="R35" s="250">
        <v>304</v>
      </c>
      <c r="S35" s="251">
        <v>10</v>
      </c>
      <c r="T35" s="250">
        <v>208</v>
      </c>
      <c r="U35" s="250">
        <v>10</v>
      </c>
      <c r="V35" s="251">
        <v>246</v>
      </c>
      <c r="W35" s="251">
        <v>2</v>
      </c>
      <c r="X35" s="250">
        <v>123</v>
      </c>
      <c r="Y35" s="250">
        <v>4</v>
      </c>
      <c r="Z35" s="252">
        <v>2639</v>
      </c>
      <c r="AA35" s="222"/>
    </row>
    <row r="36" spans="1:27" ht="24" customHeight="1" x14ac:dyDescent="0.15">
      <c r="A36" s="249"/>
      <c r="B36" s="248" t="s">
        <v>171</v>
      </c>
      <c r="C36" s="241">
        <v>5</v>
      </c>
      <c r="D36" s="238">
        <v>248</v>
      </c>
      <c r="E36" s="241">
        <v>1</v>
      </c>
      <c r="F36" s="238">
        <v>15</v>
      </c>
      <c r="G36" s="238">
        <v>0</v>
      </c>
      <c r="H36" s="238">
        <v>0</v>
      </c>
      <c r="I36" s="241">
        <v>5</v>
      </c>
      <c r="J36" s="238">
        <v>67</v>
      </c>
      <c r="K36" s="238">
        <v>0</v>
      </c>
      <c r="L36" s="238">
        <v>0</v>
      </c>
      <c r="M36" s="241">
        <v>0</v>
      </c>
      <c r="N36" s="238">
        <v>0</v>
      </c>
      <c r="O36" s="241">
        <v>9</v>
      </c>
      <c r="P36" s="240">
        <v>138</v>
      </c>
      <c r="Q36" s="238">
        <v>0</v>
      </c>
      <c r="R36" s="241">
        <v>0</v>
      </c>
      <c r="S36" s="238">
        <v>0</v>
      </c>
      <c r="T36" s="241">
        <v>0</v>
      </c>
      <c r="U36" s="241">
        <v>0</v>
      </c>
      <c r="V36" s="238">
        <v>0</v>
      </c>
      <c r="W36" s="238">
        <v>0</v>
      </c>
      <c r="X36" s="241">
        <v>0</v>
      </c>
      <c r="Y36" s="241">
        <v>0</v>
      </c>
      <c r="Z36" s="240">
        <v>0</v>
      </c>
      <c r="AA36" s="222"/>
    </row>
    <row r="37" spans="1:27" ht="21" customHeight="1" x14ac:dyDescent="0.15">
      <c r="A37" s="203"/>
      <c r="B37" s="248"/>
      <c r="C37" s="241"/>
      <c r="D37" s="238"/>
      <c r="E37" s="241"/>
      <c r="F37" s="238"/>
      <c r="G37" s="238"/>
      <c r="H37" s="238"/>
      <c r="I37" s="241"/>
      <c r="J37" s="238"/>
      <c r="K37" s="238"/>
      <c r="L37" s="238"/>
      <c r="M37" s="241"/>
      <c r="N37" s="238"/>
      <c r="O37" s="241"/>
      <c r="P37" s="240"/>
      <c r="Q37" s="238"/>
      <c r="R37" s="241"/>
      <c r="S37" s="238"/>
      <c r="T37" s="241"/>
      <c r="U37" s="241"/>
      <c r="V37" s="238"/>
      <c r="W37" s="238"/>
      <c r="X37" s="241"/>
      <c r="Y37" s="241"/>
      <c r="Z37" s="240"/>
      <c r="AA37" s="222"/>
    </row>
    <row r="38" spans="1:27" ht="21" customHeight="1" x14ac:dyDescent="0.15">
      <c r="A38" s="203"/>
      <c r="B38" s="248"/>
      <c r="C38" s="241"/>
      <c r="D38" s="238"/>
      <c r="E38" s="241"/>
      <c r="F38" s="238"/>
      <c r="G38" s="238"/>
      <c r="H38" s="238"/>
      <c r="I38" s="241"/>
      <c r="J38" s="238"/>
      <c r="K38" s="238"/>
      <c r="L38" s="238"/>
      <c r="M38" s="241"/>
      <c r="N38" s="238"/>
      <c r="O38" s="241"/>
      <c r="P38" s="240"/>
      <c r="Q38" s="238"/>
      <c r="R38" s="241"/>
      <c r="S38" s="238"/>
      <c r="T38" s="241"/>
      <c r="U38" s="241"/>
      <c r="V38" s="238"/>
      <c r="W38" s="238"/>
      <c r="X38" s="241"/>
      <c r="Y38" s="241"/>
      <c r="Z38" s="240"/>
      <c r="AA38" s="222"/>
    </row>
    <row r="39" spans="1:27" ht="24" customHeight="1" x14ac:dyDescent="0.15">
      <c r="A39" s="249"/>
      <c r="B39" s="245" t="s">
        <v>78</v>
      </c>
      <c r="C39" s="241"/>
      <c r="D39" s="238"/>
      <c r="E39" s="241"/>
      <c r="F39" s="238"/>
      <c r="G39" s="238"/>
      <c r="H39" s="238"/>
      <c r="I39" s="241"/>
      <c r="J39" s="238"/>
      <c r="K39" s="238"/>
      <c r="L39" s="238"/>
      <c r="M39" s="241"/>
      <c r="N39" s="238"/>
      <c r="O39" s="241"/>
      <c r="P39" s="240"/>
      <c r="Q39" s="238"/>
      <c r="R39" s="241"/>
      <c r="S39" s="238"/>
      <c r="T39" s="241"/>
      <c r="U39" s="241"/>
      <c r="V39" s="238"/>
      <c r="W39" s="238"/>
      <c r="X39" s="241"/>
      <c r="Y39" s="241"/>
      <c r="Z39" s="240"/>
      <c r="AA39" s="222"/>
    </row>
    <row r="40" spans="1:27" ht="24" customHeight="1" x14ac:dyDescent="0.15">
      <c r="A40" s="249"/>
      <c r="B40" s="248" t="s">
        <v>172</v>
      </c>
      <c r="C40" s="241">
        <v>0</v>
      </c>
      <c r="D40" s="238">
        <v>0</v>
      </c>
      <c r="E40" s="241">
        <v>0</v>
      </c>
      <c r="F40" s="238">
        <v>0</v>
      </c>
      <c r="G40" s="238">
        <v>1</v>
      </c>
      <c r="H40" s="238">
        <v>19</v>
      </c>
      <c r="I40" s="241">
        <v>0</v>
      </c>
      <c r="J40" s="238">
        <v>0</v>
      </c>
      <c r="K40" s="238">
        <v>0</v>
      </c>
      <c r="L40" s="238">
        <v>0</v>
      </c>
      <c r="M40" s="241">
        <v>0</v>
      </c>
      <c r="N40" s="238">
        <v>0</v>
      </c>
      <c r="O40" s="241">
        <v>0</v>
      </c>
      <c r="P40" s="240">
        <v>0</v>
      </c>
      <c r="Q40" s="238">
        <v>0</v>
      </c>
      <c r="R40" s="241">
        <v>0</v>
      </c>
      <c r="S40" s="238">
        <v>1</v>
      </c>
      <c r="T40" s="241">
        <v>40</v>
      </c>
      <c r="U40" s="241">
        <v>0</v>
      </c>
      <c r="V40" s="238">
        <v>0</v>
      </c>
      <c r="W40" s="238">
        <v>0</v>
      </c>
      <c r="X40" s="241">
        <v>0</v>
      </c>
      <c r="Y40" s="241">
        <v>0</v>
      </c>
      <c r="Z40" s="240">
        <v>0</v>
      </c>
      <c r="AA40" s="222"/>
    </row>
    <row r="41" spans="1:27" ht="24" customHeight="1" x14ac:dyDescent="0.15">
      <c r="A41" s="249"/>
      <c r="B41" s="248" t="s">
        <v>173</v>
      </c>
      <c r="C41" s="241">
        <v>10</v>
      </c>
      <c r="D41" s="238">
        <v>1490</v>
      </c>
      <c r="E41" s="241">
        <v>5</v>
      </c>
      <c r="F41" s="238">
        <v>136</v>
      </c>
      <c r="G41" s="238">
        <v>11</v>
      </c>
      <c r="H41" s="238">
        <v>221</v>
      </c>
      <c r="I41" s="241">
        <v>10</v>
      </c>
      <c r="J41" s="238">
        <v>314</v>
      </c>
      <c r="K41" s="238">
        <v>3</v>
      </c>
      <c r="L41" s="238">
        <v>45</v>
      </c>
      <c r="M41" s="241">
        <v>10</v>
      </c>
      <c r="N41" s="238">
        <v>124</v>
      </c>
      <c r="O41" s="241">
        <v>10</v>
      </c>
      <c r="P41" s="240">
        <v>140</v>
      </c>
      <c r="Q41" s="238">
        <v>17</v>
      </c>
      <c r="R41" s="241">
        <v>320</v>
      </c>
      <c r="S41" s="238">
        <v>10</v>
      </c>
      <c r="T41" s="241">
        <v>170</v>
      </c>
      <c r="U41" s="241">
        <v>10</v>
      </c>
      <c r="V41" s="238">
        <v>246</v>
      </c>
      <c r="W41" s="238">
        <v>3</v>
      </c>
      <c r="X41" s="241">
        <v>152</v>
      </c>
      <c r="Y41" s="241">
        <v>6</v>
      </c>
      <c r="Z41" s="240">
        <v>2726</v>
      </c>
      <c r="AA41" s="222"/>
    </row>
    <row r="42" spans="1:27" ht="24" customHeight="1" x14ac:dyDescent="0.15">
      <c r="A42" s="249"/>
      <c r="B42" s="248" t="s">
        <v>174</v>
      </c>
      <c r="C42" s="241">
        <v>7</v>
      </c>
      <c r="D42" s="238">
        <v>13</v>
      </c>
      <c r="E42" s="241">
        <v>1</v>
      </c>
      <c r="F42" s="238">
        <v>1</v>
      </c>
      <c r="G42" s="238">
        <v>1</v>
      </c>
      <c r="H42" s="238">
        <v>1</v>
      </c>
      <c r="I42" s="241">
        <v>1</v>
      </c>
      <c r="J42" s="238">
        <v>1</v>
      </c>
      <c r="K42" s="238">
        <v>1</v>
      </c>
      <c r="L42" s="238">
        <v>1</v>
      </c>
      <c r="M42" s="241">
        <v>7</v>
      </c>
      <c r="N42" s="238">
        <v>17</v>
      </c>
      <c r="O42" s="241">
        <v>2</v>
      </c>
      <c r="P42" s="240">
        <v>2</v>
      </c>
      <c r="Q42" s="238">
        <v>4</v>
      </c>
      <c r="R42" s="241">
        <v>12</v>
      </c>
      <c r="S42" s="238">
        <v>3</v>
      </c>
      <c r="T42" s="241">
        <v>4</v>
      </c>
      <c r="U42" s="241">
        <v>3</v>
      </c>
      <c r="V42" s="238">
        <v>7</v>
      </c>
      <c r="W42" s="238">
        <v>4</v>
      </c>
      <c r="X42" s="241">
        <v>7</v>
      </c>
      <c r="Y42" s="241">
        <v>2</v>
      </c>
      <c r="Z42" s="240">
        <v>2</v>
      </c>
      <c r="AA42" s="222"/>
    </row>
    <row r="43" spans="1:27" ht="24" customHeight="1" x14ac:dyDescent="0.15">
      <c r="A43" s="249"/>
      <c r="B43" s="248" t="s">
        <v>175</v>
      </c>
      <c r="C43" s="241">
        <v>1</v>
      </c>
      <c r="D43" s="238">
        <v>21</v>
      </c>
      <c r="E43" s="241">
        <v>0</v>
      </c>
      <c r="F43" s="238">
        <v>0</v>
      </c>
      <c r="G43" s="238">
        <v>0</v>
      </c>
      <c r="H43" s="238">
        <v>0</v>
      </c>
      <c r="I43" s="241">
        <v>1</v>
      </c>
      <c r="J43" s="238">
        <v>1</v>
      </c>
      <c r="K43" s="238">
        <v>0</v>
      </c>
      <c r="L43" s="238">
        <v>0</v>
      </c>
      <c r="M43" s="241">
        <v>1</v>
      </c>
      <c r="N43" s="238">
        <v>10</v>
      </c>
      <c r="O43" s="241">
        <v>0</v>
      </c>
      <c r="P43" s="240">
        <v>0</v>
      </c>
      <c r="Q43" s="238">
        <v>0</v>
      </c>
      <c r="R43" s="241">
        <v>0</v>
      </c>
      <c r="S43" s="238">
        <v>1</v>
      </c>
      <c r="T43" s="241">
        <v>12</v>
      </c>
      <c r="U43" s="241">
        <v>0</v>
      </c>
      <c r="V43" s="238">
        <v>0</v>
      </c>
      <c r="W43" s="238">
        <v>0</v>
      </c>
      <c r="X43" s="241">
        <v>0</v>
      </c>
      <c r="Y43" s="241">
        <v>0</v>
      </c>
      <c r="Z43" s="240">
        <v>0</v>
      </c>
      <c r="AA43" s="222"/>
    </row>
    <row r="44" spans="1:27" ht="24" customHeight="1" x14ac:dyDescent="0.15">
      <c r="A44" s="249"/>
      <c r="B44" s="248" t="s">
        <v>176</v>
      </c>
      <c r="C44" s="241">
        <v>0</v>
      </c>
      <c r="D44" s="238">
        <v>0</v>
      </c>
      <c r="E44" s="241">
        <v>0</v>
      </c>
      <c r="F44" s="238">
        <v>0</v>
      </c>
      <c r="G44" s="238">
        <v>0</v>
      </c>
      <c r="H44" s="238">
        <v>0</v>
      </c>
      <c r="I44" s="241">
        <v>0</v>
      </c>
      <c r="J44" s="238">
        <v>0</v>
      </c>
      <c r="K44" s="238">
        <v>0</v>
      </c>
      <c r="L44" s="238">
        <v>0</v>
      </c>
      <c r="M44" s="241">
        <v>0</v>
      </c>
      <c r="N44" s="238">
        <v>0</v>
      </c>
      <c r="O44" s="241">
        <v>0</v>
      </c>
      <c r="P44" s="240">
        <v>0</v>
      </c>
      <c r="Q44" s="238">
        <v>1</v>
      </c>
      <c r="R44" s="241">
        <v>1</v>
      </c>
      <c r="S44" s="238">
        <v>0</v>
      </c>
      <c r="T44" s="241">
        <v>0</v>
      </c>
      <c r="U44" s="241">
        <v>0</v>
      </c>
      <c r="V44" s="238">
        <v>0</v>
      </c>
      <c r="W44" s="238">
        <v>0</v>
      </c>
      <c r="X44" s="241">
        <v>0</v>
      </c>
      <c r="Y44" s="241">
        <v>0</v>
      </c>
      <c r="Z44" s="240">
        <v>0</v>
      </c>
      <c r="AA44" s="222"/>
    </row>
    <row r="45" spans="1:27" ht="21" customHeight="1" x14ac:dyDescent="0.15">
      <c r="A45" s="249"/>
      <c r="B45" s="248"/>
      <c r="C45" s="241"/>
      <c r="D45" s="238"/>
      <c r="E45" s="241"/>
      <c r="F45" s="238"/>
      <c r="G45" s="238"/>
      <c r="H45" s="238"/>
      <c r="I45" s="241"/>
      <c r="J45" s="238"/>
      <c r="K45" s="238"/>
      <c r="L45" s="238"/>
      <c r="M45" s="241"/>
      <c r="N45" s="238"/>
      <c r="O45" s="241"/>
      <c r="P45" s="240"/>
      <c r="Q45" s="238"/>
      <c r="R45" s="241"/>
      <c r="S45" s="238"/>
      <c r="T45" s="241"/>
      <c r="U45" s="241"/>
      <c r="V45" s="238"/>
      <c r="W45" s="238"/>
      <c r="X45" s="241"/>
      <c r="Y45" s="241"/>
      <c r="Z45" s="240"/>
      <c r="AA45" s="222"/>
    </row>
    <row r="46" spans="1:27" ht="21" customHeight="1" x14ac:dyDescent="0.15">
      <c r="A46" s="203"/>
      <c r="B46" s="248"/>
      <c r="C46" s="241"/>
      <c r="D46" s="238"/>
      <c r="E46" s="241"/>
      <c r="F46" s="238"/>
      <c r="G46" s="238"/>
      <c r="H46" s="238"/>
      <c r="I46" s="241"/>
      <c r="J46" s="238"/>
      <c r="K46" s="238"/>
      <c r="L46" s="238"/>
      <c r="M46" s="241"/>
      <c r="N46" s="238"/>
      <c r="O46" s="241"/>
      <c r="P46" s="240"/>
      <c r="Q46" s="238"/>
      <c r="R46" s="241"/>
      <c r="S46" s="238"/>
      <c r="T46" s="241"/>
      <c r="U46" s="241"/>
      <c r="V46" s="238"/>
      <c r="W46" s="238"/>
      <c r="X46" s="241"/>
      <c r="Y46" s="241"/>
      <c r="Z46" s="240"/>
      <c r="AA46" s="222"/>
    </row>
    <row r="47" spans="1:27" ht="24" customHeight="1" x14ac:dyDescent="0.15">
      <c r="A47" s="203"/>
      <c r="B47" s="245" t="s">
        <v>177</v>
      </c>
      <c r="C47" s="241"/>
      <c r="D47" s="238"/>
      <c r="E47" s="241"/>
      <c r="F47" s="238"/>
      <c r="G47" s="238"/>
      <c r="H47" s="238"/>
      <c r="I47" s="241"/>
      <c r="J47" s="238"/>
      <c r="K47" s="238"/>
      <c r="L47" s="238"/>
      <c r="M47" s="241"/>
      <c r="N47" s="238"/>
      <c r="O47" s="241"/>
      <c r="P47" s="240"/>
      <c r="Q47" s="238"/>
      <c r="R47" s="241"/>
      <c r="S47" s="238"/>
      <c r="T47" s="241"/>
      <c r="U47" s="241"/>
      <c r="V47" s="238"/>
      <c r="W47" s="238"/>
      <c r="X47" s="241"/>
      <c r="Y47" s="241"/>
      <c r="Z47" s="240"/>
      <c r="AA47" s="222"/>
    </row>
    <row r="48" spans="1:27" ht="24" customHeight="1" x14ac:dyDescent="0.15">
      <c r="A48" s="249"/>
      <c r="B48" s="248" t="s">
        <v>178</v>
      </c>
      <c r="C48" s="241">
        <f t="shared" ref="C48:L48" si="2">SUM(C49:C56)</f>
        <v>1</v>
      </c>
      <c r="D48" s="238">
        <f t="shared" si="2"/>
        <v>3</v>
      </c>
      <c r="E48" s="241">
        <f t="shared" si="2"/>
        <v>2</v>
      </c>
      <c r="F48" s="238">
        <f t="shared" si="2"/>
        <v>82</v>
      </c>
      <c r="G48" s="238">
        <v>3</v>
      </c>
      <c r="H48" s="238">
        <v>12</v>
      </c>
      <c r="I48" s="241">
        <f t="shared" si="2"/>
        <v>3</v>
      </c>
      <c r="J48" s="238">
        <f>SUM(J49:J56)</f>
        <v>47</v>
      </c>
      <c r="K48" s="238">
        <f t="shared" si="2"/>
        <v>2</v>
      </c>
      <c r="L48" s="238">
        <f t="shared" si="2"/>
        <v>18</v>
      </c>
      <c r="M48" s="241">
        <f t="shared" ref="M48:Z48" si="3">SUM(M49:M56)</f>
        <v>3</v>
      </c>
      <c r="N48" s="238">
        <f t="shared" si="3"/>
        <v>18</v>
      </c>
      <c r="O48" s="241">
        <f t="shared" si="3"/>
        <v>4</v>
      </c>
      <c r="P48" s="240">
        <f t="shared" si="3"/>
        <v>34</v>
      </c>
      <c r="Q48" s="238">
        <f t="shared" si="3"/>
        <v>6</v>
      </c>
      <c r="R48" s="241">
        <f t="shared" si="3"/>
        <v>65</v>
      </c>
      <c r="S48" s="238">
        <f t="shared" si="3"/>
        <v>5</v>
      </c>
      <c r="T48" s="241">
        <f t="shared" si="3"/>
        <v>65</v>
      </c>
      <c r="U48" s="241">
        <f t="shared" si="3"/>
        <v>6</v>
      </c>
      <c r="V48" s="238">
        <f t="shared" si="3"/>
        <v>122</v>
      </c>
      <c r="W48" s="238">
        <f t="shared" si="3"/>
        <v>0</v>
      </c>
      <c r="X48" s="241">
        <f t="shared" si="3"/>
        <v>0</v>
      </c>
      <c r="Y48" s="241">
        <f t="shared" si="3"/>
        <v>3</v>
      </c>
      <c r="Z48" s="240">
        <f t="shared" si="3"/>
        <v>101</v>
      </c>
      <c r="AA48" s="222"/>
    </row>
    <row r="49" spans="1:27" ht="24" customHeight="1" x14ac:dyDescent="0.15">
      <c r="A49" s="249"/>
      <c r="B49" s="248" t="s">
        <v>179</v>
      </c>
      <c r="C49" s="241">
        <v>0</v>
      </c>
      <c r="D49" s="238">
        <v>0</v>
      </c>
      <c r="E49" s="241">
        <v>0</v>
      </c>
      <c r="F49" s="238">
        <v>0</v>
      </c>
      <c r="G49" s="238">
        <v>0</v>
      </c>
      <c r="H49" s="238">
        <v>0</v>
      </c>
      <c r="I49" s="241">
        <v>0</v>
      </c>
      <c r="J49" s="238">
        <v>0</v>
      </c>
      <c r="K49" s="238">
        <v>0</v>
      </c>
      <c r="L49" s="238">
        <v>0</v>
      </c>
      <c r="M49" s="241">
        <v>0</v>
      </c>
      <c r="N49" s="238">
        <v>0</v>
      </c>
      <c r="O49" s="241">
        <v>0</v>
      </c>
      <c r="P49" s="240">
        <v>0</v>
      </c>
      <c r="Q49" s="238">
        <v>1</v>
      </c>
      <c r="R49" s="241">
        <v>10</v>
      </c>
      <c r="S49" s="238">
        <v>0</v>
      </c>
      <c r="T49" s="241">
        <v>0</v>
      </c>
      <c r="U49" s="241">
        <v>5</v>
      </c>
      <c r="V49" s="238">
        <v>117</v>
      </c>
      <c r="W49" s="238">
        <v>0</v>
      </c>
      <c r="X49" s="241">
        <v>0</v>
      </c>
      <c r="Y49" s="241">
        <v>0</v>
      </c>
      <c r="Z49" s="240"/>
      <c r="AA49" s="222"/>
    </row>
    <row r="50" spans="1:27" ht="24" customHeight="1" x14ac:dyDescent="0.15">
      <c r="A50" s="249"/>
      <c r="B50" s="248" t="s">
        <v>180</v>
      </c>
      <c r="C50" s="241">
        <v>0</v>
      </c>
      <c r="D50" s="238">
        <v>0</v>
      </c>
      <c r="E50" s="241">
        <v>0</v>
      </c>
      <c r="F50" s="238">
        <v>0</v>
      </c>
      <c r="G50" s="238">
        <v>0</v>
      </c>
      <c r="H50" s="238">
        <v>0</v>
      </c>
      <c r="I50" s="241">
        <v>0</v>
      </c>
      <c r="J50" s="238">
        <v>0</v>
      </c>
      <c r="K50" s="238">
        <v>0</v>
      </c>
      <c r="L50" s="238">
        <v>0</v>
      </c>
      <c r="M50" s="241">
        <v>0</v>
      </c>
      <c r="N50" s="238">
        <v>0</v>
      </c>
      <c r="O50" s="241">
        <v>1</v>
      </c>
      <c r="P50" s="240">
        <v>5</v>
      </c>
      <c r="Q50" s="238">
        <v>0</v>
      </c>
      <c r="R50" s="241">
        <v>0</v>
      </c>
      <c r="S50" s="238">
        <v>1</v>
      </c>
      <c r="T50" s="241">
        <v>13</v>
      </c>
      <c r="U50" s="241">
        <v>0</v>
      </c>
      <c r="V50" s="238">
        <v>0</v>
      </c>
      <c r="W50" s="238">
        <v>0</v>
      </c>
      <c r="X50" s="241">
        <v>0</v>
      </c>
      <c r="Y50" s="241">
        <v>2</v>
      </c>
      <c r="Z50" s="240">
        <v>18</v>
      </c>
      <c r="AA50" s="222"/>
    </row>
    <row r="51" spans="1:27" ht="24" customHeight="1" x14ac:dyDescent="0.15">
      <c r="A51" s="249"/>
      <c r="B51" s="248" t="s">
        <v>181</v>
      </c>
      <c r="C51" s="241">
        <v>0</v>
      </c>
      <c r="D51" s="238">
        <v>0</v>
      </c>
      <c r="E51" s="241">
        <v>0</v>
      </c>
      <c r="F51" s="238">
        <v>0</v>
      </c>
      <c r="G51" s="238">
        <v>0</v>
      </c>
      <c r="H51" s="238">
        <v>0</v>
      </c>
      <c r="I51" s="241">
        <v>0</v>
      </c>
      <c r="J51" s="238">
        <v>0</v>
      </c>
      <c r="K51" s="238">
        <v>0</v>
      </c>
      <c r="L51" s="238">
        <v>0</v>
      </c>
      <c r="M51" s="241">
        <v>0</v>
      </c>
      <c r="N51" s="238">
        <v>0</v>
      </c>
      <c r="O51" s="241">
        <v>0</v>
      </c>
      <c r="P51" s="240">
        <v>0</v>
      </c>
      <c r="Q51" s="238">
        <v>0</v>
      </c>
      <c r="R51" s="241">
        <v>0</v>
      </c>
      <c r="S51" s="238">
        <v>0</v>
      </c>
      <c r="T51" s="241">
        <v>0</v>
      </c>
      <c r="U51" s="241">
        <v>0</v>
      </c>
      <c r="V51" s="238">
        <v>0</v>
      </c>
      <c r="W51" s="238">
        <v>0</v>
      </c>
      <c r="X51" s="241">
        <v>0</v>
      </c>
      <c r="Y51" s="241">
        <v>0</v>
      </c>
      <c r="Z51" s="240"/>
      <c r="AA51" s="222"/>
    </row>
    <row r="52" spans="1:27" ht="24" customHeight="1" x14ac:dyDescent="0.15">
      <c r="A52" s="249"/>
      <c r="B52" s="248" t="s">
        <v>182</v>
      </c>
      <c r="C52" s="241">
        <v>0</v>
      </c>
      <c r="D52" s="238">
        <v>0</v>
      </c>
      <c r="E52" s="241">
        <v>2</v>
      </c>
      <c r="F52" s="238">
        <v>82</v>
      </c>
      <c r="G52" s="238">
        <v>0</v>
      </c>
      <c r="H52" s="238">
        <v>0</v>
      </c>
      <c r="I52" s="241">
        <v>0</v>
      </c>
      <c r="J52" s="238">
        <v>0</v>
      </c>
      <c r="K52" s="238">
        <v>0</v>
      </c>
      <c r="L52" s="238">
        <v>0</v>
      </c>
      <c r="M52" s="241">
        <v>0</v>
      </c>
      <c r="N52" s="238">
        <v>0</v>
      </c>
      <c r="O52" s="241">
        <v>0</v>
      </c>
      <c r="P52" s="240">
        <v>0</v>
      </c>
      <c r="Q52" s="238">
        <v>1</v>
      </c>
      <c r="R52" s="241">
        <v>16</v>
      </c>
      <c r="S52" s="238">
        <v>1</v>
      </c>
      <c r="T52" s="241">
        <v>33</v>
      </c>
      <c r="U52" s="241">
        <v>0</v>
      </c>
      <c r="V52" s="238">
        <v>0</v>
      </c>
      <c r="W52" s="238">
        <v>0</v>
      </c>
      <c r="X52" s="241">
        <v>0</v>
      </c>
      <c r="Y52" s="241">
        <v>0</v>
      </c>
      <c r="Z52" s="240"/>
      <c r="AA52" s="222"/>
    </row>
    <row r="53" spans="1:27" ht="24" customHeight="1" x14ac:dyDescent="0.15">
      <c r="A53" s="249"/>
      <c r="B53" s="248" t="s">
        <v>183</v>
      </c>
      <c r="C53" s="241">
        <v>0</v>
      </c>
      <c r="D53" s="238">
        <v>0</v>
      </c>
      <c r="E53" s="241">
        <v>0</v>
      </c>
      <c r="F53" s="238">
        <v>0</v>
      </c>
      <c r="G53" s="238">
        <v>0</v>
      </c>
      <c r="H53" s="238">
        <v>0</v>
      </c>
      <c r="I53" s="241">
        <v>0</v>
      </c>
      <c r="J53" s="238">
        <v>0</v>
      </c>
      <c r="K53" s="238">
        <v>0</v>
      </c>
      <c r="L53" s="238">
        <v>0</v>
      </c>
      <c r="M53" s="241">
        <v>0</v>
      </c>
      <c r="N53" s="238">
        <v>0</v>
      </c>
      <c r="O53" s="241">
        <v>0</v>
      </c>
      <c r="P53" s="240">
        <v>0</v>
      </c>
      <c r="Q53" s="238">
        <v>1</v>
      </c>
      <c r="R53" s="241">
        <v>5</v>
      </c>
      <c r="S53" s="238">
        <v>0</v>
      </c>
      <c r="T53" s="241">
        <v>0</v>
      </c>
      <c r="U53" s="241">
        <v>0</v>
      </c>
      <c r="V53" s="238">
        <v>0</v>
      </c>
      <c r="W53" s="238">
        <v>0</v>
      </c>
      <c r="X53" s="241">
        <v>0</v>
      </c>
      <c r="Y53" s="241">
        <v>1</v>
      </c>
      <c r="Z53" s="240">
        <v>83</v>
      </c>
      <c r="AA53" s="222"/>
    </row>
    <row r="54" spans="1:27" ht="24" customHeight="1" x14ac:dyDescent="0.15">
      <c r="A54" s="249"/>
      <c r="B54" s="248" t="s">
        <v>184</v>
      </c>
      <c r="C54" s="241">
        <v>0</v>
      </c>
      <c r="D54" s="238">
        <v>0</v>
      </c>
      <c r="E54" s="241">
        <v>0</v>
      </c>
      <c r="F54" s="238">
        <v>0</v>
      </c>
      <c r="G54" s="238">
        <v>0</v>
      </c>
      <c r="H54" s="238">
        <v>0</v>
      </c>
      <c r="I54" s="241">
        <v>1</v>
      </c>
      <c r="J54" s="238">
        <v>26</v>
      </c>
      <c r="K54" s="238">
        <v>0</v>
      </c>
      <c r="L54" s="238">
        <v>0</v>
      </c>
      <c r="M54" s="241">
        <v>1</v>
      </c>
      <c r="N54" s="238">
        <v>8</v>
      </c>
      <c r="O54" s="241">
        <v>1</v>
      </c>
      <c r="P54" s="240">
        <v>10</v>
      </c>
      <c r="Q54" s="238">
        <v>0</v>
      </c>
      <c r="R54" s="241">
        <v>0</v>
      </c>
      <c r="S54" s="238">
        <v>0</v>
      </c>
      <c r="T54" s="241">
        <v>0</v>
      </c>
      <c r="U54" s="241">
        <v>0</v>
      </c>
      <c r="V54" s="238">
        <v>0</v>
      </c>
      <c r="W54" s="238">
        <v>0</v>
      </c>
      <c r="X54" s="241">
        <v>0</v>
      </c>
      <c r="Y54" s="241">
        <v>0</v>
      </c>
      <c r="Z54" s="240"/>
      <c r="AA54" s="222"/>
    </row>
    <row r="55" spans="1:27" ht="24" customHeight="1" x14ac:dyDescent="0.15">
      <c r="A55" s="249"/>
      <c r="B55" s="248" t="s">
        <v>185</v>
      </c>
      <c r="C55" s="241">
        <v>1</v>
      </c>
      <c r="D55" s="238">
        <v>3</v>
      </c>
      <c r="E55" s="241">
        <v>0</v>
      </c>
      <c r="F55" s="238">
        <v>0</v>
      </c>
      <c r="G55" s="238">
        <v>3</v>
      </c>
      <c r="H55" s="238">
        <v>12</v>
      </c>
      <c r="I55" s="241">
        <v>2</v>
      </c>
      <c r="J55" s="238">
        <v>21</v>
      </c>
      <c r="K55" s="238">
        <v>2</v>
      </c>
      <c r="L55" s="238">
        <v>18</v>
      </c>
      <c r="M55" s="241">
        <v>2</v>
      </c>
      <c r="N55" s="238">
        <v>10</v>
      </c>
      <c r="O55" s="241">
        <v>2</v>
      </c>
      <c r="P55" s="240">
        <v>19</v>
      </c>
      <c r="Q55" s="238">
        <v>3</v>
      </c>
      <c r="R55" s="241">
        <v>34</v>
      </c>
      <c r="S55" s="238">
        <v>3</v>
      </c>
      <c r="T55" s="241">
        <v>19</v>
      </c>
      <c r="U55" s="241">
        <v>1</v>
      </c>
      <c r="V55" s="238">
        <v>5</v>
      </c>
      <c r="W55" s="238">
        <v>0</v>
      </c>
      <c r="X55" s="241">
        <v>0</v>
      </c>
      <c r="Y55" s="241">
        <v>0</v>
      </c>
      <c r="Z55" s="240"/>
      <c r="AA55" s="222"/>
    </row>
    <row r="56" spans="1:27" ht="24" customHeight="1" x14ac:dyDescent="0.15">
      <c r="A56" s="249"/>
      <c r="B56" s="248" t="s">
        <v>186</v>
      </c>
      <c r="C56" s="241">
        <v>0</v>
      </c>
      <c r="D56" s="238">
        <v>0</v>
      </c>
      <c r="E56" s="241">
        <v>0</v>
      </c>
      <c r="F56" s="238">
        <v>0</v>
      </c>
      <c r="G56" s="238">
        <v>0</v>
      </c>
      <c r="H56" s="238">
        <v>0</v>
      </c>
      <c r="I56" s="241">
        <v>0</v>
      </c>
      <c r="J56" s="238">
        <v>0</v>
      </c>
      <c r="K56" s="238">
        <v>0</v>
      </c>
      <c r="L56" s="238">
        <v>0</v>
      </c>
      <c r="M56" s="241">
        <v>0</v>
      </c>
      <c r="N56" s="238">
        <v>0</v>
      </c>
      <c r="O56" s="241">
        <v>0</v>
      </c>
      <c r="P56" s="240">
        <v>0</v>
      </c>
      <c r="Q56" s="238">
        <v>0</v>
      </c>
      <c r="R56" s="241">
        <v>0</v>
      </c>
      <c r="S56" s="238">
        <v>0</v>
      </c>
      <c r="T56" s="241">
        <v>0</v>
      </c>
      <c r="U56" s="241">
        <v>0</v>
      </c>
      <c r="V56" s="238">
        <v>0</v>
      </c>
      <c r="W56" s="238">
        <v>0</v>
      </c>
      <c r="X56" s="241">
        <v>0</v>
      </c>
      <c r="Y56" s="241">
        <v>0</v>
      </c>
      <c r="Z56" s="240"/>
      <c r="AA56" s="222"/>
    </row>
    <row r="57" spans="1:27" ht="24" customHeight="1" x14ac:dyDescent="0.15">
      <c r="A57" s="249"/>
      <c r="B57" s="248" t="s">
        <v>187</v>
      </c>
      <c r="C57" s="241">
        <f t="shared" ref="C57:L57" si="4">C58</f>
        <v>7</v>
      </c>
      <c r="D57" s="238">
        <f t="shared" si="4"/>
        <v>1465</v>
      </c>
      <c r="E57" s="241">
        <f t="shared" si="4"/>
        <v>2</v>
      </c>
      <c r="F57" s="238">
        <f t="shared" si="4"/>
        <v>44</v>
      </c>
      <c r="G57" s="238">
        <v>5</v>
      </c>
      <c r="H57" s="238">
        <v>209</v>
      </c>
      <c r="I57" s="241">
        <f t="shared" si="4"/>
        <v>3</v>
      </c>
      <c r="J57" s="238">
        <f t="shared" si="4"/>
        <v>187</v>
      </c>
      <c r="K57" s="238">
        <f t="shared" si="4"/>
        <v>1</v>
      </c>
      <c r="L57" s="238">
        <f t="shared" si="4"/>
        <v>27</v>
      </c>
      <c r="M57" s="241">
        <f t="shared" ref="M57:Z57" si="5">SUM(M58:M59)</f>
        <v>4</v>
      </c>
      <c r="N57" s="238">
        <f t="shared" si="5"/>
        <v>61</v>
      </c>
      <c r="O57" s="241">
        <f t="shared" si="5"/>
        <v>1</v>
      </c>
      <c r="P57" s="240">
        <f t="shared" si="5"/>
        <v>52</v>
      </c>
      <c r="Q57" s="238">
        <f t="shared" si="5"/>
        <v>6</v>
      </c>
      <c r="R57" s="241">
        <f t="shared" si="5"/>
        <v>162</v>
      </c>
      <c r="S57" s="238">
        <f t="shared" si="5"/>
        <v>5</v>
      </c>
      <c r="T57" s="241">
        <f t="shared" si="5"/>
        <v>135</v>
      </c>
      <c r="U57" s="241">
        <f t="shared" si="5"/>
        <v>4</v>
      </c>
      <c r="V57" s="238">
        <f t="shared" si="5"/>
        <v>124</v>
      </c>
      <c r="W57" s="238">
        <f t="shared" si="5"/>
        <v>1</v>
      </c>
      <c r="X57" s="241">
        <f t="shared" si="5"/>
        <v>112</v>
      </c>
      <c r="Y57" s="238">
        <f>SUM(Y58:Y59)</f>
        <v>3</v>
      </c>
      <c r="Z57" s="241">
        <f t="shared" si="5"/>
        <v>2624</v>
      </c>
      <c r="AA57" s="222"/>
    </row>
    <row r="58" spans="1:27" ht="24" customHeight="1" x14ac:dyDescent="0.15">
      <c r="A58" s="249"/>
      <c r="B58" s="248" t="s">
        <v>188</v>
      </c>
      <c r="C58" s="241">
        <v>7</v>
      </c>
      <c r="D58" s="238">
        <v>1465</v>
      </c>
      <c r="E58" s="241">
        <v>2</v>
      </c>
      <c r="F58" s="238">
        <v>44</v>
      </c>
      <c r="G58" s="238">
        <v>5</v>
      </c>
      <c r="H58" s="238">
        <v>209</v>
      </c>
      <c r="I58" s="241">
        <v>3</v>
      </c>
      <c r="J58" s="238">
        <v>187</v>
      </c>
      <c r="K58" s="238">
        <v>1</v>
      </c>
      <c r="L58" s="238">
        <v>27</v>
      </c>
      <c r="M58" s="241">
        <v>4</v>
      </c>
      <c r="N58" s="238">
        <v>61</v>
      </c>
      <c r="O58" s="241">
        <v>1</v>
      </c>
      <c r="P58" s="240">
        <v>52</v>
      </c>
      <c r="Q58" s="238">
        <v>6</v>
      </c>
      <c r="R58" s="241">
        <v>162</v>
      </c>
      <c r="S58" s="238">
        <v>5</v>
      </c>
      <c r="T58" s="241">
        <v>135</v>
      </c>
      <c r="U58" s="241">
        <v>4</v>
      </c>
      <c r="V58" s="238">
        <v>124</v>
      </c>
      <c r="W58" s="238">
        <v>1</v>
      </c>
      <c r="X58" s="241">
        <v>112</v>
      </c>
      <c r="Y58" s="241">
        <v>3</v>
      </c>
      <c r="Z58" s="240">
        <v>2624</v>
      </c>
      <c r="AA58" s="222"/>
    </row>
    <row r="59" spans="1:27" ht="24" customHeight="1" x14ac:dyDescent="0.15">
      <c r="A59" s="249"/>
      <c r="B59" s="248" t="s">
        <v>189</v>
      </c>
      <c r="C59" s="241">
        <v>0</v>
      </c>
      <c r="D59" s="238">
        <v>0</v>
      </c>
      <c r="E59" s="241">
        <v>0</v>
      </c>
      <c r="F59" s="238">
        <v>0</v>
      </c>
      <c r="G59" s="238">
        <v>0</v>
      </c>
      <c r="H59" s="238">
        <v>0</v>
      </c>
      <c r="I59" s="241">
        <v>0</v>
      </c>
      <c r="J59" s="238">
        <v>0</v>
      </c>
      <c r="K59" s="238">
        <v>0</v>
      </c>
      <c r="L59" s="238">
        <v>0</v>
      </c>
      <c r="M59" s="241">
        <v>0</v>
      </c>
      <c r="N59" s="238">
        <v>0</v>
      </c>
      <c r="O59" s="241">
        <v>0</v>
      </c>
      <c r="P59" s="240">
        <v>0</v>
      </c>
      <c r="Q59" s="238">
        <v>0</v>
      </c>
      <c r="R59" s="241">
        <v>0</v>
      </c>
      <c r="S59" s="238">
        <v>0</v>
      </c>
      <c r="T59" s="241">
        <v>0</v>
      </c>
      <c r="U59" s="241">
        <v>0</v>
      </c>
      <c r="V59" s="238">
        <v>0</v>
      </c>
      <c r="W59" s="238">
        <v>0</v>
      </c>
      <c r="X59" s="241">
        <v>0</v>
      </c>
      <c r="Y59" s="241">
        <v>0</v>
      </c>
      <c r="Z59" s="240">
        <v>0</v>
      </c>
      <c r="AA59" s="222"/>
    </row>
    <row r="60" spans="1:27" ht="21.75" customHeight="1" x14ac:dyDescent="0.15">
      <c r="A60" s="249"/>
      <c r="B60" s="253" t="s">
        <v>190</v>
      </c>
      <c r="C60" s="241">
        <v>1</v>
      </c>
      <c r="D60" s="238">
        <v>21</v>
      </c>
      <c r="E60" s="241">
        <v>0</v>
      </c>
      <c r="F60" s="238">
        <v>0</v>
      </c>
      <c r="G60" s="238">
        <v>2</v>
      </c>
      <c r="H60" s="238">
        <v>10</v>
      </c>
      <c r="I60" s="241">
        <v>0</v>
      </c>
      <c r="J60" s="238">
        <v>0</v>
      </c>
      <c r="K60" s="238">
        <v>0</v>
      </c>
      <c r="L60" s="238">
        <v>0</v>
      </c>
      <c r="M60" s="241">
        <v>0</v>
      </c>
      <c r="N60" s="238">
        <v>0</v>
      </c>
      <c r="O60" s="241">
        <v>0</v>
      </c>
      <c r="P60" s="240">
        <v>0</v>
      </c>
      <c r="Q60" s="238">
        <v>0</v>
      </c>
      <c r="R60" s="241">
        <v>0</v>
      </c>
      <c r="S60" s="238">
        <v>0</v>
      </c>
      <c r="T60" s="241">
        <v>0</v>
      </c>
      <c r="U60" s="241">
        <v>0</v>
      </c>
      <c r="V60" s="238">
        <v>0</v>
      </c>
      <c r="W60" s="238">
        <v>0</v>
      </c>
      <c r="X60" s="241">
        <v>0</v>
      </c>
      <c r="Y60" s="241">
        <v>0</v>
      </c>
      <c r="Z60" s="240">
        <v>0</v>
      </c>
      <c r="AA60" s="222"/>
    </row>
    <row r="61" spans="1:27" ht="24" customHeight="1" x14ac:dyDescent="0.15">
      <c r="A61" s="249"/>
      <c r="B61" s="248" t="s">
        <v>191</v>
      </c>
      <c r="C61" s="241">
        <f t="shared" ref="C61:K61" si="6">IF(SUM(C62:C63)=0,"－",SUM(C62:C63))</f>
        <v>7</v>
      </c>
      <c r="D61" s="238">
        <f t="shared" si="6"/>
        <v>13</v>
      </c>
      <c r="E61" s="241">
        <f t="shared" si="6"/>
        <v>1</v>
      </c>
      <c r="F61" s="238">
        <f t="shared" si="6"/>
        <v>1</v>
      </c>
      <c r="G61" s="238">
        <v>1</v>
      </c>
      <c r="H61" s="238">
        <v>1</v>
      </c>
      <c r="I61" s="241">
        <f t="shared" si="6"/>
        <v>1</v>
      </c>
      <c r="J61" s="238">
        <f t="shared" si="6"/>
        <v>1</v>
      </c>
      <c r="K61" s="238" t="str">
        <f t="shared" si="6"/>
        <v>－</v>
      </c>
      <c r="L61" s="238">
        <v>0</v>
      </c>
      <c r="M61" s="241">
        <f t="shared" ref="M61:X61" si="7">SUM(M62:M63)</f>
        <v>9</v>
      </c>
      <c r="N61" s="238">
        <f t="shared" si="7"/>
        <v>30</v>
      </c>
      <c r="O61" s="241">
        <f t="shared" si="7"/>
        <v>3</v>
      </c>
      <c r="P61" s="240">
        <f t="shared" si="7"/>
        <v>4</v>
      </c>
      <c r="Q61" s="238">
        <f t="shared" si="7"/>
        <v>4</v>
      </c>
      <c r="R61" s="241">
        <f t="shared" si="7"/>
        <v>12</v>
      </c>
      <c r="S61" s="238">
        <f t="shared" si="7"/>
        <v>2</v>
      </c>
      <c r="T61" s="241">
        <f t="shared" si="7"/>
        <v>3</v>
      </c>
      <c r="U61" s="241">
        <f t="shared" si="7"/>
        <v>1</v>
      </c>
      <c r="V61" s="238">
        <f t="shared" si="7"/>
        <v>2</v>
      </c>
      <c r="W61" s="238">
        <f t="shared" si="7"/>
        <v>4</v>
      </c>
      <c r="X61" s="241">
        <f t="shared" si="7"/>
        <v>7</v>
      </c>
      <c r="Y61" s="241">
        <f>SUM(Y62:Y63)</f>
        <v>2</v>
      </c>
      <c r="Z61" s="241">
        <f>SUM(Z62:Z63)</f>
        <v>2</v>
      </c>
      <c r="AA61" s="222"/>
    </row>
    <row r="62" spans="1:27" ht="24" customHeight="1" x14ac:dyDescent="0.15">
      <c r="A62" s="249"/>
      <c r="B62" s="248" t="s">
        <v>192</v>
      </c>
      <c r="C62" s="241">
        <v>3</v>
      </c>
      <c r="D62" s="238">
        <v>9</v>
      </c>
      <c r="E62" s="241">
        <v>0</v>
      </c>
      <c r="F62" s="238">
        <v>0</v>
      </c>
      <c r="G62" s="238">
        <v>0</v>
      </c>
      <c r="H62" s="238">
        <v>0</v>
      </c>
      <c r="I62" s="241">
        <v>1</v>
      </c>
      <c r="J62" s="238">
        <v>1</v>
      </c>
      <c r="K62" s="238">
        <v>0</v>
      </c>
      <c r="L62" s="238">
        <v>0</v>
      </c>
      <c r="M62" s="241">
        <v>5</v>
      </c>
      <c r="N62" s="238">
        <v>24</v>
      </c>
      <c r="O62" s="241">
        <v>2</v>
      </c>
      <c r="P62" s="240">
        <v>3</v>
      </c>
      <c r="Q62" s="238">
        <v>3</v>
      </c>
      <c r="R62" s="241">
        <v>11</v>
      </c>
      <c r="S62" s="238">
        <v>1</v>
      </c>
      <c r="T62" s="241">
        <v>2</v>
      </c>
      <c r="U62" s="241">
        <v>1</v>
      </c>
      <c r="V62" s="238">
        <v>2</v>
      </c>
      <c r="W62" s="238">
        <v>1</v>
      </c>
      <c r="X62" s="241">
        <v>3</v>
      </c>
      <c r="Y62" s="241">
        <v>2</v>
      </c>
      <c r="Z62" s="240">
        <v>2</v>
      </c>
      <c r="AA62" s="222"/>
    </row>
    <row r="63" spans="1:27" ht="24" customHeight="1" x14ac:dyDescent="0.15">
      <c r="A63" s="249"/>
      <c r="B63" s="248" t="s">
        <v>193</v>
      </c>
      <c r="C63" s="241">
        <v>4</v>
      </c>
      <c r="D63" s="238">
        <v>4</v>
      </c>
      <c r="E63" s="241">
        <v>1</v>
      </c>
      <c r="F63" s="238">
        <v>1</v>
      </c>
      <c r="G63" s="238">
        <v>1</v>
      </c>
      <c r="H63" s="238">
        <v>1</v>
      </c>
      <c r="I63" s="241">
        <v>0</v>
      </c>
      <c r="J63" s="238">
        <v>0</v>
      </c>
      <c r="K63" s="238">
        <v>0</v>
      </c>
      <c r="L63" s="238">
        <v>0</v>
      </c>
      <c r="M63" s="241">
        <v>4</v>
      </c>
      <c r="N63" s="238">
        <v>6</v>
      </c>
      <c r="O63" s="241">
        <v>1</v>
      </c>
      <c r="P63" s="240">
        <v>1</v>
      </c>
      <c r="Q63" s="238">
        <v>1</v>
      </c>
      <c r="R63" s="241">
        <v>1</v>
      </c>
      <c r="S63" s="238">
        <v>1</v>
      </c>
      <c r="T63" s="241">
        <v>1</v>
      </c>
      <c r="U63" s="241">
        <v>0</v>
      </c>
      <c r="V63" s="238">
        <v>0</v>
      </c>
      <c r="W63" s="238">
        <v>3</v>
      </c>
      <c r="X63" s="241">
        <v>4</v>
      </c>
      <c r="Y63" s="241">
        <v>0</v>
      </c>
      <c r="Z63" s="240">
        <v>0</v>
      </c>
      <c r="AA63" s="222"/>
    </row>
    <row r="64" spans="1:27" ht="21.75" customHeight="1" x14ac:dyDescent="0.15">
      <c r="A64" s="249"/>
      <c r="B64" s="253" t="s">
        <v>194</v>
      </c>
      <c r="C64" s="241">
        <v>0</v>
      </c>
      <c r="D64" s="238">
        <v>0</v>
      </c>
      <c r="E64" s="241">
        <v>1</v>
      </c>
      <c r="F64" s="238">
        <v>10</v>
      </c>
      <c r="G64" s="238">
        <v>2</v>
      </c>
      <c r="H64" s="238">
        <v>9</v>
      </c>
      <c r="I64" s="241">
        <v>2</v>
      </c>
      <c r="J64" s="238">
        <v>2</v>
      </c>
      <c r="K64" s="238">
        <v>1</v>
      </c>
      <c r="L64" s="238">
        <v>1</v>
      </c>
      <c r="M64" s="241">
        <v>0</v>
      </c>
      <c r="N64" s="238">
        <v>0</v>
      </c>
      <c r="O64" s="241">
        <v>0</v>
      </c>
      <c r="P64" s="240">
        <v>0</v>
      </c>
      <c r="Q64" s="238">
        <v>3</v>
      </c>
      <c r="R64" s="241">
        <v>3</v>
      </c>
      <c r="S64" s="238">
        <v>2</v>
      </c>
      <c r="T64" s="241">
        <v>2</v>
      </c>
      <c r="U64" s="241">
        <v>1</v>
      </c>
      <c r="V64" s="238">
        <v>1</v>
      </c>
      <c r="W64" s="238">
        <v>0</v>
      </c>
      <c r="X64" s="241" t="s">
        <v>195</v>
      </c>
      <c r="Y64" s="241">
        <v>1</v>
      </c>
      <c r="Z64" s="240">
        <v>1</v>
      </c>
      <c r="AA64" s="222"/>
    </row>
    <row r="65" spans="1:27" ht="24" customHeight="1" x14ac:dyDescent="0.15">
      <c r="A65" s="249"/>
      <c r="B65" s="248" t="s">
        <v>196</v>
      </c>
      <c r="C65" s="241">
        <v>2</v>
      </c>
      <c r="D65" s="238">
        <v>22</v>
      </c>
      <c r="E65" s="241">
        <v>0</v>
      </c>
      <c r="F65" s="238">
        <v>0</v>
      </c>
      <c r="G65" s="238">
        <v>0</v>
      </c>
      <c r="H65" s="238">
        <v>0</v>
      </c>
      <c r="I65" s="241">
        <v>3</v>
      </c>
      <c r="J65" s="238">
        <v>79</v>
      </c>
      <c r="K65" s="238">
        <v>0</v>
      </c>
      <c r="L65" s="238">
        <v>0</v>
      </c>
      <c r="M65" s="241">
        <v>2</v>
      </c>
      <c r="N65" s="238">
        <v>42</v>
      </c>
      <c r="O65" s="241">
        <v>4</v>
      </c>
      <c r="P65" s="240">
        <v>52</v>
      </c>
      <c r="Q65" s="238">
        <v>3</v>
      </c>
      <c r="R65" s="241">
        <v>91</v>
      </c>
      <c r="S65" s="238">
        <v>1</v>
      </c>
      <c r="T65" s="241">
        <v>21</v>
      </c>
      <c r="U65" s="241">
        <v>1</v>
      </c>
      <c r="V65" s="238">
        <v>4</v>
      </c>
      <c r="W65" s="238">
        <v>2</v>
      </c>
      <c r="X65" s="241">
        <v>40</v>
      </c>
      <c r="Y65" s="241">
        <v>0</v>
      </c>
      <c r="Z65" s="240">
        <v>0</v>
      </c>
      <c r="AA65" s="222"/>
    </row>
    <row r="66" spans="1:27" ht="21.75" customHeight="1" thickBot="1" x14ac:dyDescent="0.2">
      <c r="A66" s="203"/>
      <c r="B66" s="254"/>
      <c r="C66" s="255"/>
      <c r="D66" s="256"/>
      <c r="E66" s="255"/>
      <c r="F66" s="256"/>
      <c r="G66" s="256"/>
      <c r="H66" s="256"/>
      <c r="I66" s="255"/>
      <c r="J66" s="256"/>
      <c r="K66" s="257"/>
      <c r="L66" s="257"/>
      <c r="M66" s="258"/>
      <c r="N66" s="257"/>
      <c r="O66" s="258"/>
      <c r="P66" s="259"/>
      <c r="Q66" s="257"/>
      <c r="R66" s="258"/>
      <c r="S66" s="258"/>
      <c r="T66" s="257"/>
      <c r="U66" s="258"/>
      <c r="V66" s="257"/>
      <c r="W66" s="257"/>
      <c r="X66" s="258"/>
      <c r="Y66" s="258"/>
      <c r="Z66" s="259"/>
      <c r="AA66" s="260"/>
    </row>
    <row r="67" spans="1:27" ht="24" customHeight="1" x14ac:dyDescent="0.15">
      <c r="A67" s="203"/>
      <c r="B67" s="261" t="s">
        <v>197</v>
      </c>
    </row>
    <row r="68" spans="1:27" ht="24" customHeight="1" x14ac:dyDescent="0.15">
      <c r="A68" s="203"/>
      <c r="B68" s="262"/>
    </row>
  </sheetData>
  <mergeCells count="12">
    <mergeCell ref="O3:P5"/>
    <mergeCell ref="Q3:R5"/>
    <mergeCell ref="S3:T5"/>
    <mergeCell ref="U3:V5"/>
    <mergeCell ref="W3:X5"/>
    <mergeCell ref="Y3:Z5"/>
    <mergeCell ref="C3:D5"/>
    <mergeCell ref="E3:F5"/>
    <mergeCell ref="G3:H5"/>
    <mergeCell ref="I3:J5"/>
    <mergeCell ref="K3:L5"/>
    <mergeCell ref="M3:N5"/>
  </mergeCells>
  <phoneticPr fontId="2"/>
  <pageMargins left="0.51181102362204722" right="0.51181102362204722" top="0.55118110236220474" bottom="0.39370078740157483" header="0.51181102362204722" footer="0.47244094488188981"/>
  <pageSetup paperSize="9" scale="40" firstPageNumber="131" fitToHeight="0" orientation="portrait" useFirstPageNumber="1" horizontalDpi="1200" verticalDpi="1200" r:id="rId1"/>
  <headerFooter alignWithMargins="0"/>
  <rowBreaks count="1" manualBreakCount="1"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5-1</vt:lpstr>
      <vt:lpstr>5-2,3</vt:lpstr>
      <vt:lpstr>5-4</vt:lpstr>
      <vt:lpstr>'5-2,3'!Print_Area</vt:lpstr>
      <vt:lpstr>'5-4'!Print_Area</vt:lpstr>
      <vt:lpstr>'5-4'!印刷範囲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武久　磨菜</dc:creator>
  <cp:lastModifiedBy>武久　磨菜</cp:lastModifiedBy>
  <dcterms:created xsi:type="dcterms:W3CDTF">2023-11-20T02:42:40Z</dcterms:created>
  <dcterms:modified xsi:type="dcterms:W3CDTF">2023-11-20T02:43:40Z</dcterms:modified>
</cp:coreProperties>
</file>