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入力・提出方法" sheetId="5" r:id="rId1"/>
    <sheet name="第３号様式" sheetId="10" r:id="rId2"/>
    <sheet name="入力用シート" sheetId="11" r:id="rId3"/>
    <sheet name="添付書類【確定申告書見本】" sheetId="6" r:id="rId4"/>
    <sheet name="添付書類【簡易課税方式の確定申告書見本】" sheetId="7" r:id="rId5"/>
    <sheet name="添付書類【課税売上割合・控除対象仕入税額等計算表見本】" sheetId="8" r:id="rId6"/>
    <sheet name="添付書類【特定収入割合の計算表見本】" sheetId="9" r:id="rId7"/>
  </sheets>
  <definedNames>
    <definedName name="_xlnm.Print_Area" localSheetId="1">第３号様式!$A$1:$T$35</definedName>
    <definedName name="_xlnm.Print_Area" localSheetId="5">添付書類【課税売上割合・控除対象仕入税額等計算表見本】!$A$1:$Q$80</definedName>
    <definedName name="_xlnm.Print_Area" localSheetId="3">添付書類【確定申告書見本】!$A$1:$Q$39</definedName>
    <definedName name="_xlnm.Print_Area" localSheetId="4">添付書類【簡易課税方式の確定申告書見本】!$A$1:$Q$40</definedName>
    <definedName name="_xlnm.Print_Area" localSheetId="6">添付書類【特定収入割合の計算表見本】!$A$1:$Q$40</definedName>
    <definedName name="_xlnm.Print_Area" localSheetId="2">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1" l="1"/>
  <c r="H13" i="10"/>
  <c r="F13" i="10"/>
  <c r="D13" i="10"/>
  <c r="N8" i="10"/>
  <c r="N7" i="10"/>
  <c r="N6" i="10"/>
  <c r="Q13" i="10"/>
  <c r="K13" i="10"/>
  <c r="K20" i="10"/>
  <c r="K21" i="10"/>
  <c r="C31" i="10"/>
  <c r="C33" i="10"/>
  <c r="B33" i="10" s="1"/>
  <c r="C30" i="10"/>
  <c r="G14" i="10" l="1"/>
  <c r="E11" i="10"/>
  <c r="AA38" i="11" l="1"/>
  <c r="O3" i="10" l="1"/>
  <c r="C34" i="10"/>
  <c r="O25" i="10" l="1"/>
  <c r="AA71" i="11" l="1"/>
  <c r="X71" i="11"/>
  <c r="U71" i="11"/>
  <c r="R71" i="11"/>
  <c r="O71" i="11"/>
  <c r="L71" i="11"/>
  <c r="I71" i="11"/>
  <c r="AD70" i="11"/>
  <c r="AD69" i="11"/>
  <c r="AD68" i="11"/>
  <c r="AD67" i="11"/>
  <c r="AD66" i="11"/>
  <c r="AD65" i="11"/>
  <c r="AD64" i="11"/>
  <c r="AD71" i="11" s="1"/>
  <c r="O52" i="11"/>
  <c r="L52" i="11"/>
  <c r="I52" i="11"/>
  <c r="R51" i="11"/>
  <c r="R50" i="11"/>
  <c r="R49" i="11"/>
  <c r="R48" i="11"/>
  <c r="R47" i="11"/>
  <c r="R46" i="11"/>
  <c r="R45" i="11"/>
  <c r="AG17" i="11"/>
  <c r="B35" i="10"/>
  <c r="B34" i="10"/>
  <c r="AA76" i="11" l="1"/>
  <c r="R52" i="11"/>
  <c r="AA56" i="11" s="1"/>
  <c r="O29" i="10" l="1"/>
</calcChain>
</file>

<file path=xl/sharedStrings.xml><?xml version="1.0" encoding="utf-8"?>
<sst xmlns="http://schemas.openxmlformats.org/spreadsheetml/2006/main" count="183" uniqueCount="138">
  <si>
    <t>　　第15条の規定による確定額又は事業実績報告による精算額</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</si>
  <si>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</si>
  <si>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</si>
  <si>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</si>
  <si>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</si>
  <si>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</si>
  <si>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第</t>
    <rPh sb="0" eb="1">
      <t>ダイ</t>
    </rPh>
    <phoneticPr fontId="2"/>
  </si>
  <si>
    <t>号</t>
    <rPh sb="0" eb="1">
      <t>ゴウ</t>
    </rPh>
    <phoneticPr fontId="2"/>
  </si>
  <si>
    <t>円</t>
    <rPh sb="0" eb="1">
      <t>エン</t>
    </rPh>
    <phoneticPr fontId="2"/>
  </si>
  <si>
    <t>％</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</si>
  <si>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</si>
  <si>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</si>
  <si>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</si>
  <si>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</si>
  <si>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</si>
  <si>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</si>
  <si>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</si>
  <si>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</si>
  <si>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</si>
  <si>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</si>
  <si>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</si>
  <si>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</si>
  <si>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</si>
  <si>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</si>
  <si>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</si>
  <si>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</si>
  <si>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</si>
  <si>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</si>
  <si>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</si>
  <si>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</si>
  <si>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</si>
  <si>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</si>
  <si>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</si>
  <si>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</si>
  <si>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</si>
  <si>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</si>
  <si>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</si>
  <si>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</si>
  <si>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</si>
  <si>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</si>
  <si>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</si>
  <si>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</si>
  <si>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</si>
  <si>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</si>
  <si>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</si>
  <si>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</si>
  <si>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</si>
  <si>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</si>
  <si>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</si>
  <si>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</si>
  <si>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</si>
  <si>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</si>
  <si>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</si>
  <si>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</si>
  <si>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</si>
  <si>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</si>
  <si>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</si>
  <si>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</si>
  <si>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</si>
  <si>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</si>
  <si>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</si>
  <si>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</si>
  <si>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</si>
  <si>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</si>
  <si>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</si>
  <si>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</si>
  <si>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</si>
  <si>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</si>
  <si>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</si>
  <si>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</si>
  <si>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←プルダウン用</t>
    <rPh sb="6" eb="7">
      <t>ヨウ</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</si>
  <si>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</si>
  <si>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</si>
  <si>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簡易課税方式の確定申告書の写し</t>
    <rPh sb="0" eb="2">
      <t>カンイ</t>
    </rPh>
    <rPh sb="2" eb="4">
      <t>カゼイ</t>
    </rPh>
    <rPh sb="4" eb="6">
      <t>ホウシキ</t>
    </rPh>
    <phoneticPr fontId="2"/>
  </si>
  <si>
    <t>岡山県知事　　殿</t>
    <rPh sb="0" eb="5">
      <t>オカヤマケンチジ</t>
    </rPh>
    <phoneticPr fontId="2"/>
  </si>
  <si>
    <t>(自動計算されます）</t>
    <rPh sb="1" eb="3">
      <t>ジドウ</t>
    </rPh>
    <rPh sb="3" eb="5">
      <t>ケイサン</t>
    </rPh>
    <phoneticPr fontId="2"/>
  </si>
  <si>
    <t>・・・・この色のセルへ必要事項等を入力してください。</t>
    <rPh sb="6" eb="7">
      <t>イロ</t>
    </rPh>
    <rPh sb="11" eb="13">
      <t>ヒツヨウ</t>
    </rPh>
    <rPh sb="13" eb="15">
      <t>ジコウ</t>
    </rPh>
    <rPh sb="15" eb="16">
      <t>トウ</t>
    </rPh>
    <phoneticPr fontId="2"/>
  </si>
  <si>
    <t>公益法人等であって、特定収入割合が５％を超えている（医療法人社団及び医療法人財団を除く）</t>
    <phoneticPr fontId="2"/>
  </si>
  <si>
    <t> 　　　提出先：〒</t>
    <phoneticPr fontId="2"/>
  </si>
  <si>
    <t>（提出時には写しを添付して下さい。）</t>
    <rPh sb="1" eb="4">
      <t>テイシュツジ</t>
    </rPh>
    <rPh sb="6" eb="7">
      <t>ウツ</t>
    </rPh>
    <rPh sb="9" eb="11">
      <t>テンプ</t>
    </rPh>
    <rPh sb="13" eb="14">
      <t>クダ</t>
    </rPh>
    <phoneticPr fontId="2"/>
  </si>
  <si>
    <t>参考</t>
    <rPh sb="0" eb="2">
      <t>サンコウ</t>
    </rPh>
    <phoneticPr fontId="2"/>
  </si>
  <si>
    <t>※</t>
    <phoneticPr fontId="2"/>
  </si>
  <si>
    <t>①～③は、該当するものにプルダウンで「○」を選択してください.</t>
  </si>
  <si>
    <t>・・この色のセルへ必要事項等を入力してください。</t>
    <rPh sb="4" eb="5">
      <t>イロ</t>
    </rPh>
    <rPh sb="9" eb="11">
      <t>ヒツヨウ</t>
    </rPh>
    <rPh sb="11" eb="13">
      <t>ジコウ</t>
    </rPh>
    <rPh sb="13" eb="14">
      <t>トウ</t>
    </rPh>
    <phoneticPr fontId="2"/>
  </si>
  <si>
    <r>
      <t>【仕入控除税額</t>
    </r>
    <r>
      <rPr>
        <b/>
        <sz val="11"/>
        <color rgb="FFFF0000"/>
        <rFont val="游ゴシック"/>
        <family val="3"/>
        <charset val="128"/>
        <scheme val="minor"/>
      </rPr>
      <t>（返還額）がない</t>
    </r>
    <r>
      <rPr>
        <b/>
        <sz val="11"/>
        <color theme="1"/>
        <rFont val="游ゴシック"/>
        <family val="3"/>
        <charset val="128"/>
        <scheme val="minor"/>
      </rPr>
      <t>場合】</t>
    </r>
    <phoneticPr fontId="2"/>
  </si>
  <si>
    <r>
      <t>【仕入控除税額</t>
    </r>
    <r>
      <rPr>
        <b/>
        <sz val="11"/>
        <color rgb="FFFF0000"/>
        <rFont val="游ゴシック"/>
        <family val="3"/>
        <charset val="128"/>
        <scheme val="minor"/>
      </rPr>
      <t>（返還額）がある</t>
    </r>
    <r>
      <rPr>
        <b/>
        <sz val="11"/>
        <color theme="1"/>
        <rFont val="游ゴシック"/>
        <family val="3"/>
        <charset val="128"/>
        <scheme val="minor"/>
      </rPr>
      <t>場合】</t>
    </r>
    <phoneticPr fontId="2"/>
  </si>
  <si>
    <t>700-8570   岡山市北区内山下2-4-6</t>
    <rPh sb="11" eb="19">
      <t>オカヤマシキタクウチサンゲ</t>
    </rPh>
    <phoneticPr fontId="2"/>
  </si>
  <si>
    <t>住所</t>
    <rPh sb="0" eb="2">
      <t>ジュウショ</t>
    </rPh>
    <phoneticPr fontId="2"/>
  </si>
  <si>
    <t>住所：</t>
    <rPh sb="0" eb="2">
      <t>ジュウショ</t>
    </rPh>
    <phoneticPr fontId="2"/>
  </si>
  <si>
    <t>１　事業区分及び施設の名称</t>
    <rPh sb="2" eb="6">
      <t>ジギョウクブン</t>
    </rPh>
    <rPh sb="6" eb="7">
      <t>オヨ</t>
    </rPh>
    <rPh sb="8" eb="10">
      <t>シセツ</t>
    </rPh>
    <rPh sb="11" eb="13">
      <t>メイショウ</t>
    </rPh>
    <phoneticPr fontId="3"/>
  </si>
  <si>
    <t>事業区分：</t>
    <rPh sb="0" eb="4">
      <t>ジギョウクブン</t>
    </rPh>
    <phoneticPr fontId="2"/>
  </si>
  <si>
    <t>施設名：</t>
    <rPh sb="0" eb="3">
      <t>シセツメイ</t>
    </rPh>
    <phoneticPr fontId="2"/>
  </si>
  <si>
    <t>事業区分</t>
    <rPh sb="0" eb="4">
      <t>ジギョウクブン</t>
    </rPh>
    <phoneticPr fontId="2"/>
  </si>
  <si>
    <t>施設名</t>
    <rPh sb="0" eb="3">
      <t>シセツメイ</t>
    </rPh>
    <phoneticPr fontId="2"/>
  </si>
  <si>
    <t>入院医療機関設備整備事業</t>
    <rPh sb="0" eb="6">
      <t>ニュウインイリョウキカン</t>
    </rPh>
    <rPh sb="6" eb="12">
      <t>セツビセイビジギョウ</t>
    </rPh>
    <phoneticPr fontId="2"/>
  </si>
  <si>
    <t>外来対応医療機関設備整備事業</t>
  </si>
  <si>
    <t>外来対応医療機関確保事業</t>
  </si>
  <si>
    <t>帰国者・接触者外来等設備整備事業</t>
  </si>
  <si>
    <t>感染症検査機関等設備整備事業</t>
  </si>
  <si>
    <t>2　補助金等に係る予算の執行の適正化に関する法律（昭和30年法律第179号）</t>
    <phoneticPr fontId="3"/>
  </si>
  <si>
    <t>3　消費税及び地方消費税の申告により確定した消費税及び地方消費税に係る</t>
    <phoneticPr fontId="3"/>
  </si>
  <si>
    <t>4　添付書類</t>
    <phoneticPr fontId="2"/>
  </si>
  <si>
    <t>交付を受けた年度</t>
    <rPh sb="0" eb="2">
      <t>コウフ</t>
    </rPh>
    <rPh sb="3" eb="4">
      <t>ウ</t>
    </rPh>
    <rPh sb="6" eb="8">
      <t>ネンド</t>
    </rPh>
    <phoneticPr fontId="2"/>
  </si>
  <si>
    <t>←補助を受けた事業名をプルダウンから事業名を選択してください。</t>
    <rPh sb="1" eb="3">
      <t>ホジョ</t>
    </rPh>
    <rPh sb="4" eb="5">
      <t>ウ</t>
    </rPh>
    <rPh sb="7" eb="10">
      <t>ジギョウメイ</t>
    </rPh>
    <rPh sb="18" eb="21">
      <t>ジギョウメイ</t>
    </rPh>
    <rPh sb="22" eb="24">
      <t>センタク</t>
    </rPh>
    <phoneticPr fontId="2"/>
  </si>
  <si>
    <t>第３号様式（第８条関係）</t>
    <rPh sb="0" eb="1">
      <t>ダイ</t>
    </rPh>
    <rPh sb="2" eb="3">
      <t>ゴウ</t>
    </rPh>
    <rPh sb="3" eb="5">
      <t>ヨウシキ</t>
    </rPh>
    <rPh sb="6" eb="7">
      <t>ダイ</t>
    </rPh>
    <rPh sb="8" eb="11">
      <t>ジョウカンケイ</t>
    </rPh>
    <phoneticPr fontId="3"/>
  </si>
  <si>
    <t>入力方法</t>
    <rPh sb="0" eb="4">
      <t>ニュウリョクホウホウ</t>
    </rPh>
    <phoneticPr fontId="2"/>
  </si>
  <si>
    <t>提出方法</t>
    <rPh sb="0" eb="2">
      <t>テイシュツ</t>
    </rPh>
    <rPh sb="2" eb="4">
      <t>ホウホウ</t>
    </rPh>
    <phoneticPr fontId="2"/>
  </si>
  <si>
    <t>①郵送　　　</t>
    <rPh sb="1" eb="3">
      <t>ユウソウ</t>
    </rPh>
    <phoneticPr fontId="2"/>
  </si>
  <si>
    <t>②メールで送付</t>
  </si>
  <si>
    <t> 　　　メールアドレス：</t>
    <phoneticPr fontId="2"/>
  </si>
  <si>
    <t>【corona-hosp-hojo@pref.okayama.jp】</t>
    <phoneticPr fontId="2"/>
  </si>
  <si>
    <t> 　　　メールタイトル：</t>
    <phoneticPr fontId="2"/>
  </si>
  <si>
    <t>【入院医療機関設備整備事業関係消費税仕入税額報告】</t>
    <rPh sb="1" eb="13">
      <t>ニュウインイリョウキカンセツビセイビジギョウ</t>
    </rPh>
    <rPh sb="13" eb="15">
      <t>カンケイ</t>
    </rPh>
    <rPh sb="15" eb="18">
      <t>ショウヒゼイ</t>
    </rPh>
    <rPh sb="18" eb="22">
      <t>シイレゼイガク</t>
    </rPh>
    <rPh sb="22" eb="24">
      <t>ホウコク</t>
    </rPh>
    <phoneticPr fontId="2"/>
  </si>
  <si>
    <t>※「入力用シート」を記載してください。→入力されたものが「第3号様式」に転記されます。</t>
    <rPh sb="2" eb="5">
      <t>ニュウリョクヨウ</t>
    </rPh>
    <rPh sb="10" eb="12">
      <t>キサイ</t>
    </rPh>
    <rPh sb="20" eb="22">
      <t>ニュウリョク</t>
    </rPh>
    <rPh sb="29" eb="30">
      <t>ダイ</t>
    </rPh>
    <rPh sb="31" eb="32">
      <t>ゴウ</t>
    </rPh>
    <rPh sb="32" eb="34">
      <t>ヨウシキ</t>
    </rPh>
    <rPh sb="36" eb="38">
      <t>テンキ</t>
    </rPh>
    <phoneticPr fontId="2"/>
  </si>
  <si>
    <t>補助事業者名</t>
    <rPh sb="0" eb="2">
      <t>ホジョ</t>
    </rPh>
    <rPh sb="2" eb="4">
      <t>ジギョウ</t>
    </rPh>
    <rPh sb="4" eb="5">
      <t>シャ</t>
    </rPh>
    <rPh sb="5" eb="6">
      <t>メイ</t>
    </rPh>
    <phoneticPr fontId="2"/>
  </si>
  <si>
    <t>年度消費税及び地方消費税に係る仕入控除税額報告書</t>
    <phoneticPr fontId="2"/>
  </si>
  <si>
    <r>
      <t>※①～⑤のうち該当するものをプルダウンで「○」を選択してください（①または③の場合、</t>
    </r>
    <r>
      <rPr>
        <u/>
        <sz val="11"/>
        <color rgb="FFFF0000"/>
        <rFont val="游ゴシック"/>
        <family val="3"/>
        <charset val="128"/>
        <scheme val="minor"/>
      </rPr>
      <t>金額と割合も記載</t>
    </r>
    <r>
      <rPr>
        <sz val="11"/>
        <color theme="1"/>
        <rFont val="游ゴシック"/>
        <family val="2"/>
        <scheme val="minor"/>
      </rPr>
      <t>してください）</t>
    </r>
    <rPh sb="7" eb="9">
      <t>ガイトウ</t>
    </rPh>
    <rPh sb="24" eb="26">
      <t>センタク</t>
    </rPh>
    <rPh sb="39" eb="41">
      <t>バアイ</t>
    </rPh>
    <rPh sb="42" eb="44">
      <t>キンガク</t>
    </rPh>
    <rPh sb="45" eb="47">
      <t>ワリアイ</t>
    </rPh>
    <rPh sb="48" eb="50">
      <t>キサイ</t>
    </rPh>
    <phoneticPr fontId="2"/>
  </si>
  <si>
    <t>岡山県指令保福</t>
    <phoneticPr fontId="2"/>
  </si>
  <si>
    <t>※令和4年度に交付決定を受けた場合、こちらへ入力</t>
    <rPh sb="1" eb="3">
      <t>レイワ</t>
    </rPh>
    <rPh sb="4" eb="6">
      <t>ネンド</t>
    </rPh>
    <rPh sb="7" eb="11">
      <t>コウフケッテイ</t>
    </rPh>
    <rPh sb="12" eb="13">
      <t>ウ</t>
    </rPh>
    <rPh sb="15" eb="17">
      <t>バアイ</t>
    </rPh>
    <rPh sb="22" eb="24">
      <t>ニュウリョク</t>
    </rPh>
    <phoneticPr fontId="2"/>
  </si>
  <si>
    <t>※令和5年度に交付決定を受けた場合、こちらへ入力</t>
    <rPh sb="1" eb="3">
      <t>レイワ</t>
    </rPh>
    <rPh sb="4" eb="6">
      <t>ネンド</t>
    </rPh>
    <rPh sb="7" eb="11">
      <t>コウフケッテイ</t>
    </rPh>
    <rPh sb="12" eb="13">
      <t>ウ</t>
    </rPh>
    <rPh sb="15" eb="17">
      <t>バアイ</t>
    </rPh>
    <rPh sb="22" eb="24">
      <t>ニュウリョク</t>
    </rPh>
    <phoneticPr fontId="2"/>
  </si>
  <si>
    <t>年</t>
    <rPh sb="0" eb="1">
      <t>ネン</t>
    </rPh>
    <phoneticPr fontId="2"/>
  </si>
  <si>
    <t>月</t>
    <rPh sb="0" eb="1">
      <t>ガツ</t>
    </rPh>
    <phoneticPr fontId="2"/>
  </si>
  <si>
    <t>日付け、</t>
    <rPh sb="0" eb="1">
      <t>ニチ</t>
    </rPh>
    <rPh sb="1" eb="2">
      <t>ヅ</t>
    </rPh>
    <phoneticPr fontId="2"/>
  </si>
  <si>
    <t>第</t>
    <rPh sb="0" eb="1">
      <t>ダイ</t>
    </rPh>
    <phoneticPr fontId="2"/>
  </si>
  <si>
    <t>号で</t>
    <rPh sb="0" eb="1">
      <t>ゴウ</t>
    </rPh>
    <phoneticPr fontId="2"/>
  </si>
  <si>
    <t>交付決定を受けた令和</t>
    <rPh sb="8" eb="10">
      <t>レイワ</t>
    </rPh>
    <phoneticPr fontId="2"/>
  </si>
  <si>
    <t>年度岡山県新型コロナウイルス感染症患者等入院医療</t>
    <rPh sb="0" eb="2">
      <t>ネンド</t>
    </rPh>
    <rPh sb="2" eb="7">
      <t>オカヤマケンシンガタ</t>
    </rPh>
    <rPh sb="14" eb="20">
      <t>カンセンショウカンジャトウ</t>
    </rPh>
    <rPh sb="20" eb="22">
      <t>ニュウイン</t>
    </rPh>
    <rPh sb="22" eb="24">
      <t>イリョウ</t>
    </rPh>
    <phoneticPr fontId="2"/>
  </si>
  <si>
    <t>機関等施設整備事業補助金について、同補助金交付要綱第8条の規定に基づき、次</t>
    <phoneticPr fontId="2"/>
  </si>
  <si>
    <t>のとおり報告します。</t>
    <phoneticPr fontId="2"/>
  </si>
  <si>
    <t>円</t>
  </si>
  <si>
    <t>円</t>
    <phoneticPr fontId="2"/>
  </si>
  <si>
    <t>※【注】番号はいずれか１つに入力すること（両方入れた場合、数式が狂います）</t>
    <rPh sb="2" eb="3">
      <t>チュウ</t>
    </rPh>
    <rPh sb="4" eb="6">
      <t>バンゴウ</t>
    </rPh>
    <rPh sb="26" eb="28">
      <t>バアイ</t>
    </rPh>
    <phoneticPr fontId="2"/>
  </si>
  <si>
    <t>（第３号様式の</t>
    <rPh sb="1" eb="2">
      <t>ダイ</t>
    </rPh>
    <rPh sb="3" eb="6">
      <t>ゴウヨウシキ</t>
    </rPh>
    <phoneticPr fontId="2"/>
  </si>
  <si>
    <t>色セルへ入力情報が反映されます。）</t>
    <rPh sb="0" eb="1">
      <t>イロ</t>
    </rPh>
    <rPh sb="4" eb="8">
      <t>ニュウリョクジョウホウ</t>
    </rPh>
    <rPh sb="9" eb="11">
      <t>ハンエイ</t>
    </rPh>
    <phoneticPr fontId="2"/>
  </si>
  <si>
    <t>岡山県指令保医</t>
    <rPh sb="6" eb="7">
      <t>イ</t>
    </rPh>
    <phoneticPr fontId="2"/>
  </si>
  <si>
    <t>※　「第3号様式」に「入力用シート」及び添付資料（第3号様式に記載されているもの）を付けて
　　以下の①か②の方法で提出してください。</t>
    <rPh sb="3" eb="4">
      <t>ダイ</t>
    </rPh>
    <rPh sb="5" eb="8">
      <t>ゴウヨウシキ</t>
    </rPh>
    <rPh sb="11" eb="14">
      <t>ニュウリョクヨウ</t>
    </rPh>
    <rPh sb="18" eb="19">
      <t>オヨ</t>
    </rPh>
    <rPh sb="20" eb="22">
      <t>テンプ</t>
    </rPh>
    <rPh sb="22" eb="24">
      <t>シリョウ</t>
    </rPh>
    <rPh sb="25" eb="26">
      <t>ダイ</t>
    </rPh>
    <rPh sb="27" eb="28">
      <t>ゴウ</t>
    </rPh>
    <rPh sb="28" eb="30">
      <t>ヨウシキ</t>
    </rPh>
    <rPh sb="31" eb="33">
      <t>キサイ</t>
    </rPh>
    <rPh sb="42" eb="43">
      <t>ツ</t>
    </rPh>
    <rPh sb="48" eb="50">
      <t>イカ</t>
    </rPh>
    <rPh sb="55" eb="57">
      <t>ホウホウ</t>
    </rPh>
    <rPh sb="58" eb="60">
      <t>テイシュツ</t>
    </rPh>
    <phoneticPr fontId="2"/>
  </si>
  <si>
    <t>岡山県保健医療部　疾病感染症対策課</t>
    <rPh sb="0" eb="8">
      <t>オカヤマケンホケンイリョウブ</t>
    </rPh>
    <rPh sb="9" eb="11">
      <t>シッペイ</t>
    </rPh>
    <rPh sb="11" eb="14">
      <t>カンセンショウ</t>
    </rPh>
    <rPh sb="14" eb="17">
      <t>タイサクカ</t>
    </rPh>
    <phoneticPr fontId="2"/>
  </si>
  <si>
    <t>岡山県新型コロナウイルス感染症患者等入院医療機関等設備整備費補助金　担当者　あて</t>
    <rPh sb="0" eb="2">
      <t>オカヤマ</t>
    </rPh>
    <rPh sb="2" eb="3">
      <t>ケン</t>
    </rPh>
    <rPh sb="3" eb="5">
      <t>シンガタ</t>
    </rPh>
    <rPh sb="12" eb="15">
      <t>カンセンショウ</t>
    </rPh>
    <rPh sb="15" eb="18">
      <t>カンジャトウ</t>
    </rPh>
    <rPh sb="18" eb="20">
      <t>ニュウイン</t>
    </rPh>
    <rPh sb="20" eb="25">
      <t>イリョウキカントウ</t>
    </rPh>
    <rPh sb="25" eb="29">
      <t>セツビセイビ</t>
    </rPh>
    <rPh sb="29" eb="30">
      <t>ヒ</t>
    </rPh>
    <rPh sb="30" eb="33">
      <t>ホジョキン</t>
    </rPh>
    <rPh sb="34" eb="37">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</si>
</sst>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3"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
      <u/>
      <sz val="11"/>
      <color rgb="FFFF0000"/>
      <name val="游ゴシック"/>
      <family val="3"/>
      <charset val="128"/>
      <scheme val="minor"/>
    </font>
    <font>
      <sz val="18"/>
      <name val="游ゴシック"/>
      <family val="3"/>
      <charset val="128"/>
      <scheme val="minor"/>
    </font>
    <font>
      <b/>
      <sz val="11"/>
      <color rgb="FFFF0000"/>
      <name val="游ゴシック"/>
      <family val="3"/>
      <charset val="128"/>
      <scheme val="minor"/>
    </font>
    <font>
      <strike/>
      <sz val="11"/>
      <color theme="1"/>
      <name val="ＭＳ 明朝"/>
      <family val="1"/>
      <charset val="128"/>
    </font>
    <font>
      <b/>
      <sz val="16"/>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i/>
      <sz val="14"/>
      <color theme="1"/>
      <name val="游ゴシック"/>
      <family val="3"/>
      <charset val="128"/>
      <scheme val="minor"/>
    </font>
    <font>
      <sz val="12"/>
      <name val="ＭＳ Ｐ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38" fontId="6" fillId="0" borderId="0" applyFont="0" applyFill="0" applyBorder="0" applyAlignment="0" applyProtection="0">
      <alignment vertical="center"/>
    </xf>
    <xf numFmtId="0" fontId="11" fillId="0" borderId="0"/>
  </cellStyleXfs>
  <cellXfs count="142">
    <xf numFmtId="0" fontId="0" fillId="0" borderId="0" xfId="0"/>
    <xf numFmtId="0" fontId="4" fillId="0" borderId="0" xfId="1" applyFont="1" applyAlignment="1">
      <alignment vertical="center"/>
    </xf>
    <xf numFmtId="0" fontId="5" fillId="0" borderId="0" xfId="1" applyFont="1" applyFill="1" applyAlignment="1">
      <alignment vertical="center"/>
    </xf>
    <xf numFmtId="0" fontId="4" fillId="0" borderId="0" xfId="1" applyFont="1" applyFill="1" applyAlignment="1">
      <alignment vertical="center"/>
    </xf>
    <xf numFmtId="0" fontId="0" fillId="0" borderId="0" xfId="0"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0" fillId="0" borderId="0" xfId="0" applyFont="1"/>
    <xf numFmtId="0" fontId="9" fillId="0" borderId="0" xfId="0" applyFont="1"/>
    <xf numFmtId="0" fontId="0" fillId="2" borderId="1" xfId="0" applyFill="1" applyBorder="1" applyAlignment="1" applyProtection="1">
      <alignment horizontal="center" vertical="center"/>
      <protection locked="0"/>
    </xf>
    <xf numFmtId="0" fontId="12" fillId="0" borderId="0" xfId="3" applyFont="1"/>
    <xf numFmtId="0" fontId="13" fillId="0" borderId="0" xfId="3" applyFont="1"/>
    <xf numFmtId="0" fontId="4" fillId="0" borderId="0" xfId="1" applyFont="1" applyFill="1"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vertical="center"/>
    </xf>
    <xf numFmtId="0" fontId="0" fillId="0" borderId="11"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13" fillId="0" borderId="0" xfId="3" applyFont="1" applyFill="1"/>
    <xf numFmtId="0" fontId="15" fillId="0" borderId="20" xfId="3" applyFont="1" applyFill="1" applyBorder="1" applyAlignment="1">
      <alignment vertical="center"/>
    </xf>
    <xf numFmtId="0" fontId="7" fillId="0" borderId="0" xfId="0" applyFont="1" applyAlignment="1">
      <alignment vertical="center"/>
    </xf>
    <xf numFmtId="0" fontId="17" fillId="0" borderId="0" xfId="1" applyFont="1" applyFill="1" applyAlignment="1">
      <alignment vertical="center"/>
    </xf>
    <xf numFmtId="0" fontId="17" fillId="0" borderId="0" xfId="1" applyFont="1" applyAlignment="1">
      <alignment vertical="center"/>
    </xf>
    <xf numFmtId="0" fontId="5" fillId="0" borderId="0" xfId="1" applyFont="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right" vertical="center"/>
    </xf>
    <xf numFmtId="0" fontId="0" fillId="0" borderId="0" xfId="0" applyFill="1" applyAlignment="1">
      <alignment vertical="center"/>
    </xf>
    <xf numFmtId="0" fontId="19" fillId="0" borderId="0" xfId="0" applyFont="1"/>
    <xf numFmtId="0" fontId="20" fillId="0" borderId="0" xfId="0" applyFont="1"/>
    <xf numFmtId="0" fontId="19" fillId="0" borderId="0" xfId="0" applyFont="1" applyAlignment="1"/>
    <xf numFmtId="0" fontId="21" fillId="0" borderId="0" xfId="0" applyFont="1"/>
    <xf numFmtId="0" fontId="19" fillId="0" borderId="0" xfId="0" applyFont="1" applyAlignment="1">
      <alignment horizontal="left"/>
    </xf>
    <xf numFmtId="0" fontId="19" fillId="0" borderId="0" xfId="0" applyFont="1" applyAlignment="1">
      <alignment vertical="center"/>
    </xf>
    <xf numFmtId="0" fontId="0" fillId="0" borderId="20" xfId="0" applyBorder="1" applyAlignment="1">
      <alignment vertical="center"/>
    </xf>
    <xf numFmtId="0" fontId="4" fillId="0" borderId="0" xfId="1" applyFont="1" applyFill="1" applyAlignment="1">
      <alignment vertical="center" wrapText="1"/>
    </xf>
    <xf numFmtId="0" fontId="4" fillId="0" borderId="0" xfId="1" applyFont="1" applyFill="1" applyAlignment="1">
      <alignment horizontal="center" vertical="center"/>
    </xf>
    <xf numFmtId="177" fontId="4" fillId="6" borderId="0" xfId="1" applyNumberFormat="1" applyFont="1" applyFill="1" applyAlignment="1">
      <alignment vertical="center"/>
    </xf>
    <xf numFmtId="0" fontId="4" fillId="6" borderId="0" xfId="1" applyFont="1" applyFill="1" applyAlignment="1">
      <alignment horizontal="center" vertical="center"/>
    </xf>
    <xf numFmtId="0" fontId="5" fillId="6" borderId="0" xfId="1" applyFont="1" applyFill="1" applyAlignment="1">
      <alignment vertical="center"/>
    </xf>
    <xf numFmtId="0" fontId="0" fillId="0" borderId="0" xfId="0" applyFill="1" applyBorder="1" applyAlignment="1">
      <alignment horizontal="left"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9" fillId="0" borderId="0" xfId="0" applyFont="1" applyAlignment="1">
      <alignment horizontal="left" wrapText="1"/>
    </xf>
    <xf numFmtId="0" fontId="19" fillId="0" borderId="0" xfId="0" applyFont="1" applyAlignment="1">
      <alignment horizontal="left"/>
    </xf>
    <xf numFmtId="0" fontId="4" fillId="6" borderId="0" xfId="1" applyFont="1" applyFill="1" applyAlignment="1">
      <alignment horizontal="center" vertical="center" shrinkToFit="1"/>
    </xf>
    <xf numFmtId="38" fontId="5" fillId="6" borderId="0" xfId="2" applyFont="1" applyFill="1" applyAlignment="1">
      <alignment horizontal="center" vertical="center" shrinkToFit="1"/>
    </xf>
    <xf numFmtId="0" fontId="4" fillId="0" borderId="0" xfId="1" applyFont="1" applyFill="1" applyAlignment="1">
      <alignment horizontal="right" vertical="center"/>
    </xf>
    <xf numFmtId="0" fontId="4" fillId="0" borderId="0" xfId="1" applyFont="1" applyFill="1" applyAlignment="1" applyProtection="1">
      <alignment horizontal="right" vertical="center"/>
      <protection locked="0"/>
    </xf>
    <xf numFmtId="0" fontId="5" fillId="6" borderId="0" xfId="1" applyFont="1" applyFill="1" applyAlignment="1">
      <alignment horizontal="left" vertical="center"/>
    </xf>
    <xf numFmtId="0" fontId="5" fillId="6" borderId="0" xfId="1" applyFont="1" applyFill="1" applyAlignment="1">
      <alignment horizontal="distributed" vertical="distributed" justifyLastLine="1" shrinkToFit="1"/>
    </xf>
    <xf numFmtId="0" fontId="5" fillId="6" borderId="0" xfId="1" applyFont="1" applyFill="1" applyAlignment="1">
      <alignment horizontal="distributed" vertical="distributed" wrapText="1" shrinkToFit="1"/>
    </xf>
    <xf numFmtId="0" fontId="5" fillId="6" borderId="0" xfId="1" applyFont="1" applyFill="1" applyAlignment="1">
      <alignment horizontal="left" vertical="center" shrinkToFit="1"/>
    </xf>
    <xf numFmtId="38" fontId="5" fillId="6" borderId="0" xfId="2" applyFont="1" applyFill="1" applyAlignment="1">
      <alignment horizontal="left" vertical="center"/>
    </xf>
    <xf numFmtId="0" fontId="5" fillId="0" borderId="0" xfId="1" applyFont="1" applyFill="1" applyAlignment="1">
      <alignment horizontal="right" vertical="center"/>
    </xf>
    <xf numFmtId="0" fontId="5" fillId="6" borderId="0" xfId="1" applyFont="1" applyFill="1" applyAlignment="1">
      <alignment horizontal="distributed" vertical="distributed" justifyLastLine="1"/>
    </xf>
    <xf numFmtId="0" fontId="4" fillId="0" borderId="0" xfId="1" applyFont="1" applyFill="1" applyAlignment="1">
      <alignment horizontal="left" vertical="center"/>
    </xf>
    <xf numFmtId="0" fontId="4" fillId="0" borderId="0" xfId="1" applyFont="1" applyFill="1" applyAlignment="1">
      <alignment horizontal="center" vertical="center"/>
    </xf>
    <xf numFmtId="0" fontId="22" fillId="6" borderId="0" xfId="1" applyNumberFormat="1" applyFont="1" applyFill="1" applyAlignment="1" applyProtection="1">
      <alignment horizontal="distributed" vertical="distributed"/>
    </xf>
    <xf numFmtId="0" fontId="4" fillId="6" borderId="0" xfId="1" quotePrefix="1" applyFont="1" applyFill="1" applyAlignment="1">
      <alignment horizontal="distributed" vertical="distributed"/>
    </xf>
    <xf numFmtId="0" fontId="4" fillId="6" borderId="0" xfId="1" applyFont="1" applyFill="1" applyAlignment="1">
      <alignment horizontal="distributed" vertical="distributed"/>
    </xf>
    <xf numFmtId="0" fontId="8" fillId="0" borderId="13" xfId="0" applyFont="1" applyBorder="1" applyAlignment="1">
      <alignment horizontal="righ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1" xfId="0" applyBorder="1" applyAlignment="1">
      <alignment horizontal="distributed"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6" borderId="0" xfId="0" applyFill="1" applyBorder="1" applyAlignment="1">
      <alignment horizontal="center" vertical="center"/>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14" xfId="0" applyBorder="1" applyAlignment="1">
      <alignment horizontal="distributed" vertical="distributed"/>
    </xf>
    <xf numFmtId="0" fontId="0" fillId="0" borderId="11" xfId="0" applyBorder="1" applyAlignment="1">
      <alignment horizontal="distributed" vertical="distributed"/>
    </xf>
    <xf numFmtId="0" fontId="0" fillId="0" borderId="15" xfId="0" applyBorder="1" applyAlignment="1">
      <alignment horizontal="distributed" vertical="distributed"/>
    </xf>
    <xf numFmtId="0" fontId="0" fillId="0" borderId="17" xfId="0" applyBorder="1" applyAlignment="1">
      <alignment horizontal="distributed" vertical="distributed"/>
    </xf>
    <xf numFmtId="0" fontId="0" fillId="0" borderId="18" xfId="0" applyBorder="1" applyAlignment="1">
      <alignment horizontal="distributed" vertical="distributed"/>
    </xf>
    <xf numFmtId="0" fontId="0" fillId="0" borderId="19" xfId="0" applyBorder="1" applyAlignment="1">
      <alignment horizontal="distributed" vertical="distributed"/>
    </xf>
    <xf numFmtId="0" fontId="0" fillId="0" borderId="0" xfId="0" applyAlignment="1">
      <alignment horizontal="left" vertical="center" wrapText="1"/>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38" fontId="0" fillId="7" borderId="5" xfId="2" applyFont="1" applyFill="1" applyBorder="1" applyAlignment="1">
      <alignment vertical="center"/>
    </xf>
    <xf numFmtId="38" fontId="0" fillId="7" borderId="6" xfId="2" applyFont="1" applyFill="1" applyBorder="1" applyAlignment="1">
      <alignment vertical="center"/>
    </xf>
    <xf numFmtId="38" fontId="0" fillId="7" borderId="7" xfId="2"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0" borderId="12" xfId="0" applyBorder="1" applyAlignment="1">
      <alignment horizontal="right"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2" borderId="1" xfId="2" applyFont="1" applyFill="1" applyBorder="1" applyAlignment="1" applyProtection="1">
      <alignment vertical="center"/>
      <protection locked="0"/>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20" xfId="0" applyBorder="1" applyAlignment="1">
      <alignment horizontal="center" vertical="center"/>
    </xf>
    <xf numFmtId="0" fontId="0" fillId="0" borderId="20" xfId="0" applyBorder="1" applyAlignment="1">
      <alignment horizontal="left" vertical="center"/>
    </xf>
    <xf numFmtId="0" fontId="15" fillId="5" borderId="22" xfId="3" applyFont="1" applyFill="1" applyBorder="1" applyAlignment="1">
      <alignment horizontal="center" vertical="center"/>
    </xf>
    <xf numFmtId="0" fontId="15" fillId="5" borderId="20" xfId="3" applyFont="1" applyFill="1" applyBorder="1" applyAlignment="1">
      <alignment horizontal="center" vertical="center"/>
    </xf>
    <xf numFmtId="0" fontId="15" fillId="5" borderId="21" xfId="3" applyFont="1" applyFill="1" applyBorder="1" applyAlignment="1">
      <alignment horizontal="center" vertical="center"/>
    </xf>
    <xf numFmtId="0" fontId="15" fillId="5" borderId="23" xfId="3" applyFont="1" applyFill="1" applyBorder="1" applyAlignment="1">
      <alignment horizontal="center" vertical="center"/>
    </xf>
    <xf numFmtId="0" fontId="15" fillId="5" borderId="13" xfId="3" applyFont="1" applyFill="1" applyBorder="1" applyAlignment="1">
      <alignment horizontal="center" vertical="center"/>
    </xf>
    <xf numFmtId="0" fontId="15" fillId="5" borderId="24" xfId="3" applyFont="1" applyFill="1" applyBorder="1" applyAlignment="1">
      <alignment horizontal="center" vertical="center"/>
    </xf>
  </cellXfs>
  <cellStyles count="4">
    <cellStyle name="桁区切り" xfId="2" builtinId="6"/>
    <cellStyle name="標準" xfId="0" builtinId="0"/>
    <cellStyle name="標準 2" xfId="1"/>
    <cellStyle name="標準 3" xfId="3"/>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85725</xdr:rowOff>
    </xdr:from>
    <xdr:to>
      <xdr:col>11</xdr:col>
      <xdr:colOff>590550</xdr:colOff>
      <xdr:row>46</xdr:row>
      <xdr:rowOff>228600</xdr:rowOff>
    </xdr:to>
    <xdr:sp macro="" textlink="">
      <xdr:nvSpPr>
        <xdr:cNvPr id="2" name="角丸四角形 1"/>
        <xdr:cNvSpPr/>
      </xdr:nvSpPr>
      <xdr:spPr>
        <a:xfrm>
          <a:off x="47625" y="4333875"/>
          <a:ext cx="8086725" cy="776287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800" b="1" u="none">
              <a:solidFill>
                <a:sysClr val="windowText" lastClr="000000"/>
              </a:solidFill>
              <a:effectLst/>
              <a:latin typeface="+mn-lt"/>
              <a:ea typeface="+mn-ea"/>
              <a:cs typeface="+mn-cs"/>
            </a:rPr>
            <a:t>（参考）仕入税額控除額（返還額）</a:t>
          </a:r>
          <a:endParaRPr kumimoji="1" lang="en-US" altLang="ja-JP" sz="1800" b="1" u="none">
            <a:solidFill>
              <a:sysClr val="windowText" lastClr="000000"/>
            </a:solidFill>
            <a:effectLst/>
            <a:latin typeface="+mn-lt"/>
            <a:ea typeface="+mn-ea"/>
            <a:cs typeface="+mn-cs"/>
          </a:endParaRPr>
        </a:p>
        <a:p>
          <a:endParaRPr kumimoji="1" lang="en-US" altLang="ja-JP" sz="1200" b="1" u="none">
            <a:solidFill>
              <a:sysClr val="windowText" lastClr="000000"/>
            </a:solidFill>
            <a:effectLst/>
            <a:latin typeface="+mn-lt"/>
            <a:ea typeface="+mn-ea"/>
            <a:cs typeface="+mn-cs"/>
          </a:endParaRPr>
        </a:p>
        <a:p>
          <a:r>
            <a:rPr kumimoji="1" lang="ja-JP" altLang="en-US" sz="1200" b="1" u="none">
              <a:solidFill>
                <a:srgbClr val="FF0000"/>
              </a:solidFill>
              <a:effectLst/>
              <a:latin typeface="+mn-lt"/>
              <a:ea typeface="+mn-ea"/>
              <a:cs typeface="+mn-cs"/>
            </a:rPr>
            <a:t>（１）仕入控除税額（返還額）がない場合</a:t>
          </a:r>
          <a:endParaRPr kumimoji="1" lang="en-US" altLang="ja-JP" sz="1200" b="1" u="none">
            <a:solidFill>
              <a:srgbClr val="FF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・消費税の申告義務がない</a:t>
          </a:r>
        </a:p>
        <a:p>
          <a:r>
            <a:rPr kumimoji="1" lang="ja-JP" altLang="en-US" sz="1200" b="0" u="none">
              <a:solidFill>
                <a:sysClr val="windowText" lastClr="000000"/>
              </a:solidFill>
              <a:effectLst/>
              <a:latin typeface="+mn-lt"/>
              <a:ea typeface="+mn-ea"/>
              <a:cs typeface="+mn-cs"/>
            </a:rPr>
            <a:t>　　・簡易課税方式により申告している</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・補助対象経費にかかる消費税を、個別対応方式において、「非課税売上のみに要するもの」として申告　</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している</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・補助対象経費が人件費等の非課税仕入となっている</a:t>
          </a:r>
          <a:endParaRPr kumimoji="1" lang="en-US" altLang="ja-JP" sz="1200" b="0" u="none">
            <a:solidFill>
              <a:sysClr val="windowText" lastClr="000000"/>
            </a:solidFill>
            <a:effectLst/>
            <a:latin typeface="+mn-lt"/>
            <a:ea typeface="+mn-ea"/>
            <a:cs typeface="+mn-cs"/>
          </a:endParaRPr>
        </a:p>
        <a:p>
          <a:endParaRPr kumimoji="1" lang="en-US" altLang="ja-JP" sz="1200" b="0" u="none">
            <a:solidFill>
              <a:sysClr val="windowText" lastClr="000000"/>
            </a:solidFill>
            <a:effectLst/>
            <a:latin typeface="+mn-lt"/>
            <a:ea typeface="+mn-ea"/>
            <a:cs typeface="+mn-cs"/>
          </a:endParaRPr>
        </a:p>
        <a:p>
          <a:r>
            <a:rPr kumimoji="1" lang="ja-JP" altLang="en-US" sz="1200" b="1" u="none">
              <a:solidFill>
                <a:srgbClr val="FF0000"/>
              </a:solidFill>
              <a:effectLst/>
              <a:latin typeface="+mn-lt"/>
              <a:ea typeface="+mn-ea"/>
              <a:cs typeface="+mn-cs"/>
            </a:rPr>
            <a:t>（２）仕入控除税額（返還額）がある場合</a:t>
          </a:r>
          <a:endParaRPr kumimoji="1" lang="en-US" altLang="ja-JP" sz="1200" b="1" u="none">
            <a:solidFill>
              <a:srgbClr val="FF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200" b="0" u="none">
              <a:solidFill>
                <a:sysClr val="windowText" lastClr="000000"/>
              </a:solidFill>
              <a:effectLst/>
              <a:latin typeface="+mn-lt"/>
              <a:ea typeface="+mn-ea"/>
              <a:cs typeface="+mn-cs"/>
            </a:rPr>
            <a:t>　　　　　</a:t>
          </a:r>
          <a:r>
            <a:rPr kumimoji="1" lang="ja-JP" altLang="en-US" sz="1200" b="0" u="sng">
              <a:solidFill>
                <a:sysClr val="windowText" lastClr="000000"/>
              </a:solidFill>
              <a:effectLst/>
              <a:latin typeface="+mn-lt"/>
              <a:ea typeface="+mn-ea"/>
              <a:cs typeface="+mn-cs"/>
            </a:rPr>
            <a:t>補助金額</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１０／１１０＝返還額</a:t>
          </a:r>
        </a:p>
        <a:p>
          <a:r>
            <a:rPr kumimoji="1" lang="ja-JP" altLang="en-US" sz="1200" b="0" u="none">
              <a:solidFill>
                <a:sysClr val="windowText" lastClr="000000"/>
              </a:solidFill>
              <a:effectLst/>
              <a:latin typeface="+mn-lt"/>
              <a:ea typeface="+mn-ea"/>
              <a:cs typeface="+mn-cs"/>
            </a:rPr>
            <a:t>　　イ　課税売上割合が９５％未満の法人等、又は課税売上割合が９５％以上かつ課税売上高が５億円を超え</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る法人等であって、個別対応方式により消費税の申告を行っている場合</a:t>
          </a:r>
        </a:p>
        <a:p>
          <a:r>
            <a:rPr kumimoji="1" lang="ja-JP" altLang="en-US" sz="1200" b="0" u="none">
              <a:solidFill>
                <a:sysClr val="windowText" lastClr="000000"/>
              </a:solidFill>
              <a:effectLst/>
              <a:latin typeface="+mn-lt"/>
              <a:ea typeface="+mn-ea"/>
              <a:cs typeface="+mn-cs"/>
            </a:rPr>
            <a:t>　　　　　</a:t>
          </a:r>
          <a:r>
            <a:rPr kumimoji="1" lang="ja-JP" altLang="en-US" sz="1200" b="0" u="sng">
              <a:solidFill>
                <a:sysClr val="windowText" lastClr="000000"/>
              </a:solidFill>
              <a:effectLst/>
              <a:latin typeface="+mn-lt"/>
              <a:ea typeface="+mn-ea"/>
              <a:cs typeface="+mn-cs"/>
            </a:rPr>
            <a:t>ＡとＢの合計額</a:t>
          </a:r>
        </a:p>
        <a:p>
          <a:r>
            <a:rPr kumimoji="1" lang="ja-JP" altLang="en-US" sz="1200" b="0" u="none">
              <a:solidFill>
                <a:sysClr val="windowText" lastClr="000000"/>
              </a:solidFill>
              <a:effectLst/>
              <a:latin typeface="+mn-lt"/>
              <a:ea typeface="+mn-ea"/>
              <a:cs typeface="+mn-cs"/>
            </a:rPr>
            <a:t>　　　　　Ａ　課税売上のみに要する補助対象経費に使用された補助金</a:t>
          </a:r>
        </a:p>
        <a:p>
          <a:r>
            <a:rPr kumimoji="1" lang="ja-JP" altLang="en-US" sz="1200" b="0" u="none">
              <a:solidFill>
                <a:sysClr val="windowText" lastClr="000000"/>
              </a:solidFill>
              <a:effectLst/>
              <a:latin typeface="+mn-lt"/>
              <a:ea typeface="+mn-ea"/>
              <a:cs typeface="+mn-cs"/>
            </a:rPr>
            <a:t>　　　　　　　　</a:t>
          </a:r>
          <a:r>
            <a:rPr kumimoji="1" lang="ja-JP" altLang="en-US" sz="1200" b="0" u="sng">
              <a:solidFill>
                <a:sysClr val="windowText" lastClr="000000"/>
              </a:solidFill>
              <a:effectLst/>
              <a:latin typeface="+mn-lt"/>
              <a:ea typeface="+mn-ea"/>
              <a:cs typeface="+mn-cs"/>
            </a:rPr>
            <a:t>補助金額</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１０／１１０＝返還額</a:t>
          </a:r>
        </a:p>
        <a:p>
          <a:r>
            <a:rPr kumimoji="1" lang="ja-JP" altLang="en-US" sz="12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200" b="0" u="none">
              <a:solidFill>
                <a:sysClr val="windowText" lastClr="000000"/>
              </a:solidFill>
              <a:effectLst/>
              <a:latin typeface="+mn-lt"/>
              <a:ea typeface="+mn-ea"/>
              <a:cs typeface="+mn-cs"/>
            </a:rPr>
            <a:t>　　　　　　　　</a:t>
          </a:r>
          <a:r>
            <a:rPr kumimoji="1" lang="ja-JP" altLang="en-US" sz="1200" b="0" u="sng">
              <a:solidFill>
                <a:sysClr val="windowText" lastClr="000000"/>
              </a:solidFill>
              <a:effectLst/>
              <a:latin typeface="+mn-lt"/>
              <a:ea typeface="+mn-ea"/>
              <a:cs typeface="+mn-cs"/>
            </a:rPr>
            <a:t>補助金額</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共通するもの／補助対象経費</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課税売上割合</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１０／１１０＝返還額</a:t>
          </a:r>
        </a:p>
        <a:p>
          <a:r>
            <a:rPr kumimoji="1" lang="ja-JP" altLang="en-US" sz="1200" b="0" u="none">
              <a:solidFill>
                <a:sysClr val="windowText" lastClr="000000"/>
              </a:solidFill>
              <a:effectLst/>
              <a:latin typeface="+mn-lt"/>
              <a:ea typeface="+mn-ea"/>
              <a:cs typeface="+mn-cs"/>
            </a:rPr>
            <a:t>　　ウ　課税売上割合が９５％未満の法人等、又は課税売上割合が９５％以上かつ課税売上高が５億円を超え</a:t>
          </a:r>
          <a:endParaRPr kumimoji="1" lang="en-US" altLang="ja-JP" sz="1200" b="0" u="none">
            <a:solidFill>
              <a:sysClr val="windowText" lastClr="000000"/>
            </a:solidFill>
            <a:effectLst/>
            <a:latin typeface="+mn-lt"/>
            <a:ea typeface="+mn-ea"/>
            <a:cs typeface="+mn-cs"/>
          </a:endParaRPr>
        </a:p>
        <a:p>
          <a:r>
            <a:rPr kumimoji="1" lang="ja-JP" altLang="en-US" sz="1200" b="0" u="none">
              <a:solidFill>
                <a:sysClr val="windowText" lastClr="000000"/>
              </a:solidFill>
              <a:effectLst/>
              <a:latin typeface="+mn-lt"/>
              <a:ea typeface="+mn-ea"/>
              <a:cs typeface="+mn-cs"/>
            </a:rPr>
            <a:t>　　　　る法人等であって、一括比例配分方式により消費税の申告を行っている場合</a:t>
          </a:r>
        </a:p>
        <a:p>
          <a:r>
            <a:rPr kumimoji="1" lang="ja-JP" altLang="en-US" sz="1200" b="0" u="none">
              <a:solidFill>
                <a:sysClr val="windowText" lastClr="000000"/>
              </a:solidFill>
              <a:effectLst/>
              <a:latin typeface="+mn-lt"/>
              <a:ea typeface="+mn-ea"/>
              <a:cs typeface="+mn-cs"/>
            </a:rPr>
            <a:t>　　　　　</a:t>
          </a:r>
          <a:r>
            <a:rPr kumimoji="1" lang="ja-JP" altLang="en-US" sz="1200" b="0" u="sng">
              <a:solidFill>
                <a:sysClr val="windowText" lastClr="000000"/>
              </a:solidFill>
              <a:effectLst/>
              <a:latin typeface="+mn-lt"/>
              <a:ea typeface="+mn-ea"/>
              <a:cs typeface="+mn-cs"/>
            </a:rPr>
            <a:t>補助金額</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課税仕入額／補助対象経費</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課税売上割合</a:t>
          </a:r>
          <a:r>
            <a:rPr kumimoji="1" lang="en-US" altLang="ja-JP" sz="1200" b="0" u="sng">
              <a:solidFill>
                <a:sysClr val="windowText" lastClr="000000"/>
              </a:solidFill>
              <a:effectLst/>
              <a:latin typeface="+mn-lt"/>
              <a:ea typeface="+mn-ea"/>
              <a:cs typeface="+mn-cs"/>
            </a:rPr>
            <a:t>×</a:t>
          </a:r>
          <a:r>
            <a:rPr kumimoji="1" lang="ja-JP" altLang="en-US" sz="12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17</xdr:row>
      <xdr:rowOff>171450</xdr:rowOff>
    </xdr:from>
    <xdr:to>
      <xdr:col>17</xdr:col>
      <xdr:colOff>47625</xdr:colOff>
      <xdr:row>19</xdr:row>
      <xdr:rowOff>95250</xdr:rowOff>
    </xdr:to>
    <xdr:sp macro="" textlink="">
      <xdr:nvSpPr>
        <xdr:cNvPr id="4" name="右矢印 3"/>
        <xdr:cNvSpPr/>
      </xdr:nvSpPr>
      <xdr:spPr>
        <a:xfrm>
          <a:off x="2476500" y="3067050"/>
          <a:ext cx="3562350" cy="4000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金額を記載</a:t>
          </a:r>
        </a:p>
      </xdr:txBody>
    </xdr:sp>
    <xdr:clientData/>
  </xdr:twoCellAnchor>
  <xdr:twoCellAnchor>
    <xdr:from>
      <xdr:col>20</xdr:col>
      <xdr:colOff>1</xdr:colOff>
      <xdr:row>19</xdr:row>
      <xdr:rowOff>200024</xdr:rowOff>
    </xdr:from>
    <xdr:to>
      <xdr:col>22</xdr:col>
      <xdr:colOff>114301</xdr:colOff>
      <xdr:row>21</xdr:row>
      <xdr:rowOff>28575</xdr:rowOff>
    </xdr:to>
    <xdr:sp macro="" textlink="">
      <xdr:nvSpPr>
        <xdr:cNvPr id="5" name="右矢印 4"/>
        <xdr:cNvSpPr/>
      </xdr:nvSpPr>
      <xdr:spPr>
        <a:xfrm>
          <a:off x="7048501" y="3571874"/>
          <a:ext cx="819150" cy="304801"/>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％を記載</a:t>
          </a:r>
        </a:p>
      </xdr:txBody>
    </xdr:sp>
    <xdr:clientData/>
  </xdr:twoCellAnchor>
  <xdr:twoCellAnchor>
    <xdr:from>
      <xdr:col>25</xdr:col>
      <xdr:colOff>232833</xdr:colOff>
      <xdr:row>10</xdr:row>
      <xdr:rowOff>74083</xdr:rowOff>
    </xdr:from>
    <xdr:to>
      <xdr:col>25</xdr:col>
      <xdr:colOff>349249</xdr:colOff>
      <xdr:row>14</xdr:row>
      <xdr:rowOff>105833</xdr:rowOff>
    </xdr:to>
    <xdr:sp macro="" textlink="">
      <xdr:nvSpPr>
        <xdr:cNvPr id="3" name="左中かっこ 2"/>
        <xdr:cNvSpPr/>
      </xdr:nvSpPr>
      <xdr:spPr>
        <a:xfrm>
          <a:off x="8964083" y="2508250"/>
          <a:ext cx="116416" cy="100541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84883</xdr:rowOff>
    </xdr:from>
    <xdr:to>
      <xdr:col>16</xdr:col>
      <xdr:colOff>333375</xdr:colOff>
      <xdr:row>38</xdr:row>
      <xdr:rowOff>200025</xdr:rowOff>
    </xdr:to>
    <xdr:pic>
      <xdr:nvPicPr>
        <xdr:cNvPr id="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878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95250</xdr:rowOff>
    </xdr:from>
    <xdr:to>
      <xdr:col>17</xdr:col>
      <xdr:colOff>7572</xdr:colOff>
      <xdr:row>38</xdr:row>
      <xdr:rowOff>200025</xdr:rowOff>
    </xdr:to>
    <xdr:pic>
      <xdr:nvPicPr>
        <xdr:cNvPr id="2"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66674</xdr:colOff>
      <xdr:row>3</xdr:row>
      <xdr:rowOff>228601</xdr:rowOff>
    </xdr:from>
    <xdr:to>
      <xdr:col>16</xdr:col>
      <xdr:colOff>133383</xdr:colOff>
      <xdr:row>23</xdr:row>
      <xdr:rowOff>219739</xdr:rowOff>
    </xdr:to>
    <xdr:pic>
      <xdr:nvPicPr>
        <xdr:cNvPr id="14" name="図 1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 y="962026"/>
          <a:ext cx="5705509" cy="47536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7" zoomScaleNormal="100" workbookViewId="0">
      <selection activeCell="J10" sqref="J10"/>
    </sheetView>
  </sheetViews>
  <sheetFormatPr defaultRowHeight="18" x14ac:dyDescent="0.55000000000000004"/>
  <sheetData>
    <row r="1" spans="1:12" ht="18.5" thickBot="1" x14ac:dyDescent="0.6"/>
    <row r="2" spans="1:12" ht="25" customHeight="1" thickBot="1" x14ac:dyDescent="0.65">
      <c r="A2" s="50" t="s">
        <v>105</v>
      </c>
      <c r="B2" s="51"/>
      <c r="C2" s="52"/>
      <c r="D2" s="8"/>
      <c r="E2" s="8"/>
      <c r="F2" s="8"/>
      <c r="G2" s="8"/>
      <c r="H2" s="8"/>
      <c r="I2" s="8"/>
      <c r="J2" s="8"/>
      <c r="K2" s="8"/>
      <c r="L2" s="8"/>
    </row>
    <row r="3" spans="1:12" ht="25" customHeight="1" x14ac:dyDescent="0.6">
      <c r="A3" s="42" t="s">
        <v>113</v>
      </c>
      <c r="B3" s="8"/>
      <c r="C3" s="8"/>
      <c r="D3" s="8"/>
      <c r="E3" s="8"/>
      <c r="F3" s="8"/>
      <c r="G3" s="8"/>
      <c r="H3" s="8"/>
      <c r="I3" s="8"/>
      <c r="J3" s="8"/>
      <c r="K3" s="8"/>
      <c r="L3" s="8"/>
    </row>
    <row r="4" spans="1:12" ht="18" customHeight="1" thickBot="1" x14ac:dyDescent="0.65">
      <c r="A4" s="9"/>
      <c r="B4" s="8"/>
      <c r="C4" s="8"/>
      <c r="D4" s="8"/>
      <c r="E4" s="8"/>
      <c r="F4" s="8"/>
      <c r="G4" s="8"/>
      <c r="H4" s="8"/>
      <c r="I4" s="8"/>
      <c r="J4" s="8"/>
      <c r="K4" s="8"/>
      <c r="L4" s="8"/>
    </row>
    <row r="5" spans="1:12" ht="25" customHeight="1" thickBot="1" x14ac:dyDescent="0.65">
      <c r="A5" s="50" t="s">
        <v>106</v>
      </c>
      <c r="B5" s="51"/>
      <c r="C5" s="52"/>
      <c r="D5" s="8"/>
      <c r="E5" s="8"/>
      <c r="F5" s="8"/>
      <c r="G5" s="8"/>
      <c r="H5" s="8"/>
      <c r="I5" s="8"/>
      <c r="J5" s="8"/>
      <c r="K5" s="8"/>
      <c r="L5" s="8"/>
    </row>
    <row r="6" spans="1:12" ht="25" customHeight="1" x14ac:dyDescent="0.55000000000000004">
      <c r="A6" s="53" t="s">
        <v>135</v>
      </c>
      <c r="B6" s="53"/>
      <c r="C6" s="53"/>
      <c r="D6" s="53"/>
      <c r="E6" s="53"/>
      <c r="F6" s="53"/>
      <c r="G6" s="53"/>
      <c r="H6" s="53"/>
      <c r="I6" s="53"/>
      <c r="J6" s="53"/>
      <c r="K6" s="53"/>
      <c r="L6" s="53"/>
    </row>
    <row r="7" spans="1:12" ht="25" customHeight="1" x14ac:dyDescent="0.55000000000000004">
      <c r="A7" s="53"/>
      <c r="B7" s="53"/>
      <c r="C7" s="53"/>
      <c r="D7" s="53"/>
      <c r="E7" s="53"/>
      <c r="F7" s="53"/>
      <c r="G7" s="53"/>
      <c r="H7" s="53"/>
      <c r="I7" s="53"/>
      <c r="J7" s="53"/>
      <c r="K7" s="53"/>
      <c r="L7" s="53"/>
    </row>
    <row r="8" spans="1:12" s="8" customFormat="1" ht="25" customHeight="1" x14ac:dyDescent="0.65">
      <c r="A8" s="37"/>
      <c r="B8" s="40" t="s">
        <v>107</v>
      </c>
      <c r="C8" s="38"/>
      <c r="D8" s="38"/>
      <c r="E8" s="38"/>
      <c r="F8" s="38"/>
      <c r="G8" s="38"/>
      <c r="H8" s="38"/>
      <c r="I8" s="38"/>
      <c r="J8" s="38"/>
    </row>
    <row r="9" spans="1:12" s="9" customFormat="1" ht="25" customHeight="1" x14ac:dyDescent="0.65">
      <c r="A9" s="39" t="s">
        <v>78</v>
      </c>
      <c r="B9" s="37"/>
      <c r="C9" s="37" t="s">
        <v>86</v>
      </c>
      <c r="D9" s="37"/>
      <c r="E9" s="37"/>
      <c r="F9" s="37"/>
      <c r="G9" s="37"/>
      <c r="H9" s="37"/>
      <c r="I9" s="37"/>
      <c r="J9" s="37"/>
    </row>
    <row r="10" spans="1:12" s="9" customFormat="1" ht="25" customHeight="1" x14ac:dyDescent="0.65">
      <c r="A10" s="37"/>
      <c r="B10" s="37" t="s">
        <v>136</v>
      </c>
      <c r="C10" s="37"/>
      <c r="D10" s="37"/>
      <c r="E10" s="37"/>
      <c r="F10" s="37"/>
      <c r="G10" s="37"/>
      <c r="H10" s="37"/>
      <c r="I10" s="37"/>
      <c r="J10" s="37"/>
    </row>
    <row r="11" spans="1:12" s="9" customFormat="1" ht="25" customHeight="1" x14ac:dyDescent="0.65">
      <c r="A11" s="37"/>
      <c r="B11" s="37" t="s">
        <v>137</v>
      </c>
      <c r="C11" s="37"/>
      <c r="D11" s="37"/>
      <c r="E11" s="37"/>
      <c r="F11" s="37"/>
      <c r="G11" s="37"/>
      <c r="H11" s="37"/>
      <c r="I11" s="37"/>
      <c r="J11" s="37"/>
    </row>
    <row r="12" spans="1:12" s="9" customFormat="1" ht="25" customHeight="1" x14ac:dyDescent="0.65">
      <c r="A12" s="37"/>
      <c r="B12" s="40" t="s">
        <v>108</v>
      </c>
      <c r="C12" s="37"/>
      <c r="D12" s="37"/>
      <c r="E12" s="37"/>
      <c r="F12" s="37"/>
      <c r="G12" s="37"/>
      <c r="H12" s="37"/>
      <c r="I12" s="37"/>
      <c r="J12" s="37"/>
    </row>
    <row r="13" spans="1:12" s="9" customFormat="1" ht="25" customHeight="1" x14ac:dyDescent="0.65">
      <c r="A13" s="39" t="s">
        <v>111</v>
      </c>
      <c r="B13" s="37"/>
      <c r="C13" s="37"/>
      <c r="D13" s="54" t="s">
        <v>110</v>
      </c>
      <c r="E13" s="54"/>
      <c r="F13" s="54"/>
      <c r="G13" s="54"/>
      <c r="H13" s="54"/>
      <c r="I13" s="54"/>
      <c r="J13" s="54"/>
    </row>
    <row r="14" spans="1:12" s="8" customFormat="1" ht="25" customHeight="1" x14ac:dyDescent="0.65">
      <c r="A14" s="39" t="s">
        <v>109</v>
      </c>
      <c r="B14" s="37"/>
      <c r="C14" s="38"/>
      <c r="D14" s="41" t="s">
        <v>112</v>
      </c>
      <c r="E14" s="39"/>
      <c r="F14" s="39"/>
      <c r="G14" s="39"/>
      <c r="H14" s="39"/>
      <c r="I14" s="38"/>
      <c r="J14" s="38"/>
    </row>
  </sheetData>
  <mergeCells count="4">
    <mergeCell ref="A2:C2"/>
    <mergeCell ref="A5:C5"/>
    <mergeCell ref="A6:L7"/>
    <mergeCell ref="D13:J13"/>
  </mergeCells>
  <phoneticPr fontId="2"/>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5"/>
  <sheetViews>
    <sheetView view="pageBreakPreview" topLeftCell="A22" zoomScaleNormal="100" zoomScaleSheetLayoutView="100" workbookViewId="0">
      <selection activeCell="V33" sqref="V33"/>
    </sheetView>
  </sheetViews>
  <sheetFormatPr defaultColWidth="8.08203125" defaultRowHeight="14" x14ac:dyDescent="0.55000000000000004"/>
  <cols>
    <col min="1" max="10" width="4.08203125" style="1" customWidth="1"/>
    <col min="11" max="15" width="3.58203125" style="1" customWidth="1"/>
    <col min="16" max="22" width="4.08203125" style="1" customWidth="1"/>
    <col min="23" max="16384" width="8.08203125" style="1"/>
  </cols>
  <sheetData>
    <row r="1" spans="2:20" ht="18" customHeight="1" x14ac:dyDescent="0.55000000000000004">
      <c r="B1" s="1" t="s">
        <v>104</v>
      </c>
    </row>
    <row r="2" spans="2:20" ht="18" customHeight="1" x14ac:dyDescent="0.55000000000000004">
      <c r="I2" s="57"/>
      <c r="J2" s="57"/>
    </row>
    <row r="3" spans="2:20" ht="18" customHeight="1" x14ac:dyDescent="0.55000000000000004">
      <c r="B3" s="3"/>
      <c r="C3" s="3"/>
      <c r="D3" s="3"/>
      <c r="E3" s="3"/>
      <c r="F3" s="3"/>
      <c r="O3" s="55" t="str">
        <f>"令和 "&amp;入力用シート!H4&amp;"　年　"&amp;入力用シート!K4&amp;"　月　"&amp;入力用シート!N4&amp;"　日　"</f>
        <v>令和 　年　　月　　日　</v>
      </c>
      <c r="P3" s="55"/>
      <c r="Q3" s="55"/>
      <c r="R3" s="55"/>
      <c r="S3" s="55"/>
      <c r="T3" s="55"/>
    </row>
    <row r="4" spans="2:20" ht="18" customHeight="1" x14ac:dyDescent="0.55000000000000004">
      <c r="B4" s="3"/>
      <c r="C4" s="3"/>
      <c r="D4" s="3"/>
      <c r="E4" s="3"/>
      <c r="F4" s="3"/>
      <c r="G4" s="3"/>
      <c r="H4" s="3"/>
      <c r="I4" s="3"/>
      <c r="J4" s="3"/>
    </row>
    <row r="5" spans="2:20" ht="18" customHeight="1" x14ac:dyDescent="0.55000000000000004">
      <c r="B5" s="3" t="s">
        <v>74</v>
      </c>
      <c r="C5" s="3"/>
      <c r="D5" s="3"/>
      <c r="E5" s="3"/>
      <c r="F5" s="3"/>
      <c r="G5" s="3"/>
      <c r="H5" s="3"/>
      <c r="I5" s="3"/>
      <c r="J5" s="3"/>
    </row>
    <row r="6" spans="2:20" ht="30.75" customHeight="1" x14ac:dyDescent="0.55000000000000004">
      <c r="B6" s="3"/>
      <c r="C6" s="3"/>
      <c r="K6" s="3"/>
      <c r="L6" s="58" t="s">
        <v>88</v>
      </c>
      <c r="M6" s="58"/>
      <c r="N6" s="60" t="str">
        <f>IF(入力用シート!F6="","（入力用シートより自動転記)",入力用シート!F6)</f>
        <v>（入力用シートより自動転記)</v>
      </c>
      <c r="O6" s="60"/>
      <c r="P6" s="60"/>
      <c r="Q6" s="60"/>
      <c r="R6" s="60"/>
      <c r="S6" s="60"/>
      <c r="T6" s="60"/>
    </row>
    <row r="7" spans="2:20" ht="18" customHeight="1" x14ac:dyDescent="0.55000000000000004">
      <c r="B7" s="3"/>
      <c r="C7" s="3"/>
      <c r="K7" s="3"/>
      <c r="L7" s="3"/>
      <c r="M7" s="13" t="s">
        <v>50</v>
      </c>
      <c r="N7" s="60" t="str">
        <f>IF(入力用シート!F7="","（入力用シートより自動転記)",入力用シート!F7)</f>
        <v>（入力用シートより自動転記)</v>
      </c>
      <c r="O7" s="60"/>
      <c r="P7" s="60"/>
      <c r="Q7" s="60"/>
      <c r="R7" s="60"/>
      <c r="S7" s="60"/>
      <c r="T7" s="60"/>
    </row>
    <row r="8" spans="2:20" ht="18" customHeight="1" x14ac:dyDescent="0.55000000000000004">
      <c r="B8" s="3"/>
      <c r="C8" s="3"/>
      <c r="K8" s="3"/>
      <c r="L8" s="3"/>
      <c r="M8" s="13" t="s">
        <v>51</v>
      </c>
      <c r="N8" s="61" t="str">
        <f>IF(入力用シート!F8="","（入力用シートより自動転記)",入力用シート!F8)</f>
        <v>（入力用シートより自動転記)</v>
      </c>
      <c r="O8" s="61"/>
      <c r="P8" s="61"/>
      <c r="Q8" s="61"/>
      <c r="R8" s="61"/>
      <c r="S8" s="61"/>
      <c r="T8" s="61"/>
    </row>
    <row r="9" spans="2:20" ht="18" customHeight="1" x14ac:dyDescent="0.55000000000000004">
      <c r="B9" s="3"/>
      <c r="C9" s="3"/>
      <c r="D9" s="3"/>
      <c r="E9" s="3"/>
      <c r="F9" s="3"/>
      <c r="G9" s="3"/>
      <c r="H9" s="3"/>
      <c r="I9" s="3"/>
      <c r="J9" s="3"/>
    </row>
    <row r="10" spans="2:20" ht="18" customHeight="1" x14ac:dyDescent="0.55000000000000004">
      <c r="B10" s="3"/>
      <c r="C10" s="3"/>
      <c r="D10" s="3"/>
      <c r="E10" s="3"/>
      <c r="F10" s="3"/>
      <c r="G10" s="3"/>
      <c r="H10" s="3"/>
      <c r="I10" s="3"/>
      <c r="J10" s="3"/>
    </row>
    <row r="11" spans="2:20" ht="18" customHeight="1" x14ac:dyDescent="0.55000000000000004">
      <c r="B11" s="3"/>
      <c r="C11" s="67" t="s">
        <v>57</v>
      </c>
      <c r="D11" s="67"/>
      <c r="E11" s="46" t="str">
        <f>IF(入力用シート!H5="","      ",入力用シート!H5)</f>
        <v xml:space="preserve">      </v>
      </c>
      <c r="F11" s="66" t="s">
        <v>115</v>
      </c>
      <c r="G11" s="66"/>
      <c r="H11" s="66"/>
      <c r="I11" s="66"/>
      <c r="J11" s="66"/>
      <c r="K11" s="66"/>
      <c r="L11" s="66"/>
      <c r="M11" s="66"/>
      <c r="N11" s="66"/>
      <c r="O11" s="66"/>
      <c r="P11" s="66"/>
      <c r="Q11" s="66"/>
      <c r="R11" s="66"/>
      <c r="S11" s="66"/>
    </row>
    <row r="12" spans="2:20" ht="18" customHeight="1" x14ac:dyDescent="0.55000000000000004">
      <c r="B12" s="3"/>
      <c r="C12" s="3"/>
      <c r="D12" s="3"/>
      <c r="E12" s="3"/>
      <c r="F12" s="3"/>
      <c r="G12" s="3"/>
      <c r="H12" s="3"/>
      <c r="I12" s="3"/>
      <c r="J12" s="3"/>
      <c r="K12" s="3"/>
      <c r="L12" s="3"/>
      <c r="M12" s="3"/>
      <c r="N12" s="3"/>
      <c r="O12" s="3"/>
      <c r="P12" s="3"/>
      <c r="Q12" s="3"/>
      <c r="R12" s="3"/>
      <c r="S12" s="3"/>
    </row>
    <row r="13" spans="2:20" ht="18" customHeight="1" x14ac:dyDescent="0.55000000000000004">
      <c r="B13" s="57" t="s">
        <v>57</v>
      </c>
      <c r="C13" s="57"/>
      <c r="D13" s="47" t="str">
        <f>IF(入力用シート!H11="","     ",入力用シート!H11)</f>
        <v xml:space="preserve">     </v>
      </c>
      <c r="E13" s="3" t="s">
        <v>120</v>
      </c>
      <c r="F13" s="47" t="str">
        <f>IF(入力用シート!K11="","     ",入力用シート!K11)</f>
        <v xml:space="preserve">     </v>
      </c>
      <c r="G13" s="3" t="s">
        <v>121</v>
      </c>
      <c r="H13" s="47" t="str">
        <f>IF(入力用シート!N11="","     ",入力用シート!N11)</f>
        <v xml:space="preserve">     </v>
      </c>
      <c r="I13" s="3" t="s">
        <v>122</v>
      </c>
      <c r="J13" s="3"/>
      <c r="K13" s="68" t="str">
        <f>IF(入力用シート!M12="","", 入力用シート!F12 )&amp;IF(入力用シート!M13="","",入力用シート!F13)</f>
        <v/>
      </c>
      <c r="L13" s="68"/>
      <c r="M13" s="68"/>
      <c r="N13" s="68"/>
      <c r="O13" s="68"/>
      <c r="P13" s="45" t="s">
        <v>123</v>
      </c>
      <c r="Q13" s="69" t="str">
        <f>IF(入力用シート!M12="","",入力用シート!M12)&amp;IF(入力用シート!M13="","",入力用シート!M13)</f>
        <v/>
      </c>
      <c r="R13" s="70"/>
      <c r="S13" s="3" t="s">
        <v>124</v>
      </c>
    </row>
    <row r="14" spans="2:20" ht="18" customHeight="1" x14ac:dyDescent="0.55000000000000004">
      <c r="B14" s="3" t="s">
        <v>125</v>
      </c>
      <c r="C14" s="3"/>
      <c r="D14" s="3"/>
      <c r="E14" s="3"/>
      <c r="F14" s="3"/>
      <c r="G14" s="47" t="str">
        <f>IF(入力用シート!H5="","      ",入力用シート!H5)</f>
        <v xml:space="preserve">      </v>
      </c>
      <c r="H14" s="3" t="s">
        <v>126</v>
      </c>
      <c r="I14" s="3"/>
      <c r="J14" s="3"/>
      <c r="K14" s="3"/>
      <c r="L14" s="3"/>
      <c r="M14" s="3"/>
      <c r="N14" s="3"/>
      <c r="O14" s="3"/>
      <c r="P14" s="3"/>
      <c r="Q14" s="3"/>
      <c r="R14" s="3"/>
      <c r="S14" s="3"/>
    </row>
    <row r="15" spans="2:20" ht="18" customHeight="1" x14ac:dyDescent="0.55000000000000004">
      <c r="B15" s="3" t="s">
        <v>127</v>
      </c>
      <c r="C15" s="44"/>
      <c r="D15" s="44"/>
      <c r="E15" s="44"/>
      <c r="F15" s="44"/>
      <c r="G15" s="44"/>
      <c r="H15" s="44"/>
      <c r="I15" s="44"/>
      <c r="J15" s="44"/>
      <c r="K15" s="3"/>
      <c r="L15" s="3"/>
      <c r="M15" s="3"/>
      <c r="N15" s="3"/>
      <c r="O15" s="3"/>
      <c r="P15" s="3"/>
      <c r="Q15" s="3"/>
      <c r="R15" s="3"/>
      <c r="S15" s="3"/>
    </row>
    <row r="16" spans="2:20" ht="18" customHeight="1" x14ac:dyDescent="0.55000000000000004">
      <c r="B16" s="3" t="s">
        <v>128</v>
      </c>
      <c r="C16" s="44"/>
      <c r="D16" s="44"/>
      <c r="E16" s="44"/>
      <c r="F16" s="44"/>
      <c r="G16" s="44"/>
      <c r="H16" s="44"/>
      <c r="I16" s="44"/>
      <c r="J16" s="44"/>
      <c r="K16" s="3"/>
      <c r="L16" s="3"/>
      <c r="M16" s="3"/>
      <c r="N16" s="3"/>
      <c r="O16" s="3"/>
      <c r="P16" s="3"/>
      <c r="Q16" s="3"/>
      <c r="R16" s="3"/>
      <c r="S16" s="3"/>
    </row>
    <row r="17" spans="2:20" ht="18" customHeight="1" x14ac:dyDescent="0.55000000000000004">
      <c r="B17" s="44"/>
      <c r="C17" s="44"/>
      <c r="D17" s="44"/>
      <c r="E17" s="44"/>
      <c r="F17" s="44"/>
      <c r="G17" s="44"/>
      <c r="H17" s="44"/>
      <c r="I17" s="44"/>
      <c r="J17" s="44"/>
    </row>
    <row r="18" spans="2:20" ht="18" customHeight="1" x14ac:dyDescent="0.55000000000000004">
      <c r="B18" s="3"/>
      <c r="C18" s="3"/>
      <c r="D18" s="3"/>
      <c r="E18" s="3"/>
      <c r="F18" s="3"/>
      <c r="G18" s="3"/>
      <c r="H18" s="3"/>
      <c r="I18" s="3"/>
      <c r="J18" s="3"/>
    </row>
    <row r="19" spans="2:20" ht="18" customHeight="1" x14ac:dyDescent="0.55000000000000004">
      <c r="B19" s="2" t="s">
        <v>89</v>
      </c>
      <c r="C19" s="2"/>
      <c r="D19" s="2"/>
      <c r="E19" s="2"/>
      <c r="F19" s="2"/>
      <c r="G19" s="3"/>
      <c r="H19" s="3"/>
      <c r="I19" s="3"/>
      <c r="J19" s="3"/>
    </row>
    <row r="20" spans="2:20" ht="18" customHeight="1" x14ac:dyDescent="0.55000000000000004">
      <c r="B20" s="2"/>
      <c r="C20" s="2"/>
      <c r="H20" s="64" t="s">
        <v>90</v>
      </c>
      <c r="I20" s="64"/>
      <c r="J20" s="64"/>
      <c r="K20" s="65" t="str">
        <f>IF(入力用シート!F9="","（入力用シートより自動転記）",入力用シート!F9)</f>
        <v>（入力用シートより自動転記）</v>
      </c>
      <c r="L20" s="65"/>
      <c r="M20" s="65"/>
      <c r="N20" s="65"/>
      <c r="O20" s="65"/>
      <c r="P20" s="65"/>
      <c r="Q20" s="65"/>
      <c r="R20" s="65"/>
      <c r="S20" s="65"/>
      <c r="T20" s="65"/>
    </row>
    <row r="21" spans="2:20" ht="18" customHeight="1" x14ac:dyDescent="0.55000000000000004">
      <c r="B21" s="2"/>
      <c r="C21" s="2"/>
      <c r="H21" s="64" t="s">
        <v>91</v>
      </c>
      <c r="I21" s="64"/>
      <c r="J21" s="64"/>
      <c r="K21" s="65" t="str">
        <f>IF(入力用シート!F10="","（入力用シートより自動転記）",入力用シート!F10)</f>
        <v>（入力用シートより自動転記）</v>
      </c>
      <c r="L21" s="65"/>
      <c r="M21" s="65"/>
      <c r="N21" s="65"/>
      <c r="O21" s="65"/>
      <c r="P21" s="65"/>
      <c r="Q21" s="65"/>
      <c r="R21" s="65"/>
      <c r="S21" s="65"/>
      <c r="T21" s="65"/>
    </row>
    <row r="22" spans="2:20" ht="18" customHeight="1" x14ac:dyDescent="0.55000000000000004">
      <c r="B22" s="2"/>
      <c r="C22" s="2"/>
      <c r="D22" s="2"/>
      <c r="E22" s="7"/>
      <c r="F22" s="7"/>
      <c r="G22" s="34"/>
      <c r="H22" s="34"/>
      <c r="I22" s="34"/>
      <c r="J22" s="34"/>
    </row>
    <row r="23" spans="2:20" s="29" customFormat="1" ht="18" customHeight="1" x14ac:dyDescent="0.55000000000000004">
      <c r="B23" s="2" t="s">
        <v>99</v>
      </c>
      <c r="C23" s="2"/>
      <c r="D23" s="2"/>
      <c r="E23" s="2"/>
      <c r="F23" s="2"/>
      <c r="G23" s="2"/>
      <c r="H23" s="2"/>
      <c r="I23" s="2"/>
      <c r="J23" s="2"/>
    </row>
    <row r="24" spans="2:20" s="29" customFormat="1" ht="18" customHeight="1" x14ac:dyDescent="0.55000000000000004">
      <c r="B24" s="2" t="s">
        <v>0</v>
      </c>
      <c r="C24" s="2"/>
      <c r="D24" s="2"/>
      <c r="E24" s="2"/>
      <c r="F24" s="2"/>
      <c r="G24" s="2"/>
      <c r="H24" s="2"/>
      <c r="I24" s="2"/>
      <c r="J24" s="2"/>
    </row>
    <row r="25" spans="2:20" s="29" customFormat="1" ht="18" customHeight="1" x14ac:dyDescent="0.55000000000000004">
      <c r="B25" s="2"/>
      <c r="C25" s="2"/>
      <c r="D25" s="2"/>
      <c r="E25" s="2"/>
      <c r="M25" s="7" t="s">
        <v>52</v>
      </c>
      <c r="N25" s="35"/>
      <c r="O25" s="56" t="str">
        <f>IF(入力用シート!F14="","（入力用シートより自動転記）",入力用シート!F14)</f>
        <v>（入力用シートより自動転記）</v>
      </c>
      <c r="P25" s="56"/>
      <c r="Q25" s="56"/>
      <c r="R25" s="56"/>
      <c r="S25" s="56"/>
      <c r="T25" s="2" t="s">
        <v>130</v>
      </c>
    </row>
    <row r="26" spans="2:20" s="29" customFormat="1" ht="18" customHeight="1" x14ac:dyDescent="0.55000000000000004">
      <c r="B26" s="2"/>
      <c r="C26" s="2"/>
      <c r="D26" s="2"/>
      <c r="E26" s="2"/>
      <c r="F26" s="2"/>
      <c r="G26" s="2"/>
      <c r="H26" s="2"/>
      <c r="I26" s="2"/>
      <c r="J26" s="2"/>
    </row>
    <row r="27" spans="2:20" s="29" customFormat="1" ht="18" customHeight="1" x14ac:dyDescent="0.55000000000000004">
      <c r="B27" s="2" t="s">
        <v>100</v>
      </c>
      <c r="C27" s="2"/>
      <c r="D27" s="2"/>
      <c r="E27" s="2"/>
      <c r="F27" s="2"/>
      <c r="G27" s="2"/>
      <c r="H27" s="2"/>
      <c r="I27" s="2"/>
      <c r="J27" s="2"/>
    </row>
    <row r="28" spans="2:20" s="29" customFormat="1" ht="18" customHeight="1" x14ac:dyDescent="0.55000000000000004">
      <c r="B28" s="2" t="s">
        <v>1</v>
      </c>
      <c r="C28" s="2"/>
      <c r="D28" s="2"/>
      <c r="E28" s="2"/>
      <c r="F28" s="2"/>
      <c r="G28" s="2"/>
      <c r="H28" s="2"/>
      <c r="I28" s="2"/>
      <c r="J28" s="2"/>
    </row>
    <row r="29" spans="2:20" s="29" customFormat="1" ht="18" customHeight="1" x14ac:dyDescent="0.55000000000000004">
      <c r="B29" s="2"/>
      <c r="C29" s="2"/>
      <c r="D29" s="2"/>
      <c r="E29" s="2"/>
      <c r="M29" s="7" t="s">
        <v>52</v>
      </c>
      <c r="N29" s="35"/>
      <c r="O29" s="56" t="str">
        <f>IF(OR(入力用シート!A19="○",入力用シート!A20="○",入力用シート!A21="○",入力用シート!A22="○",入力用シート!A23="○"),0,IF(入力用シート!A36="○",入力用シート!AA38,IF(入力用シート!A41="○",入力用シート!AA56,IF(入力用シート!A59="○",入力用シート!AA76,"（入力用シートより自動転記）"))))</f>
        <v>（入力用シートより自動転記）</v>
      </c>
      <c r="P29" s="56"/>
      <c r="Q29" s="56"/>
      <c r="R29" s="56"/>
      <c r="S29" s="56"/>
      <c r="T29" s="29" t="s">
        <v>129</v>
      </c>
    </row>
    <row r="30" spans="2:20" s="29" customFormat="1" ht="18" customHeight="1" x14ac:dyDescent="0.55000000000000004">
      <c r="B30" s="2"/>
      <c r="C30" s="62" t="str">
        <f>IF(入力用シート!A19="○","（理由）"&amp;入力用シート!C19&amp;"ため",IF(入力用シート!A20="○","（理由）"&amp;入力用シート!C20&amp;"ため",IF(入力用シート!A21="○","（理由）"&amp;入力用シート!C21&amp;"ため",IF(入力用シート!A22="○","（理由）"&amp;入力用シート!C22&amp;"ため",IF(入力用シート!A23="○","（理由）"&amp;入力用シート!C23&amp;"ため","")))))</f>
        <v/>
      </c>
      <c r="D30" s="62"/>
      <c r="E30" s="62"/>
      <c r="F30" s="62"/>
      <c r="G30" s="62"/>
      <c r="H30" s="62"/>
      <c r="I30" s="62"/>
      <c r="J30" s="62"/>
      <c r="K30" s="62"/>
      <c r="L30" s="62"/>
      <c r="M30" s="62"/>
      <c r="N30" s="62"/>
      <c r="O30" s="62"/>
      <c r="P30" s="62"/>
      <c r="Q30" s="62"/>
      <c r="R30" s="62"/>
      <c r="S30" s="62"/>
      <c r="T30" s="62"/>
    </row>
    <row r="31" spans="2:20" s="29" customFormat="1" ht="18" customHeight="1" x14ac:dyDescent="0.55000000000000004">
      <c r="B31" s="2"/>
      <c r="C31" s="63" t="str">
        <f>IF(入力用シート!A19="○","課税売上高（税抜）　"&amp;TEXT(入力用シート!Z19,"###,###")&amp;"　円",IF(入力用シート!A21="○","特定収入割合　"&amp;TEXT(入力用シート!Z21,"###.0")&amp;"　%",""))</f>
        <v/>
      </c>
      <c r="D31" s="63"/>
      <c r="E31" s="63"/>
      <c r="F31" s="63"/>
      <c r="G31" s="63"/>
      <c r="H31" s="63"/>
      <c r="I31" s="63"/>
      <c r="J31" s="63"/>
      <c r="K31" s="63"/>
      <c r="L31" s="63"/>
      <c r="M31" s="63"/>
      <c r="N31" s="63"/>
      <c r="O31" s="63"/>
      <c r="P31" s="63"/>
      <c r="Q31" s="63"/>
      <c r="R31" s="63"/>
      <c r="S31" s="63"/>
      <c r="T31" s="63"/>
    </row>
    <row r="32" spans="2:20" s="28" customFormat="1" ht="18" customHeight="1" x14ac:dyDescent="0.55000000000000004">
      <c r="B32" s="2" t="s">
        <v>101</v>
      </c>
      <c r="C32" s="27"/>
      <c r="D32" s="27"/>
      <c r="E32" s="27"/>
      <c r="F32" s="27"/>
      <c r="G32" s="27"/>
      <c r="H32" s="27"/>
      <c r="I32" s="27"/>
      <c r="J32" s="27"/>
    </row>
    <row r="33" spans="2:19" s="29" customFormat="1" ht="18" customHeight="1" x14ac:dyDescent="0.55000000000000004">
      <c r="B33" s="35" t="str">
        <f>IF(C33="","","・")</f>
        <v>・</v>
      </c>
      <c r="C33" s="59" t="str">
        <f>IF(入力用シート!A19="○","なし",IF(入力用シート!A20="○",入力用シート!AI20,IF(入力用シート!A21="○",入力用シート!AI21,IF(入力用シート!A22="○",入力用シート!AI22,IF(入力用シート!A23="○",入力用シート!AI23,IF(入力用シート!A36="○",入力用シート!AG37,IF(入力用シート!A41="○",入力用シート!AG42,IF(入力用シート!A59="○",入力用シート!AG60,"（入力用シートより自動転記）"))))))))</f>
        <v>（入力用シートより自動転記）</v>
      </c>
      <c r="D33" s="59"/>
      <c r="E33" s="59"/>
      <c r="F33" s="59"/>
      <c r="G33" s="59"/>
      <c r="H33" s="59"/>
      <c r="I33" s="59"/>
      <c r="J33" s="59"/>
      <c r="K33" s="59"/>
      <c r="L33" s="59"/>
      <c r="M33" s="59"/>
      <c r="N33" s="59"/>
      <c r="O33" s="59"/>
      <c r="P33" s="59"/>
      <c r="Q33" s="59"/>
      <c r="R33" s="59"/>
      <c r="S33" s="59"/>
    </row>
    <row r="34" spans="2:19" s="29" customFormat="1" ht="18" customHeight="1" x14ac:dyDescent="0.55000000000000004">
      <c r="B34" s="7" t="str">
        <f>IF(C34="","","・")</f>
        <v/>
      </c>
      <c r="C34" s="48" t="str">
        <f>IF(入力用シート!A36="○",入力用シート!AG38,IF(入力用シート!A41="○",入力用シート!AG43,IF(入力用シート!A59="○",入力用シート!AG61,"")))</f>
        <v/>
      </c>
      <c r="D34" s="48"/>
      <c r="E34" s="48"/>
      <c r="F34" s="48"/>
      <c r="G34" s="48"/>
      <c r="H34" s="48"/>
      <c r="I34" s="48"/>
      <c r="J34" s="48"/>
      <c r="K34" s="48"/>
      <c r="L34" s="48"/>
      <c r="M34" s="48"/>
      <c r="N34" s="48"/>
      <c r="O34" s="48"/>
      <c r="P34" s="48"/>
      <c r="Q34" s="48"/>
      <c r="R34" s="48"/>
      <c r="S34" s="48"/>
    </row>
    <row r="35" spans="2:19" ht="18" customHeight="1" x14ac:dyDescent="0.55000000000000004">
      <c r="B35" s="7" t="str">
        <f>IF(C35="","","・")</f>
        <v/>
      </c>
    </row>
  </sheetData>
  <mergeCells count="20">
    <mergeCell ref="C33:S33"/>
    <mergeCell ref="N6:T6"/>
    <mergeCell ref="N7:T7"/>
    <mergeCell ref="N8:T8"/>
    <mergeCell ref="C30:T30"/>
    <mergeCell ref="C31:T31"/>
    <mergeCell ref="H20:J20"/>
    <mergeCell ref="H21:J21"/>
    <mergeCell ref="K20:T20"/>
    <mergeCell ref="K21:T21"/>
    <mergeCell ref="F11:S11"/>
    <mergeCell ref="C11:D11"/>
    <mergeCell ref="B13:C13"/>
    <mergeCell ref="K13:O13"/>
    <mergeCell ref="Q13:R13"/>
    <mergeCell ref="O3:T3"/>
    <mergeCell ref="O25:S25"/>
    <mergeCell ref="O29:S29"/>
    <mergeCell ref="I2:J2"/>
    <mergeCell ref="L6:M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77"/>
  <sheetViews>
    <sheetView view="pageBreakPreview" topLeftCell="A13" zoomScale="90" zoomScaleNormal="100" zoomScaleSheetLayoutView="90" workbookViewId="0">
      <selection activeCell="Z21" sqref="Z21:AE21"/>
    </sheetView>
  </sheetViews>
  <sheetFormatPr defaultColWidth="4.58203125" defaultRowHeight="18" x14ac:dyDescent="0.55000000000000004"/>
  <cols>
    <col min="1" max="34" width="4.58203125" style="4"/>
    <col min="35" max="35" width="9.25" style="4" bestFit="1" customWidth="1"/>
    <col min="36" max="16384" width="4.58203125" style="4"/>
  </cols>
  <sheetData>
    <row r="1" spans="1:33" ht="18.5" thickBot="1" x14ac:dyDescent="0.6">
      <c r="A1" s="71" t="s">
        <v>48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3" ht="18.5" thickBot="1" x14ac:dyDescent="0.6">
      <c r="A2" s="72" t="s">
        <v>25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4"/>
    </row>
    <row r="3" spans="1:33" x14ac:dyDescent="0.55000000000000004">
      <c r="Y3" s="22"/>
      <c r="Z3" s="22"/>
      <c r="AA3" s="43"/>
      <c r="AB3" s="43"/>
      <c r="AC3" s="43"/>
      <c r="AD3" s="43"/>
      <c r="AE3" s="43"/>
      <c r="AF3" s="43"/>
    </row>
    <row r="4" spans="1:33" x14ac:dyDescent="0.55000000000000004">
      <c r="A4" s="75" t="s">
        <v>49</v>
      </c>
      <c r="B4" s="75"/>
      <c r="C4" s="75"/>
      <c r="D4" s="75"/>
      <c r="E4" s="75"/>
      <c r="F4" s="76" t="s">
        <v>57</v>
      </c>
      <c r="G4" s="77"/>
      <c r="H4" s="78"/>
      <c r="I4" s="78"/>
      <c r="J4" s="15" t="s">
        <v>58</v>
      </c>
      <c r="K4" s="78"/>
      <c r="L4" s="78"/>
      <c r="M4" s="15" t="s">
        <v>59</v>
      </c>
      <c r="N4" s="78"/>
      <c r="O4" s="78"/>
      <c r="P4" s="5" t="s">
        <v>60</v>
      </c>
      <c r="S4" s="79"/>
      <c r="T4" s="81"/>
      <c r="U4" s="4" t="s">
        <v>76</v>
      </c>
      <c r="V4" s="20"/>
      <c r="AA4" s="32"/>
      <c r="AB4" s="32"/>
      <c r="AC4" s="32"/>
      <c r="AD4" s="32"/>
      <c r="AE4" s="32"/>
      <c r="AF4" s="32"/>
    </row>
    <row r="5" spans="1:33" ht="18.75" customHeight="1" x14ac:dyDescent="0.55000000000000004">
      <c r="A5" s="75" t="s">
        <v>102</v>
      </c>
      <c r="B5" s="75"/>
      <c r="C5" s="75"/>
      <c r="D5" s="75"/>
      <c r="E5" s="75"/>
      <c r="F5" s="76" t="s">
        <v>57</v>
      </c>
      <c r="G5" s="77"/>
      <c r="H5" s="78"/>
      <c r="I5" s="78"/>
      <c r="J5" s="19" t="s">
        <v>58</v>
      </c>
      <c r="K5" s="84"/>
      <c r="L5" s="84"/>
      <c r="M5" s="84"/>
      <c r="N5" s="84"/>
      <c r="O5" s="84"/>
      <c r="P5" s="85"/>
      <c r="S5" s="49" t="s">
        <v>132</v>
      </c>
      <c r="T5" s="33"/>
      <c r="U5" s="36"/>
      <c r="V5" s="86"/>
      <c r="W5" s="86"/>
      <c r="X5" s="4" t="s">
        <v>133</v>
      </c>
      <c r="AA5" s="32"/>
      <c r="AB5" s="32"/>
      <c r="AC5" s="32"/>
      <c r="AD5" s="32"/>
      <c r="AE5" s="32"/>
      <c r="AF5" s="32"/>
    </row>
    <row r="6" spans="1:33" x14ac:dyDescent="0.55000000000000004">
      <c r="A6" s="75" t="s">
        <v>87</v>
      </c>
      <c r="B6" s="75"/>
      <c r="C6" s="75"/>
      <c r="D6" s="75"/>
      <c r="E6" s="75"/>
      <c r="F6" s="79"/>
      <c r="G6" s="80"/>
      <c r="H6" s="80"/>
      <c r="I6" s="80"/>
      <c r="J6" s="80"/>
      <c r="K6" s="80"/>
      <c r="L6" s="80"/>
      <c r="M6" s="80"/>
      <c r="N6" s="80"/>
      <c r="O6" s="80"/>
      <c r="P6" s="81"/>
      <c r="S6" s="33"/>
      <c r="T6" s="33"/>
      <c r="V6" s="20"/>
      <c r="AA6" s="32"/>
      <c r="AB6" s="32"/>
      <c r="AC6" s="32"/>
      <c r="AD6" s="32"/>
      <c r="AE6" s="32"/>
      <c r="AF6" s="32"/>
    </row>
    <row r="7" spans="1:33" x14ac:dyDescent="0.55000000000000004">
      <c r="A7" s="75" t="s">
        <v>114</v>
      </c>
      <c r="B7" s="75"/>
      <c r="C7" s="75"/>
      <c r="D7" s="75"/>
      <c r="E7" s="75"/>
      <c r="F7" s="89"/>
      <c r="G7" s="90"/>
      <c r="H7" s="90"/>
      <c r="I7" s="90"/>
      <c r="J7" s="90"/>
      <c r="K7" s="90"/>
      <c r="L7" s="90"/>
      <c r="M7" s="90"/>
      <c r="N7" s="90"/>
      <c r="O7" s="90"/>
      <c r="P7" s="91"/>
    </row>
    <row r="8" spans="1:33" x14ac:dyDescent="0.55000000000000004">
      <c r="A8" s="75" t="s">
        <v>3</v>
      </c>
      <c r="B8" s="75"/>
      <c r="C8" s="75"/>
      <c r="D8" s="75"/>
      <c r="E8" s="75"/>
      <c r="F8" s="82"/>
      <c r="G8" s="78"/>
      <c r="H8" s="78"/>
      <c r="I8" s="78"/>
      <c r="J8" s="78"/>
      <c r="K8" s="78"/>
      <c r="L8" s="78"/>
      <c r="M8" s="78"/>
      <c r="N8" s="78"/>
      <c r="O8" s="78"/>
      <c r="P8" s="83"/>
    </row>
    <row r="9" spans="1:33" ht="18.75" customHeight="1" x14ac:dyDescent="0.55000000000000004">
      <c r="A9" s="75" t="s">
        <v>92</v>
      </c>
      <c r="B9" s="75"/>
      <c r="C9" s="75"/>
      <c r="D9" s="75"/>
      <c r="E9" s="75"/>
      <c r="F9" s="82"/>
      <c r="G9" s="78"/>
      <c r="H9" s="78"/>
      <c r="I9" s="78"/>
      <c r="J9" s="78"/>
      <c r="K9" s="78"/>
      <c r="L9" s="78"/>
      <c r="M9" s="78"/>
      <c r="N9" s="78"/>
      <c r="O9" s="78"/>
      <c r="P9" s="83"/>
      <c r="Q9" s="4" t="s">
        <v>103</v>
      </c>
      <c r="AG9" s="4" t="s">
        <v>94</v>
      </c>
    </row>
    <row r="10" spans="1:33" x14ac:dyDescent="0.55000000000000004">
      <c r="A10" s="75" t="s">
        <v>93</v>
      </c>
      <c r="B10" s="75"/>
      <c r="C10" s="75"/>
      <c r="D10" s="75"/>
      <c r="E10" s="75"/>
      <c r="F10" s="82"/>
      <c r="G10" s="78"/>
      <c r="H10" s="78"/>
      <c r="I10" s="78"/>
      <c r="J10" s="78"/>
      <c r="K10" s="78"/>
      <c r="L10" s="78"/>
      <c r="M10" s="78"/>
      <c r="N10" s="78"/>
      <c r="O10" s="78"/>
      <c r="P10" s="83"/>
      <c r="AG10" s="4" t="s">
        <v>97</v>
      </c>
    </row>
    <row r="11" spans="1:33" x14ac:dyDescent="0.55000000000000004">
      <c r="A11" s="75" t="s">
        <v>4</v>
      </c>
      <c r="B11" s="75"/>
      <c r="C11" s="75"/>
      <c r="D11" s="75"/>
      <c r="E11" s="75"/>
      <c r="F11" s="76" t="s">
        <v>57</v>
      </c>
      <c r="G11" s="77"/>
      <c r="H11" s="78"/>
      <c r="I11" s="78"/>
      <c r="J11" s="15" t="s">
        <v>58</v>
      </c>
      <c r="K11" s="78"/>
      <c r="L11" s="78"/>
      <c r="M11" s="15" t="s">
        <v>59</v>
      </c>
      <c r="N11" s="78"/>
      <c r="O11" s="78"/>
      <c r="P11" s="5" t="s">
        <v>60</v>
      </c>
      <c r="AG11" s="4" t="s">
        <v>98</v>
      </c>
    </row>
    <row r="12" spans="1:33" ht="18.75" customHeight="1" x14ac:dyDescent="0.55000000000000004">
      <c r="A12" s="92" t="s">
        <v>5</v>
      </c>
      <c r="B12" s="93"/>
      <c r="C12" s="93"/>
      <c r="D12" s="93"/>
      <c r="E12" s="94"/>
      <c r="F12" s="76" t="s">
        <v>117</v>
      </c>
      <c r="G12" s="77"/>
      <c r="H12" s="77"/>
      <c r="I12" s="77"/>
      <c r="J12" s="77"/>
      <c r="K12" s="77"/>
      <c r="L12" s="30" t="s">
        <v>6</v>
      </c>
      <c r="M12" s="78"/>
      <c r="N12" s="78"/>
      <c r="O12" s="78"/>
      <c r="P12" s="31" t="s">
        <v>7</v>
      </c>
      <c r="Q12" s="4" t="s">
        <v>118</v>
      </c>
      <c r="AA12" s="98" t="s">
        <v>131</v>
      </c>
      <c r="AB12" s="98"/>
      <c r="AC12" s="98"/>
      <c r="AD12" s="98"/>
      <c r="AE12" s="98"/>
      <c r="AF12" s="98"/>
      <c r="AG12" s="4" t="s">
        <v>95</v>
      </c>
    </row>
    <row r="13" spans="1:33" ht="19" customHeight="1" x14ac:dyDescent="0.55000000000000004">
      <c r="A13" s="95"/>
      <c r="B13" s="96"/>
      <c r="C13" s="96"/>
      <c r="D13" s="96"/>
      <c r="E13" s="97"/>
      <c r="F13" s="76" t="s">
        <v>134</v>
      </c>
      <c r="G13" s="77"/>
      <c r="H13" s="77"/>
      <c r="I13" s="77"/>
      <c r="J13" s="77"/>
      <c r="K13" s="77"/>
      <c r="L13" s="17" t="s">
        <v>6</v>
      </c>
      <c r="M13" s="78"/>
      <c r="N13" s="78"/>
      <c r="O13" s="78"/>
      <c r="P13" s="18" t="s">
        <v>7</v>
      </c>
      <c r="Q13" s="4" t="s">
        <v>119</v>
      </c>
      <c r="AA13" s="98"/>
      <c r="AB13" s="98"/>
      <c r="AC13" s="98"/>
      <c r="AD13" s="98"/>
      <c r="AE13" s="98"/>
      <c r="AF13" s="98"/>
      <c r="AG13" s="4" t="s">
        <v>96</v>
      </c>
    </row>
    <row r="14" spans="1:33" x14ac:dyDescent="0.55000000000000004">
      <c r="A14" s="75" t="s">
        <v>2</v>
      </c>
      <c r="B14" s="75"/>
      <c r="C14" s="75"/>
      <c r="D14" s="75"/>
      <c r="E14" s="75"/>
      <c r="F14" s="87"/>
      <c r="G14" s="88"/>
      <c r="H14" s="88"/>
      <c r="I14" s="88"/>
      <c r="J14" s="88"/>
      <c r="K14" s="88"/>
      <c r="L14" s="88"/>
      <c r="M14" s="88"/>
      <c r="N14" s="88"/>
      <c r="O14" s="88"/>
      <c r="P14" s="18" t="s">
        <v>8</v>
      </c>
      <c r="AA14" s="98"/>
      <c r="AB14" s="98"/>
      <c r="AC14" s="98"/>
      <c r="AD14" s="98"/>
      <c r="AE14" s="98"/>
      <c r="AF14" s="98"/>
    </row>
    <row r="15" spans="1:33" ht="18.5" thickBot="1" x14ac:dyDescent="0.6"/>
    <row r="16" spans="1:33" ht="18.5" thickBot="1" x14ac:dyDescent="0.6">
      <c r="A16" s="72" t="s">
        <v>84</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4"/>
    </row>
    <row r="17" spans="1:35" x14ac:dyDescent="0.55000000000000004">
      <c r="A17" s="4" t="s">
        <v>116</v>
      </c>
      <c r="AG17" s="4" t="str">
        <f>IF((COUNTIF(A19:A23,"○")+COUNTIF(A36:A59,"○"))&gt;0,"複数選択不可","○")</f>
        <v>○</v>
      </c>
      <c r="AH17" s="4" t="s">
        <v>70</v>
      </c>
    </row>
    <row r="19" spans="1:35" x14ac:dyDescent="0.55000000000000004">
      <c r="A19" s="10"/>
      <c r="B19" s="6" t="s">
        <v>65</v>
      </c>
      <c r="C19" s="4" t="s">
        <v>61</v>
      </c>
      <c r="R19" s="107" t="s">
        <v>26</v>
      </c>
      <c r="S19" s="107"/>
      <c r="T19" s="107"/>
      <c r="U19" s="107"/>
      <c r="V19" s="107"/>
      <c r="W19" s="107"/>
      <c r="X19" s="107"/>
      <c r="Y19" s="108"/>
      <c r="Z19" s="109"/>
      <c r="AA19" s="110"/>
      <c r="AB19" s="110"/>
      <c r="AC19" s="110"/>
      <c r="AD19" s="110"/>
      <c r="AE19" s="110"/>
      <c r="AF19" s="18" t="s">
        <v>8</v>
      </c>
    </row>
    <row r="20" spans="1:35" x14ac:dyDescent="0.55000000000000004">
      <c r="A20" s="10"/>
      <c r="B20" s="6" t="s">
        <v>66</v>
      </c>
      <c r="C20" s="4" t="s">
        <v>62</v>
      </c>
      <c r="AG20" s="4" t="s">
        <v>53</v>
      </c>
      <c r="AI20" s="4" t="s">
        <v>73</v>
      </c>
    </row>
    <row r="21" spans="1:35" x14ac:dyDescent="0.55000000000000004">
      <c r="A21" s="10"/>
      <c r="B21" s="6" t="s">
        <v>67</v>
      </c>
      <c r="C21" s="4" t="s">
        <v>77</v>
      </c>
      <c r="N21" s="23"/>
      <c r="Y21" s="16" t="s">
        <v>27</v>
      </c>
      <c r="Z21" s="111"/>
      <c r="AA21" s="112"/>
      <c r="AB21" s="112"/>
      <c r="AC21" s="112"/>
      <c r="AD21" s="112"/>
      <c r="AE21" s="112"/>
      <c r="AF21" s="18" t="s">
        <v>9</v>
      </c>
      <c r="AG21" s="4" t="s">
        <v>53</v>
      </c>
      <c r="AI21" s="4" t="s">
        <v>55</v>
      </c>
    </row>
    <row r="22" spans="1:35" x14ac:dyDescent="0.55000000000000004">
      <c r="A22" s="10"/>
      <c r="B22" s="6" t="s">
        <v>69</v>
      </c>
      <c r="C22" s="4" t="s">
        <v>63</v>
      </c>
      <c r="AG22" s="4" t="s">
        <v>53</v>
      </c>
      <c r="AI22" s="4" t="s">
        <v>54</v>
      </c>
    </row>
    <row r="23" spans="1:35" x14ac:dyDescent="0.55000000000000004">
      <c r="A23" s="10"/>
      <c r="B23" s="6" t="s">
        <v>68</v>
      </c>
      <c r="C23" s="4" t="s">
        <v>64</v>
      </c>
      <c r="AG23" s="4" t="s">
        <v>53</v>
      </c>
      <c r="AI23" s="4" t="s">
        <v>54</v>
      </c>
    </row>
    <row r="24" spans="1:35" ht="18.5" thickBot="1" x14ac:dyDescent="0.6"/>
    <row r="25" spans="1:35" ht="18.5" thickBot="1" x14ac:dyDescent="0.6">
      <c r="A25" s="72" t="s">
        <v>85</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35" x14ac:dyDescent="0.55000000000000004">
      <c r="A26" s="4" t="s">
        <v>81</v>
      </c>
      <c r="B26" s="79"/>
      <c r="C26" s="81"/>
      <c r="D26" s="4" t="s">
        <v>83</v>
      </c>
      <c r="E26" s="20"/>
      <c r="J26" s="21"/>
      <c r="K26" s="21"/>
      <c r="L26" s="21"/>
      <c r="M26" s="21"/>
      <c r="N26" s="135" t="s">
        <v>82</v>
      </c>
      <c r="O26" s="135"/>
      <c r="P26" s="135"/>
      <c r="Q26" s="135"/>
      <c r="R26" s="135"/>
      <c r="S26" s="135"/>
      <c r="T26" s="135"/>
      <c r="U26" s="135"/>
      <c r="V26" s="135"/>
      <c r="W26" s="135"/>
      <c r="X26" s="135"/>
      <c r="Y26" s="135"/>
      <c r="Z26" s="135"/>
      <c r="AA26" s="135"/>
      <c r="AB26" s="135"/>
    </row>
    <row r="28" spans="1:35" x14ac:dyDescent="0.55000000000000004">
      <c r="A28" s="4" t="s">
        <v>12</v>
      </c>
    </row>
    <row r="29" spans="1:35" x14ac:dyDescent="0.55000000000000004">
      <c r="B29" s="4" t="s">
        <v>13</v>
      </c>
      <c r="I29" s="109"/>
      <c r="J29" s="110"/>
      <c r="K29" s="110"/>
      <c r="L29" s="110"/>
      <c r="M29" s="110"/>
      <c r="N29" s="18" t="s">
        <v>8</v>
      </c>
      <c r="O29" s="4" t="s">
        <v>15</v>
      </c>
    </row>
    <row r="30" spans="1:35" x14ac:dyDescent="0.55000000000000004">
      <c r="B30" s="4" t="s">
        <v>14</v>
      </c>
      <c r="I30" s="109"/>
      <c r="J30" s="110"/>
      <c r="K30" s="110"/>
      <c r="L30" s="110"/>
      <c r="M30" s="110"/>
      <c r="N30" s="18" t="s">
        <v>8</v>
      </c>
      <c r="O30" s="4" t="s">
        <v>16</v>
      </c>
    </row>
    <row r="31" spans="1:35" ht="18.5" thickBot="1" x14ac:dyDescent="0.6"/>
    <row r="32" spans="1:35" ht="18.5" thickBot="1" x14ac:dyDescent="0.6">
      <c r="B32" s="4" t="s">
        <v>23</v>
      </c>
      <c r="I32" s="99" t="str">
        <f>IF(I30="","",I29/I30)</f>
        <v/>
      </c>
      <c r="J32" s="100"/>
      <c r="K32" s="100"/>
      <c r="L32" s="100"/>
      <c r="M32" s="100"/>
      <c r="N32" s="101"/>
      <c r="O32" s="4" t="s">
        <v>34</v>
      </c>
    </row>
    <row r="33" spans="1:33" x14ac:dyDescent="0.55000000000000004">
      <c r="I33" s="4" t="s">
        <v>71</v>
      </c>
    </row>
    <row r="34" spans="1:33" x14ac:dyDescent="0.55000000000000004">
      <c r="I34" s="4" t="s">
        <v>72</v>
      </c>
    </row>
    <row r="36" spans="1:33" x14ac:dyDescent="0.55000000000000004">
      <c r="A36" s="10"/>
      <c r="B36" s="26" t="s">
        <v>10</v>
      </c>
      <c r="AG36" s="4" t="s">
        <v>53</v>
      </c>
    </row>
    <row r="37" spans="1:33" ht="18.5" thickBot="1" x14ac:dyDescent="0.6">
      <c r="AG37" s="4" t="s">
        <v>54</v>
      </c>
    </row>
    <row r="38" spans="1:33" ht="18.5" thickBot="1" x14ac:dyDescent="0.6">
      <c r="C38" s="4" t="s">
        <v>21</v>
      </c>
      <c r="I38" s="4" t="s">
        <v>11</v>
      </c>
      <c r="AA38" s="102" t="str">
        <f>IF(A36="○",ROUNDDOWN(F14*10/110,0),"")</f>
        <v/>
      </c>
      <c r="AB38" s="103"/>
      <c r="AC38" s="103"/>
      <c r="AD38" s="103"/>
      <c r="AE38" s="103"/>
      <c r="AF38" s="104"/>
      <c r="AG38" s="4" t="s">
        <v>56</v>
      </c>
    </row>
    <row r="39" spans="1:33" x14ac:dyDescent="0.55000000000000004">
      <c r="AA39" s="134" t="s">
        <v>75</v>
      </c>
      <c r="AB39" s="134"/>
      <c r="AC39" s="134"/>
      <c r="AD39" s="134"/>
      <c r="AE39" s="134"/>
      <c r="AF39" s="134"/>
    </row>
    <row r="41" spans="1:33" x14ac:dyDescent="0.55000000000000004">
      <c r="A41" s="10"/>
      <c r="B41" s="26" t="s">
        <v>17</v>
      </c>
      <c r="AG41" s="4" t="s">
        <v>53</v>
      </c>
    </row>
    <row r="42" spans="1:33" x14ac:dyDescent="0.55000000000000004">
      <c r="C42" s="4" t="s">
        <v>20</v>
      </c>
      <c r="AG42" s="4" t="s">
        <v>54</v>
      </c>
    </row>
    <row r="43" spans="1:33" x14ac:dyDescent="0.55000000000000004">
      <c r="C43" s="105" t="s">
        <v>18</v>
      </c>
      <c r="D43" s="105"/>
      <c r="E43" s="105"/>
      <c r="F43" s="105"/>
      <c r="G43" s="105"/>
      <c r="H43" s="105"/>
      <c r="I43" s="106" t="s">
        <v>36</v>
      </c>
      <c r="J43" s="105"/>
      <c r="K43" s="105"/>
      <c r="L43" s="106" t="s">
        <v>35</v>
      </c>
      <c r="M43" s="105"/>
      <c r="N43" s="105"/>
      <c r="O43" s="106" t="s">
        <v>19</v>
      </c>
      <c r="P43" s="105"/>
      <c r="Q43" s="105"/>
      <c r="R43" s="106" t="s">
        <v>33</v>
      </c>
      <c r="S43" s="105"/>
      <c r="T43" s="105"/>
      <c r="AG43" s="4" t="s">
        <v>56</v>
      </c>
    </row>
    <row r="44" spans="1:33" x14ac:dyDescent="0.55000000000000004">
      <c r="C44" s="105"/>
      <c r="D44" s="105"/>
      <c r="E44" s="105"/>
      <c r="F44" s="105"/>
      <c r="G44" s="105"/>
      <c r="H44" s="105"/>
      <c r="I44" s="105"/>
      <c r="J44" s="105"/>
      <c r="K44" s="105"/>
      <c r="L44" s="105"/>
      <c r="M44" s="105"/>
      <c r="N44" s="105"/>
      <c r="O44" s="105"/>
      <c r="P44" s="105"/>
      <c r="Q44" s="105"/>
      <c r="R44" s="105"/>
      <c r="S44" s="105"/>
      <c r="T44" s="105"/>
    </row>
    <row r="45" spans="1:33" x14ac:dyDescent="0.55000000000000004">
      <c r="C45" s="113"/>
      <c r="D45" s="114"/>
      <c r="E45" s="114"/>
      <c r="F45" s="114"/>
      <c r="G45" s="114"/>
      <c r="H45" s="115"/>
      <c r="I45" s="109"/>
      <c r="J45" s="110"/>
      <c r="K45" s="116"/>
      <c r="L45" s="109"/>
      <c r="M45" s="110"/>
      <c r="N45" s="116"/>
      <c r="O45" s="109"/>
      <c r="P45" s="110"/>
      <c r="Q45" s="116"/>
      <c r="R45" s="117">
        <f t="shared" ref="R45:R51" si="0">SUM(I45:Q45)</f>
        <v>0</v>
      </c>
      <c r="S45" s="117"/>
      <c r="T45" s="117"/>
    </row>
    <row r="46" spans="1:33" x14ac:dyDescent="0.55000000000000004">
      <c r="C46" s="113"/>
      <c r="D46" s="114"/>
      <c r="E46" s="114"/>
      <c r="F46" s="114"/>
      <c r="G46" s="114"/>
      <c r="H46" s="115"/>
      <c r="I46" s="109"/>
      <c r="J46" s="110"/>
      <c r="K46" s="116"/>
      <c r="L46" s="109"/>
      <c r="M46" s="110"/>
      <c r="N46" s="116"/>
      <c r="O46" s="109"/>
      <c r="P46" s="110"/>
      <c r="Q46" s="116"/>
      <c r="R46" s="117">
        <f t="shared" si="0"/>
        <v>0</v>
      </c>
      <c r="S46" s="117"/>
      <c r="T46" s="117"/>
    </row>
    <row r="47" spans="1:33" x14ac:dyDescent="0.55000000000000004">
      <c r="C47" s="113"/>
      <c r="D47" s="114"/>
      <c r="E47" s="114"/>
      <c r="F47" s="114"/>
      <c r="G47" s="114"/>
      <c r="H47" s="115"/>
      <c r="I47" s="109"/>
      <c r="J47" s="110"/>
      <c r="K47" s="116"/>
      <c r="L47" s="109"/>
      <c r="M47" s="110"/>
      <c r="N47" s="116"/>
      <c r="O47" s="109"/>
      <c r="P47" s="110"/>
      <c r="Q47" s="116"/>
      <c r="R47" s="117">
        <f t="shared" si="0"/>
        <v>0</v>
      </c>
      <c r="S47" s="117"/>
      <c r="T47" s="117"/>
    </row>
    <row r="48" spans="1:33" x14ac:dyDescent="0.55000000000000004">
      <c r="C48" s="113"/>
      <c r="D48" s="114"/>
      <c r="E48" s="114"/>
      <c r="F48" s="114"/>
      <c r="G48" s="114"/>
      <c r="H48" s="115"/>
      <c r="I48" s="109"/>
      <c r="J48" s="110"/>
      <c r="K48" s="116"/>
      <c r="L48" s="109"/>
      <c r="M48" s="110"/>
      <c r="N48" s="116"/>
      <c r="O48" s="109"/>
      <c r="P48" s="110"/>
      <c r="Q48" s="116"/>
      <c r="R48" s="117">
        <f t="shared" si="0"/>
        <v>0</v>
      </c>
      <c r="S48" s="117"/>
      <c r="T48" s="117"/>
    </row>
    <row r="49" spans="1:33" x14ac:dyDescent="0.55000000000000004">
      <c r="C49" s="113"/>
      <c r="D49" s="114"/>
      <c r="E49" s="114"/>
      <c r="F49" s="114"/>
      <c r="G49" s="114"/>
      <c r="H49" s="115"/>
      <c r="I49" s="109"/>
      <c r="J49" s="110"/>
      <c r="K49" s="116"/>
      <c r="L49" s="109"/>
      <c r="M49" s="110"/>
      <c r="N49" s="116"/>
      <c r="O49" s="109"/>
      <c r="P49" s="110"/>
      <c r="Q49" s="116"/>
      <c r="R49" s="117">
        <f t="shared" si="0"/>
        <v>0</v>
      </c>
      <c r="S49" s="117"/>
      <c r="T49" s="117"/>
    </row>
    <row r="50" spans="1:33" x14ac:dyDescent="0.55000000000000004">
      <c r="C50" s="113"/>
      <c r="D50" s="114"/>
      <c r="E50" s="114"/>
      <c r="F50" s="114"/>
      <c r="G50" s="114"/>
      <c r="H50" s="115"/>
      <c r="I50" s="109"/>
      <c r="J50" s="110"/>
      <c r="K50" s="116"/>
      <c r="L50" s="109"/>
      <c r="M50" s="110"/>
      <c r="N50" s="116"/>
      <c r="O50" s="109"/>
      <c r="P50" s="110"/>
      <c r="Q50" s="116"/>
      <c r="R50" s="117">
        <f t="shared" si="0"/>
        <v>0</v>
      </c>
      <c r="S50" s="117"/>
      <c r="T50" s="117"/>
    </row>
    <row r="51" spans="1:33" x14ac:dyDescent="0.55000000000000004">
      <c r="C51" s="113"/>
      <c r="D51" s="114"/>
      <c r="E51" s="114"/>
      <c r="F51" s="114"/>
      <c r="G51" s="114"/>
      <c r="H51" s="115"/>
      <c r="I51" s="109"/>
      <c r="J51" s="110"/>
      <c r="K51" s="116"/>
      <c r="L51" s="109"/>
      <c r="M51" s="110"/>
      <c r="N51" s="116"/>
      <c r="O51" s="109"/>
      <c r="P51" s="110"/>
      <c r="Q51" s="116"/>
      <c r="R51" s="117">
        <f t="shared" si="0"/>
        <v>0</v>
      </c>
      <c r="S51" s="117"/>
      <c r="T51" s="117"/>
    </row>
    <row r="52" spans="1:33" x14ac:dyDescent="0.55000000000000004">
      <c r="C52" s="118" t="s">
        <v>33</v>
      </c>
      <c r="D52" s="119"/>
      <c r="E52" s="119"/>
      <c r="F52" s="119"/>
      <c r="G52" s="119"/>
      <c r="H52" s="120"/>
      <c r="I52" s="117">
        <f>SUM(I45:K51)</f>
        <v>0</v>
      </c>
      <c r="J52" s="117"/>
      <c r="K52" s="117"/>
      <c r="L52" s="117">
        <f t="shared" ref="L52" si="1">SUM(L45:N51)</f>
        <v>0</v>
      </c>
      <c r="M52" s="117"/>
      <c r="N52" s="117"/>
      <c r="O52" s="117">
        <f t="shared" ref="O52" si="2">SUM(O45:Q51)</f>
        <v>0</v>
      </c>
      <c r="P52" s="117"/>
      <c r="Q52" s="117"/>
      <c r="R52" s="117">
        <f t="shared" ref="R52" si="3">SUM(R45:T51)</f>
        <v>0</v>
      </c>
      <c r="S52" s="117"/>
      <c r="T52" s="117"/>
    </row>
    <row r="53" spans="1:33" x14ac:dyDescent="0.55000000000000004">
      <c r="I53" s="121" t="s">
        <v>22</v>
      </c>
      <c r="J53" s="121"/>
      <c r="K53" s="121"/>
      <c r="L53" s="121" t="s">
        <v>37</v>
      </c>
      <c r="M53" s="121"/>
      <c r="N53" s="121"/>
      <c r="O53" s="121"/>
      <c r="P53" s="121"/>
      <c r="Q53" s="121"/>
      <c r="R53" s="121" t="s">
        <v>38</v>
      </c>
      <c r="S53" s="121"/>
      <c r="T53" s="121"/>
    </row>
    <row r="54" spans="1:33" x14ac:dyDescent="0.55000000000000004">
      <c r="I54" s="14"/>
      <c r="J54" s="14"/>
      <c r="K54" s="14"/>
      <c r="L54" s="14"/>
      <c r="M54" s="14"/>
      <c r="N54" s="14"/>
      <c r="O54" s="14"/>
      <c r="P54" s="14"/>
      <c r="Q54" s="14"/>
      <c r="R54" s="14"/>
      <c r="S54" s="14"/>
      <c r="T54" s="14"/>
    </row>
    <row r="55" spans="1:33" ht="18.5" thickBot="1" x14ac:dyDescent="0.6">
      <c r="C55" s="4" t="s">
        <v>21</v>
      </c>
      <c r="I55" s="4" t="s">
        <v>39</v>
      </c>
    </row>
    <row r="56" spans="1:33" ht="18.5" thickBot="1" x14ac:dyDescent="0.6">
      <c r="I56" s="4" t="s">
        <v>40</v>
      </c>
      <c r="AA56" s="102" t="str">
        <f>IFERROR(ROUNDDOWN(F14*10/110*I32*I52/R52,0)+ROUNDDOWN(F14*8/108*I32*L52/R52,0),"")</f>
        <v/>
      </c>
      <c r="AB56" s="103"/>
      <c r="AC56" s="103"/>
      <c r="AD56" s="103"/>
      <c r="AE56" s="103"/>
      <c r="AF56" s="104"/>
    </row>
    <row r="57" spans="1:33" x14ac:dyDescent="0.55000000000000004">
      <c r="AA57" s="134" t="s">
        <v>75</v>
      </c>
      <c r="AB57" s="134"/>
      <c r="AC57" s="134"/>
      <c r="AD57" s="134"/>
      <c r="AE57" s="134"/>
      <c r="AF57" s="134"/>
    </row>
    <row r="59" spans="1:33" x14ac:dyDescent="0.55000000000000004">
      <c r="A59" s="10"/>
      <c r="B59" s="26" t="s">
        <v>24</v>
      </c>
      <c r="AG59" s="4" t="s">
        <v>53</v>
      </c>
    </row>
    <row r="60" spans="1:33" x14ac:dyDescent="0.55000000000000004">
      <c r="C60" s="4" t="s">
        <v>20</v>
      </c>
      <c r="AG60" s="4" t="s">
        <v>54</v>
      </c>
    </row>
    <row r="61" spans="1:33" x14ac:dyDescent="0.55000000000000004">
      <c r="C61" s="122" t="s">
        <v>18</v>
      </c>
      <c r="D61" s="121"/>
      <c r="E61" s="121"/>
      <c r="F61" s="121"/>
      <c r="G61" s="121"/>
      <c r="H61" s="123"/>
      <c r="I61" s="105" t="s">
        <v>28</v>
      </c>
      <c r="J61" s="105"/>
      <c r="K61" s="105"/>
      <c r="L61" s="105"/>
      <c r="M61" s="105"/>
      <c r="N61" s="105"/>
      <c r="O61" s="105"/>
      <c r="P61" s="105"/>
      <c r="Q61" s="105"/>
      <c r="R61" s="105" t="s">
        <v>29</v>
      </c>
      <c r="S61" s="105"/>
      <c r="T61" s="105"/>
      <c r="U61" s="105"/>
      <c r="V61" s="105"/>
      <c r="W61" s="105"/>
      <c r="X61" s="105"/>
      <c r="Y61" s="105"/>
      <c r="Z61" s="105"/>
      <c r="AA61" s="106" t="s">
        <v>19</v>
      </c>
      <c r="AB61" s="105"/>
      <c r="AC61" s="105"/>
      <c r="AD61" s="105" t="s">
        <v>33</v>
      </c>
      <c r="AE61" s="105"/>
      <c r="AF61" s="105"/>
      <c r="AG61" s="4" t="s">
        <v>56</v>
      </c>
    </row>
    <row r="62" spans="1:33" x14ac:dyDescent="0.55000000000000004">
      <c r="C62" s="124"/>
      <c r="D62" s="125"/>
      <c r="E62" s="125"/>
      <c r="F62" s="125"/>
      <c r="G62" s="125"/>
      <c r="H62" s="126"/>
      <c r="I62" s="106" t="s">
        <v>30</v>
      </c>
      <c r="J62" s="105"/>
      <c r="K62" s="105"/>
      <c r="L62" s="106" t="s">
        <v>32</v>
      </c>
      <c r="M62" s="105"/>
      <c r="N62" s="105"/>
      <c r="O62" s="106" t="s">
        <v>31</v>
      </c>
      <c r="P62" s="105"/>
      <c r="Q62" s="105"/>
      <c r="R62" s="106" t="s">
        <v>30</v>
      </c>
      <c r="S62" s="105"/>
      <c r="T62" s="105"/>
      <c r="U62" s="106" t="s">
        <v>32</v>
      </c>
      <c r="V62" s="105"/>
      <c r="W62" s="105"/>
      <c r="X62" s="106" t="s">
        <v>31</v>
      </c>
      <c r="Y62" s="105"/>
      <c r="Z62" s="105"/>
      <c r="AA62" s="105"/>
      <c r="AB62" s="105"/>
      <c r="AC62" s="105"/>
      <c r="AD62" s="105"/>
      <c r="AE62" s="105"/>
      <c r="AF62" s="105"/>
    </row>
    <row r="63" spans="1:33" x14ac:dyDescent="0.55000000000000004">
      <c r="C63" s="127"/>
      <c r="D63" s="128"/>
      <c r="E63" s="128"/>
      <c r="F63" s="128"/>
      <c r="G63" s="128"/>
      <c r="H63" s="129"/>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row>
    <row r="64" spans="1:33" ht="18.75" customHeight="1" x14ac:dyDescent="0.55000000000000004">
      <c r="C64" s="113"/>
      <c r="D64" s="114"/>
      <c r="E64" s="114"/>
      <c r="F64" s="114"/>
      <c r="G64" s="114"/>
      <c r="H64" s="115"/>
      <c r="I64" s="130"/>
      <c r="J64" s="130"/>
      <c r="K64" s="130"/>
      <c r="L64" s="130"/>
      <c r="M64" s="130"/>
      <c r="N64" s="130"/>
      <c r="O64" s="130"/>
      <c r="P64" s="130"/>
      <c r="Q64" s="130"/>
      <c r="R64" s="130"/>
      <c r="S64" s="130"/>
      <c r="T64" s="130"/>
      <c r="U64" s="130"/>
      <c r="V64" s="130"/>
      <c r="W64" s="130"/>
      <c r="X64" s="130"/>
      <c r="Y64" s="130"/>
      <c r="Z64" s="130"/>
      <c r="AA64" s="130"/>
      <c r="AB64" s="130"/>
      <c r="AC64" s="130"/>
      <c r="AD64" s="131">
        <f>SUM(I64:AC64)</f>
        <v>0</v>
      </c>
      <c r="AE64" s="132"/>
      <c r="AF64" s="133"/>
    </row>
    <row r="65" spans="3:32" x14ac:dyDescent="0.55000000000000004">
      <c r="C65" s="113"/>
      <c r="D65" s="114"/>
      <c r="E65" s="114"/>
      <c r="F65" s="114"/>
      <c r="G65" s="114"/>
      <c r="H65" s="115"/>
      <c r="I65" s="130"/>
      <c r="J65" s="130"/>
      <c r="K65" s="130"/>
      <c r="L65" s="130"/>
      <c r="M65" s="130"/>
      <c r="N65" s="130"/>
      <c r="O65" s="130"/>
      <c r="P65" s="130"/>
      <c r="Q65" s="130"/>
      <c r="R65" s="130"/>
      <c r="S65" s="130"/>
      <c r="T65" s="130"/>
      <c r="U65" s="130"/>
      <c r="V65" s="130"/>
      <c r="W65" s="130"/>
      <c r="X65" s="130"/>
      <c r="Y65" s="130"/>
      <c r="Z65" s="130"/>
      <c r="AA65" s="130"/>
      <c r="AB65" s="130"/>
      <c r="AC65" s="130"/>
      <c r="AD65" s="131">
        <f t="shared" ref="AD65:AD70" si="4">SUM(I65:AC65)</f>
        <v>0</v>
      </c>
      <c r="AE65" s="132"/>
      <c r="AF65" s="133"/>
    </row>
    <row r="66" spans="3:32" x14ac:dyDescent="0.55000000000000004">
      <c r="C66" s="113"/>
      <c r="D66" s="114"/>
      <c r="E66" s="114"/>
      <c r="F66" s="114"/>
      <c r="G66" s="114"/>
      <c r="H66" s="115"/>
      <c r="I66" s="130"/>
      <c r="J66" s="130"/>
      <c r="K66" s="130"/>
      <c r="L66" s="130"/>
      <c r="M66" s="130"/>
      <c r="N66" s="130"/>
      <c r="O66" s="130"/>
      <c r="P66" s="130"/>
      <c r="Q66" s="130"/>
      <c r="R66" s="130"/>
      <c r="S66" s="130"/>
      <c r="T66" s="130"/>
      <c r="U66" s="130"/>
      <c r="V66" s="130"/>
      <c r="W66" s="130"/>
      <c r="X66" s="130"/>
      <c r="Y66" s="130"/>
      <c r="Z66" s="130"/>
      <c r="AA66" s="130"/>
      <c r="AB66" s="130"/>
      <c r="AC66" s="130"/>
      <c r="AD66" s="131">
        <f t="shared" si="4"/>
        <v>0</v>
      </c>
      <c r="AE66" s="132"/>
      <c r="AF66" s="133"/>
    </row>
    <row r="67" spans="3:32" x14ac:dyDescent="0.55000000000000004">
      <c r="C67" s="113"/>
      <c r="D67" s="114"/>
      <c r="E67" s="114"/>
      <c r="F67" s="114"/>
      <c r="G67" s="114"/>
      <c r="H67" s="115"/>
      <c r="I67" s="130"/>
      <c r="J67" s="130"/>
      <c r="K67" s="130"/>
      <c r="L67" s="130"/>
      <c r="M67" s="130"/>
      <c r="N67" s="130"/>
      <c r="O67" s="130"/>
      <c r="P67" s="130"/>
      <c r="Q67" s="130"/>
      <c r="R67" s="130"/>
      <c r="S67" s="130"/>
      <c r="T67" s="130"/>
      <c r="U67" s="130"/>
      <c r="V67" s="130"/>
      <c r="W67" s="130"/>
      <c r="X67" s="130"/>
      <c r="Y67" s="130"/>
      <c r="Z67" s="130"/>
      <c r="AA67" s="130"/>
      <c r="AB67" s="130"/>
      <c r="AC67" s="130"/>
      <c r="AD67" s="131">
        <f t="shared" si="4"/>
        <v>0</v>
      </c>
      <c r="AE67" s="132"/>
      <c r="AF67" s="133"/>
    </row>
    <row r="68" spans="3:32" x14ac:dyDescent="0.55000000000000004">
      <c r="C68" s="113"/>
      <c r="D68" s="114"/>
      <c r="E68" s="114"/>
      <c r="F68" s="114"/>
      <c r="G68" s="114"/>
      <c r="H68" s="115"/>
      <c r="I68" s="130"/>
      <c r="J68" s="130"/>
      <c r="K68" s="130"/>
      <c r="L68" s="130"/>
      <c r="M68" s="130"/>
      <c r="N68" s="130"/>
      <c r="O68" s="130"/>
      <c r="P68" s="130"/>
      <c r="Q68" s="130"/>
      <c r="R68" s="130"/>
      <c r="S68" s="130"/>
      <c r="T68" s="130"/>
      <c r="U68" s="130"/>
      <c r="V68" s="130"/>
      <c r="W68" s="130"/>
      <c r="X68" s="130"/>
      <c r="Y68" s="130"/>
      <c r="Z68" s="130"/>
      <c r="AA68" s="130"/>
      <c r="AB68" s="130"/>
      <c r="AC68" s="130"/>
      <c r="AD68" s="131">
        <f t="shared" si="4"/>
        <v>0</v>
      </c>
      <c r="AE68" s="132"/>
      <c r="AF68" s="133"/>
    </row>
    <row r="69" spans="3:32" x14ac:dyDescent="0.55000000000000004">
      <c r="C69" s="113"/>
      <c r="D69" s="114"/>
      <c r="E69" s="114"/>
      <c r="F69" s="114"/>
      <c r="G69" s="114"/>
      <c r="H69" s="115"/>
      <c r="I69" s="130"/>
      <c r="J69" s="130"/>
      <c r="K69" s="130"/>
      <c r="L69" s="130"/>
      <c r="M69" s="130"/>
      <c r="N69" s="130"/>
      <c r="O69" s="130"/>
      <c r="P69" s="130"/>
      <c r="Q69" s="130"/>
      <c r="R69" s="130"/>
      <c r="S69" s="130"/>
      <c r="T69" s="130"/>
      <c r="U69" s="130"/>
      <c r="V69" s="130"/>
      <c r="W69" s="130"/>
      <c r="X69" s="130"/>
      <c r="Y69" s="130"/>
      <c r="Z69" s="130"/>
      <c r="AA69" s="130"/>
      <c r="AB69" s="130"/>
      <c r="AC69" s="130"/>
      <c r="AD69" s="131">
        <f t="shared" si="4"/>
        <v>0</v>
      </c>
      <c r="AE69" s="132"/>
      <c r="AF69" s="133"/>
    </row>
    <row r="70" spans="3:32" x14ac:dyDescent="0.55000000000000004">
      <c r="C70" s="113"/>
      <c r="D70" s="114"/>
      <c r="E70" s="114"/>
      <c r="F70" s="114"/>
      <c r="G70" s="114"/>
      <c r="H70" s="115"/>
      <c r="I70" s="130"/>
      <c r="J70" s="130"/>
      <c r="K70" s="130"/>
      <c r="L70" s="130"/>
      <c r="M70" s="130"/>
      <c r="N70" s="130"/>
      <c r="O70" s="130"/>
      <c r="P70" s="130"/>
      <c r="Q70" s="130"/>
      <c r="R70" s="130"/>
      <c r="S70" s="130"/>
      <c r="T70" s="130"/>
      <c r="U70" s="130"/>
      <c r="V70" s="130"/>
      <c r="W70" s="130"/>
      <c r="X70" s="130"/>
      <c r="Y70" s="130"/>
      <c r="Z70" s="130"/>
      <c r="AA70" s="130"/>
      <c r="AB70" s="130"/>
      <c r="AC70" s="130"/>
      <c r="AD70" s="131">
        <f t="shared" si="4"/>
        <v>0</v>
      </c>
      <c r="AE70" s="132"/>
      <c r="AF70" s="133"/>
    </row>
    <row r="71" spans="3:32" x14ac:dyDescent="0.55000000000000004">
      <c r="C71" s="118" t="s">
        <v>33</v>
      </c>
      <c r="D71" s="119"/>
      <c r="E71" s="119"/>
      <c r="F71" s="119"/>
      <c r="G71" s="119"/>
      <c r="H71" s="120"/>
      <c r="I71" s="131">
        <f>SUM(I64:K70)</f>
        <v>0</v>
      </c>
      <c r="J71" s="132"/>
      <c r="K71" s="133"/>
      <c r="L71" s="131">
        <f t="shared" ref="L71" si="5">SUM(L64:N70)</f>
        <v>0</v>
      </c>
      <c r="M71" s="132"/>
      <c r="N71" s="133"/>
      <c r="O71" s="131">
        <f t="shared" ref="O71" si="6">SUM(O64:Q70)</f>
        <v>0</v>
      </c>
      <c r="P71" s="132"/>
      <c r="Q71" s="133"/>
      <c r="R71" s="131">
        <f t="shared" ref="R71" si="7">SUM(R64:T70)</f>
        <v>0</v>
      </c>
      <c r="S71" s="132"/>
      <c r="T71" s="133"/>
      <c r="U71" s="131">
        <f t="shared" ref="U71" si="8">SUM(U64:W70)</f>
        <v>0</v>
      </c>
      <c r="V71" s="132"/>
      <c r="W71" s="133"/>
      <c r="X71" s="131">
        <f t="shared" ref="X71" si="9">SUM(X64:Z70)</f>
        <v>0</v>
      </c>
      <c r="Y71" s="132"/>
      <c r="Z71" s="133"/>
      <c r="AA71" s="131">
        <f t="shared" ref="AA71" si="10">SUM(AA64:AC70)</f>
        <v>0</v>
      </c>
      <c r="AB71" s="132"/>
      <c r="AC71" s="133"/>
      <c r="AD71" s="131">
        <f t="shared" ref="AD71" si="11">SUM(AD64:AF70)</f>
        <v>0</v>
      </c>
      <c r="AE71" s="132"/>
      <c r="AF71" s="133"/>
    </row>
    <row r="72" spans="3:32" x14ac:dyDescent="0.55000000000000004">
      <c r="I72" s="121" t="s">
        <v>41</v>
      </c>
      <c r="J72" s="121"/>
      <c r="K72" s="121"/>
      <c r="L72" s="121" t="s">
        <v>42</v>
      </c>
      <c r="M72" s="121"/>
      <c r="N72" s="121"/>
      <c r="R72" s="121" t="s">
        <v>43</v>
      </c>
      <c r="S72" s="121"/>
      <c r="T72" s="121"/>
      <c r="U72" s="121" t="s">
        <v>44</v>
      </c>
      <c r="V72" s="121"/>
      <c r="W72" s="121"/>
      <c r="AD72" s="121" t="s">
        <v>45</v>
      </c>
      <c r="AE72" s="121"/>
      <c r="AF72" s="121"/>
    </row>
    <row r="74" spans="3:32" x14ac:dyDescent="0.55000000000000004">
      <c r="C74" s="4" t="s">
        <v>21</v>
      </c>
      <c r="I74" s="4" t="s">
        <v>46</v>
      </c>
    </row>
    <row r="75" spans="3:32" ht="18.5" thickBot="1" x14ac:dyDescent="0.6">
      <c r="I75" s="4" t="s">
        <v>47</v>
      </c>
    </row>
    <row r="76" spans="3:32" ht="18.5" thickBot="1" x14ac:dyDescent="0.6">
      <c r="AA76" s="102" t="str">
        <f>IFERROR((ROUNDDOWN(F14*10/110*I71/AD71,0)+ROUNDDOWN(F14*10/110*I32*L71/AD71,0))+(ROUNDDOWN(F14*8/108*R71/AD71,0)+ROUNDDOWN(F14*8/108*I32*U71/AD71,0)),"")</f>
        <v/>
      </c>
      <c r="AB76" s="103"/>
      <c r="AC76" s="103"/>
      <c r="AD76" s="103"/>
      <c r="AE76" s="103"/>
      <c r="AF76" s="104"/>
    </row>
    <row r="77" spans="3:32" x14ac:dyDescent="0.55000000000000004">
      <c r="AA77" s="134" t="s">
        <v>75</v>
      </c>
      <c r="AB77" s="134"/>
      <c r="AC77" s="134"/>
      <c r="AD77" s="134"/>
      <c r="AE77" s="134"/>
      <c r="AF77" s="134"/>
    </row>
  </sheetData>
  <mergeCells count="189">
    <mergeCell ref="AA77:AF77"/>
    <mergeCell ref="AA57:AF57"/>
    <mergeCell ref="AA39:AF39"/>
    <mergeCell ref="S4:T4"/>
    <mergeCell ref="B26:C26"/>
    <mergeCell ref="N26:AB26"/>
    <mergeCell ref="AD72:AF72"/>
    <mergeCell ref="AA76:AF76"/>
    <mergeCell ref="AD70:AF70"/>
    <mergeCell ref="C71:H71"/>
    <mergeCell ref="I71:K71"/>
    <mergeCell ref="L71:N71"/>
    <mergeCell ref="O71:Q71"/>
    <mergeCell ref="R71:T71"/>
    <mergeCell ref="U71:W71"/>
    <mergeCell ref="X71:Z71"/>
    <mergeCell ref="AA71:AC71"/>
    <mergeCell ref="AD71:AF71"/>
    <mergeCell ref="C70:H70"/>
    <mergeCell ref="I70:K70"/>
    <mergeCell ref="L70:N70"/>
    <mergeCell ref="O70:Q70"/>
    <mergeCell ref="R70:T70"/>
    <mergeCell ref="F12:K12"/>
    <mergeCell ref="U70:W70"/>
    <mergeCell ref="X70:Z70"/>
    <mergeCell ref="AA70:AC70"/>
    <mergeCell ref="I72:K72"/>
    <mergeCell ref="L72:N72"/>
    <mergeCell ref="R72:T72"/>
    <mergeCell ref="U72:W72"/>
    <mergeCell ref="X68:Z68"/>
    <mergeCell ref="AA68:AC68"/>
    <mergeCell ref="AD68:AF68"/>
    <mergeCell ref="C69:H69"/>
    <mergeCell ref="I69:K69"/>
    <mergeCell ref="L69:N69"/>
    <mergeCell ref="O69:Q69"/>
    <mergeCell ref="R69:T69"/>
    <mergeCell ref="U69:W69"/>
    <mergeCell ref="X69:Z69"/>
    <mergeCell ref="C68:H68"/>
    <mergeCell ref="I68:K68"/>
    <mergeCell ref="L68:N68"/>
    <mergeCell ref="O68:Q68"/>
    <mergeCell ref="R68:T68"/>
    <mergeCell ref="U68:W68"/>
    <mergeCell ref="AA69:AC69"/>
    <mergeCell ref="AD69:AF69"/>
    <mergeCell ref="AA66:AC66"/>
    <mergeCell ref="AD66:AF66"/>
    <mergeCell ref="C67:H67"/>
    <mergeCell ref="I67:K67"/>
    <mergeCell ref="L67:N67"/>
    <mergeCell ref="O67:Q67"/>
    <mergeCell ref="R67:T67"/>
    <mergeCell ref="U67:W67"/>
    <mergeCell ref="X67:Z67"/>
    <mergeCell ref="AA67:AC67"/>
    <mergeCell ref="AD67:AF67"/>
    <mergeCell ref="I61:Q61"/>
    <mergeCell ref="R61:Z61"/>
    <mergeCell ref="C66:H66"/>
    <mergeCell ref="I66:K66"/>
    <mergeCell ref="L66:N66"/>
    <mergeCell ref="O66:Q66"/>
    <mergeCell ref="R66:T66"/>
    <mergeCell ref="U66:W66"/>
    <mergeCell ref="X66:Z66"/>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AA65:AC65"/>
    <mergeCell ref="AD65:AF65"/>
    <mergeCell ref="AA61:AC63"/>
    <mergeCell ref="AD61:AF63"/>
    <mergeCell ref="C51:H51"/>
    <mergeCell ref="I51:K51"/>
    <mergeCell ref="L51:N51"/>
    <mergeCell ref="O51:Q51"/>
    <mergeCell ref="R51:T51"/>
    <mergeCell ref="C52:H52"/>
    <mergeCell ref="I52:K52"/>
    <mergeCell ref="L52:N52"/>
    <mergeCell ref="O52:Q52"/>
    <mergeCell ref="R52:T52"/>
    <mergeCell ref="I62:K63"/>
    <mergeCell ref="L62:N63"/>
    <mergeCell ref="O62:Q63"/>
    <mergeCell ref="R62:T63"/>
    <mergeCell ref="U62:W63"/>
    <mergeCell ref="X62:Z63"/>
    <mergeCell ref="I53:K53"/>
    <mergeCell ref="L53:N53"/>
    <mergeCell ref="O53:Q53"/>
    <mergeCell ref="R53:T53"/>
    <mergeCell ref="AA56:AF56"/>
    <mergeCell ref="C61:H63"/>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I32:N32"/>
    <mergeCell ref="AA38:AF38"/>
    <mergeCell ref="C43:H44"/>
    <mergeCell ref="I43:K44"/>
    <mergeCell ref="L43:N44"/>
    <mergeCell ref="O43:Q44"/>
    <mergeCell ref="R43:T44"/>
    <mergeCell ref="R19:Y19"/>
    <mergeCell ref="Z19:AE19"/>
    <mergeCell ref="Z21:AE21"/>
    <mergeCell ref="A25:AF25"/>
    <mergeCell ref="I29:M29"/>
    <mergeCell ref="I30:M30"/>
    <mergeCell ref="A14:E14"/>
    <mergeCell ref="F14:O14"/>
    <mergeCell ref="A16:AF16"/>
    <mergeCell ref="F13:K13"/>
    <mergeCell ref="A7:E7"/>
    <mergeCell ref="F7:P7"/>
    <mergeCell ref="A8:E8"/>
    <mergeCell ref="F8:P8"/>
    <mergeCell ref="A11:E11"/>
    <mergeCell ref="F11:G11"/>
    <mergeCell ref="H11:I11"/>
    <mergeCell ref="K11:L11"/>
    <mergeCell ref="N11:O11"/>
    <mergeCell ref="A12:E13"/>
    <mergeCell ref="M12:O12"/>
    <mergeCell ref="AA12:AF14"/>
    <mergeCell ref="A1:AF1"/>
    <mergeCell ref="A2:AF2"/>
    <mergeCell ref="A4:E4"/>
    <mergeCell ref="F4:G4"/>
    <mergeCell ref="H4:I4"/>
    <mergeCell ref="K4:L4"/>
    <mergeCell ref="N4:O4"/>
    <mergeCell ref="M13:O13"/>
    <mergeCell ref="A6:E6"/>
    <mergeCell ref="F6:P6"/>
    <mergeCell ref="A9:E9"/>
    <mergeCell ref="A10:E10"/>
    <mergeCell ref="F9:P9"/>
    <mergeCell ref="F10:P10"/>
    <mergeCell ref="A5:E5"/>
    <mergeCell ref="F5:G5"/>
    <mergeCell ref="K5:P5"/>
    <mergeCell ref="H5:I5"/>
    <mergeCell ref="V5:W5"/>
  </mergeCells>
  <phoneticPr fontId="2"/>
  <conditionalFormatting sqref="A19:A23 A36 A41 A59">
    <cfRule type="containsText" dxfId="0" priority="1" operator="containsText" text="複数選択不可">
      <formula>NOT(ISERROR(SEARCH("複数選択不可",A19)))</formula>
    </cfRule>
  </conditionalFormatting>
  <dataValidations count="2">
    <dataValidation type="list" allowBlank="1" showInputMessage="1" showErrorMessage="1" sqref="A19:A23 A36 A41 A59">
      <formula1>$AG$17</formula1>
    </dataValidation>
    <dataValidation type="list" allowBlank="1" showInputMessage="1" showErrorMessage="1" sqref="F9:P9">
      <formula1>$AG$9:$AG$13</formula1>
    </dataValidation>
  </dataValidations>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4"/>
  <sheetViews>
    <sheetView view="pageBreakPreview" topLeftCell="A16" zoomScaleNormal="115" zoomScaleSheetLayoutView="100" workbookViewId="0">
      <selection activeCell="U10" sqref="U10"/>
    </sheetView>
  </sheetViews>
  <sheetFormatPr defaultColWidth="4.58203125" defaultRowHeight="18" x14ac:dyDescent="0.55000000000000004"/>
  <cols>
    <col min="1" max="16384" width="4.58203125" style="12"/>
  </cols>
  <sheetData>
    <row r="1" spans="1:4" ht="18.5" thickBot="1" x14ac:dyDescent="0.6">
      <c r="A1" s="11" t="s">
        <v>79</v>
      </c>
    </row>
    <row r="2" spans="1:4" ht="18.75" customHeight="1" x14ac:dyDescent="0.55000000000000004">
      <c r="B2" s="136" t="s">
        <v>80</v>
      </c>
      <c r="C2" s="137"/>
      <c r="D2" s="138"/>
    </row>
    <row r="3" spans="1:4" ht="18.75" customHeight="1" thickBot="1" x14ac:dyDescent="0.6">
      <c r="B3" s="139"/>
      <c r="C3" s="140"/>
      <c r="D3" s="141"/>
    </row>
    <row r="4" spans="1:4" s="24" customFormat="1" ht="22.5" customHeight="1" x14ac:dyDescent="0.55000000000000004">
      <c r="B4" s="25"/>
      <c r="C4" s="25"/>
      <c r="D4" s="25"/>
    </row>
  </sheetData>
  <mergeCells count="1">
    <mergeCell ref="B2:D3"/>
  </mergeCells>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3"/>
  <sheetViews>
    <sheetView view="pageBreakPreview" topLeftCell="A10" zoomScaleNormal="115" zoomScaleSheetLayoutView="100" workbookViewId="0">
      <selection activeCell="I2" sqref="I2"/>
    </sheetView>
  </sheetViews>
  <sheetFormatPr defaultColWidth="4.58203125" defaultRowHeight="18" x14ac:dyDescent="0.55000000000000004"/>
  <cols>
    <col min="1" max="16384" width="4.58203125" style="12"/>
  </cols>
  <sheetData>
    <row r="1" spans="1:4" ht="18.5" thickBot="1" x14ac:dyDescent="0.6">
      <c r="A1" s="11" t="s">
        <v>79</v>
      </c>
    </row>
    <row r="2" spans="1:4" x14ac:dyDescent="0.55000000000000004">
      <c r="B2" s="136" t="s">
        <v>80</v>
      </c>
      <c r="C2" s="137"/>
      <c r="D2" s="138"/>
    </row>
    <row r="3" spans="1:4" ht="18.5" thickBot="1" x14ac:dyDescent="0.6">
      <c r="B3" s="139"/>
      <c r="C3" s="140"/>
      <c r="D3" s="141"/>
    </row>
  </sheetData>
  <mergeCells count="1">
    <mergeCell ref="B2:D3"/>
  </mergeCells>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3"/>
  <sheetViews>
    <sheetView view="pageBreakPreview" topLeftCell="A10" zoomScaleNormal="115" zoomScaleSheetLayoutView="100" workbookViewId="0">
      <selection activeCell="U50" sqref="U50"/>
    </sheetView>
  </sheetViews>
  <sheetFormatPr defaultColWidth="4.58203125" defaultRowHeight="18" x14ac:dyDescent="0.55000000000000004"/>
  <cols>
    <col min="1" max="16384" width="4.58203125" style="12"/>
  </cols>
  <sheetData>
    <row r="1" spans="1:4" ht="18.5" thickBot="1" x14ac:dyDescent="0.6">
      <c r="A1" s="11" t="s">
        <v>79</v>
      </c>
    </row>
    <row r="2" spans="1:4" x14ac:dyDescent="0.55000000000000004">
      <c r="B2" s="136" t="s">
        <v>80</v>
      </c>
      <c r="C2" s="137"/>
      <c r="D2" s="138"/>
    </row>
    <row r="3" spans="1:4" ht="18.5" thickBot="1" x14ac:dyDescent="0.6">
      <c r="B3" s="139"/>
      <c r="C3" s="140"/>
      <c r="D3" s="141"/>
    </row>
  </sheetData>
  <mergeCells count="1">
    <mergeCell ref="B2:D3"/>
  </mergeCells>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3"/>
  <sheetViews>
    <sheetView view="pageBreakPreview" zoomScaleNormal="115" zoomScaleSheetLayoutView="100" workbookViewId="0">
      <selection activeCell="T11" sqref="T11"/>
    </sheetView>
  </sheetViews>
  <sheetFormatPr defaultColWidth="4.58203125" defaultRowHeight="18" x14ac:dyDescent="0.55000000000000004"/>
  <cols>
    <col min="1" max="16384" width="4.58203125" style="12"/>
  </cols>
  <sheetData>
    <row r="1" spans="1:4" ht="18.5" thickBot="1" x14ac:dyDescent="0.6">
      <c r="A1" s="11" t="s">
        <v>79</v>
      </c>
    </row>
    <row r="2" spans="1:4" x14ac:dyDescent="0.55000000000000004">
      <c r="B2" s="136" t="s">
        <v>80</v>
      </c>
      <c r="C2" s="137"/>
      <c r="D2" s="138"/>
    </row>
    <row r="3" spans="1:4" ht="18.5" thickBot="1" x14ac:dyDescent="0.6">
      <c r="B3" s="139"/>
      <c r="C3" s="140"/>
      <c r="D3" s="141"/>
    </row>
  </sheetData>
  <mergeCells count="1">
    <mergeCell ref="B2:D3"/>
  </mergeCells>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第３号様式</vt:lpstr>
      <vt:lpstr>入力用シート</vt:lpstr>
      <vt:lpstr>添付書類【確定申告書見本】</vt:lpstr>
      <vt:lpstr>添付書類【簡易課税方式の確定申告書見本】</vt:lpstr>
      <vt:lpstr>添付書類【課税売上割合・控除対象仕入税額等計算表見本】</vt:lpstr>
      <vt:lpstr>添付書類【特定収入割合の計算表見本】</vt:lpstr>
      <vt:lpstr>第３号様式!Print_Area</vt:lpstr>
      <vt:lpstr>添付書類【課税売上割合・控除対象仕入税額等計算表見本】!Print_Area</vt:lpstr>
      <vt:lpstr>添付書類【確定申告書見本】!Print_Area</vt:lpstr>
      <vt:lpstr>添付書類【簡易課税方式の確定申告書見本】!Print_Area</vt:lpstr>
      <vt:lpstr>添付書類【特定収入割合の計算表見本】!Print_Area</vt:lpstr>
      <vt:lpstr>入力用シート!Print_Area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2024-05-23T06:38:21Z</dcterms:modified>
</cp:coreProperties>
</file>