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797"/>
  </bookViews>
  <sheets>
    <sheet name="R6原稿　左" sheetId="51" r:id="rId1"/>
    <sheet name="R6原稿　右" sheetId="52" r:id="rId2"/>
  </sheets>
  <definedNames>
    <definedName name="_Key1" localSheetId="1" hidden="1">#REF!</definedName>
    <definedName name="_Key1" hidden="1">#REF!</definedName>
    <definedName name="_Order1" hidden="1">255</definedName>
    <definedName name="_Sort" localSheetId="1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_xlnm.Print_Area" localSheetId="1">'R6原稿　右'!$E$1:$M$39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>#REF!</definedName>
    <definedName name="_xlnm.Print_Titles">#REF!</definedName>
    <definedName name="PRINT_TITLES_MI" localSheetId="1">#REF!</definedName>
    <definedName name="PRINT_TITLES_MI">#REF!</definedName>
    <definedName name="tblDOUTAIwk_T">#REF!</definedName>
    <definedName name="あ" localSheetId="0">#REF!</definedName>
    <definedName name="あ">#REF!</definedName>
  </definedNames>
  <calcPr calcId="162913"/>
</workbook>
</file>

<file path=xl/calcChain.xml><?xml version="1.0" encoding="utf-8"?>
<calcChain xmlns="http://schemas.openxmlformats.org/spreadsheetml/2006/main">
  <c r="W13" i="52" l="1"/>
  <c r="W21" i="52" s="1"/>
  <c r="W14" i="52"/>
  <c r="W20" i="52" s="1"/>
  <c r="W16" i="52"/>
  <c r="W18" i="52"/>
  <c r="W19" i="52"/>
  <c r="L7" i="52"/>
  <c r="L9" i="52"/>
  <c r="L8" i="52" l="1"/>
  <c r="L10" i="52"/>
  <c r="A42" i="52"/>
  <c r="V19" i="52"/>
  <c r="U19" i="52"/>
  <c r="T19" i="52"/>
  <c r="S19" i="52"/>
  <c r="R19" i="52"/>
  <c r="Q19" i="52"/>
  <c r="V18" i="52"/>
  <c r="U18" i="52"/>
  <c r="T18" i="52"/>
  <c r="S18" i="52"/>
  <c r="R18" i="52"/>
  <c r="Q18" i="52"/>
  <c r="V16" i="52"/>
  <c r="U16" i="52"/>
  <c r="T16" i="52"/>
  <c r="S16" i="52"/>
  <c r="R16" i="52"/>
  <c r="Q16" i="52"/>
  <c r="V14" i="52"/>
  <c r="V20" i="52" s="1"/>
  <c r="U14" i="52"/>
  <c r="U20" i="52" s="1"/>
  <c r="T14" i="52"/>
  <c r="T20" i="52" s="1"/>
  <c r="S14" i="52"/>
  <c r="S20" i="52" s="1"/>
  <c r="R14" i="52"/>
  <c r="R20" i="52" s="1"/>
  <c r="Q14" i="52"/>
  <c r="Q20" i="52" s="1"/>
  <c r="V13" i="52"/>
  <c r="V21" i="52" s="1"/>
  <c r="U13" i="52"/>
  <c r="J8" i="52" s="1"/>
  <c r="T13" i="52"/>
  <c r="T21" i="52" s="1"/>
  <c r="S13" i="52"/>
  <c r="S21" i="52" s="1"/>
  <c r="R13" i="52"/>
  <c r="R21" i="52" s="1"/>
  <c r="Q13" i="52"/>
  <c r="Q21" i="52" s="1"/>
  <c r="K10" i="52"/>
  <c r="J10" i="52"/>
  <c r="I10" i="52"/>
  <c r="H10" i="52"/>
  <c r="K9" i="52"/>
  <c r="J9" i="52"/>
  <c r="I9" i="52"/>
  <c r="H9" i="52"/>
  <c r="I8" i="52"/>
  <c r="H8" i="52"/>
  <c r="K7" i="52"/>
  <c r="J7" i="52"/>
  <c r="I7" i="52"/>
  <c r="H7" i="52"/>
  <c r="K6" i="52"/>
  <c r="J6" i="52"/>
  <c r="I6" i="52"/>
  <c r="H6" i="52"/>
  <c r="K8" i="52" l="1"/>
  <c r="U21" i="52"/>
</calcChain>
</file>

<file path=xl/sharedStrings.xml><?xml version="1.0" encoding="utf-8"?>
<sst xmlns="http://schemas.openxmlformats.org/spreadsheetml/2006/main" count="104" uniqueCount="95">
  <si>
    <t>順位</t>
  </si>
  <si>
    <t>都道府県名</t>
  </si>
  <si>
    <t>神奈川</t>
  </si>
  <si>
    <t>和歌山</t>
  </si>
  <si>
    <t>鹿児島</t>
  </si>
  <si>
    <t>年</t>
    <rPh sb="0" eb="1">
      <t>トシ</t>
    </rPh>
    <phoneticPr fontId="0"/>
  </si>
  <si>
    <t>北海道</t>
  </si>
  <si>
    <t>大  阪</t>
  </si>
  <si>
    <t>青  森</t>
  </si>
  <si>
    <t>愛  知</t>
  </si>
  <si>
    <t>岩  手</t>
  </si>
  <si>
    <t>東  京</t>
  </si>
  <si>
    <t>宮  城</t>
  </si>
  <si>
    <t>埼  玉</t>
  </si>
  <si>
    <t>秋  田</t>
  </si>
  <si>
    <t>静  岡</t>
  </si>
  <si>
    <t>山  形</t>
  </si>
  <si>
    <t>兵  庫</t>
  </si>
  <si>
    <t>福  島</t>
  </si>
  <si>
    <t>茨  城</t>
  </si>
  <si>
    <t>岐  阜</t>
  </si>
  <si>
    <t>栃  木</t>
  </si>
  <si>
    <t>福  岡</t>
  </si>
  <si>
    <t>群  馬</t>
  </si>
  <si>
    <t>新  潟</t>
  </si>
  <si>
    <t>千  葉</t>
  </si>
  <si>
    <t>長  野</t>
  </si>
  <si>
    <t>富  山</t>
  </si>
  <si>
    <t>広  島</t>
  </si>
  <si>
    <t>石  川</t>
  </si>
  <si>
    <t>京  都</t>
  </si>
  <si>
    <t>福  井</t>
  </si>
  <si>
    <t>山  梨</t>
  </si>
  <si>
    <t>三  重</t>
  </si>
  <si>
    <t>岡  山</t>
  </si>
  <si>
    <t>滋  賀</t>
  </si>
  <si>
    <t>愛  媛</t>
  </si>
  <si>
    <t>奈  良</t>
  </si>
  <si>
    <t>鳥  取</t>
  </si>
  <si>
    <t>島  根</t>
  </si>
  <si>
    <t>香  川</t>
  </si>
  <si>
    <t>熊  本</t>
  </si>
  <si>
    <t>山  口</t>
  </si>
  <si>
    <t>徳  島</t>
  </si>
  <si>
    <t>長  崎</t>
  </si>
  <si>
    <t>高  知</t>
  </si>
  <si>
    <t>大  分</t>
  </si>
  <si>
    <t>佐  賀</t>
  </si>
  <si>
    <t>宮  崎</t>
  </si>
  <si>
    <t>沖  縄</t>
  </si>
  <si>
    <t>全国計</t>
    <rPh sb="0" eb="2">
      <t>ゼンコク</t>
    </rPh>
    <rPh sb="2" eb="3">
      <t>ケイ</t>
    </rPh>
    <phoneticPr fontId="8"/>
  </si>
  <si>
    <t>岡山</t>
    <rPh sb="0" eb="2">
      <t>オカヤマ</t>
    </rPh>
    <phoneticPr fontId="0"/>
  </si>
  <si>
    <t>総額</t>
    <rPh sb="0" eb="2">
      <t>ソウガク</t>
    </rPh>
    <phoneticPr fontId="0"/>
  </si>
  <si>
    <t>全国</t>
    <rPh sb="0" eb="2">
      <t>ゼンコク</t>
    </rPh>
    <phoneticPr fontId="0"/>
  </si>
  <si>
    <t>調査時点</t>
    <rPh sb="0" eb="2">
      <t>チョウサ</t>
    </rPh>
    <rPh sb="2" eb="4">
      <t>ジテン</t>
    </rPh>
    <phoneticPr fontId="0"/>
  </si>
  <si>
    <t>シェア</t>
    <phoneticPr fontId="0"/>
  </si>
  <si>
    <t>4～299計</t>
    <rPh sb="5" eb="6">
      <t>ケイ</t>
    </rPh>
    <phoneticPr fontId="0"/>
  </si>
  <si>
    <t>（十億円、％）</t>
    <rPh sb="1" eb="3">
      <t>ジュウオク</t>
    </rPh>
    <rPh sb="3" eb="4">
      <t>エン</t>
    </rPh>
    <phoneticPr fontId="0"/>
  </si>
  <si>
    <t>うち従業者4～299人の事業所</t>
    <rPh sb="2" eb="5">
      <t>ジュウギョウシャ</t>
    </rPh>
    <rPh sb="10" eb="11">
      <t>ニン</t>
    </rPh>
    <rPh sb="12" eb="15">
      <t>ジギョウショ</t>
    </rPh>
    <phoneticPr fontId="0"/>
  </si>
  <si>
    <t>製造業付加価値額
（百万円）</t>
    <rPh sb="0" eb="3">
      <t>セイゾウギョウ</t>
    </rPh>
    <rPh sb="3" eb="5">
      <t>フカ</t>
    </rPh>
    <rPh sb="5" eb="7">
      <t>カチ</t>
    </rPh>
    <rPh sb="7" eb="8">
      <t>ガク</t>
    </rPh>
    <rPh sb="10" eb="12">
      <t>ヒャクマン</t>
    </rPh>
    <rPh sb="12" eb="13">
      <t>エン</t>
    </rPh>
    <phoneticPr fontId="0"/>
  </si>
  <si>
    <t>　付加価値額(従業者300人以上の事業所）</t>
    <rPh sb="7" eb="10">
      <t>ジュウギョウシャ</t>
    </rPh>
    <rPh sb="13" eb="14">
      <t>ニン</t>
    </rPh>
    <rPh sb="14" eb="16">
      <t>イジョウ</t>
    </rPh>
    <rPh sb="17" eb="20">
      <t>ジギョウショ</t>
    </rPh>
    <phoneticPr fontId="0"/>
  </si>
  <si>
    <t>　C-３１　製造業付加価値額</t>
    <rPh sb="6" eb="9">
      <t>セイゾウギョウ</t>
    </rPh>
    <rPh sb="9" eb="11">
      <t>フカ</t>
    </rPh>
    <rPh sb="11" eb="13">
      <t>カチ</t>
    </rPh>
    <rPh sb="13" eb="14">
      <t>ガク</t>
    </rPh>
    <phoneticPr fontId="0"/>
  </si>
  <si>
    <t>＜岡山県の推移＞</t>
    <phoneticPr fontId="0"/>
  </si>
  <si>
    <t>付加</t>
    <rPh sb="0" eb="2">
      <t>フカ</t>
    </rPh>
    <phoneticPr fontId="8"/>
  </si>
  <si>
    <t>価値額</t>
    <rPh sb="0" eb="3">
      <t>カチガク</t>
    </rPh>
    <phoneticPr fontId="8"/>
  </si>
  <si>
    <t>　全国シェア(従業者4人以上事業所の総額）</t>
    <rPh sb="7" eb="10">
      <t>ジュウギョウシャ</t>
    </rPh>
    <rPh sb="11" eb="14">
      <t>ニンイジョウ</t>
    </rPh>
    <rPh sb="14" eb="17">
      <t>ジギョウショ</t>
    </rPh>
    <rPh sb="18" eb="20">
      <t>ソウガク</t>
    </rPh>
    <phoneticPr fontId="0"/>
  </si>
  <si>
    <t>　    〃  　(従業者4～299人の事業所）</t>
    <rPh sb="10" eb="13">
      <t>ジュウギョウシャ</t>
    </rPh>
    <rPh sb="18" eb="19">
      <t>ニン</t>
    </rPh>
    <rPh sb="20" eb="23">
      <t>ジギョウショ</t>
    </rPh>
    <phoneticPr fontId="0"/>
  </si>
  <si>
    <t>H27</t>
  </si>
  <si>
    <t>H28</t>
  </si>
  <si>
    <t>右表グラフ　参照データ</t>
    <rPh sb="0" eb="1">
      <t>ミギ</t>
    </rPh>
    <rPh sb="1" eb="2">
      <t>ヒョウ</t>
    </rPh>
    <rPh sb="6" eb="8">
      <t>サンショウ</t>
    </rPh>
    <phoneticPr fontId="8"/>
  </si>
  <si>
    <t>H29</t>
  </si>
  <si>
    <t>H30</t>
  </si>
  <si>
    <t>R1</t>
    <phoneticPr fontId="8"/>
  </si>
  <si>
    <t>＜資料出所ほか＞</t>
    <phoneticPr fontId="9"/>
  </si>
  <si>
    <t>R2</t>
  </si>
  <si>
    <t>R3</t>
  </si>
  <si>
    <t>R3</t>
    <phoneticPr fontId="8"/>
  </si>
  <si>
    <t xml:space="preserve"> ・ 調査期間　令和3年 （1.1～12.31）</t>
    <rPh sb="5" eb="7">
      <t>キカン</t>
    </rPh>
    <rPh sb="8" eb="10">
      <t>レイワ</t>
    </rPh>
    <rPh sb="11" eb="12">
      <t>ネン</t>
    </rPh>
    <phoneticPr fontId="0"/>
  </si>
  <si>
    <t>　 　による。</t>
  </si>
  <si>
    <r>
      <t>※　令和２年は、総務省・経済産業省「</t>
    </r>
    <r>
      <rPr>
        <sz val="14"/>
        <rFont val="HGPｺﾞｼｯｸM"/>
        <family val="3"/>
        <charset val="128"/>
      </rPr>
      <t>令和３年経済センサ</t>
    </r>
    <rPh sb="2" eb="4">
      <t>レイワ</t>
    </rPh>
    <rPh sb="5" eb="6">
      <t>ネン</t>
    </rPh>
    <rPh sb="8" eb="11">
      <t>ソウムショウ</t>
    </rPh>
    <rPh sb="12" eb="14">
      <t>ケイザイ</t>
    </rPh>
    <rPh sb="14" eb="17">
      <t>サンギョウショウ</t>
    </rPh>
    <rPh sb="18" eb="20">
      <t>レイワ</t>
    </rPh>
    <rPh sb="21" eb="22">
      <t>ネン</t>
    </rPh>
    <rPh sb="22" eb="24">
      <t>ケイザイ</t>
    </rPh>
    <phoneticPr fontId="6"/>
  </si>
  <si>
    <t>※　令和３年は、総務省・経済産業省「2022経済構造実態調査</t>
    <rPh sb="2" eb="4">
      <t>レイワ</t>
    </rPh>
    <rPh sb="5" eb="6">
      <t>ネン</t>
    </rPh>
    <rPh sb="8" eb="11">
      <t>ソウムショウ</t>
    </rPh>
    <rPh sb="12" eb="14">
      <t>ケイザイ</t>
    </rPh>
    <rPh sb="14" eb="17">
      <t>サンギョウショウ</t>
    </rPh>
    <rPh sb="22" eb="30">
      <t>ケイザイコウゾウジッタイチョウサ</t>
    </rPh>
    <phoneticPr fontId="8"/>
  </si>
  <si>
    <t>※ 　令和元年以前と令和２年、令和３年では引用元の統計手法が</t>
    <rPh sb="3" eb="5">
      <t>レイワ</t>
    </rPh>
    <rPh sb="5" eb="6">
      <t>ガン</t>
    </rPh>
    <rPh sb="6" eb="7">
      <t>ネン</t>
    </rPh>
    <rPh sb="7" eb="9">
      <t>イゼン</t>
    </rPh>
    <rPh sb="10" eb="12">
      <t>レイワ</t>
    </rPh>
    <rPh sb="13" eb="14">
      <t>ネン</t>
    </rPh>
    <rPh sb="15" eb="17">
      <t>レイワ</t>
    </rPh>
    <rPh sb="18" eb="19">
      <t>ネン</t>
    </rPh>
    <rPh sb="21" eb="24">
      <t>インヨウモト</t>
    </rPh>
    <rPh sb="25" eb="27">
      <t>トウケイ</t>
    </rPh>
    <rPh sb="27" eb="29">
      <t>シュホウ</t>
    </rPh>
    <phoneticPr fontId="8"/>
  </si>
  <si>
    <t>　　異なるため単純に比較できない。</t>
    <rPh sb="2" eb="3">
      <t>コト</t>
    </rPh>
    <rPh sb="7" eb="9">
      <t>タンジュン</t>
    </rPh>
    <rPh sb="10" eb="12">
      <t>ヒカク</t>
    </rPh>
    <phoneticPr fontId="8"/>
  </si>
  <si>
    <t>　 　となる。</t>
    <phoneticPr fontId="8"/>
  </si>
  <si>
    <t>※　上記表について、令和３年のみ「従業者1～299人の事業所」</t>
    <rPh sb="2" eb="4">
      <t>ジョウキ</t>
    </rPh>
    <rPh sb="4" eb="5">
      <t>ヒョウ</t>
    </rPh>
    <rPh sb="10" eb="12">
      <t>レイワ</t>
    </rPh>
    <rPh sb="13" eb="14">
      <t>ネン</t>
    </rPh>
    <rPh sb="17" eb="20">
      <t>ジュウギョウシャ</t>
    </rPh>
    <rPh sb="25" eb="26">
      <t>ニン</t>
    </rPh>
    <rPh sb="27" eb="30">
      <t>ジギョウショ</t>
    </rPh>
    <phoneticPr fontId="8"/>
  </si>
  <si>
    <t>※　事業所数は、各統計の６月１日現在の数値、製造品出荷額等、</t>
    <rPh sb="2" eb="6">
      <t>ジギョウショスウ</t>
    </rPh>
    <rPh sb="8" eb="11">
      <t>カクトウケイ</t>
    </rPh>
    <rPh sb="13" eb="14">
      <t>ガツ</t>
    </rPh>
    <rPh sb="15" eb="16">
      <t>ニチ</t>
    </rPh>
    <rPh sb="16" eb="18">
      <t>ゲンザイ</t>
    </rPh>
    <rPh sb="19" eb="21">
      <t>スウチ</t>
    </rPh>
    <rPh sb="22" eb="29">
      <t>セイゾウヒンシュッカガクナド</t>
    </rPh>
    <phoneticPr fontId="8"/>
  </si>
  <si>
    <t>　　付加価値額は、各統計の前年１年間（1.1～12.31）の数値であり、</t>
    <rPh sb="2" eb="7">
      <t>フカカチガク</t>
    </rPh>
    <rPh sb="16" eb="18">
      <t>ネンカン</t>
    </rPh>
    <rPh sb="30" eb="32">
      <t>スウチ</t>
    </rPh>
    <phoneticPr fontId="8"/>
  </si>
  <si>
    <t>　　そのため上記表における「年」がそれぞれ異なる。</t>
    <rPh sb="21" eb="22">
      <t>コト</t>
    </rPh>
    <phoneticPr fontId="8"/>
  </si>
  <si>
    <t>　 　である。</t>
    <phoneticPr fontId="8"/>
  </si>
  <si>
    <t>※　付加価値額について、従業者29人以下の事業所は粗付加価値額</t>
    <phoneticPr fontId="8"/>
  </si>
  <si>
    <r>
      <t>※　</t>
    </r>
    <r>
      <rPr>
        <sz val="14"/>
        <rFont val="HGPｺﾞｼｯｸM"/>
        <family val="3"/>
        <charset val="128"/>
      </rPr>
      <t>令和元年以前は、経済産業省「工業統計調査」</t>
    </r>
    <rPh sb="2" eb="4">
      <t>レイワ</t>
    </rPh>
    <rPh sb="4" eb="6">
      <t>ガンネン</t>
    </rPh>
    <rPh sb="6" eb="8">
      <t>イゼン</t>
    </rPh>
    <rPh sb="10" eb="12">
      <t>ケイザイ</t>
    </rPh>
    <rPh sb="12" eb="15">
      <t>サンギョウショウ</t>
    </rPh>
    <rPh sb="16" eb="18">
      <t>コウギョウ</t>
    </rPh>
    <rPh sb="18" eb="20">
      <t>トウケイ</t>
    </rPh>
    <rPh sb="20" eb="22">
      <t>チョウサ</t>
    </rPh>
    <phoneticPr fontId="6"/>
  </si>
  <si>
    <r>
      <t>　 　ス-活動調査」</t>
    </r>
    <r>
      <rPr>
        <sz val="14"/>
        <rFont val="HGPｺﾞｼｯｸM"/>
        <family val="3"/>
        <charset val="128"/>
      </rPr>
      <t>による。</t>
    </r>
    <rPh sb="5" eb="7">
      <t>カツドウ</t>
    </rPh>
    <rPh sb="7" eb="9">
      <t>チョウサ</t>
    </rPh>
    <phoneticPr fontId="6"/>
  </si>
  <si>
    <t>　　 製造業事業所調査」による。</t>
    <rPh sb="3" eb="9">
      <t>セイゾウギョウジギョウショ</t>
    </rPh>
    <rPh sb="9" eb="11">
      <t>チョウサ</t>
    </rPh>
    <phoneticPr fontId="8"/>
  </si>
  <si>
    <t xml:space="preserve">                   製造業事業所調査結果」</t>
    <phoneticPr fontId="8"/>
  </si>
  <si>
    <t xml:space="preserve"> ・ 資料出所　総務省・経済産業省「2022年経済構造実態調査</t>
    <rPh sb="3" eb="5">
      <t>シリョウ</t>
    </rPh>
    <rPh sb="5" eb="7">
      <t>シュッショ</t>
    </rPh>
    <rPh sb="8" eb="11">
      <t>ソウムショウ</t>
    </rPh>
    <rPh sb="12" eb="14">
      <t>ケイザイ</t>
    </rPh>
    <rPh sb="14" eb="17">
      <t>サンギョウショウ</t>
    </rPh>
    <rPh sb="22" eb="23">
      <t>ネン</t>
    </rPh>
    <rPh sb="23" eb="31">
      <t>ケイザイコウゾウジッタイチョウサ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</si>
</sst>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\-#,##0.0"/>
    <numFmt numFmtId="177" formatCode="#,##0.0;&quot;¥&quot;\!\-#,##0.0"/>
    <numFmt numFmtId="178" formatCode="#,##0_ ;[Red]\-#,##0\ "/>
    <numFmt numFmtId="181" formatCode="#,##0.00_ ;[Red]\-#,##0.00\ "/>
    <numFmt numFmtId="184" formatCode="&quot;( &quot;#.#0&quot; )&quot;"/>
  </numFmts>
  <fonts count="23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2"/>
      <name val="HGPｺﾞｼｯｸM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u/>
      <sz val="12"/>
      <color indexed="12"/>
      <name val="ＭＳ 明朝"/>
      <family val="1"/>
      <charset val="128"/>
    </font>
    <font>
      <sz val="10"/>
      <name val="Arial"/>
      <family val="2"/>
    </font>
    <font>
      <u/>
      <sz val="10.45"/>
      <color indexed="12"/>
      <name val="ＭＳ 明朝"/>
      <family val="1"/>
      <charset val="128"/>
    </font>
    <font>
      <strike/>
      <sz val="14"/>
      <color rgb="FFFF0000"/>
      <name val="HGPｺﾞｼｯｸM"/>
      <family val="3"/>
      <charset val="128"/>
    </font>
    <font>
      <sz val="14"/>
      <color rgb="FFFF0000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10" fillId="0" borderId="0"/>
    <xf numFmtId="0" fontId="2" fillId="0" borderId="0"/>
    <xf numFmtId="0" fontId="7" fillId="0" borderId="0"/>
    <xf numFmtId="177" fontId="3" fillId="0" borderId="0"/>
    <xf numFmtId="176" fontId="3" fillId="0" borderId="0"/>
    <xf numFmtId="176" fontId="3" fillId="0" borderId="0"/>
    <xf numFmtId="177" fontId="3" fillId="0" borderId="0"/>
    <xf numFmtId="0" fontId="3" fillId="0" borderId="0"/>
    <xf numFmtId="17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2" fillId="0" borderId="0"/>
    <xf numFmtId="0" fontId="7" fillId="0" borderId="0"/>
    <xf numFmtId="0" fontId="19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9" fillId="0" borderId="0"/>
    <xf numFmtId="38" fontId="7" fillId="0" borderId="0" applyFont="0" applyFill="0" applyBorder="0" applyAlignment="0" applyProtection="0"/>
  </cellStyleXfs>
  <cellXfs count="160">
    <xf numFmtId="0" fontId="0" fillId="0" borderId="0" xfId="0"/>
    <xf numFmtId="0" fontId="4" fillId="0" borderId="0" xfId="10" applyFont="1" applyAlignment="1">
      <alignment vertical="center"/>
    </xf>
    <xf numFmtId="0" fontId="4" fillId="0" borderId="0" xfId="10" applyFont="1" applyAlignment="1">
      <alignment horizontal="center" vertical="center"/>
    </xf>
    <xf numFmtId="176" fontId="4" fillId="0" borderId="0" xfId="8" applyFont="1" applyAlignment="1">
      <alignment vertical="center"/>
    </xf>
    <xf numFmtId="176" fontId="4" fillId="0" borderId="0" xfId="7" applyFont="1" applyAlignment="1">
      <alignment vertical="center"/>
    </xf>
    <xf numFmtId="0" fontId="5" fillId="0" borderId="0" xfId="1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12" fillId="0" borderId="0" xfId="10" applyFont="1" applyAlignment="1">
      <alignment horizontal="center" vertical="center"/>
    </xf>
    <xf numFmtId="176" fontId="12" fillId="0" borderId="0" xfId="8" applyFont="1" applyAlignment="1">
      <alignment horizontal="center" vertical="center" wrapText="1"/>
    </xf>
    <xf numFmtId="0" fontId="12" fillId="0" borderId="0" xfId="10" applyFont="1" applyAlignment="1">
      <alignment vertical="center"/>
    </xf>
    <xf numFmtId="0" fontId="12" fillId="0" borderId="0" xfId="10" applyFont="1" applyBorder="1" applyAlignment="1">
      <alignment vertical="center"/>
    </xf>
    <xf numFmtId="176" fontId="12" fillId="0" borderId="0" xfId="8" applyFont="1" applyAlignment="1">
      <alignment vertical="center"/>
    </xf>
    <xf numFmtId="176" fontId="12" fillId="0" borderId="0" xfId="7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" xfId="10" applyFont="1" applyBorder="1" applyAlignment="1">
      <alignment vertical="center"/>
    </xf>
    <xf numFmtId="38" fontId="12" fillId="0" borderId="1" xfId="2" applyFont="1" applyBorder="1" applyAlignment="1">
      <alignment vertical="center"/>
    </xf>
    <xf numFmtId="0" fontId="12" fillId="0" borderId="3" xfId="10" applyFont="1" applyBorder="1" applyAlignment="1">
      <alignment vertical="center"/>
    </xf>
    <xf numFmtId="181" fontId="12" fillId="0" borderId="1" xfId="2" applyNumberFormat="1" applyFont="1" applyBorder="1" applyAlignment="1">
      <alignment vertical="center"/>
    </xf>
    <xf numFmtId="0" fontId="12" fillId="0" borderId="4" xfId="10" applyFont="1" applyBorder="1" applyAlignment="1">
      <alignment vertical="center"/>
    </xf>
    <xf numFmtId="0" fontId="12" fillId="0" borderId="0" xfId="12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6" fillId="0" borderId="0" xfId="10" applyFont="1" applyAlignment="1">
      <alignment vertical="center"/>
    </xf>
    <xf numFmtId="0" fontId="16" fillId="0" borderId="0" xfId="10" applyFont="1" applyAlignment="1">
      <alignment horizontal="center" vertical="center"/>
    </xf>
    <xf numFmtId="176" fontId="16" fillId="0" borderId="0" xfId="8" applyFont="1" applyAlignment="1">
      <alignment vertical="center"/>
    </xf>
    <xf numFmtId="0" fontId="16" fillId="0" borderId="0" xfId="0" quotePrefix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10" applyFont="1" applyAlignment="1">
      <alignment vertical="center"/>
    </xf>
    <xf numFmtId="0" fontId="17" fillId="0" borderId="0" xfId="13" applyFont="1" applyAlignment="1">
      <alignment vertical="center"/>
    </xf>
    <xf numFmtId="0" fontId="17" fillId="0" borderId="0" xfId="10" applyFont="1" applyAlignment="1">
      <alignment horizontal="center" vertical="center"/>
    </xf>
    <xf numFmtId="176" fontId="17" fillId="0" borderId="0" xfId="8" applyFont="1" applyAlignment="1">
      <alignment vertical="center"/>
    </xf>
    <xf numFmtId="176" fontId="17" fillId="0" borderId="0" xfId="7" applyFont="1" applyAlignment="1">
      <alignment vertical="center"/>
    </xf>
    <xf numFmtId="0" fontId="12" fillId="0" borderId="5" xfId="15" applyFont="1" applyBorder="1" applyAlignment="1" applyProtection="1">
      <alignment horizontal="center" vertical="center"/>
    </xf>
    <xf numFmtId="0" fontId="12" fillId="0" borderId="5" xfId="15" applyFont="1" applyFill="1" applyBorder="1" applyAlignment="1" applyProtection="1">
      <alignment horizontal="center" vertical="center"/>
    </xf>
    <xf numFmtId="0" fontId="13" fillId="2" borderId="5" xfId="15" applyFont="1" applyFill="1" applyBorder="1" applyAlignment="1" applyProtection="1">
      <alignment horizontal="center" vertical="center"/>
    </xf>
    <xf numFmtId="0" fontId="12" fillId="0" borderId="6" xfId="15" applyFont="1" applyBorder="1" applyAlignment="1" applyProtection="1">
      <alignment horizontal="center" vertical="center"/>
    </xf>
    <xf numFmtId="0" fontId="12" fillId="0" borderId="7" xfId="10" applyFont="1" applyBorder="1" applyAlignment="1">
      <alignment vertical="center"/>
    </xf>
    <xf numFmtId="0" fontId="12" fillId="0" borderId="8" xfId="10" applyFont="1" applyBorder="1" applyAlignment="1">
      <alignment vertical="center"/>
    </xf>
    <xf numFmtId="0" fontId="12" fillId="0" borderId="9" xfId="10" applyFont="1" applyBorder="1" applyAlignment="1">
      <alignment vertical="center"/>
    </xf>
    <xf numFmtId="0" fontId="12" fillId="0" borderId="2" xfId="10" applyFont="1" applyBorder="1" applyAlignment="1">
      <alignment vertical="center"/>
    </xf>
    <xf numFmtId="0" fontId="12" fillId="0" borderId="10" xfId="10" applyFont="1" applyBorder="1" applyAlignment="1">
      <alignment vertical="center"/>
    </xf>
    <xf numFmtId="0" fontId="12" fillId="0" borderId="1" xfId="10" applyFont="1" applyBorder="1" applyAlignment="1">
      <alignment horizontal="center" vertical="center"/>
    </xf>
    <xf numFmtId="0" fontId="12" fillId="0" borderId="3" xfId="15" applyFont="1" applyBorder="1" applyAlignment="1" applyProtection="1">
      <alignment horizontal="center" vertical="center"/>
    </xf>
    <xf numFmtId="0" fontId="12" fillId="0" borderId="11" xfId="15" applyFont="1" applyBorder="1" applyAlignment="1" applyProtection="1">
      <alignment horizontal="center" vertical="center"/>
    </xf>
    <xf numFmtId="0" fontId="12" fillId="0" borderId="11" xfId="15" applyFont="1" applyFill="1" applyBorder="1" applyAlignment="1" applyProtection="1">
      <alignment horizontal="center" vertical="center"/>
    </xf>
    <xf numFmtId="0" fontId="13" fillId="2" borderId="11" xfId="15" applyFont="1" applyFill="1" applyBorder="1" applyAlignment="1" applyProtection="1">
      <alignment horizontal="center" vertical="center"/>
    </xf>
    <xf numFmtId="0" fontId="12" fillId="0" borderId="5" xfId="10" applyFont="1" applyBorder="1" applyAlignment="1">
      <alignment vertical="center"/>
    </xf>
    <xf numFmtId="176" fontId="12" fillId="0" borderId="0" xfId="8" applyFont="1" applyBorder="1" applyAlignment="1">
      <alignment vertical="center"/>
    </xf>
    <xf numFmtId="0" fontId="12" fillId="0" borderId="6" xfId="10" applyFont="1" applyBorder="1" applyAlignment="1">
      <alignment vertical="center"/>
    </xf>
    <xf numFmtId="0" fontId="12" fillId="0" borderId="12" xfId="10" applyFont="1" applyBorder="1" applyAlignment="1">
      <alignment vertical="center"/>
    </xf>
    <xf numFmtId="0" fontId="12" fillId="0" borderId="2" xfId="12" applyFont="1" applyBorder="1" applyAlignment="1">
      <alignment vertical="center"/>
    </xf>
    <xf numFmtId="0" fontId="12" fillId="0" borderId="9" xfId="14" applyFont="1" applyBorder="1" applyAlignment="1" applyProtection="1">
      <alignment horizontal="center" vertical="center"/>
    </xf>
    <xf numFmtId="0" fontId="12" fillId="0" borderId="6" xfId="14" applyFont="1" applyBorder="1" applyAlignment="1" applyProtection="1">
      <alignment horizontal="center" vertical="center"/>
    </xf>
    <xf numFmtId="178" fontId="12" fillId="0" borderId="7" xfId="2" applyNumberFormat="1" applyFont="1" applyBorder="1" applyAlignment="1">
      <alignment horizontal="right" vertical="center"/>
    </xf>
    <xf numFmtId="0" fontId="12" fillId="0" borderId="2" xfId="14" applyFont="1" applyBorder="1" applyAlignment="1" applyProtection="1">
      <alignment horizontal="center" vertical="center"/>
    </xf>
    <xf numFmtId="0" fontId="12" fillId="0" borderId="5" xfId="14" applyFont="1" applyBorder="1" applyAlignment="1" applyProtection="1">
      <alignment horizontal="center" vertical="center"/>
    </xf>
    <xf numFmtId="178" fontId="12" fillId="0" borderId="0" xfId="2" applyNumberFormat="1" applyFont="1" applyBorder="1" applyAlignment="1">
      <alignment horizontal="right" vertical="center"/>
    </xf>
    <xf numFmtId="178" fontId="12" fillId="0" borderId="0" xfId="2" applyNumberFormat="1" applyFont="1" applyFill="1" applyBorder="1" applyAlignment="1">
      <alignment horizontal="right" vertical="center"/>
    </xf>
    <xf numFmtId="0" fontId="12" fillId="0" borderId="2" xfId="14" applyFont="1" applyFill="1" applyBorder="1" applyAlignment="1" applyProtection="1">
      <alignment horizontal="center" vertical="center"/>
    </xf>
    <xf numFmtId="0" fontId="12" fillId="0" borderId="5" xfId="14" applyFont="1" applyFill="1" applyBorder="1" applyAlignment="1" applyProtection="1">
      <alignment horizontal="center" vertical="center"/>
    </xf>
    <xf numFmtId="0" fontId="13" fillId="2" borderId="2" xfId="14" applyFont="1" applyFill="1" applyBorder="1" applyAlignment="1" applyProtection="1">
      <alignment horizontal="center" vertical="center"/>
    </xf>
    <xf numFmtId="0" fontId="13" fillId="2" borderId="5" xfId="14" applyFont="1" applyFill="1" applyBorder="1" applyAlignment="1" applyProtection="1">
      <alignment horizontal="center" vertical="center"/>
    </xf>
    <xf numFmtId="178" fontId="13" fillId="2" borderId="0" xfId="2" applyNumberFormat="1" applyFont="1" applyFill="1" applyBorder="1" applyAlignment="1">
      <alignment horizontal="right" vertical="center"/>
    </xf>
    <xf numFmtId="0" fontId="12" fillId="0" borderId="4" xfId="14" applyFont="1" applyBorder="1" applyAlignment="1">
      <alignment horizontal="center" vertical="center"/>
    </xf>
    <xf numFmtId="0" fontId="12" fillId="0" borderId="7" xfId="10" applyFont="1" applyBorder="1" applyAlignment="1">
      <alignment horizontal="center" vertical="center"/>
    </xf>
    <xf numFmtId="0" fontId="12" fillId="0" borderId="0" xfId="10" applyFont="1" applyBorder="1" applyAlignment="1">
      <alignment horizontal="center" vertical="center"/>
    </xf>
    <xf numFmtId="0" fontId="12" fillId="0" borderId="7" xfId="14" applyFont="1" applyBorder="1" applyAlignment="1" applyProtection="1">
      <alignment horizontal="distributed" vertical="center"/>
    </xf>
    <xf numFmtId="0" fontId="12" fillId="0" borderId="0" xfId="14" applyFont="1" applyBorder="1" applyAlignment="1" applyProtection="1">
      <alignment horizontal="distributed" vertical="center"/>
    </xf>
    <xf numFmtId="0" fontId="12" fillId="0" borderId="0" xfId="14" applyFont="1" applyFill="1" applyBorder="1" applyAlignment="1" applyProtection="1">
      <alignment horizontal="distributed" vertical="center"/>
    </xf>
    <xf numFmtId="0" fontId="13" fillId="2" borderId="0" xfId="14" applyFont="1" applyFill="1" applyBorder="1" applyAlignment="1" applyProtection="1">
      <alignment horizontal="distributed" vertical="center"/>
    </xf>
    <xf numFmtId="0" fontId="12" fillId="3" borderId="12" xfId="14" applyFont="1" applyFill="1" applyBorder="1" applyAlignment="1">
      <alignment horizontal="center" vertical="center"/>
    </xf>
    <xf numFmtId="0" fontId="13" fillId="3" borderId="8" xfId="14" applyFont="1" applyFill="1" applyBorder="1" applyAlignment="1">
      <alignment horizontal="distributed" vertical="center"/>
    </xf>
    <xf numFmtId="0" fontId="13" fillId="3" borderId="10" xfId="14" applyFont="1" applyFill="1" applyBorder="1" applyAlignment="1">
      <alignment horizontal="center" vertical="center"/>
    </xf>
    <xf numFmtId="0" fontId="13" fillId="3" borderId="12" xfId="14" applyFont="1" applyFill="1" applyBorder="1" applyAlignment="1">
      <alignment horizontal="center" vertical="center"/>
    </xf>
    <xf numFmtId="38" fontId="13" fillId="3" borderId="8" xfId="2" applyFont="1" applyFill="1" applyBorder="1" applyAlignment="1">
      <alignment horizontal="right" vertical="center"/>
    </xf>
    <xf numFmtId="0" fontId="12" fillId="3" borderId="8" xfId="10" applyFont="1" applyFill="1" applyBorder="1" applyAlignment="1">
      <alignment horizontal="center" vertical="center"/>
    </xf>
    <xf numFmtId="177" fontId="17" fillId="0" borderId="0" xfId="9" applyFont="1" applyAlignment="1">
      <alignment vertical="center"/>
    </xf>
    <xf numFmtId="177" fontId="16" fillId="0" borderId="0" xfId="9" applyFont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77" fontId="12" fillId="0" borderId="0" xfId="9" applyFont="1" applyAlignment="1">
      <alignment vertical="center"/>
    </xf>
    <xf numFmtId="176" fontId="12" fillId="0" borderId="5" xfId="7" applyFont="1" applyBorder="1" applyAlignment="1">
      <alignment vertical="center"/>
    </xf>
    <xf numFmtId="176" fontId="12" fillId="0" borderId="2" xfId="7" applyFont="1" applyBorder="1" applyAlignment="1">
      <alignment vertical="center"/>
    </xf>
    <xf numFmtId="176" fontId="12" fillId="0" borderId="12" xfId="7" applyFont="1" applyBorder="1" applyAlignment="1">
      <alignment vertical="center"/>
    </xf>
    <xf numFmtId="176" fontId="12" fillId="0" borderId="8" xfId="7" applyFont="1" applyBorder="1" applyAlignment="1">
      <alignment vertical="center"/>
    </xf>
    <xf numFmtId="176" fontId="12" fillId="0" borderId="10" xfId="7" applyFont="1" applyBorder="1" applyAlignment="1">
      <alignment vertical="center"/>
    </xf>
    <xf numFmtId="176" fontId="12" fillId="0" borderId="13" xfId="7" applyFont="1" applyBorder="1" applyAlignment="1">
      <alignment horizontal="centerContinuous" vertical="center"/>
    </xf>
    <xf numFmtId="176" fontId="12" fillId="0" borderId="14" xfId="7" applyFont="1" applyBorder="1" applyAlignment="1">
      <alignment horizontal="centerContinuous" vertical="center"/>
    </xf>
    <xf numFmtId="177" fontId="12" fillId="0" borderId="1" xfId="1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Continuous" vertical="center"/>
    </xf>
    <xf numFmtId="0" fontId="12" fillId="0" borderId="0" xfId="0" applyFont="1" applyBorder="1" applyAlignment="1">
      <alignment horizontal="right" vertical="center"/>
    </xf>
    <xf numFmtId="176" fontId="12" fillId="0" borderId="0" xfId="7" applyFont="1" applyBorder="1" applyAlignment="1">
      <alignment horizontal="left"/>
    </xf>
    <xf numFmtId="0" fontId="12" fillId="0" borderId="0" xfId="0" applyFont="1" applyBorder="1" applyAlignment="1">
      <alignment horizontal="centerContinuous" vertical="center"/>
    </xf>
    <xf numFmtId="176" fontId="12" fillId="0" borderId="0" xfId="7" applyFont="1" applyAlignment="1">
      <alignment vertical="center"/>
    </xf>
    <xf numFmtId="176" fontId="12" fillId="0" borderId="6" xfId="8" applyFont="1" applyBorder="1" applyAlignment="1">
      <alignment vertical="center"/>
    </xf>
    <xf numFmtId="37" fontId="13" fillId="0" borderId="5" xfId="6" applyNumberFormat="1" applyFont="1" applyBorder="1" applyAlignment="1">
      <alignment horizontal="centerContinuous" vertical="center"/>
    </xf>
    <xf numFmtId="0" fontId="12" fillId="0" borderId="0" xfId="10" applyFont="1" applyBorder="1" applyAlignment="1">
      <alignment horizontal="centerContinuous" vertical="center"/>
    </xf>
    <xf numFmtId="37" fontId="13" fillId="0" borderId="0" xfId="6" applyNumberFormat="1" applyFont="1" applyBorder="1" applyAlignment="1">
      <alignment horizontal="centerContinuous" vertical="center"/>
    </xf>
    <xf numFmtId="0" fontId="12" fillId="0" borderId="2" xfId="10" applyFont="1" applyBorder="1" applyAlignment="1">
      <alignment horizontal="centerContinuous" vertical="center"/>
    </xf>
    <xf numFmtId="176" fontId="12" fillId="0" borderId="5" xfId="8" applyFont="1" applyBorder="1" applyAlignment="1">
      <alignment vertical="center"/>
    </xf>
    <xf numFmtId="37" fontId="13" fillId="0" borderId="0" xfId="6" applyNumberFormat="1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 indent="1"/>
    </xf>
    <xf numFmtId="0" fontId="12" fillId="0" borderId="12" xfId="0" applyFont="1" applyBorder="1" applyAlignment="1">
      <alignment horizontal="left" vertical="center" indent="1"/>
    </xf>
    <xf numFmtId="0" fontId="12" fillId="0" borderId="8" xfId="0" applyFont="1" applyBorder="1" applyAlignment="1">
      <alignment horizontal="left" vertical="center"/>
    </xf>
    <xf numFmtId="177" fontId="4" fillId="0" borderId="0" xfId="9" applyFont="1" applyAlignment="1">
      <alignment vertical="center"/>
    </xf>
    <xf numFmtId="0" fontId="4" fillId="0" borderId="1" xfId="10" applyFont="1" applyBorder="1" applyAlignment="1">
      <alignment vertical="center"/>
    </xf>
    <xf numFmtId="176" fontId="12" fillId="0" borderId="9" xfId="7" applyFont="1" applyBorder="1" applyAlignment="1">
      <alignment horizontal="centerContinuous" vertical="center"/>
    </xf>
    <xf numFmtId="176" fontId="12" fillId="0" borderId="10" xfId="7" applyFont="1" applyBorder="1" applyAlignment="1">
      <alignment horizontal="centerContinuous" vertical="center"/>
    </xf>
    <xf numFmtId="176" fontId="12" fillId="0" borderId="6" xfId="7" applyFont="1" applyBorder="1" applyAlignment="1">
      <alignment horizontal="centerContinuous"/>
    </xf>
    <xf numFmtId="176" fontId="12" fillId="0" borderId="12" xfId="7" applyFont="1" applyBorder="1" applyAlignment="1">
      <alignment horizontal="centerContinuous" vertical="top"/>
    </xf>
    <xf numFmtId="38" fontId="12" fillId="0" borderId="3" xfId="2" applyFont="1" applyBorder="1" applyAlignment="1">
      <alignment horizontal="center"/>
    </xf>
    <xf numFmtId="38" fontId="12" fillId="0" borderId="3" xfId="2" applyNumberFormat="1" applyFont="1" applyBorder="1" applyAlignment="1">
      <alignment horizontal="center"/>
    </xf>
    <xf numFmtId="0" fontId="12" fillId="0" borderId="0" xfId="10" applyFont="1" applyFill="1" applyBorder="1" applyAlignment="1">
      <alignment horizontal="center" vertical="center"/>
    </xf>
    <xf numFmtId="0" fontId="12" fillId="4" borderId="3" xfId="10" applyFont="1" applyFill="1" applyBorder="1" applyAlignment="1">
      <alignment horizontal="center" vertical="center"/>
    </xf>
    <xf numFmtId="0" fontId="12" fillId="4" borderId="4" xfId="10" applyFont="1" applyFill="1" applyBorder="1" applyAlignment="1">
      <alignment horizontal="center" vertical="center"/>
    </xf>
    <xf numFmtId="38" fontId="12" fillId="0" borderId="1" xfId="2" applyFont="1" applyFill="1" applyBorder="1" applyAlignment="1">
      <alignment vertical="center"/>
    </xf>
    <xf numFmtId="0" fontId="12" fillId="0" borderId="0" xfId="0" applyFont="1" applyFill="1" applyBorder="1" applyAlignment="1">
      <alignment horizontal="centerContinuous" vertical="center"/>
    </xf>
    <xf numFmtId="0" fontId="12" fillId="4" borderId="3" xfId="10" applyFont="1" applyFill="1" applyBorder="1" applyAlignment="1">
      <alignment vertical="center"/>
    </xf>
    <xf numFmtId="0" fontId="12" fillId="4" borderId="1" xfId="10" applyFont="1" applyFill="1" applyBorder="1" applyAlignment="1">
      <alignment vertical="center"/>
    </xf>
    <xf numFmtId="38" fontId="12" fillId="4" borderId="1" xfId="2" applyFont="1" applyFill="1" applyBorder="1" applyAlignment="1">
      <alignment vertical="center"/>
    </xf>
    <xf numFmtId="0" fontId="12" fillId="4" borderId="4" xfId="10" applyFont="1" applyFill="1" applyBorder="1" applyAlignment="1">
      <alignment vertical="center"/>
    </xf>
    <xf numFmtId="181" fontId="12" fillId="4" borderId="1" xfId="2" applyNumberFormat="1" applyFont="1" applyFill="1" applyBorder="1" applyAlignment="1">
      <alignment vertical="center"/>
    </xf>
    <xf numFmtId="184" fontId="12" fillId="0" borderId="4" xfId="2" applyNumberFormat="1" applyFont="1" applyBorder="1" applyAlignment="1">
      <alignment horizontal="center" vertical="top"/>
    </xf>
    <xf numFmtId="176" fontId="13" fillId="0" borderId="0" xfId="7" applyFont="1" applyBorder="1" applyAlignment="1">
      <alignment horizontal="centerContinuous" vertical="center"/>
    </xf>
    <xf numFmtId="176" fontId="12" fillId="0" borderId="0" xfId="8" applyFont="1" applyFill="1" applyAlignment="1">
      <alignment vertical="center"/>
    </xf>
    <xf numFmtId="0" fontId="12" fillId="0" borderId="3" xfId="10" applyFont="1" applyBorder="1" applyAlignment="1">
      <alignment horizontal="center" vertical="center"/>
    </xf>
    <xf numFmtId="0" fontId="12" fillId="0" borderId="3" xfId="10" applyFont="1" applyBorder="1" applyAlignment="1">
      <alignment horizontal="center" vertical="center"/>
    </xf>
    <xf numFmtId="0" fontId="13" fillId="2" borderId="0" xfId="10" applyFont="1" applyFill="1" applyBorder="1" applyAlignment="1">
      <alignment horizontal="center" vertical="center"/>
    </xf>
    <xf numFmtId="0" fontId="12" fillId="5" borderId="0" xfId="10" applyFont="1" applyFill="1" applyBorder="1" applyAlignment="1">
      <alignment horizontal="center" vertical="center"/>
    </xf>
    <xf numFmtId="0" fontId="12" fillId="5" borderId="11" xfId="15" applyFont="1" applyFill="1" applyBorder="1" applyAlignment="1" applyProtection="1">
      <alignment horizontal="center" vertical="center"/>
    </xf>
    <xf numFmtId="0" fontId="12" fillId="5" borderId="5" xfId="15" applyFont="1" applyFill="1" applyBorder="1" applyAlignment="1" applyProtection="1">
      <alignment horizontal="center" vertical="center"/>
    </xf>
    <xf numFmtId="0" fontId="12" fillId="5" borderId="0" xfId="14" applyFont="1" applyFill="1" applyBorder="1" applyAlignment="1" applyProtection="1">
      <alignment horizontal="distributed" vertical="center"/>
    </xf>
    <xf numFmtId="0" fontId="12" fillId="5" borderId="2" xfId="14" applyFont="1" applyFill="1" applyBorder="1" applyAlignment="1" applyProtection="1">
      <alignment horizontal="center" vertical="center"/>
    </xf>
    <xf numFmtId="0" fontId="12" fillId="5" borderId="5" xfId="14" applyFont="1" applyFill="1" applyBorder="1" applyAlignment="1" applyProtection="1">
      <alignment horizontal="center" vertical="center"/>
    </xf>
    <xf numFmtId="178" fontId="12" fillId="5" borderId="0" xfId="2" applyNumberFormat="1" applyFont="1" applyFill="1" applyBorder="1" applyAlignment="1">
      <alignment horizontal="right" vertical="center"/>
    </xf>
    <xf numFmtId="0" fontId="12" fillId="4" borderId="0" xfId="10" applyFont="1" applyFill="1" applyBorder="1" applyAlignment="1">
      <alignment vertical="center"/>
    </xf>
    <xf numFmtId="181" fontId="12" fillId="4" borderId="0" xfId="2" applyNumberFormat="1" applyFont="1" applyFill="1" applyBorder="1" applyAlignment="1">
      <alignment vertical="center"/>
    </xf>
    <xf numFmtId="0" fontId="22" fillId="0" borderId="5" xfId="4" applyFont="1" applyBorder="1" applyAlignment="1">
      <alignment horizontal="left" vertical="center" indent="1"/>
    </xf>
    <xf numFmtId="0" fontId="21" fillId="0" borderId="5" xfId="4" applyFont="1" applyBorder="1" applyAlignment="1">
      <alignment horizontal="left" vertical="center" indent="1"/>
    </xf>
    <xf numFmtId="0" fontId="21" fillId="0" borderId="5" xfId="0" applyFont="1" applyBorder="1" applyAlignment="1">
      <alignment horizontal="left" vertical="center" indent="1"/>
    </xf>
    <xf numFmtId="0" fontId="12" fillId="0" borderId="13" xfId="10" applyFont="1" applyBorder="1" applyAlignment="1">
      <alignment horizontal="center" vertical="center" shrinkToFit="1"/>
    </xf>
    <xf numFmtId="0" fontId="12" fillId="0" borderId="15" xfId="10" applyFont="1" applyBorder="1" applyAlignment="1">
      <alignment horizontal="center" vertical="center" shrinkToFit="1"/>
    </xf>
    <xf numFmtId="0" fontId="12" fillId="0" borderId="14" xfId="10" applyFont="1" applyBorder="1" applyAlignment="1">
      <alignment horizontal="center" vertical="center" shrinkToFit="1"/>
    </xf>
    <xf numFmtId="0" fontId="12" fillId="0" borderId="13" xfId="10" quotePrefix="1" applyFont="1" applyBorder="1" applyAlignment="1">
      <alignment horizontal="center" vertical="center" wrapText="1"/>
    </xf>
    <xf numFmtId="0" fontId="12" fillId="0" borderId="15" xfId="10" quotePrefix="1" applyFont="1" applyBorder="1" applyAlignment="1">
      <alignment horizontal="center" vertical="center" wrapText="1"/>
    </xf>
    <xf numFmtId="0" fontId="12" fillId="4" borderId="6" xfId="10" applyFont="1" applyFill="1" applyBorder="1" applyAlignment="1">
      <alignment horizontal="center" vertical="center"/>
    </xf>
    <xf numFmtId="0" fontId="12" fillId="4" borderId="9" xfId="10" applyFont="1" applyFill="1" applyBorder="1" applyAlignment="1">
      <alignment horizontal="center" vertical="center"/>
    </xf>
    <xf numFmtId="0" fontId="12" fillId="4" borderId="12" xfId="10" applyFont="1" applyFill="1" applyBorder="1" applyAlignment="1">
      <alignment horizontal="center" vertical="center"/>
    </xf>
    <xf numFmtId="0" fontId="12" fillId="4" borderId="10" xfId="10" applyFont="1" applyFill="1" applyBorder="1" applyAlignment="1">
      <alignment horizontal="center" vertical="center"/>
    </xf>
    <xf numFmtId="176" fontId="14" fillId="0" borderId="0" xfId="7" applyFont="1" applyBorder="1" applyAlignment="1">
      <alignment horizontal="center" vertical="center" wrapText="1"/>
    </xf>
    <xf numFmtId="0" fontId="12" fillId="0" borderId="6" xfId="10" applyFont="1" applyBorder="1" applyAlignment="1">
      <alignment horizontal="center" vertical="center"/>
    </xf>
    <xf numFmtId="0" fontId="12" fillId="0" borderId="9" xfId="10" applyFont="1" applyBorder="1" applyAlignment="1">
      <alignment horizontal="center" vertical="center"/>
    </xf>
    <xf numFmtId="176" fontId="15" fillId="0" borderId="6" xfId="7" applyFont="1" applyBorder="1" applyAlignment="1">
      <alignment horizontal="center" vertical="center" wrapText="1"/>
    </xf>
    <xf numFmtId="176" fontId="15" fillId="0" borderId="9" xfId="7" applyFont="1" applyBorder="1" applyAlignment="1">
      <alignment horizontal="center" vertical="center" wrapText="1"/>
    </xf>
    <xf numFmtId="176" fontId="15" fillId="0" borderId="12" xfId="7" applyFont="1" applyBorder="1" applyAlignment="1">
      <alignment horizontal="center" vertical="center" wrapText="1"/>
    </xf>
    <xf numFmtId="176" fontId="15" fillId="0" borderId="10" xfId="7" applyFont="1" applyBorder="1" applyAlignment="1">
      <alignment horizontal="center" vertical="center" wrapText="1"/>
    </xf>
    <xf numFmtId="0" fontId="12" fillId="0" borderId="3" xfId="10" applyFont="1" applyBorder="1" applyAlignment="1">
      <alignment horizontal="center" vertical="center"/>
    </xf>
    <xf numFmtId="0" fontId="12" fillId="0" borderId="4" xfId="10" applyFont="1" applyBorder="1" applyAlignment="1">
      <alignment horizontal="center" vertical="center"/>
    </xf>
  </cellXfs>
  <cellStyles count="24">
    <cellStyle name="ハイパーリンク 2" xfId="1"/>
    <cellStyle name="ハイパーリンク 3" xfId="16"/>
    <cellStyle name="ハイパーリンク 4" xfId="21"/>
    <cellStyle name="桁区切り" xfId="2" builtinId="6"/>
    <cellStyle name="桁区切り 2 2" xfId="23"/>
    <cellStyle name="標準" xfId="0" builtinId="0"/>
    <cellStyle name="標準 2" xfId="3"/>
    <cellStyle name="標準 2 2" xfId="4"/>
    <cellStyle name="標準 2 2 2" xfId="20"/>
    <cellStyle name="標準 2 3" xfId="17"/>
    <cellStyle name="標準 2 3 2" xfId="19"/>
    <cellStyle name="標準 2 4" xfId="22"/>
    <cellStyle name="標準 3" xfId="5"/>
    <cellStyle name="標準 3 2" xfId="18"/>
    <cellStyle name="標準_02日照時間 2" xfId="6"/>
    <cellStyle name="標準_02日照時間_A5" xfId="7"/>
    <cellStyle name="標準_03降水量_A5" xfId="8"/>
    <cellStyle name="標準_05平均気温" xfId="9"/>
    <cellStyle name="標準_25事業所数" xfId="10"/>
    <cellStyle name="標準_２気候" xfId="11"/>
    <cellStyle name="標準_36就職率" xfId="12"/>
    <cellStyle name="標準_43高校数" xfId="13"/>
    <cellStyle name="標準_46基礎" xfId="14"/>
    <cellStyle name="標準_91基礎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5698962242912"/>
          <c:y val="2.9010791933556788E-2"/>
          <c:w val="0.66794669432965736"/>
          <c:h val="0.95538939903980147"/>
        </c:manualLayout>
      </c:layout>
      <c:barChart>
        <c:barDir val="bar"/>
        <c:grouping val="stacked"/>
        <c:varyColors val="0"/>
        <c:ser>
          <c:idx val="1"/>
          <c:order val="0"/>
          <c:spPr>
            <a:solidFill>
              <a:srgbClr val="969696"/>
            </a:solidFill>
            <a:ln>
              <a:solidFill>
                <a:srgbClr val="000000"/>
              </a:solidFill>
            </a:ln>
          </c:spPr>
          <c:invertIfNegative val="0"/>
          <c:dPt>
            <c:idx val="15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90F-4FE7-8202-AC9490E54ADE}"/>
              </c:ext>
            </c:extLst>
          </c:dPt>
          <c:dPt>
            <c:idx val="17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90F-4FE7-8202-AC9490E54ADE}"/>
              </c:ext>
            </c:extLst>
          </c:dPt>
          <c:dPt>
            <c:idx val="18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90F-4FE7-8202-AC9490E54ADE}"/>
              </c:ext>
            </c:extLst>
          </c:dPt>
          <c:dPt>
            <c:idx val="2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90F-4FE7-8202-AC9490E54ADE}"/>
              </c:ext>
            </c:extLst>
          </c:dPt>
          <c:val>
            <c:numRef>
              <c:f>'R6原稿　左'!$H$4:$H$50</c:f>
              <c:numCache>
                <c:formatCode>#,##0_ ;[Red]\-#,##0\ </c:formatCode>
                <c:ptCount val="47"/>
                <c:pt idx="0">
                  <c:v>13168963</c:v>
                </c:pt>
                <c:pt idx="1">
                  <c:v>6170681</c:v>
                </c:pt>
                <c:pt idx="2">
                  <c:v>5871672</c:v>
                </c:pt>
                <c:pt idx="3">
                  <c:v>5442362</c:v>
                </c:pt>
                <c:pt idx="4">
                  <c:v>5409427</c:v>
                </c:pt>
                <c:pt idx="5">
                  <c:v>5172903</c:v>
                </c:pt>
                <c:pt idx="6">
                  <c:v>4811882</c:v>
                </c:pt>
                <c:pt idx="7">
                  <c:v>3334435</c:v>
                </c:pt>
                <c:pt idx="8">
                  <c:v>3322695</c:v>
                </c:pt>
                <c:pt idx="9">
                  <c:v>3128071</c:v>
                </c:pt>
                <c:pt idx="10">
                  <c:v>3101895</c:v>
                </c:pt>
                <c:pt idx="11">
                  <c:v>2911867</c:v>
                </c:pt>
                <c:pt idx="12">
                  <c:v>2865460</c:v>
                </c:pt>
                <c:pt idx="13">
                  <c:v>2798582</c:v>
                </c:pt>
                <c:pt idx="14">
                  <c:v>2742279</c:v>
                </c:pt>
                <c:pt idx="15">
                  <c:v>2479839</c:v>
                </c:pt>
                <c:pt idx="16">
                  <c:v>2382773</c:v>
                </c:pt>
                <c:pt idx="17">
                  <c:v>2220341</c:v>
                </c:pt>
                <c:pt idx="18">
                  <c:v>2068687</c:v>
                </c:pt>
                <c:pt idx="19">
                  <c:v>1977516</c:v>
                </c:pt>
                <c:pt idx="20">
                  <c:v>1965103</c:v>
                </c:pt>
                <c:pt idx="21">
                  <c:v>1861338</c:v>
                </c:pt>
                <c:pt idx="22">
                  <c:v>1813105</c:v>
                </c:pt>
                <c:pt idx="23">
                  <c:v>1438029</c:v>
                </c:pt>
                <c:pt idx="24">
                  <c:v>1429407</c:v>
                </c:pt>
                <c:pt idx="25">
                  <c:v>1209426</c:v>
                </c:pt>
                <c:pt idx="26">
                  <c:v>1207899</c:v>
                </c:pt>
                <c:pt idx="27">
                  <c:v>1163490</c:v>
                </c:pt>
                <c:pt idx="28">
                  <c:v>1139298</c:v>
                </c:pt>
                <c:pt idx="29">
                  <c:v>1117674</c:v>
                </c:pt>
                <c:pt idx="30">
                  <c:v>1003185</c:v>
                </c:pt>
                <c:pt idx="31">
                  <c:v>990318</c:v>
                </c:pt>
                <c:pt idx="32">
                  <c:v>894128</c:v>
                </c:pt>
                <c:pt idx="33">
                  <c:v>827836</c:v>
                </c:pt>
                <c:pt idx="34">
                  <c:v>805641</c:v>
                </c:pt>
                <c:pt idx="35">
                  <c:v>795008</c:v>
                </c:pt>
                <c:pt idx="36">
                  <c:v>746735</c:v>
                </c:pt>
                <c:pt idx="37">
                  <c:v>699139</c:v>
                </c:pt>
                <c:pt idx="38">
                  <c:v>674247</c:v>
                </c:pt>
                <c:pt idx="39">
                  <c:v>634086</c:v>
                </c:pt>
                <c:pt idx="40">
                  <c:v>626278</c:v>
                </c:pt>
                <c:pt idx="41">
                  <c:v>570595</c:v>
                </c:pt>
                <c:pt idx="42">
                  <c:v>539336</c:v>
                </c:pt>
                <c:pt idx="43">
                  <c:v>433094</c:v>
                </c:pt>
                <c:pt idx="44">
                  <c:v>281822</c:v>
                </c:pt>
                <c:pt idx="45">
                  <c:v>199808</c:v>
                </c:pt>
                <c:pt idx="46">
                  <c:v>165682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90F-4FE7-8202-AC9490E54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924992"/>
        <c:axId val="274925776"/>
      </c:barChart>
      <c:catAx>
        <c:axId val="274924992"/>
        <c:scaling>
          <c:orientation val="maxMin"/>
        </c:scaling>
        <c:delete val="1"/>
        <c:axPos val="l"/>
        <c:majorTickMark val="out"/>
        <c:minorTickMark val="none"/>
        <c:tickLblPos val="nextTo"/>
        <c:crossAx val="274925776"/>
        <c:crosses val="autoZero"/>
        <c:auto val="0"/>
        <c:lblAlgn val="ctr"/>
        <c:lblOffset val="100"/>
        <c:noMultiLvlLbl val="0"/>
      </c:catAx>
      <c:valAx>
        <c:axId val="274925776"/>
        <c:scaling>
          <c:orientation val="minMax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4924992"/>
        <c:crosses val="autoZero"/>
        <c:crossBetween val="between"/>
        <c:majorUnit val="2000000"/>
        <c:dispUnits>
          <c:builtInUnit val="million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75002072109406"/>
          <c:y val="3.6672072707329494E-2"/>
          <c:w val="0.79942644011603814"/>
          <c:h val="0.6385886882287745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'R6原稿　右'!$P$19</c:f>
              <c:strCache>
                <c:ptCount val="1"/>
                <c:pt idx="0">
                  <c:v>　    〃  　(従業者4～299人の事業所）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'R6原稿　右'!$H$6:$L$6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'R6原稿　右'!$Q$19:$U$19</c:f>
              <c:numCache>
                <c:formatCode>#,##0_);[Red]\(#,##0\)</c:formatCode>
                <c:ptCount val="5"/>
                <c:pt idx="0">
                  <c:v>1236675</c:v>
                </c:pt>
                <c:pt idx="1">
                  <c:v>1115775</c:v>
                </c:pt>
                <c:pt idx="2">
                  <c:v>1137587</c:v>
                </c:pt>
                <c:pt idx="3">
                  <c:v>1198709</c:v>
                </c:pt>
                <c:pt idx="4">
                  <c:v>1194757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48-4421-8D81-AD47909F9825}"/>
            </c:ext>
          </c:extLst>
        </c:ser>
        <c:ser>
          <c:idx val="0"/>
          <c:order val="1"/>
          <c:tx>
            <c:strRef>
              <c:f>'R6原稿　右'!$P$18</c:f>
              <c:strCache>
                <c:ptCount val="1"/>
                <c:pt idx="0">
                  <c:v>　付加価値額(従業者300人以上の事業所）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'R6原稿　右'!$H$6:$L$6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'R6原稿　右'!$Q$18:$U$18</c:f>
              <c:numCache>
                <c:formatCode>#,##0_);[Red]\(#,##0\)</c:formatCode>
                <c:ptCount val="5"/>
                <c:pt idx="0">
                  <c:v>661393</c:v>
                </c:pt>
                <c:pt idx="1">
                  <c:v>699257</c:v>
                </c:pt>
                <c:pt idx="2">
                  <c:v>821026</c:v>
                </c:pt>
                <c:pt idx="3">
                  <c:v>742382</c:v>
                </c:pt>
                <c:pt idx="4">
                  <c:v>609829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48-4421-8D81-AD47909F9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926560"/>
        <c:axId val="274926952"/>
      </c:barChart>
      <c:lineChart>
        <c:grouping val="standard"/>
        <c:varyColors val="0"/>
        <c:ser>
          <c:idx val="1"/>
          <c:order val="2"/>
          <c:tx>
            <c:strRef>
              <c:f>'R6原稿　右'!$P$21</c:f>
              <c:strCache>
                <c:ptCount val="1"/>
                <c:pt idx="0">
                  <c:v>　全国シェア(従業者4人以上事業所の総額）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右'!$H$6:$K$6</c:f>
              <c:strCache>
                <c:ptCount val="4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</c:strCache>
            </c:strRef>
          </c:cat>
          <c:val>
            <c:numRef>
              <c:f>'R6原稿　右'!$Q$21:$U$21</c:f>
              <c:numCache>
                <c:formatCode>#,##0.00_ ;[Red]\-#,##0.00\ </c:formatCode>
                <c:ptCount val="5"/>
                <c:pt idx="0">
                  <c:v>1.94</c:v>
                </c:pt>
                <c:pt idx="1">
                  <c:v>1.86</c:v>
                </c:pt>
                <c:pt idx="2">
                  <c:v>1.89</c:v>
                </c:pt>
                <c:pt idx="3">
                  <c:v>1.86</c:v>
                </c:pt>
                <c:pt idx="4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48-4421-8D81-AD47909F9825}"/>
            </c:ext>
          </c:extLst>
        </c:ser>
        <c:ser>
          <c:idx val="3"/>
          <c:order val="3"/>
          <c:tx>
            <c:strRef>
              <c:f>'R6原稿　右'!$P$20</c:f>
              <c:strCache>
                <c:ptCount val="1"/>
                <c:pt idx="0">
                  <c:v>　    〃  　(従業者4～299人の事業所）</c:v>
                </c:pt>
              </c:strCache>
            </c:strRef>
          </c:tx>
          <c:spPr>
            <a:ln w="15875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bg1">
                  <a:lumMod val="75000"/>
                </a:schemeClr>
              </a:solidFill>
              <a:ln cmpd="sng">
                <a:solidFill>
                  <a:schemeClr val="tx1"/>
                </a:solidFill>
                <a:prstDash val="solid"/>
              </a:ln>
            </c:spPr>
          </c:marker>
          <c:cat>
            <c:strRef>
              <c:f>'R6原稿　右'!$H$6:$K$6</c:f>
              <c:strCache>
                <c:ptCount val="4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</c:strCache>
            </c:strRef>
          </c:cat>
          <c:val>
            <c:numRef>
              <c:f>'R6原稿　右'!$Q$20:$U$20</c:f>
              <c:numCache>
                <c:formatCode>#,##0.00_ ;[Red]\-#,##0.00\ </c:formatCode>
                <c:ptCount val="5"/>
                <c:pt idx="0">
                  <c:v>2.3199999999999998</c:v>
                </c:pt>
                <c:pt idx="1">
                  <c:v>2.15</c:v>
                </c:pt>
                <c:pt idx="2">
                  <c:v>2.12</c:v>
                </c:pt>
                <c:pt idx="3">
                  <c:v>2.19</c:v>
                </c:pt>
                <c:pt idx="4">
                  <c:v>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48-4421-8D81-AD47909F9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927344"/>
        <c:axId val="272608168"/>
      </c:lineChart>
      <c:catAx>
        <c:axId val="274926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4926952"/>
        <c:crossesAt val="0"/>
        <c:auto val="1"/>
        <c:lblAlgn val="ctr"/>
        <c:lblOffset val="100"/>
        <c:noMultiLvlLbl val="0"/>
      </c:catAx>
      <c:valAx>
        <c:axId val="274926952"/>
        <c:scaling>
          <c:orientation val="minMax"/>
          <c:max val="2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74926560"/>
        <c:crosses val="autoZero"/>
        <c:crossBetween val="between"/>
        <c:majorUnit val="500000"/>
        <c:dispUnits>
          <c:builtInUnit val="thousands"/>
          <c:dispUnitsLbl/>
        </c:dispUnits>
      </c:valAx>
      <c:catAx>
        <c:axId val="274927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2608168"/>
        <c:crosses val="autoZero"/>
        <c:auto val="1"/>
        <c:lblAlgn val="ctr"/>
        <c:lblOffset val="100"/>
        <c:noMultiLvlLbl val="0"/>
      </c:catAx>
      <c:valAx>
        <c:axId val="272608168"/>
        <c:scaling>
          <c:orientation val="minMax"/>
          <c:min val="0"/>
        </c:scaling>
        <c:delete val="0"/>
        <c:axPos val="r"/>
        <c:numFmt formatCode="#,##0.0_ ;[Red]\-#,##0.0\ 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274927344"/>
        <c:crosses val="max"/>
        <c:crossBetween val="between"/>
        <c:majorUnit val="0.5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61986462218538"/>
          <c:y val="0.74302066851572635"/>
          <c:w val="0.82441442188147529"/>
          <c:h val="0.24361968938279877"/>
        </c:manualLayout>
      </c:layout>
      <c:overlay val="0"/>
      <c:spPr>
        <a:noFill/>
      </c:spPr>
      <c:txPr>
        <a:bodyPr/>
        <a:lstStyle/>
        <a:p>
          <a:pPr>
            <a:defRPr sz="11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1171575</xdr:colOff>
      <xdr:row>2</xdr:row>
      <xdr:rowOff>171450</xdr:rowOff>
    </xdr:from>
    <xdr:to>
      <xdr:col>13</xdr:col>
      <xdr:colOff>152400</xdr:colOff>
      <xdr:row>50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1809715</xdr:colOff>
      <xdr:row>2</xdr:row>
      <xdr:rowOff>36311</xdr:rowOff>
    </xdr:from>
    <xdr:ext cx="388312" cy="211981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5619715" y="569711"/>
          <a:ext cx="388312" cy="21198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兆円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456231</xdr:colOff>
      <xdr:row>4</xdr:row>
      <xdr:rowOff>121950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37981" y="3636675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56631</xdr:colOff>
      <xdr:row>2</xdr:row>
      <xdr:rowOff>61291</xdr:rowOff>
    </xdr:from>
    <xdr:ext cx="546047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42631" y="594691"/>
          <a:ext cx="546047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十億円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71437</xdr:colOff>
      <xdr:row>2</xdr:row>
      <xdr:rowOff>266700</xdr:rowOff>
    </xdr:from>
    <xdr:to>
      <xdr:col>11</xdr:col>
      <xdr:colOff>750094</xdr:colOff>
      <xdr:row>5</xdr:row>
      <xdr:rowOff>19050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457200</xdr:colOff>
      <xdr:row>28</xdr:row>
      <xdr:rowOff>0</xdr:rowOff>
    </xdr:from>
    <xdr:ext cx="65" cy="233397"/>
    <xdr:sp macro="" textlink="">
      <xdr:nvSpPr>
        <xdr:cNvPr id="5" name="テキスト ボックス 4"/>
        <xdr:cNvSpPr txBox="1"/>
      </xdr:nvSpPr>
      <xdr:spPr>
        <a:xfrm>
          <a:off x="4410075" y="9067800"/>
          <a:ext cx="65" cy="2333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11</xdr:col>
      <xdr:colOff>350095</xdr:colOff>
      <xdr:row>2</xdr:row>
      <xdr:rowOff>70816</xdr:rowOff>
    </xdr:from>
    <xdr:ext cx="263918" cy="220317"/>
    <xdr:sp macro="" textlink="">
      <xdr:nvSpPr>
        <xdr:cNvPr id="6" name="テキスト 5"/>
        <xdr:cNvSpPr txBox="1">
          <a:spLocks noChangeArrowheads="1"/>
        </xdr:cNvSpPr>
      </xdr:nvSpPr>
      <xdr:spPr bwMode="auto">
        <a:xfrm>
          <a:off x="6731845" y="604216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63"/>
  <sheetViews>
    <sheetView showGridLines="0" tabSelected="1" topLeftCell="A19" zoomScaleNormal="100" zoomScaleSheetLayoutView="100" workbookViewId="0">
      <selection activeCell="H22" sqref="H22"/>
    </sheetView>
  </sheetViews>
  <sheetFormatPr defaultRowHeight="15" customHeight="1"/>
  <cols>
    <col min="1" max="1" width="7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7" width="1.625" style="1" customWidth="1"/>
    <col min="8" max="8" width="15.625" style="2" customWidth="1"/>
    <col min="9" max="9" width="4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27" customFormat="1" ht="21" customHeight="1">
      <c r="C1" s="28"/>
      <c r="D1" s="28"/>
      <c r="H1" s="29"/>
      <c r="M1" s="30"/>
    </row>
    <row r="2" spans="1:13" s="22" customFormat="1" ht="21" customHeight="1">
      <c r="C2" s="25" t="s">
        <v>61</v>
      </c>
      <c r="D2" s="25"/>
      <c r="E2" s="26"/>
      <c r="F2" s="26"/>
      <c r="G2" s="26"/>
      <c r="H2" s="23"/>
      <c r="M2" s="24"/>
    </row>
    <row r="3" spans="1:13" s="10" customFormat="1" ht="38.1" customHeight="1">
      <c r="A3" s="8"/>
      <c r="B3" s="8"/>
      <c r="C3" s="41" t="s">
        <v>0</v>
      </c>
      <c r="D3" s="142" t="s">
        <v>1</v>
      </c>
      <c r="E3" s="143"/>
      <c r="F3" s="144"/>
      <c r="G3" s="145" t="s">
        <v>59</v>
      </c>
      <c r="H3" s="146"/>
      <c r="I3" s="146"/>
      <c r="J3" s="48"/>
      <c r="K3" s="36"/>
      <c r="L3" s="38"/>
      <c r="M3" s="9"/>
    </row>
    <row r="4" spans="1:13" s="10" customFormat="1" ht="16.5" customHeight="1">
      <c r="C4" s="42">
        <v>1</v>
      </c>
      <c r="D4" s="35"/>
      <c r="E4" s="66" t="s">
        <v>9</v>
      </c>
      <c r="F4" s="51"/>
      <c r="G4" s="52"/>
      <c r="H4" s="53">
        <v>13168963</v>
      </c>
      <c r="I4" s="64"/>
      <c r="J4" s="46"/>
      <c r="K4" s="11"/>
      <c r="L4" s="39"/>
      <c r="M4" s="12"/>
    </row>
    <row r="5" spans="1:13" s="10" customFormat="1" ht="16.5" customHeight="1">
      <c r="C5" s="43">
        <v>2</v>
      </c>
      <c r="D5" s="32"/>
      <c r="E5" s="67" t="s">
        <v>7</v>
      </c>
      <c r="F5" s="54"/>
      <c r="G5" s="55"/>
      <c r="H5" s="56">
        <v>6170681</v>
      </c>
      <c r="I5" s="65"/>
      <c r="J5" s="46"/>
      <c r="K5" s="11"/>
      <c r="L5" s="39"/>
      <c r="M5" s="12"/>
    </row>
    <row r="6" spans="1:13" s="10" customFormat="1" ht="16.5" customHeight="1">
      <c r="C6" s="43">
        <v>3</v>
      </c>
      <c r="D6" s="32"/>
      <c r="E6" s="67" t="s">
        <v>15</v>
      </c>
      <c r="F6" s="54"/>
      <c r="G6" s="55"/>
      <c r="H6" s="56">
        <v>5871672</v>
      </c>
      <c r="I6" s="65"/>
      <c r="J6" s="46"/>
      <c r="K6" s="11"/>
      <c r="L6" s="39"/>
      <c r="M6" s="12"/>
    </row>
    <row r="7" spans="1:13" s="10" customFormat="1" ht="16.5" customHeight="1">
      <c r="C7" s="43">
        <v>4</v>
      </c>
      <c r="D7" s="32"/>
      <c r="E7" s="67" t="s">
        <v>17</v>
      </c>
      <c r="F7" s="54"/>
      <c r="G7" s="55"/>
      <c r="H7" s="56">
        <v>5442362</v>
      </c>
      <c r="I7" s="65"/>
      <c r="J7" s="46"/>
      <c r="K7" s="11"/>
      <c r="L7" s="39"/>
      <c r="M7" s="12"/>
    </row>
    <row r="8" spans="1:13" s="10" customFormat="1" ht="16.5" customHeight="1">
      <c r="C8" s="44">
        <v>5</v>
      </c>
      <c r="D8" s="33"/>
      <c r="E8" s="67" t="s">
        <v>2</v>
      </c>
      <c r="F8" s="54"/>
      <c r="G8" s="55"/>
      <c r="H8" s="57">
        <v>5409427</v>
      </c>
      <c r="I8" s="65"/>
      <c r="J8" s="46"/>
      <c r="K8" s="11"/>
      <c r="L8" s="39"/>
      <c r="M8" s="12"/>
    </row>
    <row r="9" spans="1:13" s="10" customFormat="1" ht="16.5" customHeight="1">
      <c r="C9" s="44">
        <v>6</v>
      </c>
      <c r="D9" s="33"/>
      <c r="E9" s="67" t="s">
        <v>13</v>
      </c>
      <c r="F9" s="54"/>
      <c r="G9" s="55"/>
      <c r="H9" s="57">
        <v>5172903</v>
      </c>
      <c r="I9" s="65"/>
      <c r="J9" s="46"/>
      <c r="K9" s="11"/>
      <c r="L9" s="39"/>
      <c r="M9" s="12"/>
    </row>
    <row r="10" spans="1:13" s="10" customFormat="1" ht="16.5" customHeight="1">
      <c r="C10" s="44">
        <v>7</v>
      </c>
      <c r="D10" s="33"/>
      <c r="E10" s="67" t="s">
        <v>19</v>
      </c>
      <c r="F10" s="54"/>
      <c r="G10" s="55"/>
      <c r="H10" s="57">
        <v>4811882</v>
      </c>
      <c r="I10" s="65"/>
      <c r="J10" s="46"/>
      <c r="K10" s="11"/>
      <c r="L10" s="39"/>
      <c r="M10" s="12"/>
    </row>
    <row r="11" spans="1:13" s="10" customFormat="1" ht="16.5" customHeight="1">
      <c r="C11" s="43">
        <v>8</v>
      </c>
      <c r="D11" s="32"/>
      <c r="E11" s="67" t="s">
        <v>33</v>
      </c>
      <c r="F11" s="54"/>
      <c r="G11" s="55"/>
      <c r="H11" s="56">
        <v>3334435</v>
      </c>
      <c r="I11" s="65"/>
      <c r="J11" s="46"/>
      <c r="K11" s="11"/>
      <c r="L11" s="39"/>
      <c r="M11" s="12"/>
    </row>
    <row r="12" spans="1:13" s="10" customFormat="1" ht="16.5" customHeight="1">
      <c r="C12" s="43">
        <v>9</v>
      </c>
      <c r="D12" s="32"/>
      <c r="E12" s="67" t="s">
        <v>25</v>
      </c>
      <c r="F12" s="54"/>
      <c r="G12" s="55"/>
      <c r="H12" s="56">
        <v>3322695</v>
      </c>
      <c r="I12" s="65"/>
      <c r="J12" s="46"/>
      <c r="K12" s="11"/>
      <c r="L12" s="39"/>
      <c r="M12" s="12"/>
    </row>
    <row r="13" spans="1:13" s="10" customFormat="1" ht="16.5" customHeight="1">
      <c r="C13" s="43">
        <v>10</v>
      </c>
      <c r="D13" s="32"/>
      <c r="E13" s="67" t="s">
        <v>11</v>
      </c>
      <c r="F13" s="54"/>
      <c r="G13" s="55"/>
      <c r="H13" s="56">
        <v>3128071</v>
      </c>
      <c r="I13" s="65"/>
      <c r="J13" s="46"/>
      <c r="K13" s="11"/>
      <c r="L13" s="39"/>
      <c r="M13" s="12"/>
    </row>
    <row r="14" spans="1:13" s="10" customFormat="1" ht="16.5" customHeight="1">
      <c r="C14" s="43">
        <v>11</v>
      </c>
      <c r="D14" s="32"/>
      <c r="E14" s="67" t="s">
        <v>28</v>
      </c>
      <c r="F14" s="54"/>
      <c r="G14" s="55"/>
      <c r="H14" s="56">
        <v>3101895</v>
      </c>
      <c r="I14" s="65"/>
      <c r="J14" s="46"/>
      <c r="K14" s="11"/>
      <c r="L14" s="39"/>
      <c r="M14" s="12"/>
    </row>
    <row r="15" spans="1:13" s="10" customFormat="1" ht="16.5" customHeight="1">
      <c r="C15" s="43">
        <v>12</v>
      </c>
      <c r="D15" s="32"/>
      <c r="E15" s="67" t="s">
        <v>23</v>
      </c>
      <c r="F15" s="54"/>
      <c r="G15" s="55"/>
      <c r="H15" s="56">
        <v>2911867</v>
      </c>
      <c r="I15" s="65"/>
      <c r="J15" s="46"/>
      <c r="K15" s="11"/>
      <c r="L15" s="39"/>
      <c r="M15" s="12"/>
    </row>
    <row r="16" spans="1:13" s="10" customFormat="1" ht="16.5" customHeight="1">
      <c r="C16" s="44">
        <v>13</v>
      </c>
      <c r="D16" s="33"/>
      <c r="E16" s="68" t="s">
        <v>35</v>
      </c>
      <c r="F16" s="58"/>
      <c r="G16" s="59"/>
      <c r="H16" s="57">
        <v>2865460</v>
      </c>
      <c r="I16" s="65"/>
      <c r="J16" s="46"/>
      <c r="K16" s="11"/>
      <c r="L16" s="39"/>
      <c r="M16" s="12"/>
    </row>
    <row r="17" spans="3:13" s="10" customFormat="1" ht="16.5" customHeight="1">
      <c r="C17" s="44">
        <v>14</v>
      </c>
      <c r="D17" s="33"/>
      <c r="E17" s="68" t="s">
        <v>21</v>
      </c>
      <c r="F17" s="58"/>
      <c r="G17" s="59"/>
      <c r="H17" s="57">
        <v>2798582</v>
      </c>
      <c r="I17" s="65"/>
      <c r="J17" s="46"/>
      <c r="K17" s="11"/>
      <c r="L17" s="39"/>
      <c r="M17" s="12"/>
    </row>
    <row r="18" spans="3:13" s="10" customFormat="1" ht="16.5" customHeight="1">
      <c r="C18" s="43">
        <v>15</v>
      </c>
      <c r="D18" s="32"/>
      <c r="E18" s="67" t="s">
        <v>22</v>
      </c>
      <c r="F18" s="54"/>
      <c r="G18" s="55"/>
      <c r="H18" s="56">
        <v>2742279</v>
      </c>
      <c r="I18" s="65"/>
      <c r="J18" s="46"/>
      <c r="K18" s="11"/>
      <c r="L18" s="39"/>
      <c r="M18" s="12"/>
    </row>
    <row r="19" spans="3:13" s="10" customFormat="1" ht="16.5" customHeight="1">
      <c r="C19" s="44">
        <v>16</v>
      </c>
      <c r="D19" s="33"/>
      <c r="E19" s="68" t="s">
        <v>30</v>
      </c>
      <c r="F19" s="58"/>
      <c r="G19" s="59"/>
      <c r="H19" s="57">
        <v>2479839</v>
      </c>
      <c r="I19" s="114"/>
      <c r="J19" s="46"/>
      <c r="K19" s="11"/>
      <c r="L19" s="39"/>
      <c r="M19" s="12"/>
    </row>
    <row r="20" spans="3:13" s="10" customFormat="1" ht="16.5" customHeight="1">
      <c r="C20" s="44">
        <v>17</v>
      </c>
      <c r="D20" s="33"/>
      <c r="E20" s="67" t="s">
        <v>26</v>
      </c>
      <c r="F20" s="54"/>
      <c r="G20" s="55"/>
      <c r="H20" s="56">
        <v>2382773</v>
      </c>
      <c r="I20" s="65"/>
      <c r="J20" s="46"/>
      <c r="K20" s="11"/>
      <c r="L20" s="39"/>
      <c r="M20" s="12"/>
    </row>
    <row r="21" spans="3:13" s="10" customFormat="1" ht="16.5" customHeight="1">
      <c r="C21" s="44">
        <v>18</v>
      </c>
      <c r="D21" s="33"/>
      <c r="E21" s="67" t="s">
        <v>20</v>
      </c>
      <c r="F21" s="54"/>
      <c r="G21" s="55"/>
      <c r="H21" s="56">
        <v>2220341</v>
      </c>
      <c r="I21" s="65"/>
      <c r="J21" s="46"/>
      <c r="K21" s="11"/>
      <c r="L21" s="39"/>
      <c r="M21" s="12"/>
    </row>
    <row r="22" spans="3:13" s="10" customFormat="1" ht="16.5" customHeight="1">
      <c r="C22" s="45">
        <v>19</v>
      </c>
      <c r="D22" s="34"/>
      <c r="E22" s="69" t="s">
        <v>34</v>
      </c>
      <c r="F22" s="60"/>
      <c r="G22" s="61"/>
      <c r="H22" s="62">
        <v>2068687</v>
      </c>
      <c r="I22" s="129"/>
      <c r="J22" s="46"/>
      <c r="K22" s="11"/>
      <c r="L22" s="39"/>
      <c r="M22" s="12"/>
    </row>
    <row r="23" spans="3:13" s="10" customFormat="1" ht="16.5" customHeight="1">
      <c r="C23" s="44">
        <v>20</v>
      </c>
      <c r="D23" s="33"/>
      <c r="E23" s="67" t="s">
        <v>42</v>
      </c>
      <c r="F23" s="54"/>
      <c r="G23" s="55"/>
      <c r="H23" s="56">
        <v>1977516</v>
      </c>
      <c r="I23" s="65"/>
      <c r="J23" s="46"/>
      <c r="K23" s="11"/>
      <c r="L23" s="39"/>
      <c r="M23" s="12"/>
    </row>
    <row r="24" spans="3:13" s="10" customFormat="1" ht="16.5" customHeight="1">
      <c r="C24" s="131">
        <v>21</v>
      </c>
      <c r="D24" s="132"/>
      <c r="E24" s="133" t="s">
        <v>24</v>
      </c>
      <c r="F24" s="134"/>
      <c r="G24" s="135"/>
      <c r="H24" s="136">
        <v>1965103</v>
      </c>
      <c r="I24" s="130"/>
      <c r="J24" s="46"/>
      <c r="K24" s="11"/>
      <c r="L24" s="39"/>
      <c r="M24" s="12"/>
    </row>
    <row r="25" spans="3:13" s="10" customFormat="1" ht="16.5" customHeight="1">
      <c r="C25" s="44">
        <v>22</v>
      </c>
      <c r="D25" s="33"/>
      <c r="E25" s="67" t="s">
        <v>18</v>
      </c>
      <c r="F25" s="54"/>
      <c r="G25" s="55"/>
      <c r="H25" s="56">
        <v>1861338</v>
      </c>
      <c r="I25" s="65"/>
      <c r="J25" s="46"/>
      <c r="K25" s="11"/>
      <c r="L25" s="39"/>
      <c r="M25" s="12"/>
    </row>
    <row r="26" spans="3:13" s="10" customFormat="1" ht="16.5" customHeight="1">
      <c r="C26" s="44">
        <v>23</v>
      </c>
      <c r="D26" s="33"/>
      <c r="E26" s="67" t="s">
        <v>6</v>
      </c>
      <c r="F26" s="54"/>
      <c r="G26" s="55"/>
      <c r="H26" s="56">
        <v>1813105</v>
      </c>
      <c r="I26" s="65"/>
      <c r="J26" s="46"/>
      <c r="K26" s="11"/>
      <c r="L26" s="39"/>
      <c r="M26" s="12"/>
    </row>
    <row r="27" spans="3:13" s="10" customFormat="1" ht="16.5" customHeight="1">
      <c r="C27" s="44">
        <v>24</v>
      </c>
      <c r="D27" s="33"/>
      <c r="E27" s="67" t="s">
        <v>27</v>
      </c>
      <c r="F27" s="54"/>
      <c r="G27" s="55"/>
      <c r="H27" s="56">
        <v>1438029</v>
      </c>
      <c r="I27" s="65"/>
      <c r="J27" s="46"/>
      <c r="K27" s="20"/>
      <c r="L27" s="50"/>
      <c r="M27" s="12"/>
    </row>
    <row r="28" spans="3:13" s="10" customFormat="1" ht="16.5" customHeight="1">
      <c r="C28" s="44">
        <v>25</v>
      </c>
      <c r="D28" s="33"/>
      <c r="E28" s="67" t="s">
        <v>12</v>
      </c>
      <c r="F28" s="54"/>
      <c r="G28" s="55"/>
      <c r="H28" s="56">
        <v>1429407</v>
      </c>
      <c r="I28" s="65"/>
      <c r="J28" s="46"/>
      <c r="K28" s="20"/>
      <c r="L28" s="50"/>
      <c r="M28" s="12"/>
    </row>
    <row r="29" spans="3:13" s="10" customFormat="1" ht="16.5" customHeight="1">
      <c r="C29" s="44">
        <v>26</v>
      </c>
      <c r="D29" s="33"/>
      <c r="E29" s="67" t="s">
        <v>41</v>
      </c>
      <c r="F29" s="54"/>
      <c r="G29" s="55"/>
      <c r="H29" s="56">
        <v>1209426</v>
      </c>
      <c r="I29" s="65"/>
      <c r="J29" s="46"/>
      <c r="K29" s="20"/>
      <c r="L29" s="50"/>
      <c r="M29" s="12"/>
    </row>
    <row r="30" spans="3:13" s="10" customFormat="1" ht="16.5" customHeight="1">
      <c r="C30" s="44">
        <v>27</v>
      </c>
      <c r="D30" s="33"/>
      <c r="E30" s="67" t="s">
        <v>36</v>
      </c>
      <c r="F30" s="54"/>
      <c r="G30" s="55"/>
      <c r="H30" s="56">
        <v>1207899</v>
      </c>
      <c r="I30" s="65"/>
      <c r="J30" s="46"/>
      <c r="K30" s="11"/>
      <c r="L30" s="39"/>
      <c r="M30" s="12"/>
    </row>
    <row r="31" spans="3:13" s="10" customFormat="1" ht="16.5" customHeight="1">
      <c r="C31" s="44">
        <v>28</v>
      </c>
      <c r="D31" s="33"/>
      <c r="E31" s="67" t="s">
        <v>32</v>
      </c>
      <c r="F31" s="54"/>
      <c r="G31" s="55"/>
      <c r="H31" s="56">
        <v>1163490</v>
      </c>
      <c r="I31" s="65"/>
      <c r="J31" s="46"/>
      <c r="K31" s="11"/>
      <c r="L31" s="39"/>
      <c r="M31" s="12"/>
    </row>
    <row r="32" spans="3:13" s="10" customFormat="1" ht="16.5" customHeight="1">
      <c r="C32" s="44">
        <v>29</v>
      </c>
      <c r="D32" s="33"/>
      <c r="E32" s="67" t="s">
        <v>46</v>
      </c>
      <c r="F32" s="54"/>
      <c r="G32" s="55"/>
      <c r="H32" s="56">
        <v>1139298</v>
      </c>
      <c r="I32" s="65"/>
      <c r="J32" s="46"/>
      <c r="K32" s="11"/>
      <c r="L32" s="39"/>
      <c r="M32" s="12"/>
    </row>
    <row r="33" spans="3:13" s="10" customFormat="1" ht="16.5" customHeight="1">
      <c r="C33" s="44">
        <v>30</v>
      </c>
      <c r="D33" s="33"/>
      <c r="E33" s="67" t="s">
        <v>16</v>
      </c>
      <c r="F33" s="54"/>
      <c r="G33" s="55"/>
      <c r="H33" s="56">
        <v>1117674</v>
      </c>
      <c r="I33" s="65"/>
      <c r="J33" s="46"/>
      <c r="K33" s="11"/>
      <c r="L33" s="39"/>
      <c r="M33" s="47"/>
    </row>
    <row r="34" spans="3:13" s="10" customFormat="1" ht="16.5" customHeight="1">
      <c r="C34" s="44">
        <v>31</v>
      </c>
      <c r="D34" s="33"/>
      <c r="E34" s="67" t="s">
        <v>29</v>
      </c>
      <c r="F34" s="54"/>
      <c r="G34" s="55"/>
      <c r="H34" s="56">
        <v>1003185</v>
      </c>
      <c r="I34" s="65"/>
      <c r="J34" s="46"/>
      <c r="K34" s="11"/>
      <c r="L34" s="39"/>
      <c r="M34" s="12"/>
    </row>
    <row r="35" spans="3:13" s="10" customFormat="1" ht="16.5" customHeight="1">
      <c r="C35" s="44">
        <v>32</v>
      </c>
      <c r="D35" s="33"/>
      <c r="E35" s="67" t="s">
        <v>43</v>
      </c>
      <c r="F35" s="54"/>
      <c r="G35" s="55"/>
      <c r="H35" s="56">
        <v>990318</v>
      </c>
      <c r="I35" s="65"/>
      <c r="J35" s="46"/>
      <c r="K35" s="11"/>
      <c r="L35" s="39"/>
      <c r="M35" s="12"/>
    </row>
    <row r="36" spans="3:13" s="10" customFormat="1" ht="16.5" customHeight="1">
      <c r="C36" s="44">
        <v>33</v>
      </c>
      <c r="D36" s="33"/>
      <c r="E36" s="67" t="s">
        <v>3</v>
      </c>
      <c r="F36" s="54"/>
      <c r="G36" s="55"/>
      <c r="H36" s="56">
        <v>894128</v>
      </c>
      <c r="I36" s="65"/>
      <c r="J36" s="46"/>
      <c r="K36" s="11"/>
      <c r="L36" s="39"/>
      <c r="M36" s="12"/>
    </row>
    <row r="37" spans="3:13" s="10" customFormat="1" ht="16.5" customHeight="1">
      <c r="C37" s="44">
        <v>34</v>
      </c>
      <c r="D37" s="33"/>
      <c r="E37" s="67" t="s">
        <v>10</v>
      </c>
      <c r="F37" s="54"/>
      <c r="G37" s="55"/>
      <c r="H37" s="56">
        <v>827836</v>
      </c>
      <c r="I37" s="65"/>
      <c r="J37" s="46"/>
      <c r="K37" s="11"/>
      <c r="L37" s="39"/>
      <c r="M37" s="12"/>
    </row>
    <row r="38" spans="3:13" s="10" customFormat="1" ht="16.5" customHeight="1">
      <c r="C38" s="44">
        <v>35</v>
      </c>
      <c r="D38" s="33"/>
      <c r="E38" s="67" t="s">
        <v>40</v>
      </c>
      <c r="F38" s="54"/>
      <c r="G38" s="55"/>
      <c r="H38" s="56">
        <v>805641</v>
      </c>
      <c r="I38" s="65"/>
      <c r="J38" s="46"/>
      <c r="K38" s="11"/>
      <c r="L38" s="39"/>
      <c r="M38" s="12"/>
    </row>
    <row r="39" spans="3:13" s="10" customFormat="1" ht="16.5" customHeight="1">
      <c r="C39" s="44">
        <v>36</v>
      </c>
      <c r="D39" s="33"/>
      <c r="E39" s="67" t="s">
        <v>31</v>
      </c>
      <c r="F39" s="54"/>
      <c r="G39" s="55"/>
      <c r="H39" s="56">
        <v>795008</v>
      </c>
      <c r="I39" s="65"/>
      <c r="J39" s="46"/>
      <c r="K39" s="11"/>
      <c r="L39" s="39"/>
      <c r="M39" s="12"/>
    </row>
    <row r="40" spans="3:13" s="10" customFormat="1" ht="16.5" customHeight="1">
      <c r="C40" s="44">
        <v>37</v>
      </c>
      <c r="D40" s="33"/>
      <c r="E40" s="67" t="s">
        <v>4</v>
      </c>
      <c r="F40" s="54"/>
      <c r="G40" s="55"/>
      <c r="H40" s="56">
        <v>746735</v>
      </c>
      <c r="I40" s="65"/>
      <c r="J40" s="46"/>
      <c r="K40" s="11"/>
      <c r="L40" s="39"/>
      <c r="M40" s="12"/>
    </row>
    <row r="41" spans="3:13" s="10" customFormat="1" ht="16.5" customHeight="1">
      <c r="C41" s="44">
        <v>38</v>
      </c>
      <c r="D41" s="33"/>
      <c r="E41" s="67" t="s">
        <v>47</v>
      </c>
      <c r="F41" s="54"/>
      <c r="G41" s="55"/>
      <c r="H41" s="56">
        <v>699139</v>
      </c>
      <c r="I41" s="65"/>
      <c r="J41" s="46"/>
      <c r="K41" s="11"/>
      <c r="L41" s="39"/>
      <c r="M41" s="12"/>
    </row>
    <row r="42" spans="3:13" s="10" customFormat="1" ht="16.5" customHeight="1">
      <c r="C42" s="44">
        <v>39</v>
      </c>
      <c r="D42" s="33"/>
      <c r="E42" s="67" t="s">
        <v>37</v>
      </c>
      <c r="F42" s="54"/>
      <c r="G42" s="55"/>
      <c r="H42" s="56">
        <v>674247</v>
      </c>
      <c r="I42" s="65"/>
      <c r="J42" s="46"/>
      <c r="K42" s="11"/>
      <c r="L42" s="39"/>
      <c r="M42" s="12"/>
    </row>
    <row r="43" spans="3:13" s="10" customFormat="1" ht="16.5" customHeight="1">
      <c r="C43" s="44">
        <v>40</v>
      </c>
      <c r="D43" s="33"/>
      <c r="E43" s="67" t="s">
        <v>44</v>
      </c>
      <c r="F43" s="54"/>
      <c r="G43" s="55"/>
      <c r="H43" s="56">
        <v>634086</v>
      </c>
      <c r="I43" s="65"/>
      <c r="J43" s="46"/>
      <c r="K43" s="11"/>
      <c r="L43" s="39"/>
      <c r="M43" s="12"/>
    </row>
    <row r="44" spans="3:13" s="10" customFormat="1" ht="16.5" customHeight="1">
      <c r="C44" s="44">
        <v>41</v>
      </c>
      <c r="D44" s="33"/>
      <c r="E44" s="67" t="s">
        <v>48</v>
      </c>
      <c r="F44" s="54"/>
      <c r="G44" s="55"/>
      <c r="H44" s="56">
        <v>626278</v>
      </c>
      <c r="I44" s="65"/>
      <c r="J44" s="46"/>
      <c r="K44" s="11"/>
      <c r="L44" s="39"/>
      <c r="M44" s="12"/>
    </row>
    <row r="45" spans="3:13" s="10" customFormat="1" ht="16.5" customHeight="1">
      <c r="C45" s="44">
        <v>42</v>
      </c>
      <c r="D45" s="33"/>
      <c r="E45" s="67" t="s">
        <v>14</v>
      </c>
      <c r="F45" s="54"/>
      <c r="G45" s="55"/>
      <c r="H45" s="56">
        <v>570595</v>
      </c>
      <c r="I45" s="65"/>
      <c r="J45" s="46"/>
      <c r="K45" s="11"/>
      <c r="L45" s="39"/>
      <c r="M45" s="12"/>
    </row>
    <row r="46" spans="3:13" s="10" customFormat="1" ht="16.5" customHeight="1">
      <c r="C46" s="44">
        <v>43</v>
      </c>
      <c r="D46" s="33"/>
      <c r="E46" s="67" t="s">
        <v>8</v>
      </c>
      <c r="F46" s="54"/>
      <c r="G46" s="55"/>
      <c r="H46" s="56">
        <v>539336</v>
      </c>
      <c r="I46" s="65"/>
      <c r="J46" s="46"/>
      <c r="K46" s="11"/>
      <c r="L46" s="39"/>
      <c r="M46" s="12"/>
    </row>
    <row r="47" spans="3:13" s="10" customFormat="1" ht="16.5" customHeight="1">
      <c r="C47" s="44">
        <v>44</v>
      </c>
      <c r="D47" s="33"/>
      <c r="E47" s="67" t="s">
        <v>39</v>
      </c>
      <c r="F47" s="54"/>
      <c r="G47" s="55"/>
      <c r="H47" s="56">
        <v>433094</v>
      </c>
      <c r="I47" s="65"/>
      <c r="J47" s="46"/>
      <c r="K47" s="11"/>
      <c r="L47" s="39"/>
      <c r="M47" s="12"/>
    </row>
    <row r="48" spans="3:13" s="10" customFormat="1" ht="16.5" customHeight="1">
      <c r="C48" s="44">
        <v>45</v>
      </c>
      <c r="D48" s="33"/>
      <c r="E48" s="67" t="s">
        <v>38</v>
      </c>
      <c r="F48" s="54"/>
      <c r="G48" s="55"/>
      <c r="H48" s="56">
        <v>281822</v>
      </c>
      <c r="I48" s="65"/>
      <c r="J48" s="46"/>
      <c r="K48" s="11"/>
      <c r="L48" s="39"/>
      <c r="M48" s="12"/>
    </row>
    <row r="49" spans="3:13" s="10" customFormat="1" ht="16.5" customHeight="1">
      <c r="C49" s="44">
        <v>46</v>
      </c>
      <c r="D49" s="33"/>
      <c r="E49" s="67" t="s">
        <v>45</v>
      </c>
      <c r="F49" s="54"/>
      <c r="G49" s="55"/>
      <c r="H49" s="56">
        <v>199808</v>
      </c>
      <c r="I49" s="65"/>
      <c r="J49" s="46"/>
      <c r="K49" s="11"/>
      <c r="L49" s="39"/>
      <c r="M49" s="12"/>
    </row>
    <row r="50" spans="3:13" s="10" customFormat="1" ht="16.5" customHeight="1">
      <c r="C50" s="44">
        <v>47</v>
      </c>
      <c r="D50" s="33"/>
      <c r="E50" s="67" t="s">
        <v>49</v>
      </c>
      <c r="F50" s="54"/>
      <c r="G50" s="55"/>
      <c r="H50" s="56">
        <v>165682</v>
      </c>
      <c r="I50" s="65"/>
      <c r="J50" s="46"/>
      <c r="K50" s="11"/>
      <c r="L50" s="39"/>
      <c r="M50" s="12"/>
    </row>
    <row r="51" spans="3:13" s="10" customFormat="1" ht="16.5" customHeight="1">
      <c r="C51" s="63"/>
      <c r="D51" s="70"/>
      <c r="E51" s="71" t="s">
        <v>50</v>
      </c>
      <c r="F51" s="72"/>
      <c r="G51" s="73"/>
      <c r="H51" s="74">
        <v>106614034</v>
      </c>
      <c r="I51" s="75"/>
      <c r="J51" s="49"/>
      <c r="K51" s="37"/>
      <c r="L51" s="40"/>
      <c r="M51" s="12"/>
    </row>
    <row r="52" spans="3:13" s="10" customFormat="1" ht="16.5" customHeight="1">
      <c r="H52" s="8"/>
      <c r="M52" s="12"/>
    </row>
    <row r="53" spans="3:13" ht="15" customHeight="1">
      <c r="L53" s="5"/>
      <c r="M53" s="5"/>
    </row>
    <row r="54" spans="3:13" ht="15" customHeight="1">
      <c r="C54" s="7"/>
      <c r="D54" s="7"/>
      <c r="L54" s="5"/>
      <c r="M54" s="5"/>
    </row>
    <row r="55" spans="3:13" ht="15" customHeight="1">
      <c r="C55" s="6"/>
      <c r="D55" s="6"/>
      <c r="L55" s="5"/>
      <c r="M55" s="5"/>
    </row>
    <row r="56" spans="3:13" ht="15" customHeight="1">
      <c r="C56" s="6"/>
      <c r="D56" s="6"/>
      <c r="L56" s="5"/>
      <c r="M56" s="5"/>
    </row>
    <row r="57" spans="3:13" ht="15" customHeight="1">
      <c r="C57" s="6"/>
      <c r="D57" s="6"/>
      <c r="L57" s="5"/>
      <c r="M57" s="5"/>
    </row>
    <row r="58" spans="3:13" ht="15" customHeight="1">
      <c r="C58" s="6"/>
      <c r="D58" s="6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  <row r="63" spans="3:13" ht="15" customHeight="1">
      <c r="L63" s="5"/>
      <c r="M63" s="5"/>
    </row>
  </sheetData>
  <mergeCells count="2">
    <mergeCell ref="D3:F3"/>
    <mergeCell ref="G3:I3"/>
  </mergeCells>
  <phoneticPr fontId="8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W44"/>
  <sheetViews>
    <sheetView showGridLines="0" topLeftCell="A22" zoomScaleNormal="100" workbookViewId="0">
      <selection activeCell="E38" sqref="E38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9.125" style="1" customWidth="1"/>
    <col min="14" max="14" width="6.375" style="106" customWidth="1"/>
    <col min="15" max="15" width="20" style="106" bestFit="1" customWidth="1"/>
    <col min="16" max="16" width="50.875" style="106" bestFit="1" customWidth="1"/>
    <col min="17" max="18" width="14.125" style="106" bestFit="1" customWidth="1"/>
    <col min="19" max="19" width="15.875" style="106" customWidth="1"/>
    <col min="20" max="21" width="16.5" style="1" bestFit="1" customWidth="1"/>
    <col min="22" max="22" width="17.5" style="1" customWidth="1"/>
    <col min="23" max="23" width="16.375" style="1" customWidth="1"/>
    <col min="24" max="16384" width="9" style="1"/>
  </cols>
  <sheetData>
    <row r="1" spans="1:23" s="27" customFormat="1" ht="21" customHeight="1">
      <c r="A1" s="10">
        <v>21</v>
      </c>
      <c r="E1" s="30"/>
      <c r="F1" s="31"/>
      <c r="G1" s="31"/>
      <c r="H1" s="31"/>
      <c r="I1" s="31"/>
      <c r="J1" s="31"/>
      <c r="K1" s="31"/>
      <c r="L1" s="31"/>
      <c r="N1" s="76"/>
      <c r="O1" s="76"/>
      <c r="P1" s="76"/>
      <c r="Q1" s="76"/>
      <c r="R1" s="76"/>
      <c r="S1" s="76"/>
    </row>
    <row r="2" spans="1:23" s="22" customFormat="1" ht="21" customHeight="1">
      <c r="A2" s="10">
        <v>21</v>
      </c>
      <c r="E2" s="24"/>
      <c r="F2" s="151" t="s">
        <v>62</v>
      </c>
      <c r="G2" s="151"/>
      <c r="H2" s="151"/>
      <c r="I2" s="151"/>
      <c r="J2" s="151"/>
      <c r="K2" s="151"/>
      <c r="L2" s="151"/>
      <c r="N2" s="77"/>
      <c r="O2" s="77"/>
      <c r="P2" s="77"/>
      <c r="Q2" s="77"/>
      <c r="R2" s="77"/>
      <c r="S2" s="77"/>
    </row>
    <row r="3" spans="1:23" s="10" customFormat="1" ht="30" customHeight="1">
      <c r="A3" s="10">
        <v>30</v>
      </c>
      <c r="C3" s="8"/>
      <c r="D3" s="8"/>
      <c r="E3" s="9"/>
      <c r="F3" s="78"/>
      <c r="G3" s="79"/>
      <c r="H3" s="79"/>
      <c r="I3" s="79"/>
      <c r="J3" s="79"/>
      <c r="K3" s="79"/>
      <c r="L3" s="80"/>
      <c r="N3" s="81"/>
      <c r="O3" s="81"/>
      <c r="P3" s="81"/>
      <c r="Q3" s="81"/>
      <c r="R3" s="81"/>
      <c r="S3" s="81"/>
    </row>
    <row r="4" spans="1:23" s="10" customFormat="1" ht="204.95" customHeight="1">
      <c r="A4" s="10">
        <v>205</v>
      </c>
      <c r="E4" s="12"/>
      <c r="F4" s="82"/>
      <c r="G4" s="13"/>
      <c r="H4" s="13"/>
      <c r="I4" s="13"/>
      <c r="J4" s="13"/>
      <c r="K4" s="13"/>
      <c r="L4" s="83"/>
      <c r="N4" s="81"/>
      <c r="O4" s="81"/>
      <c r="P4" s="81"/>
      <c r="Q4" s="81"/>
      <c r="R4" s="81"/>
      <c r="S4" s="81"/>
    </row>
    <row r="5" spans="1:23" s="10" customFormat="1" ht="102" customHeight="1">
      <c r="A5" s="10">
        <v>102</v>
      </c>
      <c r="E5" s="12"/>
      <c r="F5" s="84"/>
      <c r="G5" s="85"/>
      <c r="H5" s="85"/>
      <c r="I5" s="85"/>
      <c r="J5" s="85"/>
      <c r="K5" s="85"/>
      <c r="L5" s="86"/>
      <c r="N5" s="81"/>
      <c r="O5" s="81"/>
      <c r="P5" s="81"/>
      <c r="Q5" s="81"/>
      <c r="R5" s="81"/>
      <c r="S5" s="81"/>
    </row>
    <row r="6" spans="1:23" s="10" customFormat="1" ht="30" customHeight="1">
      <c r="A6" s="10">
        <v>30</v>
      </c>
      <c r="E6" s="12"/>
      <c r="F6" s="87" t="s">
        <v>5</v>
      </c>
      <c r="G6" s="88"/>
      <c r="H6" s="89" t="str">
        <f>S8</f>
        <v>H29</v>
      </c>
      <c r="I6" s="89" t="str">
        <f>T8</f>
        <v>H30</v>
      </c>
      <c r="J6" s="89" t="str">
        <f>U8</f>
        <v>R1</v>
      </c>
      <c r="K6" s="89" t="str">
        <f>V8</f>
        <v>R2</v>
      </c>
      <c r="L6" s="89" t="s">
        <v>76</v>
      </c>
      <c r="N6" s="81"/>
      <c r="O6" s="81"/>
      <c r="P6" s="81"/>
      <c r="Q6" s="81"/>
      <c r="R6" s="81"/>
      <c r="S6" s="81"/>
    </row>
    <row r="7" spans="1:23" s="10" customFormat="1" ht="24.95" customHeight="1">
      <c r="A7" s="10">
        <v>25</v>
      </c>
      <c r="E7" s="12"/>
      <c r="F7" s="110" t="s">
        <v>63</v>
      </c>
      <c r="G7" s="108"/>
      <c r="H7" s="112">
        <f>ROUND(S9/1000,0)</f>
        <v>1959</v>
      </c>
      <c r="I7" s="112">
        <f>ROUND(T9/1000,0)</f>
        <v>1941</v>
      </c>
      <c r="J7" s="112">
        <f>ROUND(U9/1000,0)</f>
        <v>1805</v>
      </c>
      <c r="K7" s="112">
        <f>ROUND(V9/1000,0)</f>
        <v>1769</v>
      </c>
      <c r="L7" s="112">
        <f>ROUND(W9/1000,0)</f>
        <v>2069</v>
      </c>
      <c r="N7" s="81"/>
      <c r="O7" s="81"/>
      <c r="P7" s="81"/>
      <c r="Q7" s="81"/>
      <c r="R7" s="81"/>
      <c r="S7" s="81"/>
    </row>
    <row r="8" spans="1:23" s="10" customFormat="1" ht="24.95" customHeight="1">
      <c r="A8" s="10">
        <v>25</v>
      </c>
      <c r="E8" s="12"/>
      <c r="F8" s="111" t="s">
        <v>64</v>
      </c>
      <c r="G8" s="109"/>
      <c r="H8" s="124">
        <f>S13</f>
        <v>1.89</v>
      </c>
      <c r="I8" s="124">
        <f>T13</f>
        <v>1.86</v>
      </c>
      <c r="J8" s="124">
        <f>U13</f>
        <v>1.8</v>
      </c>
      <c r="K8" s="124">
        <f>V13</f>
        <v>1.83</v>
      </c>
      <c r="L8" s="124">
        <f>W13</f>
        <v>1.94</v>
      </c>
      <c r="O8" s="152" t="s">
        <v>54</v>
      </c>
      <c r="P8" s="153"/>
      <c r="Q8" s="127" t="s">
        <v>67</v>
      </c>
      <c r="R8" s="127" t="s">
        <v>68</v>
      </c>
      <c r="S8" s="127" t="s">
        <v>70</v>
      </c>
      <c r="T8" s="127" t="s">
        <v>71</v>
      </c>
      <c r="U8" s="127" t="s">
        <v>72</v>
      </c>
      <c r="V8" s="127" t="s">
        <v>74</v>
      </c>
      <c r="W8" s="128" t="s">
        <v>75</v>
      </c>
    </row>
    <row r="9" spans="1:23" s="10" customFormat="1" ht="24.95" customHeight="1">
      <c r="A9" s="10">
        <v>25</v>
      </c>
      <c r="E9" s="12"/>
      <c r="F9" s="154" t="s">
        <v>58</v>
      </c>
      <c r="G9" s="155"/>
      <c r="H9" s="113">
        <f>ROUND(S10/1000,0)</f>
        <v>1138</v>
      </c>
      <c r="I9" s="113">
        <f>ROUND(T10/1000,0)</f>
        <v>1199</v>
      </c>
      <c r="J9" s="113">
        <f>ROUND(U10/1000,0)</f>
        <v>1195</v>
      </c>
      <c r="K9" s="113">
        <f>ROUND(V10/1000,0)</f>
        <v>1127</v>
      </c>
      <c r="L9" s="113">
        <f>ROUND(W10/1000,0)</f>
        <v>1273</v>
      </c>
      <c r="O9" s="158" t="s">
        <v>51</v>
      </c>
      <c r="P9" s="15" t="s">
        <v>52</v>
      </c>
      <c r="Q9" s="16">
        <v>1898068</v>
      </c>
      <c r="R9" s="16">
        <v>1815032</v>
      </c>
      <c r="S9" s="16">
        <v>1958613</v>
      </c>
      <c r="T9" s="16">
        <v>1941091</v>
      </c>
      <c r="U9" s="16">
        <v>1804586</v>
      </c>
      <c r="V9" s="16">
        <v>1768808</v>
      </c>
      <c r="W9" s="16">
        <v>2068687</v>
      </c>
    </row>
    <row r="10" spans="1:23" s="10" customFormat="1" ht="24.95" customHeight="1">
      <c r="A10" s="10">
        <v>25</v>
      </c>
      <c r="E10" s="12"/>
      <c r="F10" s="156"/>
      <c r="G10" s="157"/>
      <c r="H10" s="124">
        <f>S14</f>
        <v>2.12</v>
      </c>
      <c r="I10" s="124">
        <f>T14</f>
        <v>2.19</v>
      </c>
      <c r="J10" s="124">
        <f>U14</f>
        <v>2.21</v>
      </c>
      <c r="K10" s="124">
        <f>V14</f>
        <v>2.1</v>
      </c>
      <c r="L10" s="124">
        <f>W14</f>
        <v>2.21</v>
      </c>
      <c r="O10" s="159"/>
      <c r="P10" s="15" t="s">
        <v>56</v>
      </c>
      <c r="Q10" s="16">
        <v>1236675</v>
      </c>
      <c r="R10" s="16">
        <v>1115775</v>
      </c>
      <c r="S10" s="16">
        <v>1137587</v>
      </c>
      <c r="T10" s="117">
        <v>1198709</v>
      </c>
      <c r="U10" s="117">
        <v>1194757</v>
      </c>
      <c r="V10" s="117">
        <v>1127126</v>
      </c>
      <c r="W10" s="117">
        <v>1272862</v>
      </c>
    </row>
    <row r="11" spans="1:23" s="10" customFormat="1" ht="18.95" customHeight="1">
      <c r="A11" s="10">
        <v>19</v>
      </c>
      <c r="E11" s="12"/>
      <c r="F11" s="90"/>
      <c r="G11" s="91"/>
      <c r="H11" s="91"/>
      <c r="I11" s="91"/>
      <c r="J11" s="91"/>
      <c r="K11" s="91"/>
      <c r="L11" s="92" t="s">
        <v>57</v>
      </c>
      <c r="O11" s="158" t="s">
        <v>53</v>
      </c>
      <c r="P11" s="15" t="s">
        <v>52</v>
      </c>
      <c r="Q11" s="16">
        <v>98028029</v>
      </c>
      <c r="R11" s="16">
        <v>97341636</v>
      </c>
      <c r="S11" s="16">
        <v>103408282</v>
      </c>
      <c r="T11" s="117">
        <v>104300710</v>
      </c>
      <c r="U11" s="16">
        <v>100234752</v>
      </c>
      <c r="V11" s="16">
        <v>96825529</v>
      </c>
      <c r="W11" s="16">
        <v>106614034</v>
      </c>
    </row>
    <row r="12" spans="1:23" s="10" customFormat="1" ht="18.95" customHeight="1">
      <c r="A12" s="10">
        <v>19</v>
      </c>
      <c r="E12" s="12"/>
      <c r="F12" s="93" t="s">
        <v>90</v>
      </c>
      <c r="G12" s="125"/>
      <c r="H12" s="118"/>
      <c r="I12" s="94"/>
      <c r="J12" s="94"/>
      <c r="K12" s="94"/>
      <c r="L12" s="94"/>
      <c r="N12" s="81"/>
      <c r="O12" s="159"/>
      <c r="P12" s="15" t="s">
        <v>56</v>
      </c>
      <c r="Q12" s="16">
        <v>53398093</v>
      </c>
      <c r="R12" s="16">
        <v>52016612</v>
      </c>
      <c r="S12" s="16">
        <v>53713884</v>
      </c>
      <c r="T12" s="16">
        <v>54626852</v>
      </c>
      <c r="U12" s="16">
        <v>54180488</v>
      </c>
      <c r="V12" s="16">
        <v>53679929</v>
      </c>
      <c r="W12" s="16">
        <v>57662865</v>
      </c>
    </row>
    <row r="13" spans="1:23" s="10" customFormat="1" ht="18.95" customHeight="1">
      <c r="A13" s="10">
        <v>19</v>
      </c>
      <c r="E13" s="12"/>
      <c r="F13" s="93" t="s">
        <v>78</v>
      </c>
      <c r="G13" s="95"/>
      <c r="H13" s="95"/>
      <c r="I13" s="95"/>
      <c r="J13" s="95"/>
      <c r="K13" s="95"/>
      <c r="L13" s="95"/>
      <c r="N13" s="81"/>
      <c r="O13" s="17" t="s">
        <v>51</v>
      </c>
      <c r="P13" s="15" t="s">
        <v>52</v>
      </c>
      <c r="Q13" s="18">
        <f t="shared" ref="Q13:W14" si="0">ROUND(Q9/Q11*100,2)</f>
        <v>1.94</v>
      </c>
      <c r="R13" s="18">
        <f t="shared" si="0"/>
        <v>1.86</v>
      </c>
      <c r="S13" s="18">
        <f t="shared" si="0"/>
        <v>1.89</v>
      </c>
      <c r="T13" s="18">
        <f t="shared" si="0"/>
        <v>1.86</v>
      </c>
      <c r="U13" s="18">
        <f t="shared" si="0"/>
        <v>1.8</v>
      </c>
      <c r="V13" s="18">
        <f t="shared" si="0"/>
        <v>1.83</v>
      </c>
      <c r="W13" s="18">
        <f t="shared" si="0"/>
        <v>1.94</v>
      </c>
    </row>
    <row r="14" spans="1:23" s="10" customFormat="1" ht="18.95" customHeight="1">
      <c r="A14" s="10">
        <v>19</v>
      </c>
      <c r="E14" s="12"/>
      <c r="F14" s="95" t="s">
        <v>79</v>
      </c>
      <c r="G14" s="95"/>
      <c r="H14" s="95"/>
      <c r="I14" s="95"/>
      <c r="J14" s="95"/>
      <c r="K14" s="95"/>
      <c r="L14" s="95"/>
      <c r="N14" s="81"/>
      <c r="O14" s="19" t="s">
        <v>55</v>
      </c>
      <c r="P14" s="15" t="s">
        <v>56</v>
      </c>
      <c r="Q14" s="18">
        <f t="shared" si="0"/>
        <v>2.3199999999999998</v>
      </c>
      <c r="R14" s="18">
        <f t="shared" si="0"/>
        <v>2.15</v>
      </c>
      <c r="S14" s="18">
        <f t="shared" si="0"/>
        <v>2.12</v>
      </c>
      <c r="T14" s="18">
        <f t="shared" si="0"/>
        <v>2.19</v>
      </c>
      <c r="U14" s="18">
        <f t="shared" si="0"/>
        <v>2.21</v>
      </c>
      <c r="V14" s="18">
        <f t="shared" si="0"/>
        <v>2.1</v>
      </c>
      <c r="W14" s="18">
        <f t="shared" si="0"/>
        <v>2.21</v>
      </c>
    </row>
    <row r="15" spans="1:23" s="10" customFormat="1" ht="18.95" customHeight="1">
      <c r="A15" s="10">
        <v>19</v>
      </c>
      <c r="E15" s="12"/>
      <c r="F15" s="95" t="s">
        <v>91</v>
      </c>
      <c r="G15" s="95"/>
      <c r="H15" s="95"/>
      <c r="I15" s="95"/>
      <c r="J15" s="95"/>
      <c r="K15" s="95"/>
      <c r="L15" s="95"/>
      <c r="N15" s="81"/>
      <c r="O15" s="10" t="s">
        <v>69</v>
      </c>
    </row>
    <row r="16" spans="1:23" s="10" customFormat="1" ht="18.95" customHeight="1">
      <c r="A16" s="10">
        <v>19</v>
      </c>
      <c r="E16" s="12"/>
      <c r="F16" s="10" t="s">
        <v>80</v>
      </c>
      <c r="H16" s="81"/>
      <c r="I16" s="81"/>
      <c r="J16" s="81"/>
      <c r="K16" s="81"/>
      <c r="L16" s="81"/>
      <c r="M16" s="81"/>
      <c r="N16" s="81"/>
      <c r="O16" s="147" t="s">
        <v>54</v>
      </c>
      <c r="P16" s="148"/>
      <c r="Q16" s="115" t="str">
        <f t="shared" ref="Q16:W16" si="1">Q8</f>
        <v>H27</v>
      </c>
      <c r="R16" s="115" t="str">
        <f t="shared" si="1"/>
        <v>H28</v>
      </c>
      <c r="S16" s="115" t="str">
        <f t="shared" si="1"/>
        <v>H29</v>
      </c>
      <c r="T16" s="115" t="str">
        <f t="shared" si="1"/>
        <v>H30</v>
      </c>
      <c r="U16" s="115" t="str">
        <f t="shared" si="1"/>
        <v>R1</v>
      </c>
      <c r="V16" s="115" t="str">
        <f t="shared" si="1"/>
        <v>R2</v>
      </c>
      <c r="W16" s="115" t="str">
        <f t="shared" si="1"/>
        <v>R3</v>
      </c>
    </row>
    <row r="17" spans="1:23" s="10" customFormat="1" ht="18.95" customHeight="1">
      <c r="A17" s="10">
        <v>19</v>
      </c>
      <c r="E17" s="126"/>
      <c r="F17" s="10" t="s">
        <v>92</v>
      </c>
      <c r="H17" s="81"/>
      <c r="I17" s="81"/>
      <c r="J17" s="81"/>
      <c r="K17" s="81"/>
      <c r="L17" s="81"/>
      <c r="M17" s="81"/>
      <c r="O17" s="149"/>
      <c r="P17" s="150"/>
      <c r="Q17" s="116"/>
      <c r="R17" s="116"/>
      <c r="S17" s="116"/>
      <c r="T17" s="116"/>
      <c r="U17" s="116"/>
      <c r="V17" s="116"/>
      <c r="W17" s="116"/>
    </row>
    <row r="18" spans="1:23" s="10" customFormat="1" ht="18.95" customHeight="1">
      <c r="A18" s="10">
        <v>19</v>
      </c>
      <c r="E18" s="12"/>
      <c r="F18" s="10" t="s">
        <v>81</v>
      </c>
      <c r="H18" s="81"/>
      <c r="I18" s="81"/>
      <c r="J18" s="81"/>
      <c r="K18" s="81"/>
      <c r="L18" s="81"/>
      <c r="M18" s="81"/>
      <c r="O18" s="119" t="s">
        <v>51</v>
      </c>
      <c r="P18" s="120" t="s">
        <v>60</v>
      </c>
      <c r="Q18" s="121">
        <f t="shared" ref="Q18:W18" si="2">Q9-Q10</f>
        <v>661393</v>
      </c>
      <c r="R18" s="121">
        <f t="shared" si="2"/>
        <v>699257</v>
      </c>
      <c r="S18" s="121">
        <f t="shared" si="2"/>
        <v>821026</v>
      </c>
      <c r="T18" s="121">
        <f t="shared" si="2"/>
        <v>742382</v>
      </c>
      <c r="U18" s="121">
        <f t="shared" si="2"/>
        <v>609829</v>
      </c>
      <c r="V18" s="121">
        <f t="shared" si="2"/>
        <v>641682</v>
      </c>
      <c r="W18" s="121">
        <f t="shared" si="2"/>
        <v>795825</v>
      </c>
    </row>
    <row r="19" spans="1:23" s="10" customFormat="1" ht="18.95" customHeight="1">
      <c r="A19" s="10">
        <v>19</v>
      </c>
      <c r="E19" s="12"/>
      <c r="F19" s="10" t="s">
        <v>82</v>
      </c>
      <c r="H19" s="81"/>
      <c r="I19" s="81"/>
      <c r="J19" s="81"/>
      <c r="K19" s="81"/>
      <c r="L19" s="81"/>
      <c r="M19" s="81"/>
      <c r="O19" s="122"/>
      <c r="P19" s="120" t="s">
        <v>66</v>
      </c>
      <c r="Q19" s="121">
        <f t="shared" ref="Q19:W19" si="3">Q10</f>
        <v>1236675</v>
      </c>
      <c r="R19" s="121">
        <f t="shared" si="3"/>
        <v>1115775</v>
      </c>
      <c r="S19" s="121">
        <f t="shared" si="3"/>
        <v>1137587</v>
      </c>
      <c r="T19" s="121">
        <f t="shared" si="3"/>
        <v>1198709</v>
      </c>
      <c r="U19" s="121">
        <f t="shared" si="3"/>
        <v>1194757</v>
      </c>
      <c r="V19" s="121">
        <f t="shared" si="3"/>
        <v>1127126</v>
      </c>
      <c r="W19" s="121">
        <f t="shared" si="3"/>
        <v>1272862</v>
      </c>
    </row>
    <row r="20" spans="1:23" s="10" customFormat="1" ht="18.95" customHeight="1">
      <c r="A20" s="10">
        <v>19</v>
      </c>
      <c r="E20" s="12"/>
      <c r="F20" s="90" t="s">
        <v>84</v>
      </c>
      <c r="H20" s="81"/>
      <c r="I20" s="81"/>
      <c r="J20" s="81"/>
      <c r="K20" s="81"/>
      <c r="L20" s="81"/>
      <c r="M20" s="81"/>
      <c r="O20" s="119"/>
      <c r="P20" s="120" t="s">
        <v>66</v>
      </c>
      <c r="Q20" s="123">
        <f t="shared" ref="Q20:T20" si="4">Q14</f>
        <v>2.3199999999999998</v>
      </c>
      <c r="R20" s="123">
        <f t="shared" si="4"/>
        <v>2.15</v>
      </c>
      <c r="S20" s="123">
        <f t="shared" si="4"/>
        <v>2.12</v>
      </c>
      <c r="T20" s="123">
        <f t="shared" si="4"/>
        <v>2.19</v>
      </c>
      <c r="U20" s="123">
        <f>U14</f>
        <v>2.21</v>
      </c>
      <c r="V20" s="123">
        <f>V14</f>
        <v>2.1</v>
      </c>
      <c r="W20" s="123">
        <f>W14</f>
        <v>2.21</v>
      </c>
    </row>
    <row r="21" spans="1:23" s="10" customFormat="1" ht="18.95" customHeight="1">
      <c r="A21" s="10">
        <v>19</v>
      </c>
      <c r="E21" s="12"/>
      <c r="F21" s="93" t="s">
        <v>83</v>
      </c>
      <c r="H21" s="81"/>
      <c r="I21" s="81"/>
      <c r="J21" s="81"/>
      <c r="K21" s="81"/>
      <c r="L21" s="81"/>
      <c r="M21" s="81"/>
      <c r="O21" s="122" t="s">
        <v>55</v>
      </c>
      <c r="P21" s="120" t="s">
        <v>65</v>
      </c>
      <c r="Q21" s="123">
        <f t="shared" ref="Q21:T21" si="5">Q13</f>
        <v>1.94</v>
      </c>
      <c r="R21" s="123">
        <f t="shared" si="5"/>
        <v>1.86</v>
      </c>
      <c r="S21" s="123">
        <f t="shared" si="5"/>
        <v>1.89</v>
      </c>
      <c r="T21" s="123">
        <f t="shared" si="5"/>
        <v>1.86</v>
      </c>
      <c r="U21" s="123">
        <f>U13</f>
        <v>1.8</v>
      </c>
      <c r="V21" s="123">
        <f>V13</f>
        <v>1.83</v>
      </c>
      <c r="W21" s="123">
        <f>W13</f>
        <v>1.94</v>
      </c>
    </row>
    <row r="22" spans="1:23" s="10" customFormat="1" ht="18.95" customHeight="1">
      <c r="E22" s="12"/>
      <c r="F22" s="90" t="s">
        <v>89</v>
      </c>
      <c r="H22" s="81"/>
      <c r="I22" s="81"/>
      <c r="J22" s="81"/>
      <c r="K22" s="81"/>
      <c r="L22" s="81"/>
      <c r="M22" s="81"/>
      <c r="O22" s="137"/>
      <c r="P22" s="137"/>
      <c r="Q22" s="138"/>
      <c r="R22" s="138"/>
      <c r="S22" s="138"/>
      <c r="T22" s="138"/>
      <c r="U22" s="138"/>
      <c r="V22" s="138"/>
      <c r="W22" s="138"/>
    </row>
    <row r="23" spans="1:23" s="10" customFormat="1" ht="18.95" customHeight="1">
      <c r="E23" s="12"/>
      <c r="F23" s="93" t="s">
        <v>88</v>
      </c>
      <c r="H23" s="81"/>
      <c r="I23" s="81"/>
      <c r="J23" s="81"/>
      <c r="K23" s="81"/>
      <c r="L23" s="81"/>
      <c r="M23" s="81"/>
      <c r="O23" s="137"/>
      <c r="P23" s="137"/>
      <c r="Q23" s="138"/>
      <c r="R23" s="138"/>
      <c r="S23" s="138"/>
      <c r="T23" s="138"/>
      <c r="U23" s="138"/>
      <c r="V23" s="138"/>
      <c r="W23" s="138"/>
    </row>
    <row r="24" spans="1:23" s="10" customFormat="1" ht="18.95" customHeight="1">
      <c r="E24" s="12"/>
      <c r="F24" s="10" t="s">
        <v>85</v>
      </c>
      <c r="H24" s="81"/>
      <c r="I24" s="81"/>
      <c r="J24" s="81"/>
      <c r="K24" s="81"/>
      <c r="L24" s="81"/>
      <c r="M24" s="81"/>
      <c r="O24" s="137"/>
      <c r="P24" s="137"/>
      <c r="Q24" s="138"/>
      <c r="R24" s="138"/>
      <c r="S24" s="138"/>
      <c r="T24" s="138"/>
      <c r="U24" s="138"/>
      <c r="V24" s="138"/>
      <c r="W24" s="138"/>
    </row>
    <row r="25" spans="1:23" s="10" customFormat="1" ht="18.95" customHeight="1">
      <c r="E25" s="12"/>
      <c r="F25" s="10" t="s">
        <v>86</v>
      </c>
      <c r="H25" s="81"/>
      <c r="I25" s="81"/>
      <c r="J25" s="81"/>
      <c r="K25" s="81"/>
      <c r="L25" s="81"/>
      <c r="M25" s="81"/>
      <c r="O25" s="137"/>
      <c r="P25" s="137"/>
      <c r="Q25" s="138"/>
      <c r="R25" s="138"/>
      <c r="S25" s="138"/>
      <c r="T25" s="138"/>
      <c r="U25" s="138"/>
      <c r="V25" s="138"/>
      <c r="W25" s="138"/>
    </row>
    <row r="26" spans="1:23" s="10" customFormat="1" ht="18.95" customHeight="1">
      <c r="E26" s="12"/>
      <c r="F26" s="10" t="s">
        <v>87</v>
      </c>
      <c r="H26" s="81"/>
      <c r="I26" s="81"/>
      <c r="J26" s="81"/>
      <c r="K26" s="81"/>
      <c r="L26" s="81"/>
      <c r="M26" s="81"/>
      <c r="O26" s="137"/>
      <c r="P26" s="137"/>
      <c r="Q26" s="138"/>
      <c r="R26" s="138"/>
      <c r="S26" s="138"/>
      <c r="T26" s="138"/>
      <c r="U26" s="138"/>
      <c r="V26" s="138"/>
      <c r="W26" s="138"/>
    </row>
    <row r="27" spans="1:23" s="10" customFormat="1" ht="18.95" customHeight="1">
      <c r="E27" s="12"/>
      <c r="O27" s="137"/>
      <c r="P27" s="137"/>
      <c r="Q27" s="138"/>
      <c r="R27" s="138"/>
      <c r="S27" s="138"/>
      <c r="T27" s="138"/>
      <c r="U27" s="138"/>
      <c r="V27" s="138"/>
      <c r="W27" s="138"/>
    </row>
    <row r="28" spans="1:23" s="10" customFormat="1" ht="18.95" customHeight="1">
      <c r="E28" s="12"/>
      <c r="O28" s="137"/>
      <c r="P28" s="137"/>
      <c r="Q28" s="138"/>
      <c r="R28" s="138"/>
      <c r="S28" s="138"/>
      <c r="T28" s="138"/>
      <c r="U28" s="138"/>
      <c r="V28" s="138"/>
      <c r="W28" s="138"/>
    </row>
    <row r="29" spans="1:23" s="10" customFormat="1" ht="9.9499999999999993" customHeight="1">
      <c r="A29" s="10">
        <v>10</v>
      </c>
      <c r="C29" s="11"/>
      <c r="D29" s="11"/>
      <c r="E29" s="47"/>
      <c r="F29" s="13"/>
      <c r="G29" s="13"/>
      <c r="H29" s="95"/>
      <c r="I29" s="95"/>
      <c r="J29" s="95"/>
      <c r="K29" s="95"/>
      <c r="L29" s="95"/>
      <c r="N29" s="81"/>
      <c r="O29" s="81"/>
      <c r="P29" s="81"/>
    </row>
    <row r="30" spans="1:23" s="10" customFormat="1" ht="9.9499999999999993" customHeight="1">
      <c r="A30" s="10">
        <v>10</v>
      </c>
      <c r="C30" s="11"/>
      <c r="D30" s="11"/>
      <c r="E30" s="96"/>
      <c r="F30" s="79"/>
      <c r="G30" s="79"/>
      <c r="H30" s="79"/>
      <c r="I30" s="79"/>
      <c r="J30" s="79"/>
      <c r="K30" s="79"/>
      <c r="L30" s="79"/>
      <c r="M30" s="38"/>
      <c r="N30" s="81"/>
      <c r="O30" s="81"/>
      <c r="P30" s="81"/>
    </row>
    <row r="31" spans="1:23" s="10" customFormat="1" ht="18.95" customHeight="1">
      <c r="A31" s="10">
        <v>19</v>
      </c>
      <c r="E31" s="97" t="s">
        <v>73</v>
      </c>
      <c r="F31" s="98"/>
      <c r="G31" s="99"/>
      <c r="H31" s="94"/>
      <c r="I31" s="94"/>
      <c r="J31" s="94"/>
      <c r="K31" s="94"/>
      <c r="L31" s="94"/>
      <c r="M31" s="100"/>
      <c r="N31" s="81"/>
      <c r="O31" s="81"/>
      <c r="P31" s="81"/>
    </row>
    <row r="32" spans="1:23" s="10" customFormat="1" ht="9.9499999999999993" customHeight="1">
      <c r="A32" s="10">
        <v>10</v>
      </c>
      <c r="E32" s="101"/>
      <c r="F32" s="102"/>
      <c r="G32" s="102"/>
      <c r="H32" s="14"/>
      <c r="I32" s="14"/>
      <c r="J32" s="14"/>
      <c r="K32" s="14"/>
      <c r="L32" s="14"/>
      <c r="M32" s="39"/>
      <c r="N32" s="81"/>
      <c r="O32" s="81"/>
      <c r="P32" s="81"/>
    </row>
    <row r="33" spans="1:22" s="10" customFormat="1" ht="18.95" customHeight="1">
      <c r="A33" s="10">
        <v>19</v>
      </c>
      <c r="E33" s="140"/>
      <c r="F33" s="102"/>
      <c r="G33" s="102"/>
      <c r="H33" s="14"/>
      <c r="I33" s="14"/>
      <c r="J33" s="14"/>
      <c r="K33" s="14"/>
      <c r="L33" s="14"/>
      <c r="M33" s="39"/>
      <c r="N33" s="81"/>
      <c r="O33" s="81"/>
      <c r="P33" s="81"/>
    </row>
    <row r="34" spans="1:22" s="10" customFormat="1" ht="18.95" customHeight="1">
      <c r="A34" s="10">
        <v>19</v>
      </c>
      <c r="E34" s="141"/>
      <c r="F34" s="21"/>
      <c r="G34" s="21"/>
      <c r="H34" s="14"/>
      <c r="I34" s="14"/>
      <c r="J34" s="14"/>
      <c r="K34" s="14"/>
      <c r="L34" s="14"/>
      <c r="M34" s="39"/>
      <c r="N34" s="81"/>
      <c r="O34" s="81"/>
      <c r="P34" s="81"/>
      <c r="Q34" s="81"/>
      <c r="R34" s="81"/>
      <c r="S34" s="81"/>
    </row>
    <row r="35" spans="1:22" s="10" customFormat="1" ht="18.95" customHeight="1">
      <c r="E35" s="139"/>
      <c r="F35" s="21"/>
      <c r="G35" s="21"/>
      <c r="H35" s="14"/>
      <c r="I35" s="14"/>
      <c r="J35" s="14"/>
      <c r="K35" s="14"/>
      <c r="L35" s="14"/>
      <c r="M35" s="39"/>
      <c r="N35" s="81"/>
      <c r="O35" s="81"/>
      <c r="P35" s="81"/>
      <c r="Q35" s="81"/>
      <c r="R35" s="81"/>
      <c r="S35" s="81"/>
    </row>
    <row r="36" spans="1:22" s="10" customFormat="1" ht="18.95" customHeight="1">
      <c r="A36" s="10">
        <v>19</v>
      </c>
      <c r="E36" s="103" t="s">
        <v>77</v>
      </c>
      <c r="F36" s="21"/>
      <c r="G36" s="21"/>
      <c r="H36" s="14"/>
      <c r="I36" s="14"/>
      <c r="J36" s="14"/>
      <c r="K36" s="14"/>
      <c r="L36" s="14"/>
      <c r="M36" s="39"/>
      <c r="N36" s="81"/>
      <c r="O36" s="81"/>
      <c r="P36" s="81"/>
      <c r="Q36" s="81"/>
      <c r="R36" s="81"/>
      <c r="S36" s="81"/>
    </row>
    <row r="37" spans="1:22" s="10" customFormat="1" ht="18.95" customHeight="1">
      <c r="A37" s="10">
        <v>19</v>
      </c>
      <c r="E37" s="103" t="s">
        <v>94</v>
      </c>
      <c r="F37" s="21"/>
      <c r="G37" s="21"/>
      <c r="H37" s="14"/>
      <c r="I37" s="14"/>
      <c r="J37" s="14"/>
      <c r="K37" s="14"/>
      <c r="L37" s="14"/>
      <c r="M37" s="39"/>
      <c r="N37" s="81"/>
      <c r="O37" s="81"/>
      <c r="P37" s="81"/>
      <c r="Q37" s="81"/>
      <c r="R37" s="81"/>
      <c r="S37" s="81"/>
    </row>
    <row r="38" spans="1:22" s="10" customFormat="1" ht="18.95" customHeight="1">
      <c r="A38" s="10">
        <v>19</v>
      </c>
      <c r="E38" s="103" t="s">
        <v>93</v>
      </c>
      <c r="F38" s="21"/>
      <c r="G38" s="21"/>
      <c r="H38" s="14"/>
      <c r="I38" s="14"/>
      <c r="J38" s="14"/>
      <c r="K38" s="14"/>
      <c r="L38" s="14"/>
      <c r="M38" s="39"/>
      <c r="N38" s="81"/>
      <c r="O38" s="1"/>
      <c r="P38" s="1"/>
      <c r="Q38" s="1"/>
      <c r="R38" s="1"/>
      <c r="S38" s="1"/>
      <c r="T38" s="1"/>
      <c r="U38" s="1"/>
    </row>
    <row r="39" spans="1:22" s="10" customFormat="1" ht="9.9499999999999993" customHeight="1">
      <c r="A39" s="10">
        <v>10</v>
      </c>
      <c r="E39" s="104"/>
      <c r="F39" s="37"/>
      <c r="G39" s="105"/>
      <c r="H39" s="105"/>
      <c r="I39" s="105"/>
      <c r="J39" s="105"/>
      <c r="K39" s="105"/>
      <c r="L39" s="105"/>
      <c r="M39" s="40"/>
      <c r="N39" s="81"/>
      <c r="O39" s="1"/>
      <c r="P39" s="1"/>
      <c r="Q39" s="1"/>
      <c r="R39" s="1"/>
      <c r="S39" s="1"/>
      <c r="T39" s="1"/>
      <c r="U39" s="1"/>
    </row>
    <row r="40" spans="1:22" s="10" customFormat="1" ht="9.9499999999999993" customHeight="1">
      <c r="E40" s="47"/>
      <c r="F40" s="21"/>
      <c r="G40" s="21"/>
      <c r="H40" s="21"/>
      <c r="I40" s="21"/>
      <c r="J40" s="21"/>
      <c r="K40" s="21"/>
      <c r="L40" s="21"/>
      <c r="M40" s="11"/>
      <c r="N40" s="81"/>
      <c r="O40" s="1"/>
      <c r="P40" s="1"/>
      <c r="Q40" s="1"/>
      <c r="R40" s="1"/>
      <c r="S40" s="1"/>
      <c r="T40" s="1"/>
      <c r="U40" s="1"/>
      <c r="V40" s="1"/>
    </row>
    <row r="41" spans="1:22" ht="15" customHeight="1">
      <c r="A41" s="10"/>
      <c r="E41" s="106"/>
      <c r="N41" s="1"/>
      <c r="O41" s="1"/>
      <c r="P41" s="1"/>
      <c r="Q41" s="1"/>
      <c r="R41" s="1"/>
      <c r="S41" s="1"/>
    </row>
    <row r="42" spans="1:22" ht="15" customHeight="1">
      <c r="A42" s="107">
        <f>B42-(SUM(A1:A40))</f>
        <v>0</v>
      </c>
      <c r="B42" s="107">
        <v>872</v>
      </c>
      <c r="E42" s="106"/>
      <c r="N42" s="1"/>
      <c r="O42" s="1"/>
      <c r="P42" s="1"/>
      <c r="Q42" s="1"/>
      <c r="R42" s="1"/>
      <c r="S42" s="1"/>
    </row>
    <row r="43" spans="1:22" ht="15" customHeight="1">
      <c r="E43" s="106"/>
      <c r="N43" s="1"/>
    </row>
    <row r="44" spans="1:22" ht="15" customHeight="1">
      <c r="E44" s="106"/>
    </row>
  </sheetData>
  <mergeCells count="6">
    <mergeCell ref="O16:P17"/>
    <mergeCell ref="F2:L2"/>
    <mergeCell ref="O8:P8"/>
    <mergeCell ref="F9:G10"/>
    <mergeCell ref="O9:O10"/>
    <mergeCell ref="O11:O12"/>
  </mergeCells>
  <phoneticPr fontId="8"/>
  <printOptions horizontalCentered="1" verticalCentered="1" gridLinesSet="0"/>
  <pageMargins left="0.59055118110236204" right="0.39370078740157499" top="0.39370078740157499" bottom="0.59055118110236204" header="0" footer="0"/>
  <pageSetup paperSize="9" scale="66" orientation="landscape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2023-02-20T05:57:04Z</cp:lastPrinted>
  <dcterms:created xsi:type="dcterms:W3CDTF">2004-09-13T06:27:08Z</dcterms:created>
  <dcterms:modified xsi:type="dcterms:W3CDTF">2024-03-26T07:39:56Z</dcterms:modified>
</cp:coreProperties>
</file>