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89" documentId="8_{47B0C1C9-4A1A-4331-8572-CDBA2C16CDDA}" xr6:coauthVersionLast="47" xr6:coauthVersionMax="47" xr10:uidLastSave="{9E80D744-78BA-46E0-960E-408AEE92809F}"/>
  <workbookProtection workbookAlgorithmName="SHA-512" workbookHashValue="FPjgY8SZXzOQDQzuQ2aeoYs0FSsuEOb5CPJZSh+jTin/PUA4Xm0bJdtQUxlUddAlAEmbQifRqUtd45xPlADEFQ==" workbookSaltValue="ZfDURZPEGgssg28ZF2l6Kw==" workbookSpinCount="100000" lockStructure="1"/>
  <bookViews>
    <workbookView xWindow="-28920" yWindow="-120" windowWidth="29040" windowHeight="15840" tabRatio="810" xr2:uid="{00000000-000D-0000-FFFF-FFFF00000000}"/>
  </bookViews>
  <sheets>
    <sheet name="様式２－２" sheetId="45" r:id="rId1"/>
    <sheet name="科目（診療所）" sheetId="35" r:id="rId2"/>
    <sheet name="科目（職種）" sheetId="36" r:id="rId3"/>
    <sheet name="経営情報等CSV" sheetId="54" state="hidden" r:id="rId4"/>
    <sheet name="様式２－２リスト" sheetId="60" state="hidden" r:id="rId5"/>
  </sheets>
  <definedNames>
    <definedName name="_xlnm._FilterDatabase" localSheetId="4" hidden="1">'様式２－２リスト'!$A$1:$E$1897</definedName>
    <definedName name="_xlnm.Print_Area" localSheetId="2">'科目（職種）'!$A$1:$F$35</definedName>
    <definedName name="_xlnm.Print_Area" localSheetId="1">'科目（診療所）'!$A$1:$E$51</definedName>
    <definedName name="_xlnm.Print_Area" localSheetId="0">'様式２－２'!$A$3:$P$77,'様式２－２'!$A$83:$P$150,'様式２－２'!$A$1:$P$1</definedName>
    <definedName name="_xlnm.Print_Area" localSheetId="4">'様式２－２リスト'!$A$1:$C$1897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51" i="45"/>
  <c r="S34" i="45"/>
  <c r="S37" i="45"/>
  <c r="S36" i="45"/>
  <c r="S35" i="45"/>
  <c r="S19" i="45"/>
  <c r="S33" i="45"/>
  <c r="S49"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18" i="45" l="1"/>
  <c r="S53" i="45" l="1"/>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L27" i="45"/>
  <c r="M49" i="45" l="1"/>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X2" i="54"/>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AO2" i="54"/>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<sst xmlns="http://schemas.openxmlformats.org/spreadsheetml/2006/main" count="6894" uniqueCount="3216">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</sst>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179" fontId="4" fillId="0" borderId="5" xfId="0" applyNumberFormat="1" applyFont="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9" fontId="4" fillId="0" borderId="2" xfId="0" applyNumberFormat="1" applyFont="1" applyBorder="1" applyAlignment="1" applyProtection="1">
      <alignment vertical="center" shrinkToFit="1"/>
      <protection locked="0"/>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179" fontId="4" fillId="0" borderId="5" xfId="0" quotePrefix="1" applyNumberFormat="1" applyFont="1" applyBorder="1" applyAlignment="1" applyProtection="1">
      <alignment horizontal="right" vertical="center" shrinkToFit="1"/>
      <protection locked="0"/>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NumberFormat="1" applyFont="1" applyFill="1" applyBorder="1" applyAlignment="1" applyProtection="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3" xfId="0" applyFont="1" applyBorder="1" applyAlignment="1">
      <alignment horizontal="left" vertical="center" shrinkToFi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textlink="">
      <xdr:nvSpPr>
        <xdr:cNvPr id="3" name="正方形/長方形 2">
          <a:hlinkClick xmlns:r="http://schemas.openxmlformats.org/officeDocument/2006/relationships" r:id="rId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textlink="">
      <xdr:nvSpPr>
        <xdr:cNvPr id="5" name="正方形/長方形 4">
          <a:hlinkClick xmlns:r="http://schemas.openxmlformats.org/officeDocument/2006/relationships" r:id="rId3"/>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textlink="">
      <xdr:nvSpPr>
        <xdr:cNvPr id="6" name="正方形/長方形 5">
          <a:hlinkClick xmlns:r="http://schemas.openxmlformats.org/officeDocument/2006/relationships" r:id="rId4"/>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textlink="">
      <xdr:nvSpPr>
        <xdr:cNvPr id="7" name="正方形/長方形 6">
          <a:hlinkClick xmlns:r="http://schemas.openxmlformats.org/officeDocument/2006/relationships" r:id="rId5"/>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textlink="">
      <xdr:nvSpPr>
        <xdr:cNvPr id="8" name="正方形/長方形 7">
          <a:hlinkClick xmlns:r="http://schemas.openxmlformats.org/officeDocument/2006/relationships" r:id="rId6"/>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textlink="">
      <xdr:nvSpPr>
        <xdr:cNvPr id="9" name="正方形/長方形 8">
          <a:hlinkClick xmlns:r="http://schemas.openxmlformats.org/officeDocument/2006/relationships" r:id="rId7"/>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textlink="">
      <xdr:nvSpPr>
        <xdr:cNvPr id="10" name="正方形/長方形 9">
          <a:hlinkClick xmlns:r="http://schemas.openxmlformats.org/officeDocument/2006/relationships" r:id="rId8"/>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textlink="">
      <xdr:nvSpPr>
        <xdr:cNvPr id="11" name="正方形/長方形 10">
          <a:hlinkClick xmlns:r="http://schemas.openxmlformats.org/officeDocument/2006/relationships" r:id="rId9"/>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04" t="str">
        <f>Q1</f>
        <v>未記載セルチェック：【未記載セル（色付）が残っています。】</v>
      </c>
      <c r="B1" s="204"/>
      <c r="C1" s="204"/>
      <c r="D1" s="204"/>
      <c r="E1" s="204"/>
      <c r="F1" s="204"/>
      <c r="G1" s="204"/>
      <c r="H1" s="204"/>
      <c r="I1" s="204"/>
      <c r="J1" s="204"/>
      <c r="K1" s="204" t="str">
        <f>R1</f>
        <v>内訳数値チェック：【記載Ｏ.Ｋ.】</v>
      </c>
      <c r="L1" s="204"/>
      <c r="M1" s="204"/>
      <c r="N1" s="204"/>
      <c r="O1" s="204"/>
      <c r="P1" s="204"/>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94" t="s">
        <v>102</v>
      </c>
      <c r="B3" s="194"/>
      <c r="C3" s="194"/>
      <c r="D3" s="194"/>
      <c r="E3" s="194"/>
      <c r="F3" s="194"/>
      <c r="G3" s="194"/>
      <c r="H3" s="194"/>
      <c r="I3" s="194"/>
      <c r="J3" s="194"/>
      <c r="K3" s="194"/>
      <c r="L3" s="194"/>
      <c r="M3" s="194"/>
      <c r="N3" s="194"/>
      <c r="O3" s="194"/>
      <c r="P3" s="194"/>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3133</v>
      </c>
      <c r="S5" s="34" t="s">
        <v>3126</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3134</v>
      </c>
      <c r="S6" s="34" t="s">
        <v>3127</v>
      </c>
      <c r="T6" s="11" t="s">
        <v>2627</v>
      </c>
      <c r="U6" s="33">
        <v>0.1</v>
      </c>
      <c r="V6" s="33">
        <v>0.08</v>
      </c>
    </row>
    <row r="7" spans="1:25" ht="13.9" customHeight="1" x14ac:dyDescent="0.4">
      <c r="K7" s="18" t="s">
        <v>104</v>
      </c>
      <c r="L7" s="59"/>
      <c r="M7" s="76"/>
      <c r="N7" s="104"/>
      <c r="O7" s="105"/>
      <c r="P7" s="106"/>
      <c r="Q7" s="34"/>
      <c r="R7" s="153" t="s">
        <v>3135</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05" t="s">
        <v>74</v>
      </c>
      <c r="B10" s="205"/>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05" t="s">
        <v>2992</v>
      </c>
      <c r="B11" s="205"/>
      <c r="C11" s="107"/>
      <c r="D11" s="114"/>
      <c r="E11" s="114"/>
      <c r="F11" s="114"/>
      <c r="G11" s="114"/>
      <c r="H11" s="114"/>
      <c r="I11" s="115"/>
      <c r="J11" s="193" t="s">
        <v>2728</v>
      </c>
      <c r="K11" s="193"/>
      <c r="L11" s="112"/>
      <c r="M11" s="193" t="s">
        <v>2729</v>
      </c>
      <c r="N11" s="193"/>
      <c r="O11" s="111"/>
      <c r="P11" s="119"/>
      <c r="Q11" s="23"/>
      <c r="R11" s="23"/>
      <c r="S11" s="23"/>
      <c r="W11" s="11" t="s">
        <v>110</v>
      </c>
      <c r="X11" s="11" t="s">
        <v>148</v>
      </c>
      <c r="Y11" s="11" t="s">
        <v>110</v>
      </c>
    </row>
    <row r="12" spans="1:25" ht="13.9" customHeight="1" x14ac:dyDescent="0.4">
      <c r="A12" s="197" t="s">
        <v>2993</v>
      </c>
      <c r="B12" s="197"/>
      <c r="C12" s="193" t="s">
        <v>403</v>
      </c>
      <c r="D12" s="193"/>
      <c r="E12" s="113"/>
      <c r="F12" s="120"/>
      <c r="G12" s="82" t="s">
        <v>404</v>
      </c>
      <c r="H12" s="113"/>
      <c r="I12" s="120"/>
      <c r="J12" s="53" t="s">
        <v>2727</v>
      </c>
      <c r="K12" s="113"/>
      <c r="L12" s="120"/>
      <c r="M12" s="193" t="s">
        <v>2624</v>
      </c>
      <c r="N12" s="193"/>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39"/>
      <c r="K14" s="140" t="s">
        <v>241</v>
      </c>
      <c r="L14" s="118"/>
      <c r="M14" s="121"/>
      <c r="N14" s="139" t="s">
        <v>242</v>
      </c>
      <c r="O14" s="139"/>
      <c r="P14" s="139" t="s">
        <v>3215</v>
      </c>
      <c r="Q14" s="24"/>
      <c r="R14" s="27" t="s">
        <v>195</v>
      </c>
      <c r="S14" s="25"/>
      <c r="W14" s="11" t="s">
        <v>113</v>
      </c>
      <c r="X14" s="11" t="s">
        <v>151</v>
      </c>
      <c r="Y14" s="11" t="s">
        <v>151</v>
      </c>
    </row>
    <row r="15" spans="1:25" ht="6" customHeight="1" x14ac:dyDescent="0.4">
      <c r="M15" s="139"/>
      <c r="N15" s="139"/>
      <c r="O15" s="139"/>
      <c r="P15" s="139"/>
      <c r="Q15" s="23"/>
      <c r="R15" s="25"/>
      <c r="S15" s="25"/>
      <c r="W15" s="11" t="s">
        <v>114</v>
      </c>
      <c r="X15" s="11" t="s">
        <v>152</v>
      </c>
      <c r="Y15" s="11" t="s">
        <v>152</v>
      </c>
    </row>
    <row r="16" spans="1:25" ht="13.9" customHeight="1" x14ac:dyDescent="0.4">
      <c r="A16" s="189" t="s">
        <v>75</v>
      </c>
      <c r="B16" s="190"/>
      <c r="C16" s="196"/>
      <c r="D16" s="116"/>
      <c r="E16" s="117"/>
      <c r="H16" s="195" t="s">
        <v>105</v>
      </c>
      <c r="I16" s="195"/>
      <c r="J16" s="116"/>
      <c r="K16" s="117"/>
      <c r="L16" s="101"/>
      <c r="M16" s="116"/>
      <c r="N16" s="117"/>
      <c r="P16" s="28" t="s">
        <v>232</v>
      </c>
      <c r="Q16" s="35"/>
      <c r="R16" s="25"/>
      <c r="S16" s="25"/>
      <c r="W16" s="11" t="s">
        <v>115</v>
      </c>
      <c r="X16" s="11" t="s">
        <v>153</v>
      </c>
      <c r="Y16" s="11" t="s">
        <v>153</v>
      </c>
    </row>
    <row r="17" spans="1:25" ht="13.9" customHeight="1" x14ac:dyDescent="0.4">
      <c r="A17" s="195" t="s">
        <v>76</v>
      </c>
      <c r="B17" s="195"/>
      <c r="C17" s="195"/>
      <c r="D17" s="195"/>
      <c r="E17" s="195"/>
      <c r="F17" s="195"/>
      <c r="G17" s="195"/>
      <c r="H17" s="195"/>
      <c r="I17" s="195"/>
      <c r="J17" s="195"/>
      <c r="K17" s="195"/>
      <c r="L17" s="84" t="s">
        <v>244</v>
      </c>
      <c r="M17" s="195" t="s">
        <v>243</v>
      </c>
      <c r="N17" s="195"/>
      <c r="O17" s="195"/>
      <c r="P17" s="195"/>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41"/>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42"/>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43"/>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42"/>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42"/>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1">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43"/>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43"/>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42"/>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1">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3">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43"/>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2"/>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4"/>
      <c r="M31" s="92"/>
      <c r="P31" s="15"/>
      <c r="Q31" s="23"/>
      <c r="R31" s="102"/>
      <c r="S31" s="102"/>
      <c r="W31" s="11" t="s">
        <v>130</v>
      </c>
      <c r="X31" s="11" t="s">
        <v>166</v>
      </c>
      <c r="Y31" s="11" t="s">
        <v>166</v>
      </c>
    </row>
    <row r="32" spans="1:25" ht="13.9" customHeight="1" x14ac:dyDescent="0.4">
      <c r="A32" s="30" t="s">
        <v>245</v>
      </c>
      <c r="D32" s="11" t="s">
        <v>23</v>
      </c>
      <c r="L32" s="132"/>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43"/>
      <c r="M33" s="92" t="str">
        <f>IF($L$33="","",IF($L$33&gt;=SUM(L34:L36),"","←内訳より小さい"))</f>
        <v/>
      </c>
      <c r="P33" s="15"/>
      <c r="Q33" s="23" t="str">
        <f>E33</f>
        <v>材料費</v>
      </c>
      <c r="R33" s="95">
        <f t="shared" si="2"/>
        <v>0</v>
      </c>
      <c r="S33" s="96">
        <f>IF(OR(L36="*",L36="＊"),IF($D$16=$T$5,ROUNDDOWN(L33*U7,0),L33),IF($D$16=$T$5,ROUNDDOWN((L33-IF(OR($L$36="-",L$36="－",$L$36="―"),0,L36))*U7,0)+ROUNDDOWN(IF(OR($L$36="-",L$36="－",$L$36="―"),0,L36)*V7,0),L33))</f>
        <v>0</v>
      </c>
      <c r="W33" s="11" t="s">
        <v>132</v>
      </c>
      <c r="X33" s="11" t="s">
        <v>168</v>
      </c>
      <c r="Y33" s="11" t="s">
        <v>168</v>
      </c>
    </row>
    <row r="34" spans="1:25" ht="13.9" customHeight="1" x14ac:dyDescent="0.4">
      <c r="A34" s="30" t="s">
        <v>264</v>
      </c>
      <c r="F34" s="11" t="s">
        <v>81</v>
      </c>
      <c r="L34" s="143"/>
      <c r="M34" s="92" t="s">
        <v>280</v>
      </c>
      <c r="P34" s="15"/>
      <c r="Q34" s="23" t="str">
        <f>F34</f>
        <v>医薬品費</v>
      </c>
      <c r="R34" s="95">
        <f t="shared" si="2"/>
        <v>0</v>
      </c>
      <c r="S34" s="98">
        <f>IF(OR($L$34="*",$L$34="＊"),"*",IF($D$16=$T$5,ROUNDDOWN(L34*$U$7,0),L34))</f>
        <v>0</v>
      </c>
      <c r="T34" s="11" t="s">
        <v>82</v>
      </c>
      <c r="W34" s="11" t="s">
        <v>133</v>
      </c>
      <c r="X34" s="11" t="s">
        <v>171</v>
      </c>
      <c r="Y34" s="11" t="s">
        <v>171</v>
      </c>
    </row>
    <row r="35" spans="1:25" ht="13.9" customHeight="1" x14ac:dyDescent="0.4">
      <c r="A35" s="30" t="s">
        <v>265</v>
      </c>
      <c r="F35" s="11" t="s">
        <v>83</v>
      </c>
      <c r="L35" s="143"/>
      <c r="M35" s="92" t="s">
        <v>280</v>
      </c>
      <c r="P35" s="15"/>
      <c r="Q35" s="23" t="str">
        <f>F35</f>
        <v>診療材料費、医療消耗器具備品費</v>
      </c>
      <c r="R35" s="95">
        <f t="shared" si="2"/>
        <v>0</v>
      </c>
      <c r="S35" s="98">
        <f>IF(OR($L$35="*",$L$35="＊"),"*",IF($D$16=$T$5,ROUNDDOWN(L35*$U$7,0),L35))</f>
        <v>0</v>
      </c>
      <c r="T35" s="11" t="s">
        <v>84</v>
      </c>
      <c r="W35" s="11" t="s">
        <v>134</v>
      </c>
      <c r="X35" s="11" t="s">
        <v>172</v>
      </c>
      <c r="Y35" s="11" t="s">
        <v>203</v>
      </c>
    </row>
    <row r="36" spans="1:25" ht="13.9" customHeight="1" x14ac:dyDescent="0.4">
      <c r="A36" s="30" t="s">
        <v>266</v>
      </c>
      <c r="F36" s="11" t="s">
        <v>85</v>
      </c>
      <c r="L36" s="144"/>
      <c r="M36" s="92" t="s">
        <v>280</v>
      </c>
      <c r="P36" s="15"/>
      <c r="Q36" s="23" t="str">
        <f>F36</f>
        <v>給食用材料費</v>
      </c>
      <c r="R36" s="95">
        <f t="shared" si="2"/>
        <v>0</v>
      </c>
      <c r="S36" s="98">
        <f>IF(OR($L$36="-",L$36="－",$L$36="―"),"-",IF(OR($L$36="*",$L$36="＊"),"*",IF($D$16=$T$5,ROUNDDOWN(L36*$V$7,0),L36)))</f>
        <v>0</v>
      </c>
      <c r="T36" s="11" t="s">
        <v>386</v>
      </c>
      <c r="W36" s="11" t="s">
        <v>135</v>
      </c>
      <c r="X36" s="11" t="s">
        <v>173</v>
      </c>
      <c r="Y36" s="11" t="s">
        <v>173</v>
      </c>
    </row>
    <row r="37" spans="1:25" ht="13.9" customHeight="1" x14ac:dyDescent="0.4">
      <c r="A37" s="30" t="s">
        <v>254</v>
      </c>
      <c r="E37" s="11" t="s">
        <v>16</v>
      </c>
      <c r="L37" s="143"/>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5"/>
      <c r="M38" s="92"/>
      <c r="P38" s="15"/>
      <c r="Q38" s="23"/>
      <c r="R38" s="102"/>
      <c r="S38" s="102"/>
      <c r="W38" s="11" t="s">
        <v>137</v>
      </c>
      <c r="X38" s="11" t="s">
        <v>175</v>
      </c>
      <c r="Y38" s="11" t="s">
        <v>175</v>
      </c>
    </row>
    <row r="39" spans="1:25" ht="13.9" customHeight="1" x14ac:dyDescent="0.4">
      <c r="A39" s="30" t="s">
        <v>267</v>
      </c>
      <c r="F39" s="11" t="s">
        <v>387</v>
      </c>
      <c r="L39" s="143"/>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 customHeight="1" x14ac:dyDescent="0.4">
      <c r="A40" s="30" t="s">
        <v>268</v>
      </c>
      <c r="F40" s="11" t="s">
        <v>86</v>
      </c>
      <c r="L40" s="143"/>
      <c r="M40" s="92" t="s">
        <v>3125</v>
      </c>
      <c r="P40" s="15"/>
      <c r="Q40" s="23" t="str">
        <f t="shared" si="3"/>
        <v>給料</v>
      </c>
      <c r="R40" s="95">
        <f t="shared" si="4"/>
        <v>0</v>
      </c>
      <c r="S40" s="95">
        <f>IF(OR($L$40="*",$L$40="＊"),"*",IF($D$16=$T$5,(L40-L38)+ROUNDDOWN(L38*$U$7,0),L40))</f>
        <v>0</v>
      </c>
      <c r="T40" s="11" t="s">
        <v>394</v>
      </c>
      <c r="W40" s="11" t="s">
        <v>139</v>
      </c>
      <c r="X40" s="11" t="s">
        <v>177</v>
      </c>
      <c r="Y40" s="11" t="s">
        <v>177</v>
      </c>
    </row>
    <row r="41" spans="1:25" ht="13.9" customHeight="1" x14ac:dyDescent="0.4">
      <c r="A41" s="30" t="s">
        <v>389</v>
      </c>
      <c r="F41" s="11" t="s">
        <v>87</v>
      </c>
      <c r="L41" s="143"/>
      <c r="M41" s="92" t="s">
        <v>3125</v>
      </c>
      <c r="P41" s="15"/>
      <c r="Q41" s="23" t="str">
        <f t="shared" si="3"/>
        <v>賞与</v>
      </c>
      <c r="R41" s="95">
        <f t="shared" si="4"/>
        <v>0</v>
      </c>
      <c r="S41" s="95">
        <f t="shared" si="5"/>
        <v>0</v>
      </c>
      <c r="T41" s="11" t="s">
        <v>381</v>
      </c>
      <c r="W41" s="11" t="s">
        <v>140</v>
      </c>
      <c r="X41" s="11" t="s">
        <v>178</v>
      </c>
      <c r="Y41" s="11" t="s">
        <v>178</v>
      </c>
    </row>
    <row r="42" spans="1:25" ht="13.9" customHeight="1" x14ac:dyDescent="0.4">
      <c r="A42" s="30" t="s">
        <v>390</v>
      </c>
      <c r="F42" s="11" t="s">
        <v>88</v>
      </c>
      <c r="L42" s="143"/>
      <c r="M42" s="92" t="s">
        <v>3125</v>
      </c>
      <c r="P42" s="15"/>
      <c r="Q42" s="23" t="str">
        <f t="shared" si="3"/>
        <v>賞与引当金繰入額</v>
      </c>
      <c r="R42" s="95">
        <f t="shared" si="4"/>
        <v>0</v>
      </c>
      <c r="S42" s="95">
        <f t="shared" si="5"/>
        <v>0</v>
      </c>
      <c r="T42" s="11" t="s">
        <v>382</v>
      </c>
      <c r="W42" s="11" t="s">
        <v>141</v>
      </c>
      <c r="X42" s="11" t="s">
        <v>179</v>
      </c>
      <c r="Y42" s="11" t="s">
        <v>179</v>
      </c>
    </row>
    <row r="43" spans="1:25" ht="13.9" customHeight="1" x14ac:dyDescent="0.4">
      <c r="A43" s="30" t="s">
        <v>391</v>
      </c>
      <c r="F43" s="11" t="s">
        <v>89</v>
      </c>
      <c r="L43" s="143"/>
      <c r="M43" s="92" t="s">
        <v>3125</v>
      </c>
      <c r="P43" s="15"/>
      <c r="Q43" s="23" t="str">
        <f t="shared" si="3"/>
        <v>退職給付費用</v>
      </c>
      <c r="R43" s="95">
        <f t="shared" si="4"/>
        <v>0</v>
      </c>
      <c r="S43" s="95">
        <f t="shared" si="5"/>
        <v>0</v>
      </c>
      <c r="T43" s="11" t="s">
        <v>383</v>
      </c>
      <c r="W43" s="11" t="s">
        <v>142</v>
      </c>
      <c r="X43" s="11" t="s">
        <v>180</v>
      </c>
      <c r="Y43" s="11" t="s">
        <v>180</v>
      </c>
    </row>
    <row r="44" spans="1:25" ht="13.9" customHeight="1" x14ac:dyDescent="0.4">
      <c r="A44" s="30" t="s">
        <v>392</v>
      </c>
      <c r="F44" s="11" t="s">
        <v>90</v>
      </c>
      <c r="L44" s="143"/>
      <c r="M44" s="92" t="s">
        <v>280</v>
      </c>
      <c r="P44" s="15"/>
      <c r="Q44" s="23" t="str">
        <f t="shared" si="3"/>
        <v>法定福利費</v>
      </c>
      <c r="R44" s="95">
        <f t="shared" si="4"/>
        <v>0</v>
      </c>
      <c r="S44" s="95">
        <f t="shared" si="5"/>
        <v>0</v>
      </c>
      <c r="T44" s="11" t="s">
        <v>384</v>
      </c>
      <c r="W44" s="11" t="s">
        <v>143</v>
      </c>
      <c r="X44" s="11" t="s">
        <v>181</v>
      </c>
      <c r="Y44" s="11" t="s">
        <v>181</v>
      </c>
    </row>
    <row r="45" spans="1:25" ht="13.9" customHeight="1" x14ac:dyDescent="0.4">
      <c r="A45" s="30" t="s">
        <v>255</v>
      </c>
      <c r="E45" s="11" t="s">
        <v>11</v>
      </c>
      <c r="L45" s="132"/>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43"/>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2"/>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2"/>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3">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IF(OR(L36="*",L36="＊"),0,L36)))*$U$7,0))+((L37-L38)+L47+(L49-L50)+(ROUNDDOWN(IF(OR($L$36="-",L$36="－",$L$36="―"),0,IF(OR(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5"/>
      <c r="M50" s="92"/>
      <c r="P50" s="15"/>
      <c r="Q50" s="23"/>
      <c r="R50" s="102"/>
      <c r="S50" s="102"/>
      <c r="W50" s="11" t="s">
        <v>190</v>
      </c>
      <c r="Y50" s="11" t="s">
        <v>201</v>
      </c>
    </row>
    <row r="51" spans="1:25" ht="13.9" customHeight="1" x14ac:dyDescent="0.4">
      <c r="A51" s="30" t="s">
        <v>272</v>
      </c>
      <c r="F51" s="11" t="s">
        <v>2747</v>
      </c>
      <c r="L51" s="143"/>
      <c r="M51" s="92" t="s">
        <v>3125</v>
      </c>
      <c r="P51" s="15"/>
      <c r="Q51" s="23" t="str">
        <f>F51</f>
        <v>うち水道光熱費</v>
      </c>
      <c r="R51" s="95">
        <f>IF($D$16=$T$6,"－",L51)</f>
        <v>0</v>
      </c>
      <c r="S51" s="98">
        <f>IF(OR($L$51="*",$L$51="＊"),"*",IF($D$16=$T$5,ROUNDDOWN(L51*$U$7,0),L51))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43"/>
      <c r="M52" s="92" t="s">
        <v>280</v>
      </c>
      <c r="P52" s="15"/>
      <c r="Q52" s="23" t="str">
        <f>F52</f>
        <v>うち控除対象外消費税等負担額</v>
      </c>
      <c r="R52" s="95">
        <f>IF($D$16=$T$6,"－",L52)</f>
        <v>0</v>
      </c>
      <c r="S52" s="95"/>
      <c r="T52" s="11" t="s">
        <v>395</v>
      </c>
    </row>
    <row r="53" spans="1:25" ht="13.9" customHeight="1" x14ac:dyDescent="0.4">
      <c r="A53" s="30" t="s">
        <v>283</v>
      </c>
      <c r="F53" s="11" t="s">
        <v>2755</v>
      </c>
      <c r="L53" s="143"/>
      <c r="M53" s="92" t="s">
        <v>280</v>
      </c>
      <c r="P53" s="15"/>
      <c r="Q53" s="23" t="str">
        <f>F53</f>
        <v>うち本部費配賦額</v>
      </c>
      <c r="R53" s="95">
        <f>IF($D$16=$T$6,"－",L53)</f>
        <v>0</v>
      </c>
      <c r="S53" s="95">
        <f>IF($D$16=$T$5,L53,L53)</f>
        <v>0</v>
      </c>
      <c r="T53" s="11" t="s">
        <v>7</v>
      </c>
    </row>
    <row r="54" spans="1:25" ht="13.9" customHeight="1" x14ac:dyDescent="0.4">
      <c r="A54" s="30" t="s">
        <v>246</v>
      </c>
      <c r="D54" s="11" t="s">
        <v>94</v>
      </c>
      <c r="L54" s="133">
        <f>L18-L32</f>
        <v>0</v>
      </c>
      <c r="M54" s="92" t="s">
        <v>279</v>
      </c>
      <c r="P54" s="15"/>
      <c r="Q54" s="26" t="str">
        <f>D54</f>
        <v>医業利益（又は医業損失）</v>
      </c>
      <c r="R54" s="95">
        <f>IF($D$16=$T$6,"－",L54)</f>
        <v>0</v>
      </c>
      <c r="S54" s="97">
        <f>IF($D$16=$T$5,L54,L54)</f>
        <v>0</v>
      </c>
    </row>
    <row r="55" spans="1:25" ht="13.9" customHeight="1" x14ac:dyDescent="0.4">
      <c r="A55" s="30"/>
      <c r="L55" s="134"/>
      <c r="M55" s="92"/>
      <c r="P55" s="15"/>
      <c r="Q55" s="23"/>
      <c r="R55" s="95"/>
      <c r="S55" s="97"/>
    </row>
    <row r="56" spans="1:25" ht="13.9" customHeight="1" x14ac:dyDescent="0.4">
      <c r="A56" s="30" t="s">
        <v>273</v>
      </c>
      <c r="D56" s="11" t="s">
        <v>26</v>
      </c>
      <c r="L56" s="132"/>
      <c r="M56" s="92"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43"/>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2"/>
      <c r="M58" s="92"/>
      <c r="P58" s="15"/>
      <c r="Q58" s="23" t="str">
        <f>E58</f>
        <v>うち運営費補助金収益</v>
      </c>
      <c r="R58" s="95">
        <f t="shared" si="6"/>
        <v>0</v>
      </c>
      <c r="S58" s="97">
        <f t="shared" si="7"/>
        <v>0</v>
      </c>
      <c r="T58" s="11" t="s">
        <v>378</v>
      </c>
    </row>
    <row r="59" spans="1:25" ht="13.9" customHeight="1" x14ac:dyDescent="0.4">
      <c r="A59" s="30" t="s">
        <v>250</v>
      </c>
      <c r="E59" s="11" t="s">
        <v>2750</v>
      </c>
      <c r="L59" s="132"/>
      <c r="M59" s="92"/>
      <c r="P59" s="15"/>
      <c r="Q59" s="26" t="str">
        <f>E59</f>
        <v>うち施設設備補助金収益</v>
      </c>
      <c r="R59" s="95">
        <f t="shared" si="6"/>
        <v>0</v>
      </c>
      <c r="S59" s="97">
        <f t="shared" si="7"/>
        <v>0</v>
      </c>
      <c r="T59" s="11" t="s">
        <v>379</v>
      </c>
    </row>
    <row r="60" spans="1:25" ht="13.9" customHeight="1" x14ac:dyDescent="0.4">
      <c r="A60" s="30" t="s">
        <v>210</v>
      </c>
      <c r="D60" s="11" t="s">
        <v>30</v>
      </c>
      <c r="L60" s="132"/>
      <c r="M60" s="92"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43"/>
      <c r="M61" s="92" t="s">
        <v>280</v>
      </c>
      <c r="P61" s="15"/>
      <c r="Q61" s="26" t="str">
        <f>E61</f>
        <v>うち支払利息</v>
      </c>
      <c r="R61" s="95">
        <f t="shared" si="6"/>
        <v>0</v>
      </c>
      <c r="S61" s="95">
        <f t="shared" si="7"/>
        <v>0</v>
      </c>
      <c r="T61" s="11" t="s">
        <v>9</v>
      </c>
    </row>
    <row r="62" spans="1:25" ht="13.9" customHeight="1" x14ac:dyDescent="0.4">
      <c r="A62" s="30"/>
      <c r="L62" s="134"/>
      <c r="M62" s="92"/>
      <c r="P62" s="15"/>
      <c r="Q62" s="23"/>
      <c r="R62" s="95"/>
      <c r="S62" s="97"/>
    </row>
    <row r="63" spans="1:25" ht="13.9" customHeight="1" x14ac:dyDescent="0.4">
      <c r="A63" s="30" t="s">
        <v>211</v>
      </c>
      <c r="D63" s="11" t="s">
        <v>38</v>
      </c>
      <c r="L63" s="133">
        <f>L54+L56-L60</f>
        <v>0</v>
      </c>
      <c r="M63" s="92" t="s">
        <v>279</v>
      </c>
      <c r="P63" s="15"/>
      <c r="Q63" s="26" t="str">
        <f>D63</f>
        <v>経常利益（又は経常損失）</v>
      </c>
      <c r="R63" s="95">
        <f>IF($D$16=$T$6,"－",L63)</f>
        <v>0</v>
      </c>
      <c r="S63" s="97">
        <f>IF($D$16=$T$5,L63,L63)</f>
        <v>0</v>
      </c>
    </row>
    <row r="64" spans="1:25" ht="13.9" customHeight="1" x14ac:dyDescent="0.4">
      <c r="A64" s="30"/>
      <c r="L64" s="134"/>
      <c r="M64" s="92"/>
      <c r="P64" s="15"/>
      <c r="Q64" s="23"/>
      <c r="R64" s="95"/>
      <c r="S64" s="97"/>
    </row>
    <row r="65" spans="1:20" ht="13.9" customHeight="1" x14ac:dyDescent="0.4">
      <c r="A65" s="30" t="s">
        <v>274</v>
      </c>
      <c r="D65" s="11" t="s">
        <v>31</v>
      </c>
      <c r="L65" s="143"/>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2"/>
      <c r="M66" s="92"/>
      <c r="P66" s="15"/>
      <c r="Q66" s="26" t="str">
        <f>E66</f>
        <v>うち運営費補助金収益</v>
      </c>
      <c r="R66" s="95">
        <f>IF($D$16=$T$6,"－",L66)</f>
        <v>0</v>
      </c>
      <c r="S66" s="97">
        <f>IF($D$16=$T$5,L66,L66)</f>
        <v>0</v>
      </c>
      <c r="T66" s="11" t="s">
        <v>375</v>
      </c>
    </row>
    <row r="67" spans="1:20" ht="13.9" customHeight="1" x14ac:dyDescent="0.4">
      <c r="A67" s="30" t="s">
        <v>374</v>
      </c>
      <c r="E67" s="11" t="s">
        <v>2750</v>
      </c>
      <c r="L67" s="132"/>
      <c r="M67" s="92"/>
      <c r="P67" s="15"/>
      <c r="Q67" s="26" t="str">
        <f>E67</f>
        <v>うち施設設備補助金収益</v>
      </c>
      <c r="R67" s="95">
        <f>IF($D$16=$T$6,"－",L67)</f>
        <v>0</v>
      </c>
      <c r="S67" s="97">
        <f>IF($D$16=$T$5,L67,L67)</f>
        <v>0</v>
      </c>
      <c r="T67" s="11" t="s">
        <v>376</v>
      </c>
    </row>
    <row r="68" spans="1:20" ht="13.9" customHeight="1" x14ac:dyDescent="0.4">
      <c r="A68" s="30" t="s">
        <v>275</v>
      </c>
      <c r="D68" s="11" t="s">
        <v>32</v>
      </c>
      <c r="L68" s="143"/>
      <c r="M68" s="92" t="s">
        <v>280</v>
      </c>
      <c r="P68" s="15"/>
      <c r="Q68" s="26" t="str">
        <f>D68</f>
        <v>臨時費用</v>
      </c>
      <c r="R68" s="95">
        <f>IF($D$16=$T$6,"－",L68)</f>
        <v>0</v>
      </c>
      <c r="S68" s="95">
        <f>IF($D$16=$T$5,L68,L68)</f>
        <v>0</v>
      </c>
      <c r="T68" s="11" t="s">
        <v>97</v>
      </c>
    </row>
    <row r="69" spans="1:20" ht="13.9" customHeight="1" x14ac:dyDescent="0.4">
      <c r="A69" s="30"/>
      <c r="B69" s="16"/>
      <c r="C69" s="16"/>
      <c r="K69" s="17"/>
      <c r="L69" s="134"/>
      <c r="M69" s="92"/>
      <c r="N69" s="16"/>
      <c r="P69" s="15"/>
      <c r="Q69" s="23"/>
      <c r="R69" s="95"/>
      <c r="S69" s="97"/>
    </row>
    <row r="70" spans="1:20" ht="13.9" customHeight="1" x14ac:dyDescent="0.4">
      <c r="A70" s="29" t="s">
        <v>276</v>
      </c>
      <c r="D70" s="13" t="s">
        <v>98</v>
      </c>
      <c r="E70" s="13"/>
      <c r="F70" s="13"/>
      <c r="G70" s="13"/>
      <c r="H70" s="13"/>
      <c r="I70" s="13"/>
      <c r="J70" s="13"/>
      <c r="L70" s="141"/>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45"/>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6"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3128</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94" t="s">
        <v>3087</v>
      </c>
      <c r="B83" s="194"/>
      <c r="C83" s="194"/>
      <c r="D83" s="194"/>
      <c r="E83" s="194"/>
      <c r="F83" s="194"/>
      <c r="G83" s="194"/>
      <c r="H83" s="194"/>
      <c r="I83" s="194"/>
      <c r="J83" s="194"/>
      <c r="K83" s="194"/>
      <c r="L83" s="194"/>
      <c r="M83" s="194"/>
      <c r="N83" s="194"/>
      <c r="O83" s="194"/>
      <c r="P83" s="194"/>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8" t="str">
        <f>IF(N5="","",N5)</f>
        <v/>
      </c>
      <c r="O85" s="199"/>
      <c r="P85" s="200"/>
      <c r="Q85" s="34"/>
      <c r="R85" s="34"/>
    </row>
    <row r="86" spans="1:19" ht="13.9" customHeight="1" x14ac:dyDescent="0.4">
      <c r="K86" s="18" t="s">
        <v>192</v>
      </c>
      <c r="L86" s="41"/>
      <c r="M86" s="57"/>
      <c r="N86" s="201" t="str">
        <f>IF(N6="","",N6)</f>
        <v/>
      </c>
      <c r="O86" s="202"/>
      <c r="P86" s="203"/>
      <c r="Q86" s="34"/>
      <c r="R86" s="34"/>
    </row>
    <row r="87" spans="1:19" ht="13.9" customHeight="1" x14ac:dyDescent="0.4">
      <c r="K87" s="18" t="s">
        <v>104</v>
      </c>
      <c r="L87" s="41"/>
      <c r="M87" s="138" t="str">
        <f>IF(M7="","",M7)</f>
        <v/>
      </c>
      <c r="N87" s="198" t="str">
        <f>IF(N7="","",N7)</f>
        <v/>
      </c>
      <c r="O87" s="199"/>
      <c r="P87" s="200"/>
      <c r="Q87" s="34"/>
      <c r="R87" s="34"/>
    </row>
    <row r="88" spans="1:19" ht="13.9" customHeight="1" x14ac:dyDescent="0.4">
      <c r="K88" s="54" t="s">
        <v>191</v>
      </c>
      <c r="L88" s="55"/>
      <c r="M88" s="138" t="str">
        <f>IF(M8="","",M8)</f>
        <v/>
      </c>
      <c r="N88" s="198" t="str">
        <f>IF(N8="","",N8)</f>
        <v/>
      </c>
      <c r="O88" s="199"/>
      <c r="P88" s="200"/>
      <c r="Q88" s="34"/>
      <c r="R88" s="34"/>
    </row>
    <row r="89" spans="1:19" ht="6" customHeight="1" x14ac:dyDescent="0.4">
      <c r="Q89" s="23"/>
      <c r="R89" s="23"/>
    </row>
    <row r="90" spans="1:19" ht="13.9" customHeight="1" x14ac:dyDescent="0.4">
      <c r="A90" s="87" t="s">
        <v>74</v>
      </c>
      <c r="B90" s="88"/>
      <c r="C90" s="174" t="str">
        <f>IF(C10="","",C10)</f>
        <v/>
      </c>
      <c r="D90" s="175"/>
      <c r="E90" s="175"/>
      <c r="F90" s="175"/>
      <c r="G90" s="175"/>
      <c r="H90" s="175"/>
      <c r="I90" s="175"/>
      <c r="J90" s="175"/>
      <c r="K90" s="175"/>
      <c r="L90" s="175"/>
      <c r="M90" s="175"/>
      <c r="N90" s="175"/>
      <c r="O90" s="175"/>
      <c r="P90" s="176"/>
      <c r="Q90" s="23"/>
      <c r="R90" s="23"/>
    </row>
    <row r="91" spans="1:19" ht="13.9" customHeight="1" x14ac:dyDescent="0.4">
      <c r="A91" s="205" t="s">
        <v>2992</v>
      </c>
      <c r="B91" s="205"/>
      <c r="C91" s="174" t="str">
        <f>IF(C11="","",C11)</f>
        <v/>
      </c>
      <c r="D91" s="175"/>
      <c r="E91" s="175"/>
      <c r="F91" s="175"/>
      <c r="G91" s="175"/>
      <c r="H91" s="175"/>
      <c r="I91" s="176"/>
      <c r="J91" s="177" t="s">
        <v>2728</v>
      </c>
      <c r="K91" s="178"/>
      <c r="L91" s="130" t="str">
        <f>IF(L11="","",L11)</f>
        <v/>
      </c>
      <c r="M91" s="215" t="s">
        <v>2729</v>
      </c>
      <c r="N91" s="216"/>
      <c r="O91" s="217" t="str">
        <f>IF(O11="","",O11)</f>
        <v/>
      </c>
      <c r="P91" s="218"/>
      <c r="Q91" s="23"/>
      <c r="R91" s="23"/>
    </row>
    <row r="92" spans="1:19" ht="13.9" customHeight="1" x14ac:dyDescent="0.4">
      <c r="A92" s="197" t="s">
        <v>2993</v>
      </c>
      <c r="B92" s="197"/>
      <c r="C92" s="174" t="s">
        <v>403</v>
      </c>
      <c r="D92" s="176"/>
      <c r="E92" s="213" t="str">
        <f>IF(E12="","",E12)</f>
        <v/>
      </c>
      <c r="F92" s="214"/>
      <c r="G92" s="90" t="s">
        <v>404</v>
      </c>
      <c r="H92" s="213" t="str">
        <f>IF(H12="","",H12)</f>
        <v/>
      </c>
      <c r="I92" s="214"/>
      <c r="J92" s="89" t="s">
        <v>2727</v>
      </c>
      <c r="K92" s="206" t="str">
        <f>IF(K12="","",K12)</f>
        <v/>
      </c>
      <c r="L92" s="206"/>
      <c r="M92" s="174" t="s">
        <v>2624</v>
      </c>
      <c r="N92" s="176"/>
      <c r="O92" s="206" t="str">
        <f>IF(O12="","",O12)</f>
        <v/>
      </c>
      <c r="P92" s="206"/>
      <c r="Q92" s="23"/>
      <c r="R92" s="23"/>
    </row>
    <row r="93" spans="1:19" ht="6" customHeight="1" x14ac:dyDescent="0.4">
      <c r="Q93" s="23"/>
      <c r="R93" s="23"/>
    </row>
    <row r="94" spans="1:19" ht="13.9" customHeight="1" x14ac:dyDescent="0.4">
      <c r="E94" s="28" t="s">
        <v>2730</v>
      </c>
      <c r="F94" s="137" t="s">
        <v>240</v>
      </c>
      <c r="G94" s="118"/>
      <c r="H94" s="121"/>
      <c r="I94" s="121"/>
      <c r="K94" s="28" t="s">
        <v>241</v>
      </c>
      <c r="L94" s="118"/>
      <c r="M94" s="121"/>
      <c r="N94" s="11" t="s">
        <v>242</v>
      </c>
      <c r="O94" s="91"/>
      <c r="P94" s="139" t="s">
        <v>3215</v>
      </c>
    </row>
    <row r="95" spans="1:19" ht="6" customHeight="1" x14ac:dyDescent="0.4"/>
    <row r="96" spans="1:19" ht="13.9" customHeight="1" x14ac:dyDescent="0.4">
      <c r="A96" s="189" t="s">
        <v>3136</v>
      </c>
      <c r="B96" s="190"/>
      <c r="C96" s="190"/>
      <c r="D96" s="190"/>
      <c r="E96" s="196"/>
      <c r="F96" s="158"/>
      <c r="G96" s="154"/>
      <c r="P96" s="28" t="s">
        <v>232</v>
      </c>
      <c r="Q96" s="23"/>
      <c r="R96" s="23"/>
    </row>
    <row r="97" spans="1:16" ht="13.9" customHeight="1" thickBot="1" x14ac:dyDescent="0.45">
      <c r="A97" s="235" t="s">
        <v>237</v>
      </c>
      <c r="B97" s="236"/>
      <c r="C97" s="236"/>
      <c r="D97" s="236"/>
      <c r="E97" s="237"/>
      <c r="F97" s="207" t="s">
        <v>3013</v>
      </c>
      <c r="G97" s="208"/>
      <c r="H97" s="208"/>
      <c r="I97" s="208"/>
      <c r="J97" s="208"/>
      <c r="K97" s="209"/>
      <c r="L97" s="171" t="s">
        <v>3012</v>
      </c>
      <c r="M97" s="210" t="s">
        <v>3014</v>
      </c>
      <c r="N97" s="211"/>
      <c r="O97" s="211"/>
      <c r="P97" s="212"/>
    </row>
    <row r="98" spans="1:16" ht="13.9" customHeight="1" x14ac:dyDescent="0.4">
      <c r="A98" s="238"/>
      <c r="B98" s="204"/>
      <c r="C98" s="204"/>
      <c r="D98" s="204"/>
      <c r="E98" s="239"/>
      <c r="F98" s="183" t="s">
        <v>2780</v>
      </c>
      <c r="G98" s="219"/>
      <c r="H98" s="219"/>
      <c r="I98" s="184"/>
      <c r="J98" s="183" t="s">
        <v>3011</v>
      </c>
      <c r="K98" s="184"/>
      <c r="L98" s="172"/>
      <c r="M98" s="183" t="s">
        <v>2781</v>
      </c>
      <c r="N98" s="219"/>
      <c r="O98" s="219"/>
      <c r="P98" s="220" t="s">
        <v>2783</v>
      </c>
    </row>
    <row r="99" spans="1:16" ht="13.9" customHeight="1" x14ac:dyDescent="0.4">
      <c r="A99" s="238"/>
      <c r="B99" s="204"/>
      <c r="C99" s="204"/>
      <c r="D99" s="204"/>
      <c r="E99" s="239"/>
      <c r="F99" s="242" t="s">
        <v>2781</v>
      </c>
      <c r="G99" s="243"/>
      <c r="H99" s="244"/>
      <c r="I99" s="229" t="s">
        <v>2783</v>
      </c>
      <c r="J99" s="180" t="s">
        <v>2782</v>
      </c>
      <c r="K99" s="229" t="s">
        <v>2783</v>
      </c>
      <c r="L99" s="172"/>
      <c r="M99" s="227" t="s">
        <v>2994</v>
      </c>
      <c r="N99" s="228"/>
      <c r="O99" s="224" t="s">
        <v>2798</v>
      </c>
      <c r="P99" s="221"/>
    </row>
    <row r="100" spans="1:16" ht="13.9" customHeight="1" x14ac:dyDescent="0.4">
      <c r="A100" s="238"/>
      <c r="B100" s="204"/>
      <c r="C100" s="204"/>
      <c r="D100" s="204"/>
      <c r="E100" s="239"/>
      <c r="F100" s="231" t="s">
        <v>2994</v>
      </c>
      <c r="G100" s="232"/>
      <c r="H100" s="233" t="s">
        <v>2798</v>
      </c>
      <c r="I100" s="230"/>
      <c r="J100" s="181"/>
      <c r="K100" s="230"/>
      <c r="L100" s="172"/>
      <c r="M100" s="225" t="s">
        <v>2778</v>
      </c>
      <c r="N100" s="226" t="s">
        <v>2779</v>
      </c>
      <c r="O100" s="224"/>
      <c r="P100" s="221"/>
    </row>
    <row r="101" spans="1:16" ht="13.9" customHeight="1" x14ac:dyDescent="0.4">
      <c r="A101" s="240"/>
      <c r="B101" s="241"/>
      <c r="C101" s="241"/>
      <c r="D101" s="241"/>
      <c r="E101" s="241"/>
      <c r="F101" s="136" t="s">
        <v>238</v>
      </c>
      <c r="G101" s="123" t="s">
        <v>239</v>
      </c>
      <c r="H101" s="234"/>
      <c r="I101" s="221"/>
      <c r="J101" s="182"/>
      <c r="K101" s="221"/>
      <c r="L101" s="172"/>
      <c r="M101" s="225"/>
      <c r="N101" s="226"/>
      <c r="O101" s="224"/>
      <c r="P101" s="222"/>
    </row>
    <row r="102" spans="1:16" ht="21" customHeight="1" x14ac:dyDescent="0.4">
      <c r="A102" s="99" t="s">
        <v>204</v>
      </c>
      <c r="B102" s="169" t="s">
        <v>2784</v>
      </c>
      <c r="C102" s="170"/>
      <c r="D102" s="170"/>
      <c r="E102" s="170"/>
      <c r="F102" s="124"/>
      <c r="G102" s="147"/>
      <c r="H102" s="147"/>
      <c r="I102" s="156" t="str">
        <f>IF(F96=R5,"-","")</f>
        <v/>
      </c>
      <c r="J102" s="124"/>
      <c r="K102" s="148" t="str">
        <f>IF(F96=R5,"-","")</f>
        <v/>
      </c>
      <c r="L102" s="172"/>
      <c r="M102" s="124"/>
      <c r="N102" s="147"/>
      <c r="O102" s="147"/>
      <c r="P102" s="148" t="str">
        <f>IF(F96=R5,"-","")</f>
        <v/>
      </c>
    </row>
    <row r="103" spans="1:16" ht="21" customHeight="1" x14ac:dyDescent="0.4">
      <c r="A103" s="99" t="s">
        <v>206</v>
      </c>
      <c r="B103" s="169" t="s">
        <v>2785</v>
      </c>
      <c r="C103" s="170"/>
      <c r="D103" s="170"/>
      <c r="E103" s="170"/>
      <c r="F103" s="149"/>
      <c r="G103" s="147"/>
      <c r="H103" s="147"/>
      <c r="I103" s="156" t="str">
        <f>IF(F96=R5,"-","")</f>
        <v/>
      </c>
      <c r="J103" s="149"/>
      <c r="K103" s="148" t="str">
        <f>IF(F96=R5,"-","")</f>
        <v/>
      </c>
      <c r="L103" s="172"/>
      <c r="M103" s="149"/>
      <c r="N103" s="147"/>
      <c r="O103" s="147"/>
      <c r="P103" s="148" t="str">
        <f>IF(F96=R5,"-","")</f>
        <v/>
      </c>
    </row>
    <row r="104" spans="1:16" ht="21" customHeight="1" x14ac:dyDescent="0.4">
      <c r="A104" s="99" t="s">
        <v>207</v>
      </c>
      <c r="B104" s="169" t="s">
        <v>2786</v>
      </c>
      <c r="C104" s="170"/>
      <c r="D104" s="170"/>
      <c r="E104" s="170"/>
      <c r="F104" s="149"/>
      <c r="G104" s="147"/>
      <c r="H104" s="147"/>
      <c r="I104" s="156" t="str">
        <f>IF(F96=R5,"-","")</f>
        <v/>
      </c>
      <c r="J104" s="149"/>
      <c r="K104" s="148" t="str">
        <f>IF(F96=R5,"-","")</f>
        <v/>
      </c>
      <c r="L104" s="172"/>
      <c r="M104" s="149"/>
      <c r="N104" s="147"/>
      <c r="O104" s="147"/>
      <c r="P104" s="148" t="str">
        <f>IF(F96=R5,"-","")</f>
        <v/>
      </c>
    </row>
    <row r="105" spans="1:16" ht="21" customHeight="1" x14ac:dyDescent="0.4">
      <c r="A105" s="99" t="s">
        <v>208</v>
      </c>
      <c r="B105" s="187" t="s">
        <v>50</v>
      </c>
      <c r="C105" s="223"/>
      <c r="D105" s="223"/>
      <c r="E105" s="223"/>
      <c r="F105" s="149">
        <f>SUM(F106:F109)</f>
        <v>0</v>
      </c>
      <c r="G105" s="147">
        <f t="shared" ref="G105:K105" si="8">SUM(G106:G109)</f>
        <v>0</v>
      </c>
      <c r="H105" s="147">
        <f t="shared" si="8"/>
        <v>0</v>
      </c>
      <c r="I105" s="156">
        <f t="shared" si="8"/>
        <v>0</v>
      </c>
      <c r="J105" s="149">
        <f t="shared" si="8"/>
        <v>0</v>
      </c>
      <c r="K105" s="148">
        <f t="shared" si="8"/>
        <v>0</v>
      </c>
      <c r="L105" s="172"/>
      <c r="M105" s="149">
        <f t="shared" ref="M105:P105" si="9">SUM(M106:M109)</f>
        <v>0</v>
      </c>
      <c r="N105" s="147">
        <f t="shared" si="9"/>
        <v>0</v>
      </c>
      <c r="O105" s="147">
        <f t="shared" si="9"/>
        <v>0</v>
      </c>
      <c r="P105" s="148">
        <f t="shared" si="9"/>
        <v>0</v>
      </c>
    </row>
    <row r="106" spans="1:16" ht="21" customHeight="1" x14ac:dyDescent="0.4">
      <c r="A106" s="99" t="s">
        <v>247</v>
      </c>
      <c r="B106" s="191" t="s">
        <v>235</v>
      </c>
      <c r="C106" s="179" t="s">
        <v>55</v>
      </c>
      <c r="D106" s="170"/>
      <c r="E106" s="170"/>
      <c r="F106" s="149"/>
      <c r="G106" s="147"/>
      <c r="H106" s="147"/>
      <c r="I106" s="156"/>
      <c r="J106" s="149"/>
      <c r="K106" s="148"/>
      <c r="L106" s="172"/>
      <c r="M106" s="149"/>
      <c r="N106" s="147"/>
      <c r="O106" s="147"/>
      <c r="P106" s="148"/>
    </row>
    <row r="107" spans="1:16" ht="21" customHeight="1" x14ac:dyDescent="0.4">
      <c r="A107" s="99" t="s">
        <v>249</v>
      </c>
      <c r="B107" s="191"/>
      <c r="C107" s="169" t="s">
        <v>2787</v>
      </c>
      <c r="D107" s="170"/>
      <c r="E107" s="170"/>
      <c r="F107" s="149"/>
      <c r="G107" s="147"/>
      <c r="H107" s="147"/>
      <c r="I107" s="156" t="str">
        <f>IF(F96=R5,"-","")</f>
        <v/>
      </c>
      <c r="J107" s="149"/>
      <c r="K107" s="148" t="str">
        <f>IF(F96=R5,"-","")</f>
        <v/>
      </c>
      <c r="L107" s="172"/>
      <c r="M107" s="149"/>
      <c r="N107" s="147"/>
      <c r="O107" s="147"/>
      <c r="P107" s="148" t="str">
        <f>IF(F96=R5,"-","")</f>
        <v/>
      </c>
    </row>
    <row r="108" spans="1:16" ht="21" customHeight="1" x14ac:dyDescent="0.4">
      <c r="A108" s="99" t="s">
        <v>251</v>
      </c>
      <c r="B108" s="191"/>
      <c r="C108" s="169" t="s">
        <v>2788</v>
      </c>
      <c r="D108" s="170"/>
      <c r="E108" s="170"/>
      <c r="F108" s="149"/>
      <c r="G108" s="147"/>
      <c r="H108" s="147"/>
      <c r="I108" s="156" t="str">
        <f>IF(F96=R5,"-","")</f>
        <v/>
      </c>
      <c r="J108" s="149"/>
      <c r="K108" s="148" t="str">
        <f>IF(F96=R5,"-","")</f>
        <v/>
      </c>
      <c r="L108" s="172"/>
      <c r="M108" s="149"/>
      <c r="N108" s="147"/>
      <c r="O108" s="147"/>
      <c r="P108" s="148" t="str">
        <f>IF(F96=R5,"-","")</f>
        <v/>
      </c>
    </row>
    <row r="109" spans="1:16" ht="21" customHeight="1" x14ac:dyDescent="0.4">
      <c r="A109" s="99" t="s">
        <v>252</v>
      </c>
      <c r="B109" s="192"/>
      <c r="C109" s="169" t="s">
        <v>2789</v>
      </c>
      <c r="D109" s="170"/>
      <c r="E109" s="170"/>
      <c r="F109" s="149"/>
      <c r="G109" s="147"/>
      <c r="H109" s="147"/>
      <c r="I109" s="156" t="str">
        <f>IF(F96=R5,"-","")</f>
        <v/>
      </c>
      <c r="J109" s="149"/>
      <c r="K109" s="148" t="str">
        <f>IF(F96=R5,"-","")</f>
        <v/>
      </c>
      <c r="L109" s="172"/>
      <c r="M109" s="149"/>
      <c r="N109" s="147"/>
      <c r="O109" s="147"/>
      <c r="P109" s="148" t="str">
        <f>IF(F96=R5,"-","")</f>
        <v/>
      </c>
    </row>
    <row r="110" spans="1:16" ht="21" customHeight="1" x14ac:dyDescent="0.4">
      <c r="A110" s="99" t="s">
        <v>209</v>
      </c>
      <c r="B110" s="187" t="s">
        <v>66</v>
      </c>
      <c r="C110" s="223"/>
      <c r="D110" s="223"/>
      <c r="E110" s="223"/>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172"/>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91" t="s">
        <v>236</v>
      </c>
      <c r="C111" s="169" t="s">
        <v>2790</v>
      </c>
      <c r="D111" s="170"/>
      <c r="E111" s="170"/>
      <c r="F111" s="149"/>
      <c r="G111" s="147"/>
      <c r="H111" s="147"/>
      <c r="I111" s="156" t="str">
        <f>IF(F96=R5,"-","")</f>
        <v/>
      </c>
      <c r="J111" s="149"/>
      <c r="K111" s="148" t="str">
        <f>IF(F96=R5,"-","")</f>
        <v/>
      </c>
      <c r="L111" s="172"/>
      <c r="M111" s="149"/>
      <c r="N111" s="147"/>
      <c r="O111" s="147"/>
      <c r="P111" s="148" t="str">
        <f>IF(F96=R5,"-","")</f>
        <v/>
      </c>
    </row>
    <row r="112" spans="1:16" ht="21" customHeight="1" x14ac:dyDescent="0.4">
      <c r="A112" s="99" t="s">
        <v>216</v>
      </c>
      <c r="B112" s="191"/>
      <c r="C112" s="169" t="s">
        <v>2791</v>
      </c>
      <c r="D112" s="170"/>
      <c r="E112" s="170"/>
      <c r="F112" s="149"/>
      <c r="G112" s="147"/>
      <c r="H112" s="147"/>
      <c r="I112" s="156" t="str">
        <f>IF(F96=R5,"-","")</f>
        <v/>
      </c>
      <c r="J112" s="149"/>
      <c r="K112" s="148" t="str">
        <f>IF(F96=R5,"-","")</f>
        <v/>
      </c>
      <c r="L112" s="172"/>
      <c r="M112" s="149"/>
      <c r="N112" s="147"/>
      <c r="O112" s="147"/>
      <c r="P112" s="148" t="str">
        <f>IF(F96=R5,"-","")</f>
        <v/>
      </c>
    </row>
    <row r="113" spans="1:16" ht="21" customHeight="1" x14ac:dyDescent="0.4">
      <c r="A113" s="99" t="s">
        <v>217</v>
      </c>
      <c r="B113" s="191"/>
      <c r="C113" s="169" t="s">
        <v>2792</v>
      </c>
      <c r="D113" s="170"/>
      <c r="E113" s="170"/>
      <c r="F113" s="149"/>
      <c r="G113" s="147"/>
      <c r="H113" s="147"/>
      <c r="I113" s="156" t="str">
        <f>IF(F96=R5,"-","")</f>
        <v/>
      </c>
      <c r="J113" s="149"/>
      <c r="K113" s="148" t="str">
        <f>IF(F96=R5,"-","")</f>
        <v/>
      </c>
      <c r="L113" s="172"/>
      <c r="M113" s="149"/>
      <c r="N113" s="147"/>
      <c r="O113" s="147"/>
      <c r="P113" s="148" t="str">
        <f>IF(F96=R5,"-","")</f>
        <v/>
      </c>
    </row>
    <row r="114" spans="1:16" ht="21" customHeight="1" x14ac:dyDescent="0.4">
      <c r="A114" s="99" t="s">
        <v>218</v>
      </c>
      <c r="B114" s="191"/>
      <c r="C114" s="187" t="s">
        <v>63</v>
      </c>
      <c r="D114" s="223"/>
      <c r="E114" s="223"/>
      <c r="F114" s="149">
        <f>SUM(F115:F118)</f>
        <v>0</v>
      </c>
      <c r="G114" s="147">
        <f t="shared" ref="G114:K114" si="11">SUM(G115:G118)</f>
        <v>0</v>
      </c>
      <c r="H114" s="147">
        <f t="shared" si="11"/>
        <v>0</v>
      </c>
      <c r="I114" s="156">
        <f t="shared" si="11"/>
        <v>0</v>
      </c>
      <c r="J114" s="149">
        <f t="shared" si="11"/>
        <v>0</v>
      </c>
      <c r="K114" s="148">
        <f t="shared" si="11"/>
        <v>0</v>
      </c>
      <c r="L114" s="172"/>
      <c r="M114" s="149">
        <f t="shared" ref="M114:P114" si="12">SUM(M115:M118)</f>
        <v>0</v>
      </c>
      <c r="N114" s="147">
        <f t="shared" si="12"/>
        <v>0</v>
      </c>
      <c r="O114" s="147">
        <f t="shared" si="12"/>
        <v>0</v>
      </c>
      <c r="P114" s="148">
        <f t="shared" si="12"/>
        <v>0</v>
      </c>
    </row>
    <row r="115" spans="1:16" ht="21" customHeight="1" x14ac:dyDescent="0.4">
      <c r="A115" s="99" t="s">
        <v>219</v>
      </c>
      <c r="B115" s="191"/>
      <c r="C115" s="191" t="s">
        <v>234</v>
      </c>
      <c r="D115" s="169" t="s">
        <v>2793</v>
      </c>
      <c r="E115" s="170"/>
      <c r="F115" s="149"/>
      <c r="G115" s="147"/>
      <c r="H115" s="147"/>
      <c r="I115" s="156" t="str">
        <f>IF(F96=R5,"-","")</f>
        <v/>
      </c>
      <c r="J115" s="149"/>
      <c r="K115" s="148" t="str">
        <f>IF(F96=R5,"-","")</f>
        <v/>
      </c>
      <c r="L115" s="172"/>
      <c r="M115" s="149"/>
      <c r="N115" s="147"/>
      <c r="O115" s="147"/>
      <c r="P115" s="148" t="str">
        <f>IF(F96=R5,"-","")</f>
        <v/>
      </c>
    </row>
    <row r="116" spans="1:16" ht="21" customHeight="1" x14ac:dyDescent="0.4">
      <c r="A116" s="99" t="s">
        <v>220</v>
      </c>
      <c r="B116" s="191"/>
      <c r="C116" s="191"/>
      <c r="D116" s="169" t="s">
        <v>2794</v>
      </c>
      <c r="E116" s="170"/>
      <c r="F116" s="149"/>
      <c r="G116" s="147"/>
      <c r="H116" s="147"/>
      <c r="I116" s="156" t="str">
        <f>IF(F96=R5,"-","")</f>
        <v/>
      </c>
      <c r="J116" s="149"/>
      <c r="K116" s="148" t="str">
        <f>IF(F96=R5,"-","")</f>
        <v/>
      </c>
      <c r="L116" s="172"/>
      <c r="M116" s="149"/>
      <c r="N116" s="147"/>
      <c r="O116" s="147"/>
      <c r="P116" s="148" t="str">
        <f>IF(F96=R5,"-","")</f>
        <v/>
      </c>
    </row>
    <row r="117" spans="1:16" ht="21" customHeight="1" x14ac:dyDescent="0.4">
      <c r="A117" s="99" t="s">
        <v>221</v>
      </c>
      <c r="B117" s="191"/>
      <c r="C117" s="191"/>
      <c r="D117" s="179" t="s">
        <v>56</v>
      </c>
      <c r="E117" s="188"/>
      <c r="F117" s="149"/>
      <c r="G117" s="147"/>
      <c r="H117" s="147"/>
      <c r="I117" s="156"/>
      <c r="J117" s="149"/>
      <c r="K117" s="148"/>
      <c r="L117" s="172"/>
      <c r="M117" s="149"/>
      <c r="N117" s="147"/>
      <c r="O117" s="147"/>
      <c r="P117" s="148"/>
    </row>
    <row r="118" spans="1:16" ht="21" customHeight="1" x14ac:dyDescent="0.4">
      <c r="A118" s="99" t="s">
        <v>2625</v>
      </c>
      <c r="B118" s="191"/>
      <c r="C118" s="192"/>
      <c r="D118" s="169" t="s">
        <v>2795</v>
      </c>
      <c r="E118" s="170"/>
      <c r="F118" s="149"/>
      <c r="G118" s="147"/>
      <c r="H118" s="147"/>
      <c r="I118" s="156" t="str">
        <f>IF(F96=R5,"-","")</f>
        <v/>
      </c>
      <c r="J118" s="149"/>
      <c r="K118" s="148" t="str">
        <f>IF(F96=R5,"-","")</f>
        <v/>
      </c>
      <c r="L118" s="172"/>
      <c r="M118" s="149"/>
      <c r="N118" s="147"/>
      <c r="O118" s="147"/>
      <c r="P118" s="148" t="str">
        <f>IF(F96=R5,"-","")</f>
        <v/>
      </c>
    </row>
    <row r="119" spans="1:16" ht="21" customHeight="1" x14ac:dyDescent="0.4">
      <c r="A119" s="99" t="s">
        <v>222</v>
      </c>
      <c r="B119" s="191"/>
      <c r="C119" s="179" t="s">
        <v>57</v>
      </c>
      <c r="D119" s="188"/>
      <c r="E119" s="188"/>
      <c r="F119" s="149"/>
      <c r="G119" s="147"/>
      <c r="H119" s="147"/>
      <c r="I119" s="156"/>
      <c r="J119" s="149"/>
      <c r="K119" s="148"/>
      <c r="L119" s="172"/>
      <c r="M119" s="149"/>
      <c r="N119" s="147"/>
      <c r="O119" s="147"/>
      <c r="P119" s="148"/>
    </row>
    <row r="120" spans="1:16" ht="21" customHeight="1" x14ac:dyDescent="0.4">
      <c r="A120" s="99" t="s">
        <v>223</v>
      </c>
      <c r="B120" s="191"/>
      <c r="C120" s="179" t="s">
        <v>58</v>
      </c>
      <c r="D120" s="188"/>
      <c r="E120" s="188"/>
      <c r="F120" s="149"/>
      <c r="G120" s="147"/>
      <c r="H120" s="147"/>
      <c r="I120" s="156"/>
      <c r="J120" s="149"/>
      <c r="K120" s="148"/>
      <c r="L120" s="172"/>
      <c r="M120" s="149"/>
      <c r="N120" s="147"/>
      <c r="O120" s="147"/>
      <c r="P120" s="148"/>
    </row>
    <row r="121" spans="1:16" ht="21" customHeight="1" x14ac:dyDescent="0.4">
      <c r="A121" s="99" t="s">
        <v>224</v>
      </c>
      <c r="B121" s="191"/>
      <c r="C121" s="187" t="s">
        <v>67</v>
      </c>
      <c r="D121" s="245"/>
      <c r="E121" s="245"/>
      <c r="F121" s="149">
        <f>SUM(F122:F124)</f>
        <v>0</v>
      </c>
      <c r="G121" s="147">
        <f t="shared" ref="G121:K121" si="13">SUM(G122:G124)</f>
        <v>0</v>
      </c>
      <c r="H121" s="147">
        <f t="shared" si="13"/>
        <v>0</v>
      </c>
      <c r="I121" s="156">
        <f t="shared" si="13"/>
        <v>0</v>
      </c>
      <c r="J121" s="149">
        <f t="shared" si="13"/>
        <v>0</v>
      </c>
      <c r="K121" s="148">
        <f t="shared" si="13"/>
        <v>0</v>
      </c>
      <c r="L121" s="172"/>
      <c r="M121" s="149">
        <f t="shared" ref="M121:P121" si="14">SUM(M122:M124)</f>
        <v>0</v>
      </c>
      <c r="N121" s="147">
        <f t="shared" si="14"/>
        <v>0</v>
      </c>
      <c r="O121" s="147">
        <f t="shared" si="14"/>
        <v>0</v>
      </c>
      <c r="P121" s="148">
        <f t="shared" si="14"/>
        <v>0</v>
      </c>
    </row>
    <row r="122" spans="1:16" ht="21" customHeight="1" x14ac:dyDescent="0.4">
      <c r="A122" s="99" t="s">
        <v>225</v>
      </c>
      <c r="B122" s="191"/>
      <c r="C122" s="191" t="s">
        <v>233</v>
      </c>
      <c r="D122" s="169" t="s">
        <v>2796</v>
      </c>
      <c r="E122" s="170"/>
      <c r="F122" s="149"/>
      <c r="G122" s="147"/>
      <c r="H122" s="147"/>
      <c r="I122" s="156" t="str">
        <f>IF(F96=R5,"-","")</f>
        <v/>
      </c>
      <c r="J122" s="149"/>
      <c r="K122" s="148" t="str">
        <f>IF(F96=R5,"-","")</f>
        <v/>
      </c>
      <c r="L122" s="172"/>
      <c r="M122" s="149"/>
      <c r="N122" s="147"/>
      <c r="O122" s="147"/>
      <c r="P122" s="148" t="str">
        <f>IF(F96=R5,"-","")</f>
        <v/>
      </c>
    </row>
    <row r="123" spans="1:16" ht="21" customHeight="1" x14ac:dyDescent="0.4">
      <c r="A123" s="99" t="s">
        <v>226</v>
      </c>
      <c r="B123" s="191"/>
      <c r="C123" s="191"/>
      <c r="D123" s="179" t="s">
        <v>68</v>
      </c>
      <c r="E123" s="188"/>
      <c r="F123" s="149"/>
      <c r="G123" s="147"/>
      <c r="H123" s="147"/>
      <c r="I123" s="156"/>
      <c r="J123" s="149"/>
      <c r="K123" s="148"/>
      <c r="L123" s="172"/>
      <c r="M123" s="149"/>
      <c r="N123" s="147"/>
      <c r="O123" s="147"/>
      <c r="P123" s="148"/>
    </row>
    <row r="124" spans="1:16" ht="21" customHeight="1" x14ac:dyDescent="0.4">
      <c r="A124" s="99" t="s">
        <v>227</v>
      </c>
      <c r="B124" s="191"/>
      <c r="C124" s="192"/>
      <c r="D124" s="179" t="s">
        <v>69</v>
      </c>
      <c r="E124" s="188"/>
      <c r="F124" s="149"/>
      <c r="G124" s="147"/>
      <c r="H124" s="147"/>
      <c r="I124" s="156"/>
      <c r="J124" s="149"/>
      <c r="K124" s="148"/>
      <c r="L124" s="172"/>
      <c r="M124" s="149"/>
      <c r="N124" s="147"/>
      <c r="O124" s="147"/>
      <c r="P124" s="148"/>
    </row>
    <row r="125" spans="1:16" ht="21" customHeight="1" x14ac:dyDescent="0.4">
      <c r="A125" s="99" t="s">
        <v>228</v>
      </c>
      <c r="B125" s="191"/>
      <c r="C125" s="179" t="s">
        <v>65</v>
      </c>
      <c r="D125" s="188"/>
      <c r="E125" s="188"/>
      <c r="F125" s="149"/>
      <c r="G125" s="147"/>
      <c r="H125" s="147"/>
      <c r="I125" s="156"/>
      <c r="J125" s="149"/>
      <c r="K125" s="148"/>
      <c r="L125" s="172"/>
      <c r="M125" s="149"/>
      <c r="N125" s="147"/>
      <c r="O125" s="147"/>
      <c r="P125" s="148"/>
    </row>
    <row r="126" spans="1:16" ht="21" customHeight="1" x14ac:dyDescent="0.4">
      <c r="A126" s="99" t="s">
        <v>229</v>
      </c>
      <c r="B126" s="191"/>
      <c r="C126" s="179" t="s">
        <v>59</v>
      </c>
      <c r="D126" s="188"/>
      <c r="E126" s="188"/>
      <c r="F126" s="149"/>
      <c r="G126" s="147"/>
      <c r="H126" s="147"/>
      <c r="I126" s="156"/>
      <c r="J126" s="149"/>
      <c r="K126" s="148"/>
      <c r="L126" s="172"/>
      <c r="M126" s="149"/>
      <c r="N126" s="147"/>
      <c r="O126" s="147"/>
      <c r="P126" s="148"/>
    </row>
    <row r="127" spans="1:16" ht="21" customHeight="1" x14ac:dyDescent="0.4">
      <c r="A127" s="99" t="s">
        <v>212</v>
      </c>
      <c r="B127" s="191"/>
      <c r="C127" s="179" t="s">
        <v>64</v>
      </c>
      <c r="D127" s="188"/>
      <c r="E127" s="188"/>
      <c r="F127" s="149"/>
      <c r="G127" s="147"/>
      <c r="H127" s="147"/>
      <c r="I127" s="156"/>
      <c r="J127" s="149"/>
      <c r="K127" s="148"/>
      <c r="L127" s="172"/>
      <c r="M127" s="149"/>
      <c r="N127" s="147"/>
      <c r="O127" s="147"/>
      <c r="P127" s="148"/>
    </row>
    <row r="128" spans="1:16" ht="21" customHeight="1" x14ac:dyDescent="0.4">
      <c r="A128" s="99" t="s">
        <v>213</v>
      </c>
      <c r="B128" s="191"/>
      <c r="C128" s="169" t="s">
        <v>2797</v>
      </c>
      <c r="D128" s="170"/>
      <c r="E128" s="170"/>
      <c r="F128" s="149"/>
      <c r="G128" s="147"/>
      <c r="H128" s="147"/>
      <c r="I128" s="156" t="str">
        <f>IF(F96=R5,"-","")</f>
        <v/>
      </c>
      <c r="J128" s="149"/>
      <c r="K128" s="148" t="str">
        <f>IF(F96=R5,"-","")</f>
        <v/>
      </c>
      <c r="L128" s="172"/>
      <c r="M128" s="149"/>
      <c r="N128" s="147"/>
      <c r="O128" s="147"/>
      <c r="P128" s="148" t="str">
        <f>IF(F96=R5,"-","")</f>
        <v/>
      </c>
    </row>
    <row r="129" spans="1:16" ht="21" customHeight="1" x14ac:dyDescent="0.4">
      <c r="A129" s="99" t="s">
        <v>230</v>
      </c>
      <c r="B129" s="191"/>
      <c r="C129" s="187" t="s">
        <v>2772</v>
      </c>
      <c r="D129" s="188"/>
      <c r="E129" s="188"/>
      <c r="F129" s="149">
        <f>SUM(F130:F132)</f>
        <v>0</v>
      </c>
      <c r="G129" s="147">
        <f t="shared" ref="G129:K129" si="15">SUM(G130:G132)</f>
        <v>0</v>
      </c>
      <c r="H129" s="147">
        <f t="shared" si="15"/>
        <v>0</v>
      </c>
      <c r="I129" s="156">
        <f t="shared" si="15"/>
        <v>0</v>
      </c>
      <c r="J129" s="149">
        <f t="shared" si="15"/>
        <v>0</v>
      </c>
      <c r="K129" s="148">
        <f t="shared" si="15"/>
        <v>0</v>
      </c>
      <c r="L129" s="172"/>
      <c r="M129" s="149">
        <f t="shared" ref="M129:P129" si="16">SUM(M130:M132)</f>
        <v>0</v>
      </c>
      <c r="N129" s="147">
        <f t="shared" si="16"/>
        <v>0</v>
      </c>
      <c r="O129" s="147">
        <f t="shared" si="16"/>
        <v>0</v>
      </c>
      <c r="P129" s="148">
        <f t="shared" si="16"/>
        <v>0</v>
      </c>
    </row>
    <row r="130" spans="1:16" ht="21" customHeight="1" x14ac:dyDescent="0.4">
      <c r="A130" s="99" t="s">
        <v>2757</v>
      </c>
      <c r="B130" s="191"/>
      <c r="C130" s="191" t="s">
        <v>2756</v>
      </c>
      <c r="D130" s="185" t="s">
        <v>2799</v>
      </c>
      <c r="E130" s="186"/>
      <c r="F130" s="149"/>
      <c r="G130" s="147"/>
      <c r="H130" s="147"/>
      <c r="I130" s="156"/>
      <c r="J130" s="149"/>
      <c r="K130" s="148"/>
      <c r="L130" s="172"/>
      <c r="M130" s="149"/>
      <c r="N130" s="147"/>
      <c r="O130" s="147"/>
      <c r="P130" s="148"/>
    </row>
    <row r="131" spans="1:16" ht="21" customHeight="1" x14ac:dyDescent="0.4">
      <c r="A131" s="99" t="s">
        <v>2758</v>
      </c>
      <c r="B131" s="191"/>
      <c r="C131" s="191"/>
      <c r="D131" s="189" t="s">
        <v>61</v>
      </c>
      <c r="E131" s="190"/>
      <c r="F131" s="149"/>
      <c r="G131" s="147"/>
      <c r="H131" s="147"/>
      <c r="I131" s="156"/>
      <c r="J131" s="149"/>
      <c r="K131" s="148"/>
      <c r="L131" s="172"/>
      <c r="M131" s="149"/>
      <c r="N131" s="147"/>
      <c r="O131" s="147"/>
      <c r="P131" s="148"/>
    </row>
    <row r="132" spans="1:16" ht="21" customHeight="1" x14ac:dyDescent="0.4">
      <c r="A132" s="99" t="s">
        <v>2759</v>
      </c>
      <c r="B132" s="191"/>
      <c r="C132" s="192"/>
      <c r="D132" s="189" t="s">
        <v>62</v>
      </c>
      <c r="E132" s="190"/>
      <c r="F132" s="149"/>
      <c r="G132" s="147"/>
      <c r="H132" s="147"/>
      <c r="I132" s="156"/>
      <c r="J132" s="149"/>
      <c r="K132" s="148"/>
      <c r="L132" s="172"/>
      <c r="M132" s="149"/>
      <c r="N132" s="147"/>
      <c r="O132" s="147"/>
      <c r="P132" s="148"/>
    </row>
    <row r="133" spans="1:16" ht="21" customHeight="1" thickBot="1" x14ac:dyDescent="0.45">
      <c r="A133" s="99" t="s">
        <v>231</v>
      </c>
      <c r="B133" s="192"/>
      <c r="C133" s="179" t="s">
        <v>60</v>
      </c>
      <c r="D133" s="188"/>
      <c r="E133" s="188"/>
      <c r="F133" s="150"/>
      <c r="G133" s="151"/>
      <c r="H133" s="151"/>
      <c r="I133" s="157"/>
      <c r="J133" s="150"/>
      <c r="K133" s="152"/>
      <c r="L133" s="173"/>
      <c r="M133" s="150"/>
      <c r="N133" s="151"/>
      <c r="O133" s="151"/>
      <c r="P133" s="152"/>
    </row>
    <row r="134" spans="1:16" ht="13.9" customHeight="1" x14ac:dyDescent="0.4">
      <c r="A134" s="155" t="s">
        <v>3144</v>
      </c>
    </row>
    <row r="135" spans="1:16" ht="13.9" customHeight="1" x14ac:dyDescent="0.4">
      <c r="A135" s="155" t="s">
        <v>3080</v>
      </c>
    </row>
    <row r="136" spans="1:16" ht="13.9" customHeight="1" x14ac:dyDescent="0.4">
      <c r="A136" s="155" t="s">
        <v>3081</v>
      </c>
    </row>
    <row r="137" spans="1:16" ht="13.9" customHeight="1" x14ac:dyDescent="0.4">
      <c r="A137" s="155" t="s">
        <v>3131</v>
      </c>
    </row>
    <row r="138" spans="1:16" ht="13.9" customHeight="1" x14ac:dyDescent="0.4">
      <c r="A138" s="155" t="s">
        <v>3132</v>
      </c>
    </row>
    <row r="139" spans="1:16" ht="13.9" customHeight="1" x14ac:dyDescent="0.4">
      <c r="A139" s="155" t="s">
        <v>2996</v>
      </c>
    </row>
    <row r="140" spans="1:16" ht="13.9" customHeight="1" x14ac:dyDescent="0.4">
      <c r="A140" s="155" t="s">
        <v>3138</v>
      </c>
    </row>
    <row r="141" spans="1:16" ht="13.9" customHeight="1" x14ac:dyDescent="0.4">
      <c r="A141" s="155" t="s">
        <v>2995</v>
      </c>
    </row>
    <row r="142" spans="1:16" ht="13.9" customHeight="1" x14ac:dyDescent="0.4">
      <c r="A142" s="155" t="s">
        <v>3015</v>
      </c>
    </row>
    <row r="143" spans="1:16" ht="13.9" customHeight="1" x14ac:dyDescent="0.4">
      <c r="A143" s="155" t="s">
        <v>3148</v>
      </c>
    </row>
    <row r="144" spans="1:16" ht="13.9" customHeight="1" x14ac:dyDescent="0.4">
      <c r="A144" s="155" t="s">
        <v>3137</v>
      </c>
    </row>
    <row r="145" spans="1:1" ht="13.9" customHeight="1" x14ac:dyDescent="0.4">
      <c r="A145" s="155" t="s">
        <v>3145</v>
      </c>
    </row>
    <row r="146" spans="1:1" x14ac:dyDescent="0.4">
      <c r="A146" s="155" t="s">
        <v>3146</v>
      </c>
    </row>
    <row r="147" spans="1:1" x14ac:dyDescent="0.4">
      <c r="A147" s="155" t="s">
        <v>3139</v>
      </c>
    </row>
    <row r="148" spans="1:1" x14ac:dyDescent="0.4">
      <c r="A148" s="155" t="s">
        <v>3147</v>
      </c>
    </row>
    <row r="149" spans="1:1" x14ac:dyDescent="0.4">
      <c r="A149" s="155" t="s">
        <v>3149</v>
      </c>
    </row>
    <row r="150" spans="1:1" x14ac:dyDescent="0.4">
      <c r="A150" s="155" t="s">
        <v>3143</v>
      </c>
    </row>
  </sheetData>
  <sheetProtection algorithmName="SHA-512" hashValue="oxrFOUjIGS1MrIz8FP8hBlUD1/eLan0ZC3d35oraB5z5OQB3nW92PWfVW+FIVWQuR2lRzs+KMJdIo+vKLElt6w==" saltValue="ElNlJ/XPZcghj9dh3jg4ng==" spinCount="100000" sheet="1" selectLockedCells="1"/>
  <mergeCells count="88">
    <mergeCell ref="D131:E131"/>
    <mergeCell ref="C125:E125"/>
    <mergeCell ref="D123:E123"/>
    <mergeCell ref="D116:E116"/>
    <mergeCell ref="D118:E118"/>
    <mergeCell ref="C121:E121"/>
    <mergeCell ref="D124:E124"/>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M92:N92"/>
    <mergeCell ref="O92:P92"/>
    <mergeCell ref="A91:B91"/>
    <mergeCell ref="A92:B92"/>
    <mergeCell ref="F97:K97"/>
    <mergeCell ref="C92:D92"/>
    <mergeCell ref="M97:P97"/>
    <mergeCell ref="E92:F92"/>
    <mergeCell ref="H92:I92"/>
    <mergeCell ref="K92:L92"/>
    <mergeCell ref="A96:E96"/>
    <mergeCell ref="M91:N91"/>
    <mergeCell ref="O91:P91"/>
    <mergeCell ref="J11:K11"/>
    <mergeCell ref="A1:J1"/>
    <mergeCell ref="K1:P1"/>
    <mergeCell ref="A3:P3"/>
    <mergeCell ref="A10:B10"/>
    <mergeCell ref="A11:B11"/>
    <mergeCell ref="M11:N11"/>
    <mergeCell ref="C12:D12"/>
    <mergeCell ref="M12:N12"/>
    <mergeCell ref="A83:P83"/>
    <mergeCell ref="C90:P90"/>
    <mergeCell ref="M17:P17"/>
    <mergeCell ref="A16:C16"/>
    <mergeCell ref="A17:K17"/>
    <mergeCell ref="A12:B12"/>
    <mergeCell ref="H16:I16"/>
    <mergeCell ref="N85:P85"/>
    <mergeCell ref="N87:P87"/>
    <mergeCell ref="N88:P88"/>
    <mergeCell ref="N86:P86"/>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90">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$R$4:$R$7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C5E36B23-D9D6-404B-BBC6-A1A00BACBE57}">
      <formula1>IF(ISNUMBER($G$129)=TRUE,AND(INT($G$129)=$G$129,$G$129&gt;=SUM($G$130:$G$132),$G$129&gt;=0),OR($G$129="*",$G$129="＊"))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IF(ISNUMBER($N$114)=TRUE,AND(INT($N$114)=$N$114,$N$114&gt;=SUM($N$115:$N$118),$N$114&gt;=0),OR($N$114="*",$N$114="＊"))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IF(ISNUMBER($K$129)=TRUE,AND($K$129*10=INT($K$129*10),$K$129&gt;=SUM($K$130:$K$132),$K$129&gt;=0),OR($K$129="*",$K$129="＊"))</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6E7F9482-B6C5-4CB9-B00F-3C7326968157}">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7703E6D-1101-4FF5-93C9-3C59D6D9FDF6}">
      <formula1>IF(ISNUMBER($G$126)=TRUE,AND(INT($G$126)=$G$126,$G$110&gt;=$G$126,$G$126&gt;=0),OR($G$126="*",$G$126="＊"))</formula1>
    </dataValidation>
    <dataValidation type="custom" imeMode="halfAlpha" operator="notEqual" showInputMessage="1" showErrorMessage="1" error="整数を記載ください。" sqref="L24" xr:uid="{D44CBE5B-8463-4115-A7B9-427FE9C8C7F3}">
      <formula1>AND(INT($L$24)=$L$24)</formula1>
    </dataValidation>
    <dataValidation type="custom" imeMode="halfAlpha" operator="notEqual" showInputMessage="1" showErrorMessage="1" error="整数を記載ください。" sqref="L70" xr:uid="{91FD6CFF-6E74-424B-9FD3-292745125A9B}">
      <formula1>AND(INT($L$70)=$L$70)</formula1>
    </dataValidation>
    <dataValidation type="custom" showInputMessage="1" showErrorMessage="1" error="自然数を記載ください。”栄養士等”を超えないよう記載ください。" sqref="G123" xr:uid="{14505B93-4BD7-4536-9C76-DB2549E86B7F}">
      <formula1>IF(ISNUMBER($G$123)=TRUE,AND(INT($G$123)=$G$123,$G$121&gt;=$G$123,$G$123&gt;=0),OR($G$123="*",$G$123="＊"))</formula1>
    </dataValidation>
    <dataValidation type="custom" showInputMessage="1" showErrorMessage="1" error="自然数を記載ください。”栄養士等”を超えないよう記載ください。" sqref="G124" xr:uid="{9F832EB0-B8E7-4F17-92C8-4042BF25D6F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6" t="s">
        <v>290</v>
      </c>
      <c r="C2" s="247"/>
      <c r="D2" s="64" t="s">
        <v>291</v>
      </c>
      <c r="E2" s="122"/>
    </row>
    <row r="3" spans="2:5" ht="19.5" customHeight="1" x14ac:dyDescent="0.4">
      <c r="B3" s="254" t="s">
        <v>18</v>
      </c>
      <c r="C3" s="254"/>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4" t="s">
        <v>23</v>
      </c>
      <c r="C16" s="254"/>
      <c r="D16" s="65" t="s">
        <v>293</v>
      </c>
      <c r="E16" s="122"/>
    </row>
    <row r="17" spans="2:5" ht="19.5" customHeight="1" x14ac:dyDescent="0.4">
      <c r="B17" s="257" t="s">
        <v>299</v>
      </c>
      <c r="C17" s="258"/>
      <c r="D17" s="9" t="s">
        <v>294</v>
      </c>
      <c r="E17" s="122"/>
    </row>
    <row r="18" spans="2:5" ht="49.5" customHeight="1" x14ac:dyDescent="0.4">
      <c r="B18" s="3"/>
      <c r="C18" s="36" t="s">
        <v>47</v>
      </c>
      <c r="D18" s="67" t="s">
        <v>10</v>
      </c>
      <c r="E18" s="122"/>
    </row>
    <row r="19" spans="2:5" ht="39.75" customHeight="1" x14ac:dyDescent="0.4">
      <c r="B19" s="3"/>
      <c r="C19" s="159" t="s">
        <v>3150</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7" t="s">
        <v>300</v>
      </c>
      <c r="C22" s="260"/>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7" t="s">
        <v>301</v>
      </c>
      <c r="C29" s="258"/>
      <c r="D29" s="9" t="s">
        <v>296</v>
      </c>
      <c r="E29" s="122"/>
    </row>
    <row r="30" spans="2:5" ht="19.5" customHeight="1" x14ac:dyDescent="0.4">
      <c r="B30" s="2"/>
      <c r="C30" s="36" t="s">
        <v>39</v>
      </c>
      <c r="D30" s="9" t="s">
        <v>3</v>
      </c>
      <c r="E30" s="122"/>
    </row>
    <row r="31" spans="2:5" ht="19.5" customHeight="1" x14ac:dyDescent="0.4">
      <c r="B31" s="252" t="s">
        <v>302</v>
      </c>
      <c r="C31" s="253"/>
      <c r="D31" s="9" t="s">
        <v>4</v>
      </c>
      <c r="E31" s="122"/>
    </row>
    <row r="32" spans="2:5" ht="30" customHeight="1" x14ac:dyDescent="0.4">
      <c r="B32" s="252" t="s">
        <v>303</v>
      </c>
      <c r="C32" s="253"/>
      <c r="D32" s="9" t="s">
        <v>5</v>
      </c>
      <c r="E32" s="122"/>
    </row>
    <row r="33" spans="1:5" ht="129.75" customHeight="1" x14ac:dyDescent="0.4">
      <c r="B33" s="250" t="s">
        <v>307</v>
      </c>
      <c r="C33" s="251"/>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9" t="s">
        <v>286</v>
      </c>
      <c r="C37" s="259"/>
      <c r="D37" s="36" t="s">
        <v>286</v>
      </c>
      <c r="E37" s="122"/>
    </row>
    <row r="38" spans="1:5" ht="39.75" customHeight="1" x14ac:dyDescent="0.4">
      <c r="B38" s="257" t="s">
        <v>26</v>
      </c>
      <c r="C38" s="255"/>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4" t="s">
        <v>30</v>
      </c>
      <c r="C42" s="254"/>
      <c r="D42" s="9" t="s">
        <v>71</v>
      </c>
      <c r="E42" s="122"/>
    </row>
    <row r="43" spans="1:5" ht="19.5" customHeight="1" x14ac:dyDescent="0.4">
      <c r="B43" s="252" t="s">
        <v>304</v>
      </c>
      <c r="C43" s="253"/>
      <c r="D43" s="9" t="s">
        <v>9</v>
      </c>
      <c r="E43" s="122"/>
    </row>
    <row r="44" spans="1:5" ht="19.5" customHeight="1" x14ac:dyDescent="0.4">
      <c r="B44" s="254" t="s">
        <v>287</v>
      </c>
      <c r="C44" s="254"/>
      <c r="D44" s="10" t="s">
        <v>287</v>
      </c>
      <c r="E44" s="122"/>
    </row>
    <row r="45" spans="1:5" ht="19.5" customHeight="1" x14ac:dyDescent="0.4">
      <c r="B45" s="256" t="s">
        <v>31</v>
      </c>
      <c r="C45" s="254"/>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5" t="s">
        <v>32</v>
      </c>
      <c r="C48" s="249"/>
      <c r="D48" s="20" t="s">
        <v>305</v>
      </c>
      <c r="E48" s="122"/>
    </row>
    <row r="49" spans="1:5" ht="30" customHeight="1" x14ac:dyDescent="0.4">
      <c r="A49" s="5"/>
      <c r="B49" s="248" t="s">
        <v>288</v>
      </c>
      <c r="C49" s="255"/>
      <c r="D49" s="9" t="s">
        <v>3086</v>
      </c>
      <c r="E49" s="122"/>
    </row>
    <row r="50" spans="1:5" ht="30" customHeight="1" collapsed="1" x14ac:dyDescent="0.4">
      <c r="A50" s="5"/>
      <c r="B50" s="248" t="s">
        <v>99</v>
      </c>
      <c r="C50" s="249"/>
      <c r="D50" s="20" t="s">
        <v>402</v>
      </c>
      <c r="E50" s="122"/>
    </row>
    <row r="51" spans="1:5" ht="30" customHeight="1" collapsed="1" x14ac:dyDescent="0.4">
      <c r="A51" s="5"/>
      <c r="B51" s="248" t="s">
        <v>306</v>
      </c>
      <c r="C51" s="249"/>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6" t="s">
        <v>54</v>
      </c>
      <c r="C2" s="261"/>
      <c r="D2" s="247"/>
      <c r="E2" s="21" t="s">
        <v>291</v>
      </c>
      <c r="G2" s="6" t="s">
        <v>330</v>
      </c>
      <c r="H2" s="6" t="s">
        <v>353</v>
      </c>
      <c r="I2" s="6" t="s">
        <v>361</v>
      </c>
      <c r="J2" s="6" t="s">
        <v>398</v>
      </c>
    </row>
    <row r="3" spans="2:10" ht="39.75" customHeight="1" x14ac:dyDescent="0.4">
      <c r="B3" s="254" t="s">
        <v>308</v>
      </c>
      <c r="C3" s="254"/>
      <c r="D3" s="254"/>
      <c r="E3" s="40" t="s">
        <v>3129</v>
      </c>
      <c r="G3" s="39" t="s">
        <v>329</v>
      </c>
    </row>
    <row r="4" spans="2:10" ht="54" customHeight="1" x14ac:dyDescent="0.4">
      <c r="B4" s="248" t="s">
        <v>309</v>
      </c>
      <c r="C4" s="255"/>
      <c r="D4" s="249"/>
      <c r="E4" s="40" t="s">
        <v>3130</v>
      </c>
      <c r="G4" s="6" t="s">
        <v>331</v>
      </c>
    </row>
    <row r="5" spans="2:10" ht="39.75" customHeight="1" x14ac:dyDescent="0.4">
      <c r="B5" s="248" t="s">
        <v>310</v>
      </c>
      <c r="C5" s="255"/>
      <c r="D5" s="249"/>
      <c r="E5" s="40" t="s">
        <v>333</v>
      </c>
      <c r="G5" s="6" t="s">
        <v>332</v>
      </c>
    </row>
    <row r="6" spans="2:10" ht="39.75" customHeight="1" x14ac:dyDescent="0.4">
      <c r="B6" s="257" t="s">
        <v>311</v>
      </c>
      <c r="C6" s="260"/>
      <c r="D6" s="258"/>
      <c r="E6" s="40" t="s">
        <v>354</v>
      </c>
    </row>
    <row r="7" spans="2:10" ht="39.75" customHeight="1" x14ac:dyDescent="0.4">
      <c r="B7" s="3"/>
      <c r="C7" s="248" t="s">
        <v>312</v>
      </c>
      <c r="D7" s="249"/>
      <c r="E7" s="40" t="s">
        <v>338</v>
      </c>
      <c r="G7" s="6" t="s">
        <v>334</v>
      </c>
    </row>
    <row r="8" spans="2:10" ht="39.75" customHeight="1" x14ac:dyDescent="0.4">
      <c r="B8" s="3"/>
      <c r="C8" s="248" t="s">
        <v>53</v>
      </c>
      <c r="D8" s="249"/>
      <c r="E8" s="40" t="s">
        <v>335</v>
      </c>
      <c r="G8" s="6" t="s">
        <v>335</v>
      </c>
    </row>
    <row r="9" spans="2:10" ht="39.75" customHeight="1" x14ac:dyDescent="0.4">
      <c r="B9" s="3"/>
      <c r="C9" s="248" t="s">
        <v>51</v>
      </c>
      <c r="D9" s="249"/>
      <c r="E9" s="40" t="s">
        <v>336</v>
      </c>
      <c r="G9" s="6" t="s">
        <v>336</v>
      </c>
    </row>
    <row r="10" spans="2:10" ht="39.75" customHeight="1" x14ac:dyDescent="0.4">
      <c r="B10" s="2"/>
      <c r="C10" s="248" t="s">
        <v>52</v>
      </c>
      <c r="D10" s="249"/>
      <c r="E10" s="40" t="s">
        <v>337</v>
      </c>
      <c r="G10" s="6" t="s">
        <v>337</v>
      </c>
    </row>
    <row r="11" spans="2:10" ht="39.75" customHeight="1" x14ac:dyDescent="0.4">
      <c r="B11" s="257" t="s">
        <v>313</v>
      </c>
      <c r="C11" s="255"/>
      <c r="D11" s="249"/>
      <c r="E11" s="40" t="s">
        <v>358</v>
      </c>
    </row>
    <row r="12" spans="2:10" ht="39.75" customHeight="1" x14ac:dyDescent="0.4">
      <c r="B12" s="3"/>
      <c r="C12" s="248" t="s">
        <v>314</v>
      </c>
      <c r="D12" s="249"/>
      <c r="E12" s="40" t="s">
        <v>339</v>
      </c>
      <c r="G12" s="6" t="s">
        <v>339</v>
      </c>
    </row>
    <row r="13" spans="2:10" ht="39.75" customHeight="1" x14ac:dyDescent="0.4">
      <c r="B13" s="3"/>
      <c r="C13" s="248" t="s">
        <v>315</v>
      </c>
      <c r="D13" s="249"/>
      <c r="E13" s="40" t="s">
        <v>360</v>
      </c>
      <c r="I13" s="6" t="s">
        <v>359</v>
      </c>
    </row>
    <row r="14" spans="2:10" ht="39.75" customHeight="1" x14ac:dyDescent="0.4">
      <c r="B14" s="3"/>
      <c r="C14" s="248" t="s">
        <v>316</v>
      </c>
      <c r="D14" s="249"/>
      <c r="E14" s="40" t="s">
        <v>340</v>
      </c>
      <c r="G14" s="6" t="s">
        <v>340</v>
      </c>
    </row>
    <row r="15" spans="2:10" ht="39.75" customHeight="1" x14ac:dyDescent="0.4">
      <c r="B15" s="3"/>
      <c r="C15" s="257" t="s">
        <v>63</v>
      </c>
      <c r="D15" s="249"/>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8" t="s">
        <v>57</v>
      </c>
      <c r="D20" s="249"/>
      <c r="E20" s="40" t="s">
        <v>346</v>
      </c>
      <c r="G20" s="6" t="s">
        <v>346</v>
      </c>
    </row>
    <row r="21" spans="2:10" ht="39.75" customHeight="1" x14ac:dyDescent="0.4">
      <c r="B21" s="3"/>
      <c r="C21" s="248" t="s">
        <v>58</v>
      </c>
      <c r="D21" s="249"/>
      <c r="E21" s="40" t="s">
        <v>2770</v>
      </c>
      <c r="G21" s="6" t="s">
        <v>347</v>
      </c>
      <c r="J21" s="6" t="s">
        <v>399</v>
      </c>
    </row>
    <row r="22" spans="2:10" ht="39.75" customHeight="1" x14ac:dyDescent="0.4">
      <c r="B22" s="3"/>
      <c r="C22" s="257" t="s">
        <v>321</v>
      </c>
      <c r="D22" s="249"/>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8" t="s">
        <v>325</v>
      </c>
      <c r="D26" s="249"/>
      <c r="E26" s="40" t="s">
        <v>366</v>
      </c>
      <c r="I26" s="6" t="s">
        <v>364</v>
      </c>
    </row>
    <row r="27" spans="2:10" ht="75" customHeight="1" x14ac:dyDescent="0.4">
      <c r="B27" s="3"/>
      <c r="C27" s="248" t="s">
        <v>59</v>
      </c>
      <c r="D27" s="249"/>
      <c r="E27" s="40" t="s">
        <v>2775</v>
      </c>
      <c r="I27" s="6" t="s">
        <v>365</v>
      </c>
    </row>
    <row r="28" spans="2:10" ht="39.75" customHeight="1" x14ac:dyDescent="0.4">
      <c r="B28" s="3"/>
      <c r="C28" s="248" t="s">
        <v>64</v>
      </c>
      <c r="D28" s="249"/>
      <c r="E28" s="40" t="s">
        <v>350</v>
      </c>
      <c r="G28" s="6" t="s">
        <v>349</v>
      </c>
    </row>
    <row r="29" spans="2:10" ht="39.75" customHeight="1" x14ac:dyDescent="0.4">
      <c r="B29" s="3"/>
      <c r="C29" s="248" t="s">
        <v>326</v>
      </c>
      <c r="D29" s="249"/>
      <c r="E29" s="40" t="s">
        <v>369</v>
      </c>
      <c r="G29" s="39" t="s">
        <v>370</v>
      </c>
      <c r="H29" s="39"/>
    </row>
    <row r="30" spans="2:10" ht="39.75" customHeight="1" x14ac:dyDescent="0.4">
      <c r="B30" s="3"/>
      <c r="C30" s="257" t="s">
        <v>2772</v>
      </c>
      <c r="D30" s="249"/>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8" t="s">
        <v>328</v>
      </c>
      <c r="D34" s="249"/>
      <c r="E34" s="40" t="s">
        <v>358</v>
      </c>
    </row>
  </sheetData>
  <sheetProtection algorithmName="SHA-512" hashValue="RXFxzU1EtN6P75ngKRH81tOdfuzyV6VXlJ4T8zrF+auZ8Sn3e4inKEWAL3u1HqNqszTmJfDRlPUBB892N9+yrw==" saltValue="NcqUCx874Pjjcy7o85n3+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75" x14ac:dyDescent="0.4"/>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5" customFormat="1" x14ac:dyDescent="0.4">
      <c r="A2" s="162" t="s">
        <v>254</v>
      </c>
      <c r="B2" s="162" t="str">
        <f>IFERROR(VLOOKUP('様式２－２'!E12,'様式２－２リスト'!G2:J48,4,0),"")</f>
        <v/>
      </c>
      <c r="C2" s="162" t="str">
        <f>IF('様式２－２'!N5="","",'様式２－２'!N5)</f>
        <v/>
      </c>
      <c r="D2" s="163" t="str">
        <f>IF('様式２－２'!N6="","",'様式２－２'!N6)</f>
        <v/>
      </c>
      <c r="E2" s="162" t="str">
        <f>IF('様式２－２'!M7="","",'様式２－２'!M7)</f>
        <v/>
      </c>
      <c r="F2" s="162" t="str">
        <f>IF('様式２－２'!N7="","",'様式２－２'!N7)</f>
        <v/>
      </c>
      <c r="G2" s="162" t="str">
        <f>IF('様式２－２'!M8="","",'様式２－２'!M8)</f>
        <v/>
      </c>
      <c r="H2" s="162" t="str">
        <f>IF('様式２－２'!N8="","",'様式２－２'!N8)</f>
        <v/>
      </c>
      <c r="I2" s="162" t="str">
        <f>IF('様式２－２'!C10="","",'様式２－２'!C10)</f>
        <v/>
      </c>
      <c r="J2" s="162" t="str">
        <f>IF('様式２－２'!C11="","",'様式２－２'!C11)</f>
        <v/>
      </c>
      <c r="K2" s="162" t="str">
        <f>IF('様式２－２'!L11="","",'様式２－２'!L11)</f>
        <v/>
      </c>
      <c r="L2" s="162" t="str">
        <f>IF('様式２－２'!O11="","",'様式２－２'!O11)</f>
        <v/>
      </c>
      <c r="M2" s="162" t="str">
        <f>IF('様式２－２'!E12="","",'様式２－２'!E12)</f>
        <v/>
      </c>
      <c r="N2" s="162" t="str">
        <f>IF('様式２－２'!H12="","",'様式２－２'!H12)</f>
        <v/>
      </c>
      <c r="O2" s="162" t="str">
        <f>IF('様式２－２'!K12="","",'様式２－２'!K12)</f>
        <v/>
      </c>
      <c r="P2" s="162" t="str">
        <f>IF('様式２－２'!O12="","",'様式２－２'!O12)</f>
        <v/>
      </c>
      <c r="Q2" s="164" t="str">
        <f>IF('様式２－２'!G14="","",'様式２－２'!G14)</f>
        <v/>
      </c>
      <c r="R2" s="164" t="str">
        <f>IF('様式２－２'!L14="","",'様式２－２'!L14)</f>
        <v/>
      </c>
      <c r="S2" s="162" t="str">
        <f>IF('様式２－２'!D16="","",'様式２－２'!D16)</f>
        <v/>
      </c>
      <c r="T2" s="165" t="str">
        <f>IF('様式２－２'!J16="","",'様式２－２'!J16)</f>
        <v/>
      </c>
      <c r="U2" s="165" t="str">
        <f>IF('様式２－２'!L16="","",'様式２－２'!L16)</f>
        <v/>
      </c>
      <c r="V2" s="165" t="str">
        <f>IF('様式２－２'!M16="","",'様式２－２'!M16)</f>
        <v/>
      </c>
      <c r="W2" s="165" t="str">
        <f>IF('様式２－２'!L18="","",'様式２－２'!S18)</f>
        <v/>
      </c>
      <c r="X2" s="165" t="str">
        <f>IF('様式２－２'!L19="","",'様式２－２'!S19)</f>
        <v/>
      </c>
      <c r="Y2" s="165" t="str">
        <f>IF('様式２－２'!L20="","",'様式２－２'!S20)</f>
        <v/>
      </c>
      <c r="Z2" s="165" t="str">
        <f>IF('様式２－２'!L21="","",'様式２－２'!S21)</f>
        <v/>
      </c>
      <c r="AA2" s="165" t="str">
        <f>IF('様式２－２'!L19="","",'様式２－２'!S23)</f>
        <v/>
      </c>
      <c r="AB2" s="165" t="str">
        <f>IF('様式２－２'!L22="","",'様式２－２'!S22)</f>
        <v/>
      </c>
      <c r="AC2" s="165" t="str">
        <f>IF('様式２－２'!L24="","",'様式２－２'!S24)</f>
        <v/>
      </c>
      <c r="AD2" s="165" t="str">
        <f>IF('様式２－２'!L25="","",'様式２－２'!S25)</f>
        <v/>
      </c>
      <c r="AE2" s="165" t="str">
        <f>IF('様式２－２'!L26="","",'様式２－２'!S26)</f>
        <v/>
      </c>
      <c r="AF2" s="165" t="str">
        <f>IF('様式２－２'!L24="","",'様式２－２'!S27)</f>
        <v/>
      </c>
      <c r="AG2" s="165" t="str">
        <f>IF('様式２－２'!L18="","",'様式２－２'!S28)</f>
        <v/>
      </c>
      <c r="AH2" s="165" t="str">
        <f>IF('様式２－２'!L29="","",'様式２－２'!S29)</f>
        <v/>
      </c>
      <c r="AI2" s="165" t="str">
        <f>IF('様式２－２'!L30="","",'様式２－２'!S30)</f>
        <v/>
      </c>
      <c r="AJ2" s="165" t="str">
        <f>IF('様式２－２'!L32="","",'様式２－２'!S32)</f>
        <v/>
      </c>
      <c r="AK2" s="165" t="str">
        <f>IF('様式２－２'!L33="","",'様式２－２'!S33)</f>
        <v/>
      </c>
      <c r="AL2" s="165" t="str">
        <f>IF('様式２－２'!L34="","",'様式２－２'!S34)</f>
        <v/>
      </c>
      <c r="AM2" s="165" t="str">
        <f>IF('様式２－２'!L35="","",'様式２－２'!S35)</f>
        <v/>
      </c>
      <c r="AN2" s="165" t="str">
        <f>IF('様式２－２'!L36="","",'様式２－２'!S36)</f>
        <v/>
      </c>
      <c r="AO2" s="165" t="str">
        <f>IF('様式２－２'!L37="","",'様式２－２'!S37)</f>
        <v/>
      </c>
      <c r="AP2" s="165" t="str">
        <f>IF('様式２－２'!L39="","",'様式２－２'!S39)</f>
        <v/>
      </c>
      <c r="AQ2" s="165" t="str">
        <f>IF('様式２－２'!L40="","",'様式２－２'!S40)</f>
        <v/>
      </c>
      <c r="AR2" s="165" t="str">
        <f>IF('様式２－２'!L41="","",'様式２－２'!S41)</f>
        <v/>
      </c>
      <c r="AS2" s="165" t="str">
        <f>IF('様式２－２'!L42="","",'様式２－２'!S42)</f>
        <v/>
      </c>
      <c r="AT2" s="165" t="str">
        <f>IF('様式２－２'!L43="","",'様式２－２'!S43)</f>
        <v/>
      </c>
      <c r="AU2" s="165" t="str">
        <f>IF('様式２－２'!L44="","",'様式２－２'!S44)</f>
        <v/>
      </c>
      <c r="AV2" s="165" t="str">
        <f>IF('様式２－２'!L45="","",'様式２－２'!S45)</f>
        <v/>
      </c>
      <c r="AW2" s="165" t="str">
        <f>IF('様式２－２'!L46="","",'様式２－２'!S46)</f>
        <v/>
      </c>
      <c r="AY2" s="165" t="str">
        <f>IF('様式２－２'!L47="","",'様式２－２'!S47)</f>
        <v/>
      </c>
      <c r="AZ2" s="165" t="str">
        <f>IF('様式２－２'!L48="","",'様式２－２'!S48)</f>
        <v/>
      </c>
      <c r="BC2" s="165" t="str">
        <f>IF('様式２－２'!L32="","",'様式２－２'!S49)</f>
        <v/>
      </c>
      <c r="BD2" s="165" t="str">
        <f>IF('様式２－２'!L51="","",'様式２－２'!S51)</f>
        <v/>
      </c>
      <c r="BE2" s="165" t="str">
        <f>IF('様式２－２'!L53="","",'様式２－２'!S53)</f>
        <v/>
      </c>
      <c r="BF2" s="165" t="str">
        <f>IF('様式２－２'!L18="","",'様式２－２'!S54)</f>
        <v/>
      </c>
      <c r="BG2" s="165" t="str">
        <f>IF('様式２－２'!L56="","",'様式２－２'!S56)</f>
        <v/>
      </c>
      <c r="BH2" s="165" t="str">
        <f>IF('様式２－２'!L57="","",'様式２－２'!S57)</f>
        <v/>
      </c>
      <c r="BI2" s="165" t="str">
        <f>IF('様式２－２'!L58="","",'様式２－２'!S58)</f>
        <v/>
      </c>
      <c r="BJ2" s="165" t="str">
        <f>IF('様式２－２'!L59="","",'様式２－２'!S59)</f>
        <v/>
      </c>
      <c r="BK2" s="165" t="str">
        <f>IF('様式２－２'!L60="","",'様式２－２'!S60)</f>
        <v/>
      </c>
      <c r="BL2" s="165" t="str">
        <f>IF('様式２－２'!L61="","",'様式２－２'!S61)</f>
        <v/>
      </c>
      <c r="BM2" s="165" t="str">
        <f>IF('様式２－２'!L18="","",'様式２－２'!S63)</f>
        <v/>
      </c>
      <c r="BN2" s="165" t="str">
        <f>IF('様式２－２'!L65="","",'様式２－２'!S65)</f>
        <v/>
      </c>
      <c r="BO2" s="165" t="str">
        <f>IF('様式２－２'!L66="","",'様式２－２'!S66)</f>
        <v/>
      </c>
      <c r="BP2" s="165" t="str">
        <f>IF('様式２－２'!L67="","",'様式２－２'!S67)</f>
        <v/>
      </c>
      <c r="BQ2" s="165" t="str">
        <f>IF('様式２－２'!L68="","",'様式２－２'!S68)</f>
        <v/>
      </c>
      <c r="BR2" s="165" t="str">
        <f>IF('様式２－２'!L70="","",'様式２－２'!S70)</f>
        <v/>
      </c>
      <c r="BS2" s="165" t="str">
        <f>IF('様式２－２'!L71="","",'様式２－２'!S71)</f>
        <v/>
      </c>
      <c r="BT2" s="165" t="str">
        <f>IF('様式２－２'!L72="-","",'様式２－２'!S72)</f>
        <v/>
      </c>
      <c r="BU2" s="165" t="str">
        <f>IF('様式２－２'!L18="","",'様式２－２'!R18)</f>
        <v/>
      </c>
      <c r="BV2" s="165" t="str">
        <f>IF('様式２－２'!L19="","",'様式２－２'!R19)</f>
        <v/>
      </c>
      <c r="BW2" s="165" t="str">
        <f>IF('様式２－２'!L20="","",'様式２－２'!R20)</f>
        <v/>
      </c>
      <c r="BX2" s="165" t="str">
        <f>IF('様式２－２'!L21="","",'様式２－２'!R21)</f>
        <v/>
      </c>
      <c r="BY2" s="165" t="str">
        <f>IF('様式２－２'!L19="","",'様式２－２'!R23)</f>
        <v/>
      </c>
      <c r="BZ2" s="165" t="str">
        <f>IF('様式２－２'!L22="","",'様式２－２'!R22)</f>
        <v/>
      </c>
      <c r="CA2" s="165" t="str">
        <f>IF('様式２－２'!L24="","",'様式２－２'!R24)</f>
        <v/>
      </c>
      <c r="CB2" s="165" t="str">
        <f>IF('様式２－２'!L25="","",'様式２－２'!R25)</f>
        <v/>
      </c>
      <c r="CC2" s="165" t="str">
        <f>IF('様式２－２'!L26="","",'様式２－２'!R26)</f>
        <v/>
      </c>
      <c r="CD2" s="165" t="str">
        <f>IF('様式２－２'!L24="","",'様式２－２'!R27)</f>
        <v/>
      </c>
      <c r="CE2" s="165" t="str">
        <f>IF('様式２－２'!L18="","",'様式２－２'!R28)</f>
        <v/>
      </c>
      <c r="CF2" s="165" t="str">
        <f>IF('様式２－２'!L29="","",'様式２－２'!R29)</f>
        <v/>
      </c>
      <c r="CG2" s="165" t="str">
        <f>IF('様式２－２'!L30="","",'様式２－２'!R30)</f>
        <v/>
      </c>
      <c r="CH2" s="165" t="str">
        <f>IF('様式２－２'!L32="","",'様式２－２'!R32)</f>
        <v/>
      </c>
      <c r="CI2" s="165" t="str">
        <f>IF('様式２－２'!L33="","",'様式２－２'!R33)</f>
        <v/>
      </c>
      <c r="CJ2" s="165" t="str">
        <f>IF('様式２－２'!L34="","",'様式２－２'!R34)</f>
        <v/>
      </c>
      <c r="CK2" s="165" t="str">
        <f>IF('様式２－２'!L35="","",'様式２－２'!R35)</f>
        <v/>
      </c>
      <c r="CL2" s="165" t="str">
        <f>IF('様式２－２'!L36="","",'様式２－２'!R36)</f>
        <v/>
      </c>
      <c r="CM2" s="165" t="str">
        <f>IF('様式２－２'!L37="","",'様式２－２'!R37)</f>
        <v/>
      </c>
      <c r="CN2" s="165" t="str">
        <f>IF('様式２－２'!L39="","",'様式２－２'!R39)</f>
        <v/>
      </c>
      <c r="CO2" s="165" t="str">
        <f>IF('様式２－２'!L40="","",'様式２－２'!R40)</f>
        <v/>
      </c>
      <c r="CP2" s="165" t="str">
        <f>IF('様式２－２'!L41="","",'様式２－２'!R41)</f>
        <v/>
      </c>
      <c r="CQ2" s="165" t="str">
        <f>IF('様式２－２'!L42="","",'様式２－２'!R42)</f>
        <v/>
      </c>
      <c r="CR2" s="165" t="str">
        <f>IF('様式２－２'!L43="","",'様式２－２'!R43)</f>
        <v/>
      </c>
      <c r="CS2" s="165" t="str">
        <f>IF('様式２－２'!L44="","",'様式２－２'!R44)</f>
        <v/>
      </c>
      <c r="CT2" s="165" t="str">
        <f>IF('様式２－２'!L45="","",'様式２－２'!R45)</f>
        <v/>
      </c>
      <c r="CU2" s="165" t="str">
        <f>IF('様式２－２'!L46="","",'様式２－２'!R46)</f>
        <v/>
      </c>
      <c r="CW2" s="165" t="str">
        <f>IF('様式２－２'!L47="","",'様式２－２'!R47)</f>
        <v/>
      </c>
      <c r="CX2" s="165" t="str">
        <f>IF('様式２－２'!L48="","",'様式２－２'!R48)</f>
        <v/>
      </c>
      <c r="DA2" s="165" t="str">
        <f>IF('様式２－２'!L32="","",'様式２－２'!R49)</f>
        <v/>
      </c>
      <c r="DB2" s="165" t="str">
        <f>IF('様式２－２'!L51="","",'様式２－２'!R51)</f>
        <v/>
      </c>
      <c r="DC2" s="165" t="str">
        <f>IF('様式２－２'!L52="","",'様式２－２'!R52)</f>
        <v/>
      </c>
      <c r="DD2" s="165" t="str">
        <f>IF('様式２－２'!L53="","",'様式２－２'!R53)</f>
        <v/>
      </c>
      <c r="DE2" s="165" t="str">
        <f>IF('様式２－２'!L18="","",'様式２－２'!R54)</f>
        <v/>
      </c>
      <c r="DF2" s="165" t="str">
        <f>IF('様式２－２'!L56="","",'様式２－２'!R56)</f>
        <v/>
      </c>
      <c r="DG2" s="165" t="str">
        <f>IF('様式２－２'!L57="","",'様式２－２'!R57)</f>
        <v/>
      </c>
      <c r="DH2" s="165" t="str">
        <f>IF('様式２－２'!L58="","",'様式２－２'!R58)</f>
        <v/>
      </c>
      <c r="DI2" s="165" t="str">
        <f>IF('様式２－２'!L59="","",'様式２－２'!R59)</f>
        <v/>
      </c>
      <c r="DJ2" s="165" t="str">
        <f>IF('様式２－２'!L60="","",'様式２－２'!R60)</f>
        <v/>
      </c>
      <c r="DK2" s="165" t="str">
        <f>IF('様式２－２'!L61="","",'様式２－２'!R61)</f>
        <v/>
      </c>
      <c r="DL2" s="165" t="str">
        <f>IF('様式２－２'!L18="","",'様式２－２'!R63)</f>
        <v/>
      </c>
      <c r="DM2" s="165" t="str">
        <f>IF('様式２－２'!L65="","",'様式２－２'!R65)</f>
        <v/>
      </c>
      <c r="DN2" s="165" t="str">
        <f>IF('様式２－２'!L66="","",'様式２－２'!R66)</f>
        <v/>
      </c>
      <c r="DO2" s="165" t="str">
        <f>IF('様式２－２'!L67="","",'様式２－２'!R67)</f>
        <v/>
      </c>
      <c r="DP2" s="165" t="str">
        <f>IF('様式２－２'!L68="","",'様式２－２'!R68)</f>
        <v/>
      </c>
      <c r="DQ2" s="165" t="str">
        <f>IF('様式２－２'!L70="","",'様式２－２'!R70)</f>
        <v/>
      </c>
      <c r="DR2" s="165" t="str">
        <f>IF('様式２－２'!L71="","",'様式２－２'!R71)</f>
        <v/>
      </c>
      <c r="DS2" s="165" t="str">
        <f>IF('様式２－２'!L72="-","",'様式２－２'!R72)</f>
        <v/>
      </c>
      <c r="DT2" s="166" t="str">
        <f>IF('様式２－２'!G94="","",'様式２－２'!G94)</f>
        <v/>
      </c>
      <c r="DU2" s="166" t="str">
        <f>IF('様式２－２'!L94="","",'様式２－２'!L94)</f>
        <v/>
      </c>
      <c r="DV2" s="167" t="str">
        <f>IF('様式２－２'!F96="","",'様式２－２'!F96)</f>
        <v/>
      </c>
      <c r="DW2" s="168" t="str">
        <f>IF('様式２－２'!$F102="","",'様式２－２'!$F102)</f>
        <v/>
      </c>
      <c r="DX2" s="168" t="str">
        <f>IF('様式２－２'!$G102="","",'様式２－２'!$G102)</f>
        <v/>
      </c>
      <c r="DY2" s="168" t="str">
        <f>IF('様式２－２'!$H102="","",'様式２－２'!$H102)</f>
        <v/>
      </c>
      <c r="DZ2" s="168" t="str">
        <f>IF('様式２－２'!$I102="","",'様式２－２'!$I102)</f>
        <v/>
      </c>
      <c r="EA2" s="168" t="str">
        <f>IF('様式２－２'!$J102="","",'様式２－２'!$J102)</f>
        <v/>
      </c>
      <c r="EB2" s="168" t="str">
        <f>IF('様式２－２'!$K102="","",'様式２－２'!$K102)</f>
        <v/>
      </c>
      <c r="EC2" s="168" t="str">
        <f>IF('様式２－２'!$M102="","",'様式２－２'!$M102)</f>
        <v/>
      </c>
      <c r="ED2" s="168" t="str">
        <f>IF('様式２－２'!$N102="","",'様式２－２'!$N102)</f>
        <v/>
      </c>
      <c r="EE2" s="168" t="str">
        <f>IF('様式２－２'!$O102="","",'様式２－２'!$O102)</f>
        <v/>
      </c>
      <c r="EF2" s="168" t="str">
        <f>IF('様式２－２'!$P102="","",'様式２－２'!$P102)</f>
        <v/>
      </c>
      <c r="EG2" s="168" t="str">
        <f>IF('様式２－２'!$F103="","",'様式２－２'!$F103)</f>
        <v/>
      </c>
      <c r="EH2" s="168" t="str">
        <f>IF('様式２－２'!$G103="","",'様式２－２'!$G103)</f>
        <v/>
      </c>
      <c r="EI2" s="168" t="str">
        <f>IF('様式２－２'!$H103="","",'様式２－２'!$H103)</f>
        <v/>
      </c>
      <c r="EJ2" s="168" t="str">
        <f>IF('様式２－２'!$I103="","",'様式２－２'!$I103)</f>
        <v/>
      </c>
      <c r="EK2" s="168" t="str">
        <f>IF('様式２－２'!$J103="","",'様式２－２'!$J103)</f>
        <v/>
      </c>
      <c r="EL2" s="168" t="str">
        <f>IF('様式２－２'!$K103="","",'様式２－２'!$K103)</f>
        <v/>
      </c>
      <c r="EM2" s="168" t="str">
        <f>IF('様式２－２'!$M103="","",'様式２－２'!$M103)</f>
        <v/>
      </c>
      <c r="EN2" s="168" t="str">
        <f>IF('様式２－２'!$N103="","",'様式２－２'!$N103)</f>
        <v/>
      </c>
      <c r="EO2" s="168" t="str">
        <f>IF('様式２－２'!$O103="","",'様式２－２'!$O103)</f>
        <v/>
      </c>
      <c r="EP2" s="168" t="str">
        <f>IF('様式２－２'!$P103="","",'様式２－２'!$P103)</f>
        <v/>
      </c>
      <c r="EQ2" s="168" t="str">
        <f>IF('様式２－２'!$F104="","",'様式２－２'!$F104)</f>
        <v/>
      </c>
      <c r="ER2" s="168" t="str">
        <f>IF('様式２－２'!$G104="","",'様式２－２'!$G104)</f>
        <v/>
      </c>
      <c r="ES2" s="168" t="str">
        <f>IF('様式２－２'!$H104="","",'様式２－２'!$H104)</f>
        <v/>
      </c>
      <c r="ET2" s="168" t="str">
        <f>IF('様式２－２'!$I104="","",'様式２－２'!$I104)</f>
        <v/>
      </c>
      <c r="EU2" s="168" t="str">
        <f>IF('様式２－２'!$J104="","",'様式２－２'!$J104)</f>
        <v/>
      </c>
      <c r="EV2" s="168" t="str">
        <f>IF('様式２－２'!$K104="","",'様式２－２'!$K104)</f>
        <v/>
      </c>
      <c r="EW2" s="168" t="str">
        <f>IF('様式２－２'!$M104="","",'様式２－２'!$M104)</f>
        <v/>
      </c>
      <c r="EX2" s="168" t="str">
        <f>IF('様式２－２'!$N104="","",'様式２－２'!$N104)</f>
        <v/>
      </c>
      <c r="EY2" s="168" t="str">
        <f>IF('様式２－２'!$O104="","",'様式２－２'!$O104)</f>
        <v/>
      </c>
      <c r="EZ2" s="168" t="str">
        <f>IF('様式２－２'!$P104="","",'様式２－２'!$P104)</f>
        <v/>
      </c>
      <c r="FA2" s="168">
        <f>IF('様式２－２'!$F105="","",'様式２－２'!$F105)</f>
        <v>0</v>
      </c>
      <c r="FB2" s="168">
        <f>IF('様式２－２'!$G105="","",'様式２－２'!$G105)</f>
        <v>0</v>
      </c>
      <c r="FC2" s="168">
        <f>IF('様式２－２'!$H105="","",'様式２－２'!$H105)</f>
        <v>0</v>
      </c>
      <c r="FD2" s="168">
        <f>IF('様式２－２'!$I105="","",'様式２－２'!$I105)</f>
        <v>0</v>
      </c>
      <c r="FE2" s="168">
        <f>IF('様式２－２'!$J105="","",'様式２－２'!$J105)</f>
        <v>0</v>
      </c>
      <c r="FF2" s="168">
        <f>IF('様式２－２'!$K105="","",'様式２－２'!$K105)</f>
        <v>0</v>
      </c>
      <c r="FG2" s="168">
        <f>IF('様式２－２'!$M105="","",'様式２－２'!$M105)</f>
        <v>0</v>
      </c>
      <c r="FH2" s="168">
        <f>IF('様式２－２'!$N105="","",'様式２－２'!$N105)</f>
        <v>0</v>
      </c>
      <c r="FI2" s="168">
        <f>IF('様式２－２'!$O105="","",'様式２－２'!$O105)</f>
        <v>0</v>
      </c>
      <c r="FJ2" s="168">
        <f>IF('様式２－２'!$P105="","",'様式２－２'!$P105)</f>
        <v>0</v>
      </c>
      <c r="FK2" s="168" t="str">
        <f>IF('様式２－２'!$F106="","",'様式２－２'!$F106)</f>
        <v/>
      </c>
      <c r="FL2" s="168" t="str">
        <f>IF('様式２－２'!$G106="","",'様式２－２'!$G106)</f>
        <v/>
      </c>
      <c r="FM2" s="168" t="str">
        <f>IF('様式２－２'!$H106="","",'様式２－２'!$H106)</f>
        <v/>
      </c>
      <c r="FN2" s="168" t="str">
        <f>IF('様式２－２'!$I106="","",'様式２－２'!$I106)</f>
        <v/>
      </c>
      <c r="FO2" s="168" t="str">
        <f>IF('様式２－２'!$J106="","",'様式２－２'!$J106)</f>
        <v/>
      </c>
      <c r="FP2" s="168" t="str">
        <f>IF('様式２－２'!$K106="","",'様式２－２'!$K106)</f>
        <v/>
      </c>
      <c r="FQ2" s="168" t="str">
        <f>IF('様式２－２'!$M106="","",'様式２－２'!$M106)</f>
        <v/>
      </c>
      <c r="FR2" s="168" t="str">
        <f>IF('様式２－２'!$N106="","",'様式２－２'!$N106)</f>
        <v/>
      </c>
      <c r="FS2" s="168" t="str">
        <f>IF('様式２－２'!$O106="","",'様式２－２'!$O106)</f>
        <v/>
      </c>
      <c r="FT2" s="168" t="str">
        <f>IF('様式２－２'!$P106="","",'様式２－２'!$P106)</f>
        <v/>
      </c>
      <c r="FU2" s="168" t="str">
        <f>IF('様式２－２'!$F107="","",'様式２－２'!$F107)</f>
        <v/>
      </c>
      <c r="FV2" s="168" t="str">
        <f>IF('様式２－２'!$G107="","",'様式２－２'!$G107)</f>
        <v/>
      </c>
      <c r="FW2" s="168" t="str">
        <f>IF('様式２－２'!$H107="","",'様式２－２'!$H107)</f>
        <v/>
      </c>
      <c r="FX2" s="168" t="str">
        <f>IF('様式２－２'!$I107="","",'様式２－２'!$I107)</f>
        <v/>
      </c>
      <c r="FY2" s="168" t="str">
        <f>IF('様式２－２'!$J107="","",'様式２－２'!$J107)</f>
        <v/>
      </c>
      <c r="FZ2" s="168" t="str">
        <f>IF('様式２－２'!$K107="","",'様式２－２'!$K107)</f>
        <v/>
      </c>
      <c r="GA2" s="168" t="str">
        <f>IF('様式２－２'!$M107="","",'様式２－２'!$M107)</f>
        <v/>
      </c>
      <c r="GB2" s="168" t="str">
        <f>IF('様式２－２'!$N107="","",'様式２－２'!$N107)</f>
        <v/>
      </c>
      <c r="GC2" s="168" t="str">
        <f>IF('様式２－２'!$O107="","",'様式２－２'!$O107)</f>
        <v/>
      </c>
      <c r="GD2" s="168" t="str">
        <f>IF('様式２－２'!$P107="","",'様式２－２'!$P107)</f>
        <v/>
      </c>
      <c r="GE2" s="168" t="str">
        <f>IF('様式２－２'!$F108="","",'様式２－２'!$F108)</f>
        <v/>
      </c>
      <c r="GF2" s="168" t="str">
        <f>IF('様式２－２'!$G108="","",'様式２－２'!$G108)</f>
        <v/>
      </c>
      <c r="GG2" s="168" t="str">
        <f>IF('様式２－２'!$H108="","",'様式２－２'!$H108)</f>
        <v/>
      </c>
      <c r="GH2" s="168" t="str">
        <f>IF('様式２－２'!$I108="","",'様式２－２'!$I108)</f>
        <v/>
      </c>
      <c r="GI2" s="168" t="str">
        <f>IF('様式２－２'!$J108="","",'様式２－２'!$J108)</f>
        <v/>
      </c>
      <c r="GJ2" s="168" t="str">
        <f>IF('様式２－２'!$K108="","",'様式２－２'!$K108)</f>
        <v/>
      </c>
      <c r="GK2" s="168" t="str">
        <f>IF('様式２－２'!$M108="","",'様式２－２'!$M108)</f>
        <v/>
      </c>
      <c r="GL2" s="168" t="str">
        <f>IF('様式２－２'!$N108="","",'様式２－２'!$N108)</f>
        <v/>
      </c>
      <c r="GM2" s="168" t="str">
        <f>IF('様式２－２'!$O108="","",'様式２－２'!$O108)</f>
        <v/>
      </c>
      <c r="GN2" s="168" t="str">
        <f>IF('様式２－２'!$P108="","",'様式２－２'!$P108)</f>
        <v/>
      </c>
      <c r="GO2" s="168" t="str">
        <f>IF('様式２－２'!$F109="","",'様式２－２'!$F109)</f>
        <v/>
      </c>
      <c r="GP2" s="168" t="str">
        <f>IF('様式２－２'!$G109="","",'様式２－２'!$G109)</f>
        <v/>
      </c>
      <c r="GQ2" s="168" t="str">
        <f>IF('様式２－２'!$H109="","",'様式２－２'!$H109)</f>
        <v/>
      </c>
      <c r="GR2" s="168" t="str">
        <f>IF('様式２－２'!$I109="","",'様式２－２'!$I109)</f>
        <v/>
      </c>
      <c r="GS2" s="168" t="str">
        <f>IF('様式２－２'!$J109="","",'様式２－２'!$J109)</f>
        <v/>
      </c>
      <c r="GT2" s="168" t="str">
        <f>IF('様式２－２'!$K109="","",'様式２－２'!$K109)</f>
        <v/>
      </c>
      <c r="GU2" s="168" t="str">
        <f>IF('様式２－２'!$M109="","",'様式２－２'!$M109)</f>
        <v/>
      </c>
      <c r="GV2" s="168" t="str">
        <f>IF('様式２－２'!$N109="","",'様式２－２'!$N109)</f>
        <v/>
      </c>
      <c r="GW2" s="168" t="str">
        <f>IF('様式２－２'!$O109="","",'様式２－２'!$O109)</f>
        <v/>
      </c>
      <c r="GX2" s="168" t="str">
        <f>IF('様式２－２'!$P109="","",'様式２－２'!$P109)</f>
        <v/>
      </c>
      <c r="GY2" s="168">
        <f>IF('様式２－２'!$F110="","",'様式２－２'!$F110)</f>
        <v>0</v>
      </c>
      <c r="GZ2" s="168">
        <f>IF('様式２－２'!$G110="","",'様式２－２'!$G110)</f>
        <v>0</v>
      </c>
      <c r="HA2" s="168">
        <f>IF('様式２－２'!$H110="","",'様式２－２'!$H110)</f>
        <v>0</v>
      </c>
      <c r="HB2" s="168">
        <f>IF('様式２－２'!$I110="","",'様式２－２'!$I110)</f>
        <v>0</v>
      </c>
      <c r="HC2" s="168">
        <f>IF('様式２－２'!$J110="","",'様式２－２'!$J110)</f>
        <v>0</v>
      </c>
      <c r="HD2" s="168">
        <f>IF('様式２－２'!$K110="","",'様式２－２'!$K110)</f>
        <v>0</v>
      </c>
      <c r="HE2" s="168">
        <f>IF('様式２－２'!$M110="","",'様式２－２'!$M110)</f>
        <v>0</v>
      </c>
      <c r="HF2" s="168">
        <f>IF('様式２－２'!$N110="","",'様式２－２'!$N110)</f>
        <v>0</v>
      </c>
      <c r="HG2" s="168">
        <f>IF('様式２－２'!$O110="","",'様式２－２'!$O110)</f>
        <v>0</v>
      </c>
      <c r="HH2" s="168">
        <f>IF('様式２－２'!$P110="","",'様式２－２'!$P110)</f>
        <v>0</v>
      </c>
      <c r="HI2" s="168" t="str">
        <f>IF('様式２－２'!$F111="","",'様式２－２'!$F111)</f>
        <v/>
      </c>
      <c r="HJ2" s="168" t="str">
        <f>IF('様式２－２'!$G111="","",'様式２－２'!$G111)</f>
        <v/>
      </c>
      <c r="HK2" s="168" t="str">
        <f>IF('様式２－２'!$H111="","",'様式２－２'!$H111)</f>
        <v/>
      </c>
      <c r="HL2" s="168" t="str">
        <f>IF('様式２－２'!$I111="","",'様式２－２'!$I111)</f>
        <v/>
      </c>
      <c r="HM2" s="168" t="str">
        <f>IF('様式２－２'!$J111="","",'様式２－２'!$J111)</f>
        <v/>
      </c>
      <c r="HN2" s="168" t="str">
        <f>IF('様式２－２'!$K111="","",'様式２－２'!$K111)</f>
        <v/>
      </c>
      <c r="HO2" s="168" t="str">
        <f>IF('様式２－２'!$M111="","",'様式２－２'!$M111)</f>
        <v/>
      </c>
      <c r="HP2" s="168" t="str">
        <f>IF('様式２－２'!$N111="","",'様式２－２'!$N111)</f>
        <v/>
      </c>
      <c r="HQ2" s="168" t="str">
        <f>IF('様式２－２'!$O111="","",'様式２－２'!$O111)</f>
        <v/>
      </c>
      <c r="HR2" s="168" t="str">
        <f>IF('様式２－２'!$P111="","",'様式２－２'!$P111)</f>
        <v/>
      </c>
      <c r="HS2" s="168" t="str">
        <f>IF('様式２－２'!$F112="","",'様式２－２'!$F112)</f>
        <v/>
      </c>
      <c r="HT2" s="168" t="str">
        <f>IF('様式２－２'!$G112="","",'様式２－２'!$G112)</f>
        <v/>
      </c>
      <c r="HU2" s="168" t="str">
        <f>IF('様式２－２'!$H112="","",'様式２－２'!$H112)</f>
        <v/>
      </c>
      <c r="HV2" s="168" t="str">
        <f>IF('様式２－２'!$I112="","",'様式２－２'!$I112)</f>
        <v/>
      </c>
      <c r="HW2" s="168" t="str">
        <f>IF('様式２－２'!$J112="","",'様式２－２'!$J112)</f>
        <v/>
      </c>
      <c r="HX2" s="168" t="str">
        <f>IF('様式２－２'!$K112="","",'様式２－２'!$K112)</f>
        <v/>
      </c>
      <c r="HY2" s="168" t="str">
        <f>IF('様式２－２'!$M112="","",'様式２－２'!$M112)</f>
        <v/>
      </c>
      <c r="HZ2" s="168" t="str">
        <f>IF('様式２－２'!$N112="","",'様式２－２'!$N112)</f>
        <v/>
      </c>
      <c r="IA2" s="168" t="str">
        <f>IF('様式２－２'!$O112="","",'様式２－２'!$O112)</f>
        <v/>
      </c>
      <c r="IB2" s="168" t="str">
        <f>IF('様式２－２'!$P112="","",'様式２－２'!$P112)</f>
        <v/>
      </c>
      <c r="IC2" s="168" t="str">
        <f>IF('様式２－２'!$F113="","",'様式２－２'!$F113)</f>
        <v/>
      </c>
      <c r="ID2" s="168" t="str">
        <f>IF('様式２－２'!$G113="","",'様式２－２'!$G113)</f>
        <v/>
      </c>
      <c r="IE2" s="168" t="str">
        <f>IF('様式２－２'!$H113="","",'様式２－２'!$H113)</f>
        <v/>
      </c>
      <c r="IF2" s="168" t="str">
        <f>IF('様式２－２'!$I113="","",'様式２－２'!$I113)</f>
        <v/>
      </c>
      <c r="IG2" s="168" t="str">
        <f>IF('様式２－２'!$J113="","",'様式２－２'!$J113)</f>
        <v/>
      </c>
      <c r="IH2" s="168" t="str">
        <f>IF('様式２－２'!$K113="","",'様式２－２'!$K113)</f>
        <v/>
      </c>
      <c r="II2" s="168" t="str">
        <f>IF('様式２－２'!$M113="","",'様式２－２'!$M113)</f>
        <v/>
      </c>
      <c r="IJ2" s="168" t="str">
        <f>IF('様式２－２'!$N113="","",'様式２－２'!$N113)</f>
        <v/>
      </c>
      <c r="IK2" s="168" t="str">
        <f>IF('様式２－２'!$O113="","",'様式２－２'!$O113)</f>
        <v/>
      </c>
      <c r="IL2" s="168" t="str">
        <f>IF('様式２－２'!$P113="","",'様式２－２'!$P113)</f>
        <v/>
      </c>
      <c r="IM2" s="168">
        <f>IF('様式２－２'!$F114="","",'様式２－２'!$F114)</f>
        <v>0</v>
      </c>
      <c r="IN2" s="168">
        <f>IF('様式２－２'!$G114="","",'様式２－２'!$G114)</f>
        <v>0</v>
      </c>
      <c r="IO2" s="168">
        <f>IF('様式２－２'!$H114="","",'様式２－２'!$H114)</f>
        <v>0</v>
      </c>
      <c r="IP2" s="168">
        <f>IF('様式２－２'!$I114="","",'様式２－２'!$I114)</f>
        <v>0</v>
      </c>
      <c r="IQ2" s="168">
        <f>IF('様式２－２'!$J114="","",'様式２－２'!$J114)</f>
        <v>0</v>
      </c>
      <c r="IR2" s="168">
        <f>IF('様式２－２'!$K114="","",'様式２－２'!$K114)</f>
        <v>0</v>
      </c>
      <c r="IS2" s="168">
        <f>IF('様式２－２'!$M114="","",'様式２－２'!$M114)</f>
        <v>0</v>
      </c>
      <c r="IT2" s="168">
        <f>IF('様式２－２'!$N114="","",'様式２－２'!$N114)</f>
        <v>0</v>
      </c>
      <c r="IU2" s="168">
        <f>IF('様式２－２'!$O114="","",'様式２－２'!$O114)</f>
        <v>0</v>
      </c>
      <c r="IV2" s="168">
        <f>IF('様式２－２'!$P114="","",'様式２－２'!$P114)</f>
        <v>0</v>
      </c>
      <c r="IW2" s="168" t="str">
        <f>IF('様式２－２'!$F115="","",'様式２－２'!$F115)</f>
        <v/>
      </c>
      <c r="IX2" s="168" t="str">
        <f>IF('様式２－２'!$G115="","",'様式２－２'!$G115)</f>
        <v/>
      </c>
      <c r="IY2" s="168" t="str">
        <f>IF('様式２－２'!$H115="","",'様式２－２'!$H115)</f>
        <v/>
      </c>
      <c r="IZ2" s="168" t="str">
        <f>IF('様式２－２'!$I115="","",'様式２－２'!$I115)</f>
        <v/>
      </c>
      <c r="JA2" s="168" t="str">
        <f>IF('様式２－２'!$J115="","",'様式２－２'!$J115)</f>
        <v/>
      </c>
      <c r="JB2" s="168" t="str">
        <f>IF('様式２－２'!$K115="","",'様式２－２'!$K115)</f>
        <v/>
      </c>
      <c r="JC2" s="168" t="str">
        <f>IF('様式２－２'!$M115="","",'様式２－２'!$M115)</f>
        <v/>
      </c>
      <c r="JD2" s="168" t="str">
        <f>IF('様式２－２'!$N115="","",'様式２－２'!$N115)</f>
        <v/>
      </c>
      <c r="JE2" s="168" t="str">
        <f>IF('様式２－２'!$O115="","",'様式２－２'!$O115)</f>
        <v/>
      </c>
      <c r="JF2" s="168" t="str">
        <f>IF('様式２－２'!$P115="","",'様式２－２'!$P115)</f>
        <v/>
      </c>
      <c r="JG2" s="168" t="str">
        <f>IF('様式２－２'!$F116="","",'様式２－２'!$F116)</f>
        <v/>
      </c>
      <c r="JH2" s="168" t="str">
        <f>IF('様式２－２'!$G116="","",'様式２－２'!$G116)</f>
        <v/>
      </c>
      <c r="JI2" s="168" t="str">
        <f>IF('様式２－２'!$H116="","",'様式２－２'!$H116)</f>
        <v/>
      </c>
      <c r="JJ2" s="168" t="str">
        <f>IF('様式２－２'!$I116="","",'様式２－２'!$I116)</f>
        <v/>
      </c>
      <c r="JK2" s="168" t="str">
        <f>IF('様式２－２'!$J116="","",'様式２－２'!$J116)</f>
        <v/>
      </c>
      <c r="JL2" s="168" t="str">
        <f>IF('様式２－２'!$K116="","",'様式２－２'!$K116)</f>
        <v/>
      </c>
      <c r="JM2" s="168" t="str">
        <f>IF('様式２－２'!$M116="","",'様式２－２'!$M116)</f>
        <v/>
      </c>
      <c r="JN2" s="168" t="str">
        <f>IF('様式２－２'!$N116="","",'様式２－２'!$N116)</f>
        <v/>
      </c>
      <c r="JO2" s="168" t="str">
        <f>IF('様式２－２'!$O116="","",'様式２－２'!$O116)</f>
        <v/>
      </c>
      <c r="JP2" s="168" t="str">
        <f>IF('様式２－２'!$P116="","",'様式２－２'!$P116)</f>
        <v/>
      </c>
      <c r="JQ2" s="168" t="str">
        <f>IF('様式２－２'!$F117="","",'様式２－２'!$F117)</f>
        <v/>
      </c>
      <c r="JR2" s="168" t="str">
        <f>IF('様式２－２'!$G117="","",'様式２－２'!$G117)</f>
        <v/>
      </c>
      <c r="JS2" s="168" t="str">
        <f>IF('様式２－２'!$H117="","",'様式２－２'!$H117)</f>
        <v/>
      </c>
      <c r="JT2" s="168" t="str">
        <f>IF('様式２－２'!$I117="","",'様式２－２'!$I117)</f>
        <v/>
      </c>
      <c r="JU2" s="168" t="str">
        <f>IF('様式２－２'!$J117="","",'様式２－２'!$J117)</f>
        <v/>
      </c>
      <c r="JV2" s="168" t="str">
        <f>IF('様式２－２'!$K117="","",'様式２－２'!$K117)</f>
        <v/>
      </c>
      <c r="JW2" s="168" t="str">
        <f>IF('様式２－２'!$M117="","",'様式２－２'!$M117)</f>
        <v/>
      </c>
      <c r="JX2" s="168" t="str">
        <f>IF('様式２－２'!$N117="","",'様式２－２'!$N117)</f>
        <v/>
      </c>
      <c r="JY2" s="168" t="str">
        <f>IF('様式２－２'!$O117="","",'様式２－２'!$O117)</f>
        <v/>
      </c>
      <c r="JZ2" s="168" t="str">
        <f>IF('様式２－２'!$P117="","",'様式２－２'!$P117)</f>
        <v/>
      </c>
      <c r="KA2" s="168" t="str">
        <f>IF('様式２－２'!$F118="","",'様式２－２'!$F118)</f>
        <v/>
      </c>
      <c r="KB2" s="168" t="str">
        <f>IF('様式２－２'!$G118="","",'様式２－２'!$G118)</f>
        <v/>
      </c>
      <c r="KC2" s="168" t="str">
        <f>IF('様式２－２'!$H118="","",'様式２－２'!$H118)</f>
        <v/>
      </c>
      <c r="KD2" s="168" t="str">
        <f>IF('様式２－２'!$I118="","",'様式２－２'!$I118)</f>
        <v/>
      </c>
      <c r="KE2" s="168" t="str">
        <f>IF('様式２－２'!$J118="","",'様式２－２'!$J118)</f>
        <v/>
      </c>
      <c r="KF2" s="168" t="str">
        <f>IF('様式２－２'!$K118="","",'様式２－２'!$K118)</f>
        <v/>
      </c>
      <c r="KG2" s="168" t="str">
        <f>IF('様式２－２'!$M118="","",'様式２－２'!$M118)</f>
        <v/>
      </c>
      <c r="KH2" s="168" t="str">
        <f>IF('様式２－２'!$N118="","",'様式２－２'!$N118)</f>
        <v/>
      </c>
      <c r="KI2" s="168" t="str">
        <f>IF('様式２－２'!$O118="","",'様式２－２'!$O118)</f>
        <v/>
      </c>
      <c r="KJ2" s="168" t="str">
        <f>IF('様式２－２'!$P118="","",'様式２－２'!$P118)</f>
        <v/>
      </c>
      <c r="KK2" s="168" t="str">
        <f>IF('様式２－２'!$F119="","",'様式２－２'!$F119)</f>
        <v/>
      </c>
      <c r="KL2" s="168" t="str">
        <f>IF('様式２－２'!$G119="","",'様式２－２'!$G119)</f>
        <v/>
      </c>
      <c r="KM2" s="168" t="str">
        <f>IF('様式２－２'!$H119="","",'様式２－２'!$H119)</f>
        <v/>
      </c>
      <c r="KN2" s="168" t="str">
        <f>IF('様式２－２'!$I119="","",'様式２－２'!$I119)</f>
        <v/>
      </c>
      <c r="KO2" s="168" t="str">
        <f>IF('様式２－２'!$J119="","",'様式２－２'!$J119)</f>
        <v/>
      </c>
      <c r="KP2" s="168" t="str">
        <f>IF('様式２－２'!$K119="","",'様式２－２'!$K119)</f>
        <v/>
      </c>
      <c r="KQ2" s="168" t="str">
        <f>IF('様式２－２'!$M119="","",'様式２－２'!$M119)</f>
        <v/>
      </c>
      <c r="KR2" s="168" t="str">
        <f>IF('様式２－２'!$N119="","",'様式２－２'!$N119)</f>
        <v/>
      </c>
      <c r="KS2" s="168" t="str">
        <f>IF('様式２－２'!$O119="","",'様式２－２'!$O119)</f>
        <v/>
      </c>
      <c r="KT2" s="168" t="str">
        <f>IF('様式２－２'!$P119="","",'様式２－２'!$P119)</f>
        <v/>
      </c>
      <c r="KU2" s="168" t="str">
        <f>IF('様式２－２'!$F120="","",'様式２－２'!$F120)</f>
        <v/>
      </c>
      <c r="KV2" s="168" t="str">
        <f>IF('様式２－２'!$G120="","",'様式２－２'!$G120)</f>
        <v/>
      </c>
      <c r="KW2" s="168" t="str">
        <f>IF('様式２－２'!$H120="","",'様式２－２'!$H120)</f>
        <v/>
      </c>
      <c r="KX2" s="168" t="str">
        <f>IF('様式２－２'!$I120="","",'様式２－２'!$I120)</f>
        <v/>
      </c>
      <c r="KY2" s="168" t="str">
        <f>IF('様式２－２'!$J120="","",'様式２－２'!$J120)</f>
        <v/>
      </c>
      <c r="KZ2" s="168" t="str">
        <f>IF('様式２－２'!$K120="","",'様式２－２'!$K120)</f>
        <v/>
      </c>
      <c r="LA2" s="168" t="str">
        <f>IF('様式２－２'!$M120="","",'様式２－２'!$M120)</f>
        <v/>
      </c>
      <c r="LB2" s="168" t="str">
        <f>IF('様式２－２'!$N120="","",'様式２－２'!$N120)</f>
        <v/>
      </c>
      <c r="LC2" s="168" t="str">
        <f>IF('様式２－２'!$O120="","",'様式２－２'!$O120)</f>
        <v/>
      </c>
      <c r="LD2" s="168" t="str">
        <f>IF('様式２－２'!$P120="","",'様式２－２'!$P120)</f>
        <v/>
      </c>
      <c r="LE2" s="168">
        <f>IF('様式２－２'!$F121="","",'様式２－２'!$F121)</f>
        <v>0</v>
      </c>
      <c r="LF2" s="168">
        <f>IF('様式２－２'!$G121="","",'様式２－２'!$G121)</f>
        <v>0</v>
      </c>
      <c r="LG2" s="168">
        <f>IF('様式２－２'!$H121="","",'様式２－２'!$H121)</f>
        <v>0</v>
      </c>
      <c r="LH2" s="168">
        <f>IF('様式２－２'!$I121="","",'様式２－２'!$I121)</f>
        <v>0</v>
      </c>
      <c r="LI2" s="168">
        <f>IF('様式２－２'!$J121="","",'様式２－２'!$J121)</f>
        <v>0</v>
      </c>
      <c r="LJ2" s="168">
        <f>IF('様式２－２'!$K121="","",'様式２－２'!$K121)</f>
        <v>0</v>
      </c>
      <c r="LK2" s="168">
        <f>IF('様式２－２'!$M121="","",'様式２－２'!$M121)</f>
        <v>0</v>
      </c>
      <c r="LL2" s="168">
        <f>IF('様式２－２'!$N121="","",'様式２－２'!$N121)</f>
        <v>0</v>
      </c>
      <c r="LM2" s="168">
        <f>IF('様式２－２'!$O121="","",'様式２－２'!$O121)</f>
        <v>0</v>
      </c>
      <c r="LN2" s="168">
        <f>IF('様式２－２'!$P121="","",'様式２－２'!$P121)</f>
        <v>0</v>
      </c>
      <c r="LO2" s="168" t="str">
        <f>IF('様式２－２'!$F122="","",'様式２－２'!$F122)</f>
        <v/>
      </c>
      <c r="LP2" s="168" t="str">
        <f>IF('様式２－２'!$G122="","",'様式２－２'!$G122)</f>
        <v/>
      </c>
      <c r="LQ2" s="168" t="str">
        <f>IF('様式２－２'!$H122="","",'様式２－２'!$H122)</f>
        <v/>
      </c>
      <c r="LR2" s="168" t="str">
        <f>IF('様式２－２'!$I122="","",'様式２－２'!$I122)</f>
        <v/>
      </c>
      <c r="LS2" s="168" t="str">
        <f>IF('様式２－２'!$J122="","",'様式２－２'!$J122)</f>
        <v/>
      </c>
      <c r="LT2" s="168" t="str">
        <f>IF('様式２－２'!$K122="","",'様式２－２'!$K122)</f>
        <v/>
      </c>
      <c r="LU2" s="168" t="str">
        <f>IF('様式２－２'!$M122="","",'様式２－２'!$M122)</f>
        <v/>
      </c>
      <c r="LV2" s="168" t="str">
        <f>IF('様式２－２'!$N122="","",'様式２－２'!$N122)</f>
        <v/>
      </c>
      <c r="LW2" s="168" t="str">
        <f>IF('様式２－２'!$O122="","",'様式２－２'!$O122)</f>
        <v/>
      </c>
      <c r="LX2" s="168" t="str">
        <f>IF('様式２－２'!$P122="","",'様式２－２'!$P122)</f>
        <v/>
      </c>
      <c r="LY2" s="168" t="str">
        <f>IF('様式２－２'!$F123="","",'様式２－２'!$F123)</f>
        <v/>
      </c>
      <c r="LZ2" s="168" t="str">
        <f>IF('様式２－２'!$G123="","",'様式２－２'!$G123)</f>
        <v/>
      </c>
      <c r="MA2" s="168" t="str">
        <f>IF('様式２－２'!$H123="","",'様式２－２'!$H123)</f>
        <v/>
      </c>
      <c r="MB2" s="168" t="str">
        <f>IF('様式２－２'!$I123="","",'様式２－２'!$I123)</f>
        <v/>
      </c>
      <c r="MC2" s="168" t="str">
        <f>IF('様式２－２'!$J123="","",'様式２－２'!$J123)</f>
        <v/>
      </c>
      <c r="MD2" s="168" t="str">
        <f>IF('様式２－２'!$K123="","",'様式２－２'!$K123)</f>
        <v/>
      </c>
      <c r="ME2" s="168" t="str">
        <f>IF('様式２－２'!$M123="","",'様式２－２'!$M123)</f>
        <v/>
      </c>
      <c r="MF2" s="168" t="str">
        <f>IF('様式２－２'!$N123="","",'様式２－２'!$N123)</f>
        <v/>
      </c>
      <c r="MG2" s="168" t="str">
        <f>IF('様式２－２'!$O123="","",'様式２－２'!$O123)</f>
        <v/>
      </c>
      <c r="MH2" s="168" t="str">
        <f>IF('様式２－２'!$P123="","",'様式２－２'!$P123)</f>
        <v/>
      </c>
      <c r="MI2" s="168" t="str">
        <f>IF('様式２－２'!$F124="","",'様式２－２'!$F124)</f>
        <v/>
      </c>
      <c r="MJ2" s="168" t="str">
        <f>IF('様式２－２'!$G124="","",'様式２－２'!$G124)</f>
        <v/>
      </c>
      <c r="MK2" s="168" t="str">
        <f>IF('様式２－２'!$H124="","",'様式２－２'!$H124)</f>
        <v/>
      </c>
      <c r="ML2" s="168" t="str">
        <f>IF('様式２－２'!$I124="","",'様式２－２'!$I124)</f>
        <v/>
      </c>
      <c r="MM2" s="168" t="str">
        <f>IF('様式２－２'!$J124="","",'様式２－２'!$J124)</f>
        <v/>
      </c>
      <c r="MN2" s="168" t="str">
        <f>IF('様式２－２'!$K124="","",'様式２－２'!$K124)</f>
        <v/>
      </c>
      <c r="MO2" s="168" t="str">
        <f>IF('様式２－２'!$M124="","",'様式２－２'!$M124)</f>
        <v/>
      </c>
      <c r="MP2" s="168" t="str">
        <f>IF('様式２－２'!$N124="","",'様式２－２'!$N124)</f>
        <v/>
      </c>
      <c r="MQ2" s="168" t="str">
        <f>IF('様式２－２'!$O124="","",'様式２－２'!$O124)</f>
        <v/>
      </c>
      <c r="MR2" s="168" t="str">
        <f>IF('様式２－２'!$P124="","",'様式２－２'!$P124)</f>
        <v/>
      </c>
      <c r="MS2" s="168" t="str">
        <f>IF('様式２－２'!$F125="","",'様式２－２'!$F125)</f>
        <v/>
      </c>
      <c r="MT2" s="168" t="str">
        <f>IF('様式２－２'!$G125="","",'様式２－２'!$G125)</f>
        <v/>
      </c>
      <c r="MU2" s="168" t="str">
        <f>IF('様式２－２'!$H125="","",'様式２－２'!$H125)</f>
        <v/>
      </c>
      <c r="MV2" s="168" t="str">
        <f>IF('様式２－２'!$I125="","",'様式２－２'!$I125)</f>
        <v/>
      </c>
      <c r="MW2" s="168" t="str">
        <f>IF('様式２－２'!$J125="","",'様式２－２'!$J125)</f>
        <v/>
      </c>
      <c r="MX2" s="168" t="str">
        <f>IF('様式２－２'!$K125="","",'様式２－２'!$K125)</f>
        <v/>
      </c>
      <c r="MY2" s="168" t="str">
        <f>IF('様式２－２'!$M125="","",'様式２－２'!$M125)</f>
        <v/>
      </c>
      <c r="MZ2" s="168" t="str">
        <f>IF('様式２－２'!$N125="","",'様式２－２'!$N125)</f>
        <v/>
      </c>
      <c r="NA2" s="168" t="str">
        <f>IF('様式２－２'!$O125="","",'様式２－２'!$O125)</f>
        <v/>
      </c>
      <c r="NB2" s="168" t="str">
        <f>IF('様式２－２'!$P125="","",'様式２－２'!$P125)</f>
        <v/>
      </c>
      <c r="NC2" s="168" t="str">
        <f>IF('様式２－２'!$F126="","",'様式２－２'!$F126)</f>
        <v/>
      </c>
      <c r="ND2" s="168" t="str">
        <f>IF('様式２－２'!$G126="","",'様式２－２'!$G126)</f>
        <v/>
      </c>
      <c r="NE2" s="168" t="str">
        <f>IF('様式２－２'!$H126="","",'様式２－２'!$H126)</f>
        <v/>
      </c>
      <c r="NF2" s="168" t="str">
        <f>IF('様式２－２'!$I126="","",'様式２－２'!$I126)</f>
        <v/>
      </c>
      <c r="NG2" s="168" t="str">
        <f>IF('様式２－２'!$J126="","",'様式２－２'!$J126)</f>
        <v/>
      </c>
      <c r="NH2" s="168" t="str">
        <f>IF('様式２－２'!$K126="","",'様式２－２'!$K126)</f>
        <v/>
      </c>
      <c r="NI2" s="168" t="str">
        <f>IF('様式２－２'!$M126="","",'様式２－２'!$M126)</f>
        <v/>
      </c>
      <c r="NJ2" s="168" t="str">
        <f>IF('様式２－２'!$N126="","",'様式２－２'!$N126)</f>
        <v/>
      </c>
      <c r="NK2" s="168" t="str">
        <f>IF('様式２－２'!$O126="","",'様式２－２'!$O126)</f>
        <v/>
      </c>
      <c r="NL2" s="168" t="str">
        <f>IF('様式２－２'!$P126="","",'様式２－２'!$P126)</f>
        <v/>
      </c>
      <c r="NM2" s="168" t="str">
        <f>IF('様式２－２'!$F127="","",'様式２－２'!$F127)</f>
        <v/>
      </c>
      <c r="NN2" s="168" t="str">
        <f>IF('様式２－２'!$G127="","",'様式２－２'!$G127)</f>
        <v/>
      </c>
      <c r="NO2" s="168" t="str">
        <f>IF('様式２－２'!$H127="","",'様式２－２'!$H127)</f>
        <v/>
      </c>
      <c r="NP2" s="168" t="str">
        <f>IF('様式２－２'!$I127="","",'様式２－２'!$I127)</f>
        <v/>
      </c>
      <c r="NQ2" s="168" t="str">
        <f>IF('様式２－２'!$J127="","",'様式２－２'!$J127)</f>
        <v/>
      </c>
      <c r="NR2" s="168" t="str">
        <f>IF('様式２－２'!$K127="","",'様式２－２'!$K127)</f>
        <v/>
      </c>
      <c r="NS2" s="168" t="str">
        <f>IF('様式２－２'!$M127="","",'様式２－２'!$M127)</f>
        <v/>
      </c>
      <c r="NT2" s="168" t="str">
        <f>IF('様式２－２'!$N127="","",'様式２－２'!$N127)</f>
        <v/>
      </c>
      <c r="NU2" s="168" t="str">
        <f>IF('様式２－２'!$O127="","",'様式２－２'!$O127)</f>
        <v/>
      </c>
      <c r="NV2" s="168" t="str">
        <f>IF('様式２－２'!$P127="","",'様式２－２'!$P127)</f>
        <v/>
      </c>
      <c r="NW2" s="168" t="str">
        <f>IF('様式２－２'!$F128="","",'様式２－２'!$F128)</f>
        <v/>
      </c>
      <c r="NX2" s="168" t="str">
        <f>IF('様式２－２'!$G128="","",'様式２－２'!$G128)</f>
        <v/>
      </c>
      <c r="NY2" s="168" t="str">
        <f>IF('様式２－２'!$H128="","",'様式２－２'!$H128)</f>
        <v/>
      </c>
      <c r="NZ2" s="168" t="str">
        <f>IF('様式２－２'!$I128="","",'様式２－２'!$I128)</f>
        <v/>
      </c>
      <c r="OA2" s="168" t="str">
        <f>IF('様式２－２'!$J128="","",'様式２－２'!$J128)</f>
        <v/>
      </c>
      <c r="OB2" s="168" t="str">
        <f>IF('様式２－２'!$K128="","",'様式２－２'!$K128)</f>
        <v/>
      </c>
      <c r="OC2" s="168" t="str">
        <f>IF('様式２－２'!$M128="","",'様式２－２'!$M128)</f>
        <v/>
      </c>
      <c r="OD2" s="168" t="str">
        <f>IF('様式２－２'!$N128="","",'様式２－２'!$N128)</f>
        <v/>
      </c>
      <c r="OE2" s="168" t="str">
        <f>IF('様式２－２'!$O128="","",'様式２－２'!$O128)</f>
        <v/>
      </c>
      <c r="OF2" s="168" t="str">
        <f>IF('様式２－２'!$P128="","",'様式２－２'!$P128)</f>
        <v/>
      </c>
      <c r="OG2" s="168">
        <f>IF('様式２－２'!$F129="","",'様式２－２'!$F129)</f>
        <v>0</v>
      </c>
      <c r="OH2" s="168">
        <f>IF('様式２－２'!$G129="","",'様式２－２'!$G129)</f>
        <v>0</v>
      </c>
      <c r="OI2" s="168">
        <f>IF('様式２－２'!$H129="","",'様式２－２'!$H129)</f>
        <v>0</v>
      </c>
      <c r="OJ2" s="168">
        <f>IF('様式２－２'!$I129="","",'様式２－２'!$I129)</f>
        <v>0</v>
      </c>
      <c r="OK2" s="168">
        <f>IF('様式２－２'!$J129="","",'様式２－２'!$J129)</f>
        <v>0</v>
      </c>
      <c r="OL2" s="168">
        <f>IF('様式２－２'!$K129="","",'様式２－２'!$K129)</f>
        <v>0</v>
      </c>
      <c r="OM2" s="168">
        <f>IF('様式２－２'!$M129="","",'様式２－２'!$M129)</f>
        <v>0</v>
      </c>
      <c r="ON2" s="168">
        <f>IF('様式２－２'!$N129="","",'様式２－２'!$N129)</f>
        <v>0</v>
      </c>
      <c r="OO2" s="168">
        <f>IF('様式２－２'!$O129="","",'様式２－２'!$O129)</f>
        <v>0</v>
      </c>
      <c r="OP2" s="168">
        <f>IF('様式２－２'!$P129="","",'様式２－２'!$P129)</f>
        <v>0</v>
      </c>
      <c r="OQ2" s="168" t="str">
        <f>IF('様式２－２'!$F130="","",'様式２－２'!$F130)</f>
        <v/>
      </c>
      <c r="OR2" s="168" t="str">
        <f>IF('様式２－２'!$G130="","",'様式２－２'!$G130)</f>
        <v/>
      </c>
      <c r="OS2" s="168" t="str">
        <f>IF('様式２－２'!$H130="","",'様式２－２'!$H130)</f>
        <v/>
      </c>
      <c r="OT2" s="168" t="str">
        <f>IF('様式２－２'!$I130="","",'様式２－２'!$I130)</f>
        <v/>
      </c>
      <c r="OU2" s="168" t="str">
        <f>IF('様式２－２'!$J130="","",'様式２－２'!$J130)</f>
        <v/>
      </c>
      <c r="OV2" s="168" t="str">
        <f>IF('様式２－２'!$K130="","",'様式２－２'!$K130)</f>
        <v/>
      </c>
      <c r="OW2" s="168" t="str">
        <f>IF('様式２－２'!$M130="","",'様式２－２'!$M130)</f>
        <v/>
      </c>
      <c r="OX2" s="168" t="str">
        <f>IF('様式２－２'!$N130="","",'様式２－２'!$N130)</f>
        <v/>
      </c>
      <c r="OY2" s="168" t="str">
        <f>IF('様式２－２'!$O130="","",'様式２－２'!$O130)</f>
        <v/>
      </c>
      <c r="OZ2" s="168" t="str">
        <f>IF('様式２－２'!$P130="","",'様式２－２'!$P130)</f>
        <v/>
      </c>
      <c r="PA2" s="168" t="str">
        <f>IF('様式２－２'!$F131="","",'様式２－２'!$F131)</f>
        <v/>
      </c>
      <c r="PB2" s="168" t="str">
        <f>IF('様式２－２'!$G131="","",'様式２－２'!$G131)</f>
        <v/>
      </c>
      <c r="PC2" s="168" t="str">
        <f>IF('様式２－２'!$H131="","",'様式２－２'!$H131)</f>
        <v/>
      </c>
      <c r="PD2" s="168" t="str">
        <f>IF('様式２－２'!$I131="","",'様式２－２'!$I131)</f>
        <v/>
      </c>
      <c r="PE2" s="168" t="str">
        <f>IF('様式２－２'!$J131="","",'様式２－２'!$J131)</f>
        <v/>
      </c>
      <c r="PF2" s="168" t="str">
        <f>IF('様式２－２'!$K131="","",'様式２－２'!$K131)</f>
        <v/>
      </c>
      <c r="PG2" s="168" t="str">
        <f>IF('様式２－２'!$M131="","",'様式２－２'!$M131)</f>
        <v/>
      </c>
      <c r="PH2" s="168" t="str">
        <f>IF('様式２－２'!$N131="","",'様式２－２'!$N131)</f>
        <v/>
      </c>
      <c r="PI2" s="168" t="str">
        <f>IF('様式２－２'!$O131="","",'様式２－２'!$O131)</f>
        <v/>
      </c>
      <c r="PJ2" s="168" t="str">
        <f>IF('様式２－２'!$P131="","",'様式２－２'!$P131)</f>
        <v/>
      </c>
      <c r="PK2" s="168" t="str">
        <f>IF('様式２－２'!$F132="","",'様式２－２'!$F132)</f>
        <v/>
      </c>
      <c r="PL2" s="168" t="str">
        <f>IF('様式２－２'!$G132="","",'様式２－２'!$G132)</f>
        <v/>
      </c>
      <c r="PM2" s="168" t="str">
        <f>IF('様式２－２'!$H132="","",'様式２－２'!$H132)</f>
        <v/>
      </c>
      <c r="PN2" s="168" t="str">
        <f>IF('様式２－２'!$I132="","",'様式２－２'!$I132)</f>
        <v/>
      </c>
      <c r="PO2" s="168" t="str">
        <f>IF('様式２－２'!$J132="","",'様式２－２'!$J132)</f>
        <v/>
      </c>
      <c r="PP2" s="168" t="str">
        <f>IF('様式２－２'!$K132="","",'様式２－２'!$K132)</f>
        <v/>
      </c>
      <c r="PQ2" s="168" t="str">
        <f>IF('様式２－２'!$M132="","",'様式２－２'!$M132)</f>
        <v/>
      </c>
      <c r="PR2" s="168" t="str">
        <f>IF('様式２－２'!$N132="","",'様式２－２'!$N132)</f>
        <v/>
      </c>
      <c r="PS2" s="168" t="str">
        <f>IF('様式２－２'!$O132="","",'様式２－２'!$O132)</f>
        <v/>
      </c>
      <c r="PT2" s="168" t="str">
        <f>IF('様式２－２'!$P132="","",'様式２－２'!$P132)</f>
        <v/>
      </c>
      <c r="PU2" s="168" t="str">
        <f>IF('様式２－２'!$F133="","",'様式２－２'!$F133)</f>
        <v/>
      </c>
      <c r="PV2" s="168" t="str">
        <f>IF('様式２－２'!$G133="","",'様式２－２'!$G133)</f>
        <v/>
      </c>
      <c r="PW2" s="168" t="str">
        <f>IF('様式２－２'!$H133="","",'様式２－２'!$H133)</f>
        <v/>
      </c>
      <c r="PX2" s="168" t="str">
        <f>IF('様式２－２'!$I133="","",'様式２－２'!$I133)</f>
        <v/>
      </c>
      <c r="PY2" s="168" t="str">
        <f>IF('様式２－２'!$J133="","",'様式２－２'!$J133)</f>
        <v/>
      </c>
      <c r="PZ2" s="168" t="str">
        <f>IF('様式２－２'!$K133="","",'様式２－２'!$K133)</f>
        <v/>
      </c>
      <c r="QA2" s="168" t="str">
        <f>IF('様式２－２'!$M133="","",'様式２－２'!$M133)</f>
        <v/>
      </c>
      <c r="QB2" s="168" t="str">
        <f>IF('様式２－２'!$N133="","",'様式２－２'!$N133)</f>
        <v/>
      </c>
      <c r="QC2" s="168" t="str">
        <f>IF('様式２－２'!$O133="","",'様式２－２'!$O133)</f>
        <v/>
      </c>
      <c r="QD2" s="168"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2023-07-20T00:56:50Z</cp:lastPrinted>
  <dcterms:created xsi:type="dcterms:W3CDTF">2023-02-03T00:54:25Z</dcterms:created>
  <dcterms:modified xsi:type="dcterms:W3CDTF">2023-02-03T00:54:25Z</dcterms:modified>
</cp:coreProperties>
</file>