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omo.pref.okayama.jp\統合共有\0130_市町村課\04財政班\200 決算統計・公共施設状況調査関係\203 財政状況資料集\H24決算分\04 HP更新\拡張子変更\"/>
    </mc:Choice>
  </mc:AlternateContent>
  <workbookProtection workbookPassword="AD67" lockStructure="1"/>
  <bookViews>
    <workbookView xWindow="3800" yWindow="480" windowWidth="13230" windowHeight="9230" tabRatio="69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BG37" i="9" l="1"/>
  <c r="BG36" i="9"/>
  <c r="BG35" i="9"/>
  <c r="BG34" i="9"/>
  <c r="AO35" i="9"/>
  <c r="AO34" i="9"/>
  <c r="W37" i="9"/>
  <c r="W36" i="9"/>
  <c r="W35" i="9"/>
  <c r="W34" i="9"/>
  <c r="CQ43" i="9"/>
  <c r="CO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E41" i="9"/>
  <c r="C41" i="9"/>
  <c r="E40" i="9"/>
  <c r="E39" i="9"/>
  <c r="E38" i="9"/>
  <c r="C38" i="9"/>
  <c r="E37" i="9"/>
  <c r="E36" i="9"/>
  <c r="E35" i="9"/>
  <c r="E34" i="9"/>
  <c r="C34" i="9"/>
  <c r="C39" i="9"/>
  <c r="C40" i="9"/>
  <c r="C42" i="9"/>
  <c r="U38" i="9"/>
  <c r="U39" i="9"/>
  <c r="U40" i="9"/>
  <c r="U41" i="9"/>
  <c r="U42" i="9"/>
  <c r="U43" i="9"/>
  <c r="AM36" i="9"/>
  <c r="AM37" i="9"/>
  <c r="AM38" i="9"/>
  <c r="AM39" i="9"/>
  <c r="AM40" i="9"/>
  <c r="AM41" i="9"/>
  <c r="AM42" i="9"/>
  <c r="AM43" i="9"/>
  <c r="BE38" i="9"/>
  <c r="BE39" i="9"/>
  <c r="BE40" i="9"/>
  <c r="BE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C35" i="9"/>
  <c r="C36" i="9"/>
  <c r="C37" i="9" s="1"/>
  <c r="U34" i="9" l="1"/>
  <c r="U35" i="9" s="1"/>
  <c r="U36" i="9" s="1"/>
  <c r="U37" i="9" s="1"/>
  <c r="AM34" i="9" l="1"/>
  <c r="AM35" i="9" l="1"/>
  <c r="BE34" i="9"/>
  <c r="BE35" i="9" s="1"/>
  <c r="BE36" i="9" s="1"/>
  <c r="BE37" i="9" s="1"/>
  <c r="BW34" i="9" l="1"/>
  <c r="BW35" i="9" s="1"/>
  <c r="BW36" i="9" s="1"/>
  <c r="BW37" i="9" s="1"/>
  <c r="BW38" i="9" s="1"/>
  <c r="BW39" i="9" s="1"/>
  <c r="BW40" i="9" s="1"/>
  <c r="BW41" i="9" s="1"/>
  <c r="BW42" i="9" s="1"/>
  <c r="BW43" i="9" s="1"/>
  <c r="CO34" i="9" l="1"/>
  <c r="CO35" i="9" s="1"/>
  <c r="CO36" i="9" s="1"/>
  <c r="CO37" i="9" s="1"/>
  <c r="CO38" i="9" s="1"/>
  <c r="CO39" i="9" s="1"/>
  <c r="CO40" i="9" s="1"/>
  <c r="CO41" i="9" s="1"/>
</calcChain>
</file>

<file path=xl/sharedStrings.xml><?xml version="1.0" encoding="utf-8"?>
<sst xmlns="http://schemas.openxmlformats.org/spreadsheetml/2006/main" count="1047" uniqueCount="609">
  <si>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</si>
  <si>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</si>
  <si>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</si>
  <si>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</si>
  <si>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</si>
  <si>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</si>
  <si>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</si>
  <si>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</si>
  <si>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</si>
  <si>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</si>
  <si>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</si>
  <si>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</si>
  <si>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</si>
  <si>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</si>
  <si>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</si>
  <si>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</si>
  <si>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</si>
  <si>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</si>
  <si>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</si>
  <si>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</si>
  <si>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</si>
  <si>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</si>
  <si>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</si>
  <si>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</si>
  <si>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</si>
  <si>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</si>
  <si>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</si>
  <si>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</si>
  <si>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</si>
  <si>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</si>
  <si>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</si>
  <si>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</si>
  <si>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</si>
  <si>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</si>
  <si>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</si>
  <si>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</si>
  <si>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</si>
  <si>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</si>
  <si>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</si>
  <si>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</si>
  <si>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</si>
  <si>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</si>
  <si>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</si>
  <si>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</si>
  <si>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</si>
  <si>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</si>
  <si>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</si>
  <si>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</si>
  <si>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</si>
  <si>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</si>
  <si>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</si>
  <si>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</si>
  <si>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</si>
  <si>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</si>
  <si>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</si>
  <si>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</si>
  <si>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2.12</t>
  </si>
  <si>
    <t>▲ 2.20</t>
  </si>
  <si>
    <t>国民健康保険病院事業会計</t>
  </si>
  <si>
    <t>一般会計</t>
  </si>
  <si>
    <t>水道事業会計</t>
  </si>
  <si>
    <t>国民健康保険特別会計（事業勘定）</t>
  </si>
  <si>
    <t>介護保険特別会計（事業勘定）</t>
  </si>
  <si>
    <t>公共下水道特別会計</t>
  </si>
  <si>
    <t>国民健康保険特別会計（直診勘定）</t>
  </si>
  <si>
    <t>奨学会特別会計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</si>
  <si>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</si>
  <si>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</si>
  <si>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</si>
  <si>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</si>
  <si>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</si>
  <si>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</si>
  <si>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</si>
  <si>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</si>
  <si>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</si>
  <si>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</si>
  <si>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</si>
  <si>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</si>
  <si>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</si>
  <si>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</si>
  <si>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</si>
  <si>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</si>
  <si>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</si>
  <si>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</si>
  <si>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</si>
  <si>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</si>
  <si>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</si>
  <si>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</si>
  <si>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</si>
  <si>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</si>
  <si>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</si>
  <si>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</si>
  <si>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</si>
  <si>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</si>
  <si>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</si>
  <si>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</si>
  <si>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</si>
  <si>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</si>
  <si>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</si>
  <si>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</si>
  <si>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</si>
  <si>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</si>
  <si>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</si>
  <si>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</si>
  <si>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</si>
  <si>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</si>
  <si>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</si>
  <si>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</si>
  <si>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</si>
  <si>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</si>
  <si>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</si>
  <si>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</si>
  <si>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</si>
  <si>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</si>
  <si>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</si>
  <si>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</si>
  <si>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</si>
  <si>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</si>
  <si>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</si>
  <si>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</si>
  <si>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</si>
  <si>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</si>
  <si>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</si>
  <si>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</si>
  <si>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</si>
  <si>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</si>
  <si>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</si>
  <si>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</si>
  <si>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</si>
  <si>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</si>
  <si>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</si>
  <si>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</si>
  <si>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</si>
  <si>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</si>
  <si>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</si>
  <si>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</si>
  <si>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</si>
  <si>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</si>
  <si>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</si>
  <si>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</si>
  <si>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岡山県</t>
    <phoneticPr fontId="22"/>
  </si>
  <si>
    <t>市町村類型</t>
    <phoneticPr fontId="22"/>
  </si>
  <si>
    <t>Ⅲ－２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</si>
  <si>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</si>
  <si>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</si>
  <si>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</si>
  <si>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</si>
  <si>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</si>
  <si>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</si>
  <si>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</si>
  <si>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</si>
  <si>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</si>
  <si>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</si>
  <si>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</si>
  <si>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</si>
  <si>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鏡野町</t>
    <phoneticPr fontId="22"/>
  </si>
  <si>
    <t>地方交付税種地</t>
    <rPh sb="0" eb="2">
      <t>チホウ</t>
    </rPh>
    <rPh sb="2" eb="5">
      <t>コウフゼイ</t>
    </rPh>
    <rPh sb="5" eb="6">
      <t>シュ</t>
    </rPh>
    <rPh sb="6" eb="7">
      <t>チ</t>
    </rPh>
    <phoneticPr fontId="22"/>
  </si>
  <si>
    <t>2-2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</si>
  <si>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</si>
  <si>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</si>
  <si>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</si>
  <si>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</si>
  <si>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</si>
  <si>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</si>
  <si>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</si>
  <si>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</si>
  <si>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</si>
  <si>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</si>
  <si>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</si>
  <si>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</si>
  <si>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</si>
  <si>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</si>
  <si>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</si>
  <si>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</si>
  <si>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</si>
  <si>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</si>
  <si>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</si>
  <si>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</si>
  <si>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</si>
  <si>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</si>
  <si>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</si>
  <si>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</si>
  <si>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-3.4</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</si>
  <si>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</si>
  <si>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</si>
  <si>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</si>
  <si>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</si>
  <si>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</si>
  <si>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</si>
  <si>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</si>
  <si>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</si>
  <si>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</si>
  <si>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</si>
  <si>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</si>
  <si>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</si>
  <si>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</si>
  <si>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</si>
  <si>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</si>
  <si>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</si>
  <si>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</si>
  <si>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</si>
  <si>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</si>
  <si>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</si>
  <si>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</si>
  <si>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</si>
  <si>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</si>
  <si>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</si>
  <si>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</si>
  <si>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</si>
  <si>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</si>
  <si>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</si>
  <si>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-0.7</t>
    <phoneticPr fontId="22"/>
  </si>
  <si>
    <t>基準財政需要額</t>
    <phoneticPr fontId="34"/>
  </si>
  <si>
    <t>うち日本人(％)</t>
    <phoneticPr fontId="22"/>
  </si>
  <si>
    <t>-1.3</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</si>
  <si>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</si>
  <si>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</si>
  <si>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</si>
  <si>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</si>
  <si>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</si>
  <si>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</si>
  <si>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</si>
  <si>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</si>
  <si>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</si>
  <si>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</si>
  <si>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</si>
  <si>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</si>
  <si>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</si>
  <si>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</si>
  <si>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</si>
  <si>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</si>
  <si>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</si>
  <si>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</si>
  <si>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</si>
  <si>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</si>
  <si>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</si>
  <si>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</si>
  <si>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</si>
  <si>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</si>
  <si>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</si>
  <si>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</si>
  <si>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</si>
  <si>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</si>
  <si>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</si>
  <si>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</si>
  <si>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</si>
  <si>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</si>
  <si>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</si>
  <si>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</si>
  <si>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</si>
  <si>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</si>
  <si>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101.8                 ( 94.1 )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</si>
  <si>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</si>
  <si>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</si>
  <si>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</si>
  <si>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</si>
  <si>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</si>
  <si>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</si>
  <si>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</si>
  <si>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</si>
  <si>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</si>
  <si>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</si>
  <si>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</si>
  <si>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</si>
  <si>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</si>
  <si>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</si>
  <si>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</si>
  <si>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</si>
  <si>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</si>
  <si>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</si>
  <si>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</si>
  <si>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</si>
  <si>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</si>
  <si>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</si>
  <si>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</si>
  <si>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</si>
  <si>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</si>
  <si>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</si>
  <si>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</si>
  <si>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</si>
  <si>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</si>
  <si>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</si>
  <si>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</si>
  <si>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</si>
  <si>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</si>
  <si>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</si>
  <si>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</si>
  <si>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</si>
  <si>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</si>
  <si>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</si>
  <si>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</si>
  <si>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</si>
  <si>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</si>
  <si>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</si>
  <si>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</si>
  <si>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</si>
  <si>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</si>
  <si>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</si>
  <si>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</si>
  <si>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</si>
  <si>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</si>
  <si>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</si>
  <si>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</si>
  <si>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</si>
  <si>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</si>
  <si>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</si>
  <si>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</si>
  <si>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</si>
  <si>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</si>
  <si>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</si>
  <si>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</si>
  <si>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</si>
  <si>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</si>
  <si>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</si>
  <si>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</si>
  <si>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</si>
  <si>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</si>
  <si>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</si>
  <si>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</si>
  <si>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</si>
  <si>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</si>
  <si>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</si>
  <si>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</si>
  <si>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</si>
  <si>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</si>
  <si>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</si>
  <si>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</si>
  <si>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</si>
  <si>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</si>
  <si>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</si>
  <si>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</si>
  <si>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</si>
  <si>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</si>
  <si>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</si>
  <si>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</si>
  <si>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</si>
  <si>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</si>
  <si>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</si>
  <si>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</si>
  <si>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</si>
  <si>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</si>
  <si>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</si>
  <si>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</si>
  <si>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</si>
  <si>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</si>
  <si>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</si>
  <si>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</si>
  <si>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</si>
  <si>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</si>
  <si>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</si>
  <si>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</si>
  <si>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</si>
  <si>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</si>
  <si>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</si>
  <si>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</si>
  <si>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</si>
  <si>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</si>
  <si>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</si>
  <si>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</si>
  <si>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</si>
  <si>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</si>
  <si>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</si>
  <si>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</si>
  <si>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</si>
  <si>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</si>
  <si>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</si>
  <si>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</si>
  <si>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</si>
  <si>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</si>
  <si>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</si>
  <si>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</si>
  <si>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</si>
  <si>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</si>
  <si>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</si>
  <si>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</si>
  <si>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</si>
  <si>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</si>
  <si>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</si>
  <si>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</si>
  <si>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</si>
  <si>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</si>
  <si>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</si>
  <si>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</si>
  <si>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</si>
  <si>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</si>
  <si>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</si>
  <si>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</si>
  <si>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</si>
  <si>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</si>
  <si>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</si>
  <si>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</si>
  <si>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</si>
  <si>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</si>
  <si>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</si>
  <si>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</si>
  <si>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</si>
  <si>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</si>
  <si>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</si>
  <si>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</si>
  <si>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岡山県鏡野町</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</si>
  <si>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</si>
  <si>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</si>
  <si>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</si>
  <si>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</si>
  <si>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</si>
  <si>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</si>
  <si>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</si>
  <si>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</si>
  <si>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</si>
  <si>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</si>
  <si>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</si>
  <si>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</si>
  <si>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</si>
  <si>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</si>
  <si>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</si>
  <si>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</si>
  <si>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</si>
  <si>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</si>
  <si>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</si>
  <si>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簡易水道</t>
    <phoneticPr fontId="34"/>
  </si>
  <si>
    <t>病院</t>
    <phoneticPr fontId="34"/>
  </si>
  <si>
    <t>観光施設</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</si>
  <si>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</si>
  <si>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</si>
  <si>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</si>
  <si>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</si>
  <si>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</si>
  <si>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</si>
  <si>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</si>
  <si>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</si>
  <si>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</si>
  <si>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岡山県鏡野町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</si>
  <si>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</si>
  <si>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</si>
  <si>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</si>
  <si>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</si>
  <si>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</si>
  <si>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</si>
  <si>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</si>
  <si>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</si>
  <si>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</si>
  <si>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</si>
  <si>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</si>
  <si>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</si>
  <si>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</si>
  <si>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</si>
  <si>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</si>
  <si>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</si>
  <si>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</si>
  <si>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</si>
  <si>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</si>
  <si>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</si>
  <si>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</si>
  <si>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</si>
  <si>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津山・富線共同バス運行事業特別会計</t>
    <phoneticPr fontId="22"/>
  </si>
  <si>
    <t>奨学会特別会計</t>
    <phoneticPr fontId="22"/>
  </si>
  <si>
    <t>越畑専用水道特別会計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</si>
  <si>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</si>
  <si>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</si>
  <si>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</si>
  <si>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</si>
  <si>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</si>
  <si>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</si>
  <si>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</si>
  <si>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</si>
  <si>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</si>
  <si>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</si>
  <si>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</si>
  <si>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</si>
  <si>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</si>
  <si>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</si>
  <si>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国民健康保険特別会計（事業勘定）</t>
    <phoneticPr fontId="22"/>
  </si>
  <si>
    <t>国民健康保険特別会計（直診勘定）</t>
    <phoneticPr fontId="22"/>
  </si>
  <si>
    <t>介護保険特別会計（事業勘定）</t>
    <phoneticPr fontId="22"/>
  </si>
  <si>
    <t>後期高齢者医療特別会計</t>
    <phoneticPr fontId="22"/>
  </si>
  <si>
    <t>国民健康保険病院事業会計</t>
    <phoneticPr fontId="22"/>
  </si>
  <si>
    <t>法適用企業</t>
    <phoneticPr fontId="22"/>
  </si>
  <si>
    <t>水道事業会計</t>
    <phoneticPr fontId="22"/>
  </si>
  <si>
    <t>簡易水道特別会計</t>
    <phoneticPr fontId="22"/>
  </si>
  <si>
    <t>-</t>
    <phoneticPr fontId="22"/>
  </si>
  <si>
    <t>法非適用企業</t>
    <phoneticPr fontId="22"/>
  </si>
  <si>
    <t>農業集落排水事業特別会計</t>
    <phoneticPr fontId="22"/>
  </si>
  <si>
    <t>林業集落排水事業特別会計</t>
    <phoneticPr fontId="22"/>
  </si>
  <si>
    <t>公共下水道特別会計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</si>
  <si>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</si>
  <si>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</si>
  <si>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</si>
  <si>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</si>
  <si>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</si>
  <si>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</si>
  <si>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</si>
  <si>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</si>
  <si>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</si>
  <si>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</si>
  <si>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</si>
  <si>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</si>
  <si>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</si>
  <si>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</si>
  <si>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</si>
  <si>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</si>
  <si>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</si>
  <si>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</si>
  <si>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</si>
  <si>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</si>
  <si>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</si>
  <si>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</si>
  <si>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</si>
  <si>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</si>
  <si>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</si>
  <si>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</si>
  <si>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</si>
  <si>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</si>
  <si>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</si>
  <si>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</si>
  <si>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</si>
  <si>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</si>
  <si>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</si>
  <si>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</si>
  <si>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</si>
  <si>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</si>
  <si>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</si>
  <si>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</si>
  <si>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</si>
  <si>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</si>
  <si>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</si>
  <si>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</si>
  <si>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</si>
  <si>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</si>
  <si>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</si>
  <si>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</si>
  <si>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</si>
  <si>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</si>
  <si>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</si>
  <si>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</si>
  <si>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</si>
  <si>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</si>
  <si>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</si>
  <si>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</si>
  <si>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</si>
  <si>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</si>
  <si>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</si>
  <si>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</si>
  <si>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</si>
  <si>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</si>
  <si>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</si>
  <si>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</si>
  <si>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</si>
  <si>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</si>
  <si>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</si>
  <si>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</si>
  <si>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</si>
  <si>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</si>
  <si>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</si>
  <si>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国民健康保険病院事業会計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</si>
  <si>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</si>
  <si>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</si>
  <si>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水道事業会計</t>
    <phoneticPr fontId="22"/>
  </si>
  <si>
    <t>(Ｆ)</t>
    <phoneticPr fontId="22"/>
  </si>
  <si>
    <t>将来負担比率（(Ｅ)－(Ｆ)）／（(Ｃ)－(Ｄ)）×１００</t>
    <rPh sb="0" eb="2">
      <t>ショウライ</t>
    </rPh>
    <rPh sb="2" eb="4">
      <t>フタン</t>
    </rPh>
    <rPh sb="4" eb="6">
      <t>ヒリツ</t>
    </rPh>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</si>
  <si>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</si>
  <si>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</si>
  <si>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</si>
  <si>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</si>
  <si>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</si>
  <si>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</si>
  <si>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</si>
  <si>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</si>
  <si>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</si>
  <si>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</si>
  <si>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</si>
  <si>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</si>
  <si>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</si>
  <si>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</si>
  <si>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</si>
  <si>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</si>
  <si>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</si>
  <si>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</si>
  <si>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</si>
  <si>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</si>
  <si>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</si>
  <si>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</si>
  <si>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</si>
  <si>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岡山県市町村総合事務組合　一般会計</t>
    <rPh sb="0" eb="3">
      <t>オカヤマケン</t>
    </rPh>
    <rPh sb="3" eb="6">
      <t>シチョウソン</t>
    </rPh>
    <rPh sb="6" eb="8">
      <t>ソウゴウ</t>
    </rPh>
    <rPh sb="8" eb="10">
      <t>ジム</t>
    </rPh>
    <rPh sb="10" eb="12">
      <t>クミアイ</t>
    </rPh>
    <rPh sb="13" eb="15">
      <t>イッパン</t>
    </rPh>
    <rPh sb="15" eb="17">
      <t>カイケイ</t>
    </rPh>
    <phoneticPr fontId="22"/>
  </si>
  <si>
    <t>岡山県市町村総合事務組合　貸付金特別会計</t>
    <rPh sb="0" eb="3">
      <t>オカヤマケン</t>
    </rPh>
    <rPh sb="3" eb="6">
      <t>シチョウソン</t>
    </rPh>
    <rPh sb="6" eb="8">
      <t>ソウゴウ</t>
    </rPh>
    <rPh sb="8" eb="10">
      <t>ジム</t>
    </rPh>
    <rPh sb="10" eb="12">
      <t>クミアイ</t>
    </rPh>
    <rPh sb="13" eb="15">
      <t>カシツケ</t>
    </rPh>
    <rPh sb="15" eb="16">
      <t>キン</t>
    </rPh>
    <rPh sb="16" eb="18">
      <t>トクベツ</t>
    </rPh>
    <rPh sb="18" eb="20">
      <t>カイケイ</t>
    </rPh>
    <phoneticPr fontId="22"/>
  </si>
  <si>
    <t>岡山県市町村総合事務組合　脱退還付金特別会計</t>
    <rPh sb="13" eb="15">
      <t>ダッタイ</t>
    </rPh>
    <rPh sb="15" eb="18">
      <t>カンプキン</t>
    </rPh>
    <rPh sb="18" eb="20">
      <t>トクベツ</t>
    </rPh>
    <rPh sb="20" eb="22">
      <t>カイケイ</t>
    </rPh>
    <phoneticPr fontId="22"/>
  </si>
  <si>
    <t>岡山県後期高齢者医療広域連合　一般会計</t>
    <rPh sb="3" eb="5">
      <t>コウキ</t>
    </rPh>
    <rPh sb="5" eb="8">
      <t>コウレイシャ</t>
    </rPh>
    <rPh sb="8" eb="10">
      <t>イリョウ</t>
    </rPh>
    <rPh sb="10" eb="12">
      <t>コウイキ</t>
    </rPh>
    <rPh sb="12" eb="14">
      <t>レンゴウ</t>
    </rPh>
    <rPh sb="15" eb="17">
      <t>イッパン</t>
    </rPh>
    <rPh sb="17" eb="19">
      <t>カイケイ</t>
    </rPh>
    <phoneticPr fontId="22"/>
  </si>
  <si>
    <t>岡山県後期高齢者医療広域連合　後期高齢者医療特別会計</t>
    <rPh sb="22" eb="24">
      <t>トクベツ</t>
    </rPh>
    <rPh sb="24" eb="26">
      <t>カイケイ</t>
    </rPh>
    <phoneticPr fontId="22"/>
  </si>
  <si>
    <t>岡山県市町村税整理組合　一般会計</t>
    <rPh sb="6" eb="7">
      <t>ゼイ</t>
    </rPh>
    <rPh sb="7" eb="9">
      <t>セイリ</t>
    </rPh>
    <rPh sb="9" eb="11">
      <t>クミアイ</t>
    </rPh>
    <rPh sb="12" eb="14">
      <t>イッパン</t>
    </rPh>
    <rPh sb="14" eb="16">
      <t>カイケイ</t>
    </rPh>
    <phoneticPr fontId="22"/>
  </si>
  <si>
    <t>岡山県広域水道企業団　水道用水供給事業会計</t>
    <rPh sb="0" eb="3">
      <t>オカヤマケン</t>
    </rPh>
    <rPh sb="3" eb="5">
      <t>コウイキ</t>
    </rPh>
    <rPh sb="5" eb="7">
      <t>スイドウ</t>
    </rPh>
    <rPh sb="7" eb="9">
      <t>キギョウ</t>
    </rPh>
    <rPh sb="9" eb="10">
      <t>ダン</t>
    </rPh>
    <rPh sb="11" eb="13">
      <t>スイドウ</t>
    </rPh>
    <rPh sb="13" eb="15">
      <t>ヨウスイ</t>
    </rPh>
    <rPh sb="15" eb="17">
      <t>キョウキュウ</t>
    </rPh>
    <rPh sb="17" eb="19">
      <t>ジギョウ</t>
    </rPh>
    <rPh sb="19" eb="21">
      <t>カイケイ</t>
    </rPh>
    <phoneticPr fontId="22"/>
  </si>
  <si>
    <t>津山広域事務組合　一般会計</t>
    <rPh sb="0" eb="2">
      <t>ツヤマ</t>
    </rPh>
    <rPh sb="2" eb="4">
      <t>コウイキ</t>
    </rPh>
    <rPh sb="4" eb="6">
      <t>ジム</t>
    </rPh>
    <rPh sb="6" eb="8">
      <t>クミアイ</t>
    </rPh>
    <rPh sb="9" eb="11">
      <t>イッパン</t>
    </rPh>
    <rPh sb="11" eb="13">
      <t>カイケイ</t>
    </rPh>
    <phoneticPr fontId="22"/>
  </si>
  <si>
    <t>津山広域事務組合　ふるさと振興事業特別会計</t>
    <rPh sb="13" eb="15">
      <t>シンコウ</t>
    </rPh>
    <rPh sb="15" eb="17">
      <t>ジギョウ</t>
    </rPh>
    <rPh sb="17" eb="19">
      <t>トクベツ</t>
    </rPh>
    <rPh sb="19" eb="21">
      <t>カイケイ</t>
    </rPh>
    <phoneticPr fontId="22"/>
  </si>
  <si>
    <t>津山圏域資源循環施設組合　一般会計</t>
    <rPh sb="2" eb="3">
      <t>ケン</t>
    </rPh>
    <rPh sb="3" eb="4">
      <t>イキ</t>
    </rPh>
    <rPh sb="4" eb="6">
      <t>シゲン</t>
    </rPh>
    <rPh sb="6" eb="8">
      <t>ジュンカン</t>
    </rPh>
    <rPh sb="8" eb="10">
      <t>シセツ</t>
    </rPh>
    <rPh sb="10" eb="12">
      <t>クミアイ</t>
    </rPh>
    <rPh sb="13" eb="15">
      <t>イッパン</t>
    </rPh>
    <rPh sb="15" eb="17">
      <t>カイケイ</t>
    </rPh>
    <phoneticPr fontId="22"/>
  </si>
  <si>
    <t>津山圏域衛生処理組合　一般会計</t>
    <rPh sb="0" eb="2">
      <t>ツヤマ</t>
    </rPh>
    <rPh sb="2" eb="3">
      <t>ケン</t>
    </rPh>
    <rPh sb="3" eb="4">
      <t>イキ</t>
    </rPh>
    <rPh sb="4" eb="6">
      <t>エイセイ</t>
    </rPh>
    <rPh sb="6" eb="8">
      <t>ショリ</t>
    </rPh>
    <rPh sb="8" eb="10">
      <t>クミアイ</t>
    </rPh>
    <rPh sb="11" eb="13">
      <t>イッパン</t>
    </rPh>
    <rPh sb="13" eb="15">
      <t>カイケイ</t>
    </rPh>
    <phoneticPr fontId="22"/>
  </si>
  <si>
    <t>津山圏域消防組合　一般会計</t>
    <rPh sb="0" eb="2">
      <t>ツヤマ</t>
    </rPh>
    <rPh sb="2" eb="3">
      <t>ケン</t>
    </rPh>
    <rPh sb="3" eb="4">
      <t>イキ</t>
    </rPh>
    <rPh sb="4" eb="6">
      <t>ショウボウ</t>
    </rPh>
    <rPh sb="6" eb="8">
      <t>クミアイ</t>
    </rPh>
    <rPh sb="9" eb="11">
      <t>イッパン</t>
    </rPh>
    <rPh sb="11" eb="13">
      <t>カイケイ</t>
    </rPh>
    <phoneticPr fontId="22"/>
  </si>
  <si>
    <t>津山地区農業共済事務組合　農業共済事業会計</t>
    <rPh sb="0" eb="2">
      <t>ツヤマ</t>
    </rPh>
    <rPh sb="2" eb="4">
      <t>チク</t>
    </rPh>
    <rPh sb="4" eb="6">
      <t>ノウギョウ</t>
    </rPh>
    <rPh sb="6" eb="8">
      <t>キョウサイ</t>
    </rPh>
    <rPh sb="8" eb="10">
      <t>ジム</t>
    </rPh>
    <rPh sb="10" eb="12">
      <t>クミアイ</t>
    </rPh>
    <rPh sb="13" eb="15">
      <t>ノウギョウ</t>
    </rPh>
    <rPh sb="15" eb="17">
      <t>キョウサイ</t>
    </rPh>
    <rPh sb="17" eb="19">
      <t>ジギョウ</t>
    </rPh>
    <rPh sb="19" eb="21">
      <t>カイケイ</t>
    </rPh>
    <phoneticPr fontId="22"/>
  </si>
  <si>
    <t>鏡野町振興公社</t>
    <rPh sb="0" eb="3">
      <t>カガミノチョウ</t>
    </rPh>
    <rPh sb="3" eb="5">
      <t>シンコウ</t>
    </rPh>
    <rPh sb="5" eb="7">
      <t>コウシャ</t>
    </rPh>
    <phoneticPr fontId="22"/>
  </si>
  <si>
    <t>夢アグリ鏡野</t>
    <rPh sb="0" eb="1">
      <t>ユメ</t>
    </rPh>
    <rPh sb="4" eb="6">
      <t>カガミノ</t>
    </rPh>
    <phoneticPr fontId="22"/>
  </si>
  <si>
    <t>未来奥津</t>
    <rPh sb="0" eb="2">
      <t>ミライ</t>
    </rPh>
    <rPh sb="2" eb="4">
      <t>オクツ</t>
    </rPh>
    <phoneticPr fontId="22"/>
  </si>
  <si>
    <t>花美人の里</t>
    <rPh sb="0" eb="1">
      <t>ハナ</t>
    </rPh>
    <rPh sb="1" eb="3">
      <t>ビジン</t>
    </rPh>
    <rPh sb="4" eb="5">
      <t>サト</t>
    </rPh>
    <phoneticPr fontId="22"/>
  </si>
  <si>
    <t>上齋原振興公社</t>
    <rPh sb="0" eb="3">
      <t>カミサイバラ</t>
    </rPh>
    <rPh sb="3" eb="5">
      <t>シンコウ</t>
    </rPh>
    <rPh sb="5" eb="7">
      <t>コウシャ</t>
    </rPh>
    <phoneticPr fontId="22"/>
  </si>
  <si>
    <t>人形峠原子力産業</t>
    <rPh sb="0" eb="2">
      <t>ニンギョウ</t>
    </rPh>
    <rPh sb="2" eb="3">
      <t>トウゲ</t>
    </rPh>
    <rPh sb="3" eb="6">
      <t>ゲンシリョク</t>
    </rPh>
    <rPh sb="6" eb="8">
      <t>サンギョウ</t>
    </rPh>
    <phoneticPr fontId="22"/>
  </si>
  <si>
    <t>富畜産公社</t>
    <rPh sb="0" eb="1">
      <t>トミ</t>
    </rPh>
    <rPh sb="1" eb="3">
      <t>チクサン</t>
    </rPh>
    <rPh sb="3" eb="5">
      <t>コウシャ</t>
    </rPh>
    <phoneticPr fontId="22"/>
  </si>
  <si>
    <t>ファーム登美</t>
    <rPh sb="4" eb="5">
      <t>ノボ</t>
    </rPh>
    <rPh sb="5" eb="6">
      <t>ビ</t>
    </rPh>
    <phoneticPr fontId="22"/>
  </si>
  <si>
    <t>-</t>
    <phoneticPr fontId="22"/>
  </si>
  <si>
    <t>津山圏域西部衛生施設組合　一般会計</t>
    <rPh sb="2" eb="3">
      <t>ケン</t>
    </rPh>
    <rPh sb="3" eb="4">
      <t>イキ</t>
    </rPh>
    <rPh sb="4" eb="6">
      <t>セイブ</t>
    </rPh>
    <rPh sb="6" eb="8">
      <t>エイセイ</t>
    </rPh>
    <rPh sb="8" eb="10">
      <t>シセツ</t>
    </rPh>
    <rPh sb="10" eb="12">
      <t>クミアイ</t>
    </rPh>
    <rPh sb="13" eb="15">
      <t>イッパン</t>
    </rPh>
    <rPh sb="15" eb="17">
      <t>カイケイ</t>
    </rPh>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</si>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</sst>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3" formatCode="0_ "/>
    <numFmt numFmtId="184" formatCode="#,##0;&quot;▲ &quot;#,##0"/>
    <numFmt numFmtId="190" formatCode="#,##0.0_ "/>
    <numFmt numFmtId="191" formatCode="#,##0.0;&quot;▲ &quot;#,##0.0"/>
    <numFmt numFmtId="192" formatCode="#,##0.00;&quot;▲ &quot;#,##0.00"/>
    <numFmt numFmtId="193" formatCode="0.0_ "/>
    <numFmt numFmtId="200" formatCode="0.0_);[Red]\(0.0\)"/>
    <numFmt numFmtId="203" formatCode="&quot;( &quot;0.0&quot; )&quot;;&quot;( &quot;\-0.0&quot; )&quot;"/>
    <numFmt numFmtId="204" formatCode="&quot;(&quot;0&quot;)&quot;"/>
    <numFmt numFmtId="205" formatCode="@&quot; &quot;"/>
    <numFmt numFmtId="210"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bottom style="double">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diagonalUp="1">
      <left style="thin">
        <color indexed="64"/>
      </left>
      <right style="hair">
        <color indexed="64"/>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style="thin">
        <color indexed="64"/>
      </top>
      <bottom style="medium">
        <color indexed="64"/>
      </bottom>
      <diagonal style="hair">
        <color indexed="64"/>
      </diagonal>
    </border>
    <border>
      <left/>
      <right style="hair">
        <color indexed="64"/>
      </right>
      <top style="thin">
        <color indexed="64"/>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4" fontId="26" fillId="0" borderId="28" xfId="64" applyNumberFormat="1" applyFont="1" applyFill="1" applyBorder="1" applyAlignment="1" applyProtection="1">
      <alignment horizontal="right" vertical="center"/>
    </xf>
    <xf numFmtId="184" fontId="26" fillId="0" borderId="29" xfId="64" applyNumberFormat="1" applyFont="1" applyFill="1" applyBorder="1" applyAlignment="1" applyProtection="1">
      <alignment horizontal="right" vertical="center"/>
    </xf>
    <xf numFmtId="184"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4" fontId="26" fillId="0" borderId="32" xfId="64" applyNumberFormat="1" applyFont="1" applyFill="1" applyBorder="1" applyAlignment="1" applyProtection="1">
      <alignment horizontal="right" vertical="center"/>
    </xf>
    <xf numFmtId="184" fontId="26" fillId="0" borderId="33" xfId="64" applyNumberFormat="1" applyFont="1" applyFill="1" applyBorder="1" applyAlignment="1" applyProtection="1">
      <alignment horizontal="right" vertical="center"/>
    </xf>
    <xf numFmtId="184"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4" fontId="26" fillId="0" borderId="23" xfId="64" applyNumberFormat="1" applyFont="1" applyFill="1" applyBorder="1" applyAlignment="1" applyProtection="1">
      <alignment horizontal="right" vertical="center"/>
    </xf>
    <xf numFmtId="184" fontId="26" fillId="0" borderId="24" xfId="64" applyNumberFormat="1" applyFont="1" applyFill="1" applyBorder="1" applyAlignment="1" applyProtection="1">
      <alignment horizontal="right" vertical="center"/>
    </xf>
    <xf numFmtId="184"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4" fontId="26" fillId="0" borderId="28" xfId="63" applyNumberFormat="1" applyFont="1" applyFill="1" applyBorder="1" applyAlignment="1" applyProtection="1">
      <alignment horizontal="right" vertical="center"/>
    </xf>
    <xf numFmtId="184" fontId="26" fillId="0" borderId="29" xfId="63" applyNumberFormat="1" applyFont="1" applyFill="1" applyBorder="1" applyAlignment="1" applyProtection="1">
      <alignment horizontal="right" vertical="center"/>
    </xf>
    <xf numFmtId="184"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4" fontId="26" fillId="0" borderId="32" xfId="63" applyNumberFormat="1" applyFont="1" applyFill="1" applyBorder="1" applyAlignment="1" applyProtection="1">
      <alignment horizontal="right" vertical="center"/>
    </xf>
    <xf numFmtId="184" fontId="26" fillId="0" borderId="33" xfId="63" applyNumberFormat="1" applyFont="1" applyFill="1" applyBorder="1" applyAlignment="1" applyProtection="1">
      <alignment horizontal="right" vertical="center"/>
    </xf>
    <xf numFmtId="184"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4" fontId="26" fillId="0" borderId="23" xfId="63" applyNumberFormat="1" applyFont="1" applyFill="1" applyBorder="1" applyAlignment="1" applyProtection="1">
      <alignment horizontal="right" vertical="center"/>
    </xf>
    <xf numFmtId="184" fontId="26" fillId="0" borderId="24" xfId="63" applyNumberFormat="1" applyFont="1" applyFill="1" applyBorder="1" applyAlignment="1" applyProtection="1">
      <alignment horizontal="right" vertical="center"/>
    </xf>
    <xf numFmtId="184"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4"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3" fontId="7" fillId="0" borderId="54" xfId="69" applyNumberFormat="1" applyFont="1" applyFill="1" applyBorder="1" applyAlignment="1">
      <alignment horizontal="right" vertical="center"/>
    </xf>
    <xf numFmtId="183" fontId="7" fillId="0" borderId="55" xfId="69" applyNumberFormat="1" applyFont="1" applyFill="1" applyBorder="1" applyAlignment="1">
      <alignment horizontal="right" vertical="center"/>
    </xf>
    <xf numFmtId="183"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3" fontId="7" fillId="0" borderId="54" xfId="69" applyNumberFormat="1" applyFont="1" applyFill="1" applyBorder="1" applyAlignment="1">
      <alignment vertical="center"/>
    </xf>
    <xf numFmtId="183" fontId="7" fillId="0" borderId="55" xfId="69" applyNumberFormat="1" applyFont="1" applyFill="1" applyBorder="1" applyAlignment="1">
      <alignment vertical="center"/>
    </xf>
    <xf numFmtId="183"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93" fontId="7" fillId="0" borderId="57" xfId="69" applyNumberFormat="1" applyFont="1" applyFill="1" applyBorder="1" applyAlignment="1">
      <alignment vertical="center"/>
    </xf>
    <xf numFmtId="193" fontId="7" fillId="0" borderId="59" xfId="69" applyNumberFormat="1" applyFont="1" applyFill="1" applyBorder="1" applyAlignment="1">
      <alignment vertical="center"/>
    </xf>
    <xf numFmtId="193"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4" fontId="40" fillId="26" borderId="0" xfId="70" applyNumberFormat="1" applyFont="1" applyFill="1" applyBorder="1" applyAlignment="1" applyProtection="1">
      <alignment horizontal="right" vertical="center" shrinkToFit="1"/>
    </xf>
    <xf numFmtId="184"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4" fontId="23" fillId="26" borderId="42" xfId="72" applyNumberFormat="1" applyFont="1" applyFill="1" applyBorder="1" applyAlignment="1">
      <alignment horizontal="right" vertical="center" wrapText="1"/>
    </xf>
    <xf numFmtId="184" fontId="23" fillId="26" borderId="42" xfId="72" applyNumberFormat="1" applyFont="1" applyFill="1" applyBorder="1" applyAlignment="1">
      <alignment horizontal="right" vertical="center"/>
    </xf>
    <xf numFmtId="184" fontId="23" fillId="26" borderId="35" xfId="72" applyNumberFormat="1" applyFont="1" applyFill="1" applyBorder="1" applyAlignment="1">
      <alignment horizontal="right" vertical="center"/>
    </xf>
    <xf numFmtId="191" fontId="23" fillId="26" borderId="72" xfId="72" applyNumberFormat="1" applyFont="1" applyFill="1" applyBorder="1" applyAlignment="1">
      <alignment horizontal="right" vertical="center"/>
    </xf>
    <xf numFmtId="184" fontId="23" fillId="26" borderId="33" xfId="72" applyNumberFormat="1" applyFont="1" applyFill="1" applyBorder="1" applyAlignment="1">
      <alignment horizontal="right" vertical="center" wrapText="1"/>
    </xf>
    <xf numFmtId="184" fontId="23" fillId="26" borderId="33" xfId="72" applyNumberFormat="1" applyFont="1" applyFill="1" applyBorder="1" applyAlignment="1">
      <alignment horizontal="right" vertical="center"/>
    </xf>
    <xf numFmtId="184" fontId="23" fillId="26" borderId="36" xfId="72" applyNumberFormat="1" applyFont="1" applyFill="1" applyBorder="1" applyAlignment="1">
      <alignment horizontal="right" vertical="center"/>
    </xf>
    <xf numFmtId="191" fontId="23" fillId="26" borderId="43" xfId="72" applyNumberFormat="1" applyFont="1" applyFill="1" applyBorder="1" applyAlignment="1">
      <alignment horizontal="right" vertical="center"/>
    </xf>
    <xf numFmtId="190"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92" fontId="27" fillId="0" borderId="33" xfId="71" applyNumberFormat="1" applyFont="1" applyFill="1" applyBorder="1" applyAlignment="1">
      <alignment horizontal="right" vertical="center" shrinkToFit="1"/>
    </xf>
    <xf numFmtId="192" fontId="27" fillId="0" borderId="71" xfId="71" applyNumberFormat="1" applyFont="1" applyFill="1" applyBorder="1" applyAlignment="1">
      <alignment horizontal="right" vertical="center" shrinkToFit="1"/>
    </xf>
    <xf numFmtId="192"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91" fontId="27" fillId="0" borderId="33" xfId="71" applyNumberFormat="1" applyFont="1" applyFill="1" applyBorder="1" applyAlignment="1">
      <alignment horizontal="right" vertical="center" shrinkToFit="1"/>
    </xf>
    <xf numFmtId="191" fontId="27" fillId="0" borderId="71" xfId="71" applyNumberFormat="1" applyFont="1" applyFill="1" applyBorder="1" applyAlignment="1">
      <alignment horizontal="right" vertical="center" shrinkToFit="1"/>
    </xf>
    <xf numFmtId="191"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90"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4" fontId="23" fillId="26" borderId="33"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91" fontId="23" fillId="26" borderId="43" xfId="71" applyNumberFormat="1" applyFont="1" applyFill="1" applyBorder="1" applyAlignment="1">
      <alignment horizontal="right" vertical="center"/>
    </xf>
    <xf numFmtId="184" fontId="23" fillId="0" borderId="33" xfId="71" applyNumberFormat="1" applyFont="1" applyFill="1" applyBorder="1" applyAlignment="1">
      <alignment horizontal="right" vertical="center"/>
    </xf>
    <xf numFmtId="184" fontId="23" fillId="0" borderId="71" xfId="71" applyNumberFormat="1" applyFont="1" applyFill="1" applyBorder="1" applyAlignment="1">
      <alignment horizontal="right" vertical="center"/>
    </xf>
    <xf numFmtId="191" fontId="23" fillId="0" borderId="43" xfId="71" applyNumberFormat="1" applyFont="1" applyFill="1" applyBorder="1" applyAlignment="1">
      <alignment horizontal="right" vertical="center"/>
    </xf>
    <xf numFmtId="184" fontId="23" fillId="26" borderId="33" xfId="71" applyNumberFormat="1" applyFont="1" applyFill="1" applyBorder="1" applyAlignment="1">
      <alignment horizontal="right" vertical="center" wrapText="1"/>
    </xf>
    <xf numFmtId="184" fontId="23" fillId="26" borderId="71" xfId="71" applyNumberFormat="1" applyFont="1" applyFill="1" applyBorder="1" applyAlignment="1">
      <alignment horizontal="right" vertical="center" wrapText="1"/>
    </xf>
    <xf numFmtId="191"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90"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90"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4" fontId="27" fillId="0" borderId="20" xfId="74" applyNumberFormat="1" applyFont="1" applyFill="1" applyBorder="1" applyAlignment="1">
      <alignment horizontal="right" vertical="center"/>
    </xf>
    <xf numFmtId="184" fontId="27" fillId="0" borderId="37" xfId="74" applyNumberFormat="1" applyFont="1" applyFill="1" applyBorder="1" applyAlignment="1">
      <alignment horizontal="right" vertical="center"/>
    </xf>
    <xf numFmtId="191" fontId="27" fillId="0" borderId="45" xfId="74" applyNumberFormat="1" applyFont="1" applyFill="1" applyBorder="1" applyAlignment="1">
      <alignment horizontal="right" vertical="center"/>
    </xf>
    <xf numFmtId="184" fontId="27" fillId="0" borderId="44" xfId="74" applyNumberFormat="1" applyFont="1" applyFill="1" applyBorder="1" applyAlignment="1">
      <alignment horizontal="right" vertical="center"/>
    </xf>
    <xf numFmtId="191" fontId="27" fillId="0" borderId="46" xfId="74" applyNumberFormat="1" applyFont="1" applyFill="1" applyBorder="1" applyAlignment="1">
      <alignment horizontal="right" vertical="center"/>
    </xf>
    <xf numFmtId="191"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4" fontId="27" fillId="0" borderId="48" xfId="74" applyNumberFormat="1" applyFont="1" applyFill="1" applyBorder="1" applyAlignment="1">
      <alignment horizontal="right" vertical="center"/>
    </xf>
    <xf numFmtId="184" fontId="27" fillId="0" borderId="49" xfId="74" applyNumberFormat="1" applyFont="1" applyFill="1" applyBorder="1" applyAlignment="1">
      <alignment horizontal="right" vertical="center"/>
    </xf>
    <xf numFmtId="191" fontId="27" fillId="0" borderId="47" xfId="74" applyNumberFormat="1" applyFont="1" applyFill="1" applyBorder="1" applyAlignment="1">
      <alignment horizontal="right" vertical="center"/>
    </xf>
    <xf numFmtId="184" fontId="27" fillId="0" borderId="50" xfId="74" applyNumberFormat="1" applyFont="1" applyFill="1" applyBorder="1" applyAlignment="1">
      <alignment horizontal="right" vertical="center"/>
    </xf>
    <xf numFmtId="191" fontId="27" fillId="0" borderId="51" xfId="74" applyNumberFormat="1" applyFont="1" applyFill="1" applyBorder="1" applyAlignment="1">
      <alignment horizontal="right" vertical="center"/>
    </xf>
    <xf numFmtId="191" fontId="27" fillId="0" borderId="48" xfId="74" applyNumberFormat="1" applyFont="1" applyBorder="1" applyAlignment="1">
      <alignment horizontal="right" vertical="center"/>
    </xf>
    <xf numFmtId="184"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4" fontId="27" fillId="0" borderId="20" xfId="74" applyNumberFormat="1" applyFont="1" applyBorder="1" applyAlignment="1">
      <alignment horizontal="right" vertical="center"/>
    </xf>
    <xf numFmtId="184" fontId="27" fillId="0" borderId="37" xfId="74" applyNumberFormat="1" applyFont="1" applyBorder="1" applyAlignment="1">
      <alignment horizontal="right" vertical="center"/>
    </xf>
    <xf numFmtId="191" fontId="27" fillId="0" borderId="45" xfId="74" applyNumberFormat="1" applyFont="1" applyBorder="1" applyAlignment="1">
      <alignment horizontal="right" vertical="center"/>
    </xf>
    <xf numFmtId="184" fontId="27" fillId="0" borderId="44" xfId="74" applyNumberFormat="1" applyFont="1" applyBorder="1" applyAlignment="1">
      <alignment horizontal="right" vertical="center"/>
    </xf>
    <xf numFmtId="191"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93" fontId="7" fillId="0" borderId="16" xfId="69" applyNumberFormat="1" applyFont="1" applyFill="1" applyBorder="1" applyAlignment="1">
      <alignment horizontal="right" vertical="center"/>
    </xf>
    <xf numFmtId="193" fontId="7" fillId="0" borderId="0" xfId="69" applyNumberFormat="1" applyFont="1" applyFill="1" applyBorder="1" applyAlignment="1">
      <alignment horizontal="right" vertical="center"/>
    </xf>
    <xf numFmtId="193"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80"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3"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8" xfId="69" applyFont="1" applyFill="1" applyBorder="1" applyAlignment="1">
      <alignment vertical="center"/>
    </xf>
    <xf numFmtId="0" fontId="7" fillId="0" borderId="88" xfId="69" applyFont="1" applyFill="1" applyBorder="1" applyAlignment="1">
      <alignment vertical="center"/>
    </xf>
    <xf numFmtId="0" fontId="7" fillId="0" borderId="89" xfId="69" applyFont="1" applyFill="1" applyBorder="1" applyAlignment="1">
      <alignment vertical="center"/>
    </xf>
    <xf numFmtId="176" fontId="7" fillId="0" borderId="98" xfId="69" applyNumberFormat="1" applyFont="1" applyFill="1" applyBorder="1" applyAlignment="1">
      <alignment horizontal="right" vertical="center"/>
    </xf>
    <xf numFmtId="176" fontId="7" fillId="0" borderId="88" xfId="69" applyNumberFormat="1" applyFont="1" applyFill="1" applyBorder="1" applyAlignment="1">
      <alignment horizontal="right" vertical="center"/>
    </xf>
    <xf numFmtId="176" fontId="7" fillId="0" borderId="97"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4"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3" xfId="69" applyFont="1" applyFill="1" applyBorder="1" applyAlignment="1">
      <alignment vertical="center"/>
    </xf>
    <xf numFmtId="0" fontId="7" fillId="0" borderId="74" xfId="69" applyFont="1" applyFill="1" applyBorder="1" applyAlignment="1">
      <alignment vertical="center"/>
    </xf>
    <xf numFmtId="205" fontId="7" fillId="0" borderId="38" xfId="69" applyNumberFormat="1" applyFont="1" applyFill="1" applyBorder="1" applyAlignment="1">
      <alignment horizontal="right" vertical="center"/>
    </xf>
    <xf numFmtId="205" fontId="7" fillId="0" borderId="73" xfId="69" applyNumberFormat="1" applyFont="1" applyFill="1" applyBorder="1" applyAlignment="1">
      <alignment horizontal="right" vertical="center"/>
    </xf>
    <xf numFmtId="205" fontId="7" fillId="0" borderId="90"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204"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2"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80"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3"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93" fontId="7" fillId="0" borderId="38" xfId="69" applyNumberFormat="1" applyFont="1" applyFill="1" applyBorder="1" applyAlignment="1">
      <alignment horizontal="right" vertical="center"/>
    </xf>
    <xf numFmtId="193" fontId="7" fillId="0" borderId="73" xfId="69" applyNumberFormat="1" applyFont="1" applyFill="1" applyBorder="1" applyAlignment="1">
      <alignment horizontal="right" vertical="center"/>
    </xf>
    <xf numFmtId="193" fontId="7" fillId="0" borderId="90"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96" xfId="69" applyFont="1" applyFill="1" applyBorder="1" applyAlignment="1">
      <alignment horizontal="center" vertical="center"/>
    </xf>
    <xf numFmtId="0" fontId="7" fillId="0" borderId="88"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3" xfId="69" applyFont="1" applyFill="1" applyBorder="1" applyAlignment="1">
      <alignment vertical="center" shrinkToFit="1"/>
    </xf>
    <xf numFmtId="0" fontId="7" fillId="0" borderId="74"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93" xfId="69" applyFont="1" applyFill="1" applyBorder="1" applyAlignment="1">
      <alignment horizontal="center" vertical="center"/>
    </xf>
    <xf numFmtId="176" fontId="7" fillId="0" borderId="93" xfId="69" applyNumberFormat="1" applyFont="1" applyFill="1" applyBorder="1" applyAlignment="1">
      <alignment horizontal="right" vertical="center"/>
    </xf>
    <xf numFmtId="176" fontId="7" fillId="0" borderId="94"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93" fontId="7" fillId="0" borderId="59" xfId="69" applyNumberFormat="1" applyFont="1" applyFill="1" applyBorder="1" applyAlignment="1">
      <alignment horizontal="right" vertical="center"/>
    </xf>
    <xf numFmtId="193" fontId="7" fillId="0" borderId="36" xfId="69" applyNumberFormat="1" applyFont="1" applyFill="1" applyBorder="1" applyAlignment="1">
      <alignment horizontal="right" vertical="center"/>
    </xf>
    <xf numFmtId="193" fontId="7" fillId="0" borderId="69" xfId="69" applyNumberFormat="1" applyFont="1" applyFill="1" applyBorder="1" applyAlignment="1">
      <alignment horizontal="right" vertical="center"/>
    </xf>
    <xf numFmtId="193"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95" xfId="69" applyFont="1" applyFill="1" applyBorder="1" applyAlignment="1">
      <alignment horizontal="center" vertical="center"/>
    </xf>
    <xf numFmtId="193"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4" xfId="69" applyNumberFormat="1" applyFont="1" applyFill="1" applyBorder="1" applyAlignment="1">
      <alignment horizontal="right" vertical="center"/>
    </xf>
    <xf numFmtId="205" fontId="20" fillId="0" borderId="37" xfId="69" applyNumberFormat="1" applyFont="1" applyFill="1" applyBorder="1" applyAlignment="1">
      <alignment horizontal="right" vertical="center"/>
    </xf>
    <xf numFmtId="205" fontId="20" fillId="0" borderId="52" xfId="69" applyNumberFormat="1" applyFont="1" applyFill="1" applyBorder="1" applyAlignment="1">
      <alignment horizontal="right" vertical="center"/>
    </xf>
    <xf numFmtId="205" fontId="20" fillId="0" borderId="75" xfId="69" applyNumberFormat="1" applyFont="1" applyFill="1" applyBorder="1" applyAlignment="1">
      <alignment horizontal="right" vertical="center"/>
    </xf>
    <xf numFmtId="180" fontId="7" fillId="0" borderId="93" xfId="69" applyNumberFormat="1" applyFont="1" applyFill="1" applyBorder="1" applyAlignment="1">
      <alignment horizontal="right" vertical="center"/>
    </xf>
    <xf numFmtId="180" fontId="7" fillId="0" borderId="94"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93" fontId="7" fillId="0" borderId="74"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80" xfId="69" applyFont="1" applyFill="1" applyBorder="1" applyAlignment="1">
      <alignment horizontal="center" vertical="center"/>
    </xf>
    <xf numFmtId="193" fontId="7" fillId="0" borderId="84" xfId="69" applyNumberFormat="1" applyFont="1" applyFill="1" applyBorder="1" applyAlignment="1">
      <alignment horizontal="right" vertical="center"/>
    </xf>
    <xf numFmtId="193"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4" xfId="69" applyFont="1" applyFill="1" applyBorder="1" applyAlignment="1">
      <alignment horizontal="center" vertical="center"/>
    </xf>
    <xf numFmtId="0" fontId="20" fillId="0" borderId="86" xfId="69" applyFont="1" applyFill="1" applyBorder="1" applyAlignment="1">
      <alignment vertical="center"/>
    </xf>
    <xf numFmtId="0" fontId="20" fillId="0" borderId="88" xfId="69" applyFont="1" applyFill="1" applyBorder="1" applyAlignment="1">
      <alignment vertical="center"/>
    </xf>
    <xf numFmtId="0" fontId="20" fillId="0" borderId="89" xfId="69" applyFont="1" applyFill="1" applyBorder="1" applyAlignment="1">
      <alignment vertical="center"/>
    </xf>
    <xf numFmtId="176" fontId="20" fillId="0" borderId="86"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93" fontId="7" fillId="0" borderId="54" xfId="69" applyNumberFormat="1" applyFont="1" applyFill="1" applyBorder="1" applyAlignment="1">
      <alignment horizontal="right" vertical="center"/>
    </xf>
    <xf numFmtId="193" fontId="7" fillId="0" borderId="55" xfId="69" applyNumberFormat="1" applyFont="1" applyFill="1" applyBorder="1" applyAlignment="1">
      <alignment horizontal="right" vertical="center"/>
    </xf>
    <xf numFmtId="193" fontId="7" fillId="0" borderId="56" xfId="69" applyNumberFormat="1" applyFont="1" applyFill="1" applyBorder="1" applyAlignment="1">
      <alignment horizontal="right" vertical="center"/>
    </xf>
    <xf numFmtId="203" fontId="7" fillId="0" borderId="16" xfId="69" applyNumberFormat="1" applyFont="1" applyFill="1" applyBorder="1" applyAlignment="1">
      <alignment horizontal="right" vertical="center"/>
    </xf>
    <xf numFmtId="203" fontId="7" fillId="0" borderId="0" xfId="69" applyNumberFormat="1" applyFont="1" applyFill="1" applyBorder="1" applyAlignment="1">
      <alignment horizontal="right" vertical="center"/>
    </xf>
    <xf numFmtId="203"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77"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86"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81" xfId="69" applyFont="1" applyFill="1" applyBorder="1" applyAlignment="1">
      <alignment horizontal="center" vertical="center"/>
    </xf>
    <xf numFmtId="0" fontId="7" fillId="0" borderId="87"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79"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3"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75"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2"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75" xfId="69" applyFont="1" applyFill="1" applyBorder="1" applyAlignment="1">
      <alignment horizontal="center" vertical="center" wrapText="1"/>
    </xf>
    <xf numFmtId="0" fontId="35" fillId="0" borderId="76" xfId="69" applyFont="1" applyFill="1" applyBorder="1" applyAlignment="1">
      <alignment horizontal="center" vertical="center" wrapText="1"/>
    </xf>
    <xf numFmtId="176" fontId="7" fillId="0" borderId="10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93" fontId="7" fillId="0" borderId="102" xfId="58" applyNumberFormat="1" applyFont="1" applyFill="1" applyBorder="1" applyAlignment="1">
      <alignment horizontal="right" vertical="center"/>
    </xf>
    <xf numFmtId="193" fontId="2" fillId="0" borderId="0" xfId="58" applyNumberFormat="1" applyFill="1" applyAlignment="1">
      <alignment horizontal="right" vertical="center"/>
    </xf>
    <xf numFmtId="193"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93" fontId="7" fillId="0" borderId="99"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99" xfId="58" applyNumberFormat="1" applyFont="1" applyFill="1" applyBorder="1" applyAlignment="1">
      <alignment horizontal="right" vertical="center"/>
    </xf>
    <xf numFmtId="193" fontId="7" fillId="0" borderId="0" xfId="58" applyNumberFormat="1" applyFont="1" applyFill="1" applyBorder="1" applyAlignment="1">
      <alignment horizontal="right" vertical="center"/>
    </xf>
    <xf numFmtId="193"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200" fontId="7" fillId="0" borderId="102" xfId="58" applyNumberFormat="1" applyFont="1" applyFill="1" applyBorder="1" applyAlignment="1">
      <alignment horizontal="right" vertical="center"/>
    </xf>
    <xf numFmtId="200" fontId="2" fillId="0" borderId="0" xfId="58" applyNumberFormat="1" applyFill="1" applyAlignment="1">
      <alignment horizontal="right" vertical="center"/>
    </xf>
    <xf numFmtId="200"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102"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200" fontId="7" fillId="0" borderId="0" xfId="58" applyNumberFormat="1" applyFont="1" applyFill="1" applyBorder="1" applyAlignment="1">
      <alignment horizontal="right" vertical="center"/>
    </xf>
    <xf numFmtId="200"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8"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6" xfId="58" applyFill="1" applyBorder="1" applyAlignment="1">
      <alignment horizontal="right" vertical="center"/>
    </xf>
    <xf numFmtId="200" fontId="7" fillId="0" borderId="108" xfId="58" applyNumberFormat="1" applyFont="1" applyFill="1" applyBorder="1" applyAlignment="1">
      <alignment horizontal="right" vertical="center"/>
    </xf>
    <xf numFmtId="200" fontId="2" fillId="0" borderId="61" xfId="58" applyNumberFormat="1" applyFill="1" applyBorder="1" applyAlignment="1">
      <alignment horizontal="right" vertical="center"/>
    </xf>
    <xf numFmtId="200" fontId="2" fillId="0" borderId="106" xfId="58" applyNumberFormat="1" applyFill="1" applyBorder="1" applyAlignment="1">
      <alignment horizontal="right" vertical="center"/>
    </xf>
    <xf numFmtId="176" fontId="7" fillId="0" borderId="108" xfId="58" applyNumberFormat="1" applyFont="1" applyFill="1" applyBorder="1" applyAlignment="1">
      <alignment horizontal="right" vertical="center"/>
    </xf>
    <xf numFmtId="176" fontId="7" fillId="28" borderId="108"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6" xfId="58" applyNumberFormat="1" applyFont="1" applyFill="1" applyBorder="1" applyAlignment="1">
      <alignment horizontal="right" vertical="center"/>
    </xf>
    <xf numFmtId="193" fontId="7" fillId="0" borderId="108" xfId="58" applyNumberFormat="1" applyFont="1" applyFill="1" applyBorder="1" applyAlignment="1">
      <alignment horizontal="right" vertical="center"/>
    </xf>
    <xf numFmtId="193" fontId="7" fillId="0" borderId="61" xfId="58" applyNumberFormat="1" applyFont="1" applyFill="1" applyBorder="1" applyAlignment="1">
      <alignment horizontal="right" vertical="center"/>
    </xf>
    <xf numFmtId="193"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93" fontId="7" fillId="0" borderId="107"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93"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93"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93"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93"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1"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3"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93" fontId="7" fillId="0" borderId="105" xfId="58" applyNumberFormat="1" applyFont="1" applyFill="1" applyBorder="1" applyAlignment="1">
      <alignment horizontal="right" vertical="center"/>
    </xf>
    <xf numFmtId="193" fontId="7" fillId="0" borderId="39" xfId="58" applyNumberFormat="1" applyFont="1" applyFill="1" applyBorder="1" applyAlignment="1">
      <alignment horizontal="right" vertical="center"/>
    </xf>
    <xf numFmtId="200" fontId="7" fillId="0" borderId="105" xfId="58" applyNumberFormat="1" applyFont="1" applyFill="1" applyBorder="1" applyAlignment="1">
      <alignment horizontal="right" vertical="center"/>
    </xf>
    <xf numFmtId="200" fontId="7" fillId="0" borderId="52" xfId="58" applyNumberFormat="1" applyFont="1" applyFill="1" applyBorder="1" applyAlignment="1">
      <alignment horizontal="right" vertical="center"/>
    </xf>
    <xf numFmtId="200" fontId="7" fillId="0" borderId="103"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93"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210" fontId="40" fillId="26" borderId="191" xfId="79" applyNumberFormat="1" applyFont="1" applyFill="1" applyBorder="1" applyAlignment="1" applyProtection="1">
      <alignment horizontal="right" vertical="center" shrinkToFit="1"/>
    </xf>
    <xf numFmtId="210" fontId="40" fillId="26" borderId="192" xfId="79" applyNumberFormat="1" applyFont="1" applyFill="1" applyBorder="1" applyAlignment="1" applyProtection="1">
      <alignment horizontal="right" vertical="center" shrinkToFit="1"/>
    </xf>
    <xf numFmtId="210" fontId="40" fillId="26" borderId="193" xfId="79" applyNumberFormat="1" applyFont="1" applyFill="1" applyBorder="1" applyAlignment="1" applyProtection="1">
      <alignment horizontal="right" vertical="center" shrinkToFit="1"/>
    </xf>
    <xf numFmtId="191" fontId="40" fillId="26" borderId="173" xfId="79" applyNumberFormat="1" applyFont="1" applyFill="1" applyBorder="1" applyAlignment="1" applyProtection="1">
      <alignment horizontal="right" vertical="center" shrinkToFit="1"/>
    </xf>
    <xf numFmtId="191" fontId="40" fillId="26" borderId="69" xfId="79" applyNumberFormat="1" applyFont="1" applyFill="1" applyBorder="1" applyAlignment="1" applyProtection="1">
      <alignment horizontal="right" vertical="center" shrinkToFit="1"/>
    </xf>
    <xf numFmtId="191" fontId="40" fillId="26" borderId="172" xfId="79" applyNumberFormat="1" applyFont="1" applyFill="1" applyBorder="1" applyAlignment="1" applyProtection="1">
      <alignment horizontal="right" vertical="center" shrinkToFit="1"/>
    </xf>
    <xf numFmtId="184" fontId="40" fillId="26" borderId="35"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106" xfId="79"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100" xfId="79" applyNumberFormat="1" applyFont="1" applyFill="1" applyBorder="1" applyAlignment="1" applyProtection="1">
      <alignment horizontal="right" vertical="center" shrinkToFit="1"/>
    </xf>
    <xf numFmtId="191" fontId="40" fillId="26" borderId="194" xfId="79" applyNumberFormat="1" applyFont="1" applyFill="1" applyBorder="1" applyAlignment="1" applyProtection="1">
      <alignment horizontal="right" vertical="center" shrinkToFit="1"/>
    </xf>
    <xf numFmtId="191" fontId="40" fillId="26" borderId="195" xfId="79" applyNumberFormat="1" applyFont="1" applyFill="1" applyBorder="1" applyAlignment="1" applyProtection="1">
      <alignment horizontal="right" vertical="center" shrinkToFit="1"/>
    </xf>
    <xf numFmtId="191" fontId="40" fillId="26" borderId="19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80" xfId="70" applyFont="1" applyFill="1" applyBorder="1" applyProtection="1">
      <alignment vertical="center"/>
    </xf>
    <xf numFmtId="210" fontId="40" fillId="26" borderId="82" xfId="79" applyNumberFormat="1" applyFont="1" applyFill="1" applyBorder="1" applyAlignment="1" applyProtection="1">
      <alignment horizontal="right" vertical="center" shrinkToFit="1"/>
    </xf>
    <xf numFmtId="210" fontId="40" fillId="26" borderId="59" xfId="79" applyNumberFormat="1" applyFont="1" applyFill="1" applyBorder="1" applyAlignment="1" applyProtection="1">
      <alignment horizontal="right" vertical="center" shrinkToFit="1"/>
    </xf>
    <xf numFmtId="210" fontId="40" fillId="26" borderId="80" xfId="79" applyNumberFormat="1" applyFont="1" applyFill="1" applyBorder="1" applyAlignment="1" applyProtection="1">
      <alignment horizontal="right" vertical="center" shrinkToFit="1"/>
    </xf>
    <xf numFmtId="191" fontId="40" fillId="26" borderId="177" xfId="79" applyNumberFormat="1" applyFont="1" applyFill="1" applyBorder="1" applyAlignment="1" applyProtection="1">
      <alignment horizontal="right" vertical="center" shrinkToFit="1"/>
    </xf>
    <xf numFmtId="191" fontId="40" fillId="26" borderId="178" xfId="79" applyNumberFormat="1" applyFont="1" applyFill="1" applyBorder="1" applyAlignment="1" applyProtection="1">
      <alignment horizontal="right" vertical="center" shrinkToFit="1"/>
    </xf>
    <xf numFmtId="191" fontId="40" fillId="26" borderId="18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91" fontId="40" fillId="26" borderId="36" xfId="79" applyNumberFormat="1" applyFont="1" applyFill="1" applyBorder="1" applyAlignment="1" applyProtection="1">
      <alignment horizontal="right" vertical="center" shrinkToFit="1"/>
    </xf>
    <xf numFmtId="191" fontId="40" fillId="26" borderId="166" xfId="79" applyNumberFormat="1" applyFont="1" applyFill="1" applyBorder="1" applyAlignment="1" applyProtection="1">
      <alignment horizontal="right" vertical="center" shrinkToFit="1"/>
    </xf>
    <xf numFmtId="191" fontId="40" fillId="26" borderId="167" xfId="79" applyNumberFormat="1" applyFont="1" applyFill="1" applyBorder="1" applyAlignment="1" applyProtection="1">
      <alignment horizontal="right" vertical="center" shrinkToFit="1"/>
    </xf>
    <xf numFmtId="191" fontId="40" fillId="26" borderId="170"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91" fontId="40" fillId="26" borderId="144"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91" fontId="40" fillId="26" borderId="190"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4"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210" fontId="40" fillId="26" borderId="62" xfId="79" applyNumberFormat="1" applyFont="1" applyFill="1" applyBorder="1" applyAlignment="1" applyProtection="1">
      <alignment horizontal="right" vertical="center" shrinkToFit="1"/>
    </xf>
    <xf numFmtId="210" fontId="40" fillId="26" borderId="0" xfId="79" applyNumberFormat="1" applyFont="1" applyFill="1" applyBorder="1" applyAlignment="1" applyProtection="1">
      <alignment horizontal="right" vertical="center" shrinkToFit="1"/>
    </xf>
    <xf numFmtId="210" fontId="40" fillId="26" borderId="70" xfId="79" applyNumberFormat="1" applyFont="1" applyFill="1" applyBorder="1" applyAlignment="1" applyProtection="1">
      <alignment horizontal="right" vertical="center" shrinkToFit="1"/>
    </xf>
    <xf numFmtId="210" fontId="40" fillId="26" borderId="0" xfId="79" applyNumberFormat="1" applyFont="1" applyFill="1" applyAlignment="1" applyProtection="1">
      <alignment horizontal="right" vertical="center" shrinkToFit="1"/>
    </xf>
    <xf numFmtId="210" fontId="40" fillId="26" borderId="53" xfId="79" applyNumberFormat="1" applyFont="1" applyFill="1" applyBorder="1" applyAlignment="1" applyProtection="1">
      <alignment horizontal="right" vertical="center" shrinkToFit="1"/>
    </xf>
    <xf numFmtId="0" fontId="40" fillId="26" borderId="98" xfId="70" applyFont="1" applyFill="1" applyBorder="1" applyAlignment="1" applyProtection="1">
      <alignment horizontal="center" vertical="center"/>
    </xf>
    <xf numFmtId="0" fontId="40" fillId="26" borderId="88" xfId="70" applyFont="1" applyFill="1" applyBorder="1" applyAlignment="1" applyProtection="1">
      <alignment horizontal="center" vertical="center"/>
    </xf>
    <xf numFmtId="0" fontId="40" fillId="26" borderId="89" xfId="70" applyFont="1" applyFill="1" applyBorder="1" applyAlignment="1" applyProtection="1">
      <alignment horizontal="center" vertical="center"/>
    </xf>
    <xf numFmtId="0" fontId="40" fillId="26" borderId="97" xfId="70" applyFont="1" applyFill="1" applyBorder="1" applyAlignment="1" applyProtection="1">
      <alignment horizontal="center" vertical="center"/>
    </xf>
    <xf numFmtId="191" fontId="40" fillId="26" borderId="183" xfId="79" applyNumberFormat="1" applyFont="1" applyFill="1" applyBorder="1" applyAlignment="1" applyProtection="1">
      <alignment horizontal="right" vertical="center" shrinkToFit="1"/>
    </xf>
    <xf numFmtId="191" fontId="40" fillId="26" borderId="184" xfId="79" applyNumberFormat="1" applyFont="1" applyFill="1" applyBorder="1" applyAlignment="1" applyProtection="1">
      <alignment horizontal="right" vertical="center" shrinkToFit="1"/>
    </xf>
    <xf numFmtId="191" fontId="40" fillId="26" borderId="185"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91" fontId="40" fillId="26" borderId="10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191" fontId="40" fillId="26" borderId="186" xfId="79" applyNumberFormat="1" applyFont="1" applyFill="1" applyBorder="1" applyAlignment="1" applyProtection="1">
      <alignment horizontal="right" vertical="center" shrinkToFit="1"/>
    </xf>
    <xf numFmtId="191" fontId="40" fillId="26" borderId="187" xfId="79" applyNumberFormat="1" applyFont="1" applyFill="1" applyBorder="1" applyAlignment="1" applyProtection="1">
      <alignment horizontal="right" vertical="center" shrinkToFit="1"/>
    </xf>
    <xf numFmtId="191" fontId="40" fillId="26" borderId="188"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4" fontId="40" fillId="26" borderId="3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103"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91" fontId="40" fillId="26" borderId="105" xfId="79" applyNumberFormat="1" applyFont="1" applyFill="1" applyBorder="1" applyAlignment="1" applyProtection="1">
      <alignment horizontal="right" vertical="center" shrinkToFit="1"/>
    </xf>
    <xf numFmtId="191" fontId="40" fillId="26" borderId="52" xfId="79" applyNumberFormat="1" applyFont="1" applyFill="1" applyBorder="1" applyAlignment="1" applyProtection="1">
      <alignment horizontal="right" vertical="center" shrinkToFit="1"/>
    </xf>
    <xf numFmtId="191" fontId="40" fillId="26" borderId="75"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4" fontId="40" fillId="26" borderId="3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105" xfId="78" applyNumberFormat="1" applyFont="1" applyFill="1" applyBorder="1" applyAlignment="1" applyProtection="1">
      <alignment horizontal="right" vertical="center" shrinkToFit="1"/>
    </xf>
    <xf numFmtId="191" fontId="40" fillId="26" borderId="104" xfId="79" applyNumberFormat="1" applyFont="1" applyFill="1" applyBorder="1" applyAlignment="1" applyProtection="1">
      <alignment horizontal="right" vertical="center" shrinkToFit="1"/>
    </xf>
    <xf numFmtId="191" fontId="40" fillId="26" borderId="165"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80" xfId="70" applyFont="1" applyFill="1" applyBorder="1" applyAlignment="1" applyProtection="1">
      <alignment horizontal="center" vertical="center" wrapText="1"/>
    </xf>
    <xf numFmtId="0" fontId="40" fillId="26" borderId="96" xfId="70" applyFont="1" applyFill="1" applyBorder="1" applyAlignment="1" applyProtection="1">
      <alignment horizontal="center" vertical="center"/>
    </xf>
    <xf numFmtId="184" fontId="40" fillId="26" borderId="180" xfId="79"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162" xfId="79" applyNumberFormat="1" applyFont="1" applyFill="1" applyBorder="1" applyAlignment="1" applyProtection="1">
      <alignment horizontal="right" vertical="center" shrinkToFit="1"/>
    </xf>
    <xf numFmtId="184" fontId="40" fillId="26" borderId="104" xfId="79" applyNumberFormat="1" applyFont="1" applyFill="1" applyBorder="1" applyAlignment="1" applyProtection="1">
      <alignment horizontal="right" vertical="center" shrinkToFit="1"/>
    </xf>
    <xf numFmtId="184" fontId="40" fillId="26" borderId="164" xfId="79" applyNumberFormat="1" applyFont="1" applyFill="1" applyBorder="1" applyAlignment="1" applyProtection="1">
      <alignment horizontal="right" vertical="center" shrinkToFit="1"/>
    </xf>
    <xf numFmtId="191" fontId="40" fillId="26" borderId="180" xfId="79" applyNumberFormat="1" applyFont="1" applyFill="1" applyBorder="1" applyAlignment="1" applyProtection="1">
      <alignment horizontal="right" vertical="center" shrinkToFit="1"/>
    </xf>
    <xf numFmtId="191" fontId="40" fillId="26" borderId="181"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75" xfId="79" applyNumberFormat="1" applyFont="1" applyFill="1" applyBorder="1" applyAlignment="1" applyProtection="1">
      <alignment horizontal="right" vertical="center" shrinkToFit="1"/>
    </xf>
    <xf numFmtId="0" fontId="40" fillId="26" borderId="82" xfId="70" applyFont="1" applyFill="1" applyBorder="1" applyProtection="1">
      <alignment vertical="center"/>
    </xf>
    <xf numFmtId="184" fontId="40" fillId="26" borderId="182" xfId="79" applyNumberFormat="1" applyFont="1" applyFill="1" applyBorder="1" applyAlignment="1" applyProtection="1">
      <alignment horizontal="right" vertical="center" shrinkToFit="1"/>
    </xf>
    <xf numFmtId="191" fontId="40" fillId="26" borderId="108" xfId="79" applyNumberFormat="1" applyFont="1" applyFill="1" applyBorder="1" applyAlignment="1" applyProtection="1">
      <alignment horizontal="right" vertical="center" shrinkToFit="1"/>
    </xf>
    <xf numFmtId="191" fontId="40" fillId="26" borderId="61" xfId="79" applyNumberFormat="1" applyFont="1" applyFill="1" applyBorder="1" applyAlignment="1" applyProtection="1">
      <alignment horizontal="right" vertical="center" shrinkToFit="1"/>
    </xf>
    <xf numFmtId="191" fontId="40" fillId="26" borderId="76" xfId="79" applyNumberFormat="1" applyFont="1" applyFill="1" applyBorder="1" applyAlignment="1" applyProtection="1">
      <alignment horizontal="right" vertical="center" shrinkToFit="1"/>
    </xf>
    <xf numFmtId="191" fontId="40" fillId="26" borderId="99" xfId="79" applyNumberFormat="1" applyFont="1" applyFill="1" applyBorder="1" applyAlignment="1" applyProtection="1">
      <alignment horizontal="right" vertical="center" shrinkToFit="1"/>
    </xf>
    <xf numFmtId="191" fontId="40" fillId="26" borderId="163" xfId="79" applyNumberFormat="1" applyFont="1" applyFill="1" applyBorder="1" applyAlignment="1" applyProtection="1">
      <alignment horizontal="right" vertical="center" shrinkToFit="1"/>
    </xf>
    <xf numFmtId="191" fontId="40" fillId="26" borderId="168" xfId="79" applyNumberFormat="1" applyFont="1" applyFill="1" applyBorder="1" applyAlignment="1" applyProtection="1">
      <alignment horizontal="right" vertical="center" shrinkToFit="1"/>
    </xf>
    <xf numFmtId="184" fontId="40" fillId="26" borderId="175" xfId="79" applyNumberFormat="1" applyFont="1" applyFill="1" applyBorder="1" applyAlignment="1" applyProtection="1">
      <alignment horizontal="right" vertical="center" shrinkToFit="1"/>
    </xf>
    <xf numFmtId="191" fontId="40" fillId="26" borderId="179"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91" fontId="40" fillId="26" borderId="169" xfId="79" applyNumberFormat="1" applyFont="1" applyFill="1" applyBorder="1" applyAlignment="1" applyProtection="1">
      <alignment horizontal="right" vertical="center" shrinkToFit="1"/>
    </xf>
    <xf numFmtId="191" fontId="40" fillId="26" borderId="20" xfId="79" applyNumberFormat="1" applyFont="1" applyFill="1" applyBorder="1" applyAlignment="1" applyProtection="1">
      <alignment horizontal="right" vertical="center" shrinkToFit="1"/>
    </xf>
    <xf numFmtId="191" fontId="40" fillId="26" borderId="101" xfId="79" applyNumberFormat="1" applyFont="1" applyFill="1" applyBorder="1" applyAlignment="1" applyProtection="1">
      <alignment horizontal="right" vertical="center" shrinkToFit="1"/>
    </xf>
    <xf numFmtId="191" fontId="40" fillId="26" borderId="78" xfId="79" applyNumberFormat="1" applyFont="1" applyFill="1" applyBorder="1" applyAlignment="1" applyProtection="1">
      <alignment horizontal="right" vertical="center" shrinkToFit="1"/>
    </xf>
    <xf numFmtId="184" fontId="40" fillId="26" borderId="107" xfId="79" applyNumberFormat="1" applyFont="1" applyFill="1" applyBorder="1" applyAlignment="1" applyProtection="1">
      <alignment horizontal="right" vertical="center" shrinkToFit="1"/>
    </xf>
    <xf numFmtId="191" fontId="40" fillId="26" borderId="176" xfId="79" applyNumberFormat="1" applyFont="1" applyFill="1" applyBorder="1" applyAlignment="1" applyProtection="1">
      <alignment horizontal="right" vertical="center" shrinkToFit="1"/>
    </xf>
    <xf numFmtId="191" fontId="40" fillId="26" borderId="42" xfId="79" applyNumberFormat="1" applyFont="1" applyFill="1" applyBorder="1" applyAlignment="1" applyProtection="1">
      <alignment horizontal="right" vertical="center" shrinkToFit="1"/>
    </xf>
    <xf numFmtId="184" fontId="40" fillId="26" borderId="171"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3" xfId="70" applyFont="1" applyFill="1" applyBorder="1" applyAlignment="1" applyProtection="1">
      <alignment horizontal="left" vertical="center"/>
    </xf>
    <xf numFmtId="0" fontId="40" fillId="26" borderId="74" xfId="70" applyFont="1" applyFill="1" applyBorder="1" applyAlignment="1" applyProtection="1">
      <alignment horizontal="left" vertical="center"/>
    </xf>
    <xf numFmtId="191" fontId="40" fillId="26" borderId="143" xfId="79" applyNumberFormat="1" applyFont="1" applyFill="1" applyBorder="1" applyAlignment="1" applyProtection="1">
      <alignment horizontal="right" vertical="center" shrinkToFit="1"/>
    </xf>
    <xf numFmtId="191" fontId="40" fillId="26" borderId="13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4" fontId="40" fillId="26" borderId="174"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4" fontId="40" fillId="26" borderId="36"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72"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4" xfId="79" applyFont="1" applyFill="1" applyBorder="1" applyAlignment="1" applyProtection="1">
      <alignment horizontal="center" vertical="center"/>
    </xf>
    <xf numFmtId="184" fontId="40" fillId="26" borderId="173" xfId="79" applyNumberFormat="1" applyFont="1" applyFill="1" applyBorder="1" applyAlignment="1" applyProtection="1">
      <alignment horizontal="right" vertical="center" shrinkToFit="1"/>
    </xf>
    <xf numFmtId="184" fontId="40" fillId="26" borderId="166" xfId="79" applyNumberFormat="1" applyFont="1" applyFill="1" applyBorder="1" applyAlignment="1" applyProtection="1">
      <alignment horizontal="right" vertical="center" shrinkToFit="1"/>
    </xf>
    <xf numFmtId="184" fontId="40" fillId="26" borderId="167" xfId="79" applyNumberFormat="1" applyFont="1" applyFill="1" applyBorder="1" applyAlignment="1" applyProtection="1">
      <alignment horizontal="right" vertical="center" shrinkToFit="1"/>
    </xf>
    <xf numFmtId="184" fontId="40" fillId="26" borderId="170" xfId="79" applyNumberFormat="1" applyFont="1" applyFill="1" applyBorder="1" applyAlignment="1" applyProtection="1">
      <alignment horizontal="right" vertical="center" shrinkToFit="1"/>
    </xf>
    <xf numFmtId="184" fontId="40" fillId="26" borderId="62"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91" fontId="40" fillId="26" borderId="102"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4" xfId="70" applyFont="1" applyFill="1" applyBorder="1" applyAlignment="1" applyProtection="1">
      <alignment horizontal="center" vertical="center"/>
    </xf>
    <xf numFmtId="184" fontId="40" fillId="26" borderId="141" xfId="70" applyNumberFormat="1" applyFont="1" applyFill="1" applyBorder="1" applyAlignment="1" applyProtection="1">
      <alignment horizontal="right" vertical="center" shrinkToFit="1"/>
      <protection locked="0"/>
    </xf>
    <xf numFmtId="184" fontId="40" fillId="26" borderId="137" xfId="70" applyNumberFormat="1" applyFont="1" applyFill="1" applyBorder="1" applyAlignment="1" applyProtection="1">
      <alignment horizontal="right" vertical="center" shrinkToFit="1"/>
      <protection locked="0"/>
    </xf>
    <xf numFmtId="184" fontId="40" fillId="27" borderId="139" xfId="70" applyNumberFormat="1" applyFont="1" applyFill="1" applyBorder="1" applyAlignment="1" applyProtection="1">
      <alignment horizontal="right" vertical="center" shrinkToFit="1"/>
      <protection locked="0"/>
    </xf>
    <xf numFmtId="0" fontId="40" fillId="27" borderId="139" xfId="70" applyNumberFormat="1" applyFont="1" applyFill="1" applyBorder="1" applyAlignment="1" applyProtection="1">
      <alignment horizontal="left" vertical="center" shrinkToFit="1"/>
      <protection locked="0"/>
    </xf>
    <xf numFmtId="0" fontId="40" fillId="27" borderId="140" xfId="70" applyNumberFormat="1" applyFont="1" applyFill="1" applyBorder="1" applyAlignment="1" applyProtection="1">
      <alignment horizontal="left" vertical="center" shrinkToFit="1"/>
      <protection locked="0"/>
    </xf>
    <xf numFmtId="184" fontId="40" fillId="26" borderId="109" xfId="70" applyNumberFormat="1" applyFont="1" applyFill="1" applyBorder="1" applyAlignment="1" applyProtection="1">
      <alignment horizontal="right" vertical="center" shrinkToFit="1"/>
      <protection locked="0"/>
    </xf>
    <xf numFmtId="184" fontId="40" fillId="26" borderId="110" xfId="70" applyNumberFormat="1" applyFont="1" applyFill="1" applyBorder="1" applyAlignment="1" applyProtection="1">
      <alignment horizontal="right" vertical="center" shrinkToFit="1"/>
      <protection locked="0"/>
    </xf>
    <xf numFmtId="184" fontId="40" fillId="26" borderId="111"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3"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184" fontId="40" fillId="27" borderId="155" xfId="70" applyNumberFormat="1" applyFont="1" applyFill="1" applyBorder="1" applyAlignment="1" applyProtection="1">
      <alignment horizontal="right" vertical="center" shrinkToFit="1"/>
      <protection locked="0"/>
    </xf>
    <xf numFmtId="184" fontId="40" fillId="27" borderId="147" xfId="70" applyNumberFormat="1" applyFont="1" applyFill="1" applyBorder="1" applyAlignment="1" applyProtection="1">
      <alignment horizontal="right" vertical="center" shrinkToFit="1"/>
      <protection locked="0"/>
    </xf>
    <xf numFmtId="0" fontId="40" fillId="0" borderId="109" xfId="70" applyFont="1" applyBorder="1" applyAlignment="1" applyProtection="1">
      <alignment horizontal="left" vertical="center" shrinkToFit="1"/>
      <protection locked="0"/>
    </xf>
    <xf numFmtId="0" fontId="40" fillId="0" borderId="110" xfId="70" applyFont="1" applyBorder="1" applyAlignment="1" applyProtection="1">
      <alignment horizontal="left" vertical="center" shrinkToFit="1"/>
      <protection locked="0"/>
    </xf>
    <xf numFmtId="0" fontId="40" fillId="0" borderId="111" xfId="70" applyFont="1" applyBorder="1" applyAlignment="1" applyProtection="1">
      <alignment horizontal="left" vertical="center" shrinkToFit="1"/>
      <protection locked="0"/>
    </xf>
    <xf numFmtId="184" fontId="40" fillId="0" borderId="116" xfId="70" applyNumberFormat="1" applyFont="1" applyBorder="1" applyAlignment="1" applyProtection="1">
      <alignment horizontal="right" vertical="center" shrinkToFit="1"/>
      <protection locked="0"/>
    </xf>
    <xf numFmtId="184" fontId="40" fillId="0" borderId="117"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76" xfId="70" applyFont="1" applyFill="1" applyBorder="1" applyAlignment="1" applyProtection="1">
      <alignment horizontal="center" vertical="center"/>
    </xf>
    <xf numFmtId="0" fontId="40" fillId="26" borderId="137" xfId="70" applyNumberFormat="1" applyFont="1" applyFill="1" applyBorder="1" applyAlignment="1" applyProtection="1">
      <alignment horizontal="left" vertical="center" shrinkToFit="1"/>
      <protection locked="0"/>
    </xf>
    <xf numFmtId="0" fontId="40" fillId="26" borderId="138" xfId="70" applyNumberFormat="1" applyFont="1" applyFill="1" applyBorder="1" applyAlignment="1" applyProtection="1">
      <alignment horizontal="left" vertical="center" shrinkToFit="1"/>
      <protection locked="0"/>
    </xf>
    <xf numFmtId="0" fontId="40" fillId="0" borderId="117" xfId="70" applyNumberFormat="1" applyFont="1" applyBorder="1" applyAlignment="1" applyProtection="1">
      <alignment horizontal="left" vertical="center" shrinkToFit="1"/>
      <protection locked="0"/>
    </xf>
    <xf numFmtId="0" fontId="40" fillId="0" borderId="129"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4" fontId="40" fillId="0" borderId="109" xfId="70" applyNumberFormat="1" applyFont="1" applyBorder="1" applyAlignment="1" applyProtection="1">
      <alignment horizontal="right" vertical="center" shrinkToFit="1"/>
      <protection locked="0"/>
    </xf>
    <xf numFmtId="184" fontId="40" fillId="0" borderId="110" xfId="70" applyNumberFormat="1" applyFont="1" applyBorder="1" applyAlignment="1" applyProtection="1">
      <alignment horizontal="right" vertical="center" shrinkToFit="1"/>
      <protection locked="0"/>
    </xf>
    <xf numFmtId="184" fontId="40" fillId="0" borderId="120"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3" xfId="70" applyNumberFormat="1" applyFont="1" applyFill="1" applyBorder="1" applyAlignment="1" applyProtection="1">
      <alignment horizontal="left" vertical="center" shrinkToFit="1"/>
      <protection locked="0"/>
    </xf>
    <xf numFmtId="0" fontId="40" fillId="27" borderId="90" xfId="70" applyNumberFormat="1" applyFont="1" applyFill="1" applyBorder="1" applyAlignment="1" applyProtection="1">
      <alignment horizontal="left" vertical="center" shrinkToFit="1"/>
      <protection locked="0"/>
    </xf>
    <xf numFmtId="0" fontId="40" fillId="26" borderId="109" xfId="70" applyNumberFormat="1" applyFont="1" applyFill="1" applyBorder="1" applyAlignment="1" applyProtection="1">
      <alignment horizontal="left" vertical="center" shrinkToFit="1"/>
      <protection locked="0"/>
    </xf>
    <xf numFmtId="0" fontId="40" fillId="26" borderId="110" xfId="70" applyNumberFormat="1" applyFont="1" applyFill="1" applyBorder="1" applyAlignment="1" applyProtection="1">
      <alignment horizontal="left" vertical="center" shrinkToFit="1"/>
      <protection locked="0"/>
    </xf>
    <xf numFmtId="0" fontId="40" fillId="26" borderId="112" xfId="70" applyNumberFormat="1" applyFont="1" applyFill="1" applyBorder="1" applyAlignment="1" applyProtection="1">
      <alignment horizontal="left" vertical="center" shrinkToFit="1"/>
      <protection locked="0"/>
    </xf>
    <xf numFmtId="0" fontId="40" fillId="26" borderId="109" xfId="70" applyFont="1" applyFill="1" applyBorder="1" applyAlignment="1" applyProtection="1">
      <alignment horizontal="left" vertical="center" shrinkToFit="1"/>
      <protection locked="0"/>
    </xf>
    <xf numFmtId="0" fontId="40" fillId="26" borderId="110" xfId="70" applyFont="1" applyFill="1" applyBorder="1" applyAlignment="1" applyProtection="1">
      <alignment horizontal="left" vertical="center" shrinkToFit="1"/>
      <protection locked="0"/>
    </xf>
    <xf numFmtId="0" fontId="40" fillId="26" borderId="111" xfId="70" applyFont="1" applyFill="1" applyBorder="1" applyAlignment="1" applyProtection="1">
      <alignment horizontal="left" vertical="center" shrinkToFit="1"/>
      <protection locked="0"/>
    </xf>
    <xf numFmtId="184" fontId="40" fillId="0" borderId="118" xfId="70" applyNumberFormat="1" applyFont="1" applyBorder="1" applyAlignment="1" applyProtection="1">
      <alignment horizontal="right" vertical="center" shrinkToFit="1"/>
      <protection locked="0"/>
    </xf>
    <xf numFmtId="184" fontId="40" fillId="27" borderId="38" xfId="70" applyNumberFormat="1" applyFont="1" applyFill="1" applyBorder="1" applyAlignment="1" applyProtection="1">
      <alignment horizontal="right" vertical="center" shrinkToFit="1"/>
      <protection locked="0"/>
    </xf>
    <xf numFmtId="184" fontId="40" fillId="27" borderId="73" xfId="70" applyNumberFormat="1" applyFont="1" applyFill="1" applyBorder="1" applyAlignment="1" applyProtection="1">
      <alignment horizontal="right" vertical="center" shrinkToFit="1"/>
      <protection locked="0"/>
    </xf>
    <xf numFmtId="184" fontId="40" fillId="27" borderId="74" xfId="70" applyNumberFormat="1" applyFont="1" applyFill="1" applyBorder="1" applyAlignment="1" applyProtection="1">
      <alignment horizontal="right" vertical="center" shrinkToFit="1"/>
      <protection locked="0"/>
    </xf>
    <xf numFmtId="184" fontId="40" fillId="27" borderId="156" xfId="70" applyNumberFormat="1" applyFont="1" applyFill="1" applyBorder="1" applyAlignment="1" applyProtection="1">
      <alignment horizontal="right" vertical="center" shrinkToFit="1"/>
      <protection locked="0"/>
    </xf>
    <xf numFmtId="184" fontId="40" fillId="27" borderId="157" xfId="70" applyNumberFormat="1" applyFont="1" applyFill="1" applyBorder="1" applyAlignment="1" applyProtection="1">
      <alignment horizontal="right" vertical="center" shrinkToFit="1"/>
      <protection locked="0"/>
    </xf>
    <xf numFmtId="184" fontId="40" fillId="27" borderId="158" xfId="70" applyNumberFormat="1" applyFont="1" applyFill="1" applyBorder="1" applyAlignment="1" applyProtection="1">
      <alignment horizontal="right" vertical="center" shrinkToFit="1"/>
      <protection locked="0"/>
    </xf>
    <xf numFmtId="0" fontId="40" fillId="0" borderId="126" xfId="70" applyNumberFormat="1" applyFont="1" applyBorder="1" applyAlignment="1" applyProtection="1">
      <alignment horizontal="left" vertical="center" shrinkToFit="1"/>
      <protection locked="0"/>
    </xf>
    <xf numFmtId="0" fontId="40" fillId="0" borderId="127" xfId="70" applyNumberFormat="1" applyFont="1" applyBorder="1" applyAlignment="1" applyProtection="1">
      <alignment horizontal="left" vertical="center" shrinkToFit="1"/>
      <protection locked="0"/>
    </xf>
    <xf numFmtId="0" fontId="40" fillId="0" borderId="113" xfId="70" applyFont="1" applyBorder="1" applyAlignment="1" applyProtection="1">
      <alignment horizontal="left" vertical="center" shrinkToFit="1"/>
      <protection locked="0"/>
    </xf>
    <xf numFmtId="0" fontId="40" fillId="0" borderId="114" xfId="70" applyFont="1" applyBorder="1" applyAlignment="1" applyProtection="1">
      <alignment horizontal="left" vertical="center" shrinkToFit="1"/>
      <protection locked="0"/>
    </xf>
    <xf numFmtId="0" fontId="40" fillId="0" borderId="115" xfId="70" applyFont="1" applyBorder="1" applyAlignment="1" applyProtection="1">
      <alignment horizontal="left" vertical="center" shrinkToFit="1"/>
      <protection locked="0"/>
    </xf>
    <xf numFmtId="184" fontId="40" fillId="0" borderId="130" xfId="70" applyNumberFormat="1" applyFont="1" applyBorder="1" applyAlignment="1" applyProtection="1">
      <alignment horizontal="right" vertical="center" shrinkToFit="1"/>
      <protection locked="0"/>
    </xf>
    <xf numFmtId="184" fontId="40" fillId="0" borderId="126"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28" xfId="70" applyFont="1" applyFill="1" applyBorder="1" applyAlignment="1" applyProtection="1">
      <alignment horizontal="center" vertical="center"/>
      <protection locked="0"/>
    </xf>
    <xf numFmtId="0" fontId="40" fillId="29" borderId="122" xfId="70" applyFont="1" applyFill="1" applyBorder="1" applyAlignment="1" applyProtection="1">
      <alignment horizontal="center" vertical="center"/>
      <protection locked="0"/>
    </xf>
    <xf numFmtId="0" fontId="40" fillId="29" borderId="123" xfId="70" applyFont="1" applyFill="1" applyBorder="1" applyAlignment="1" applyProtection="1">
      <alignment horizontal="center" vertical="center"/>
      <protection locked="0"/>
    </xf>
    <xf numFmtId="0" fontId="40" fillId="29" borderId="86"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21" xfId="70" applyFont="1" applyFill="1" applyBorder="1" applyAlignment="1" applyProtection="1">
      <alignment horizontal="center" vertical="center" wrapText="1"/>
      <protection locked="0"/>
    </xf>
    <xf numFmtId="0" fontId="40" fillId="29" borderId="122" xfId="70" applyFont="1" applyFill="1" applyBorder="1" applyAlignment="1" applyProtection="1">
      <alignment horizontal="center" vertical="center" wrapText="1"/>
      <protection locked="0"/>
    </xf>
    <xf numFmtId="0" fontId="40" fillId="29" borderId="123" xfId="70" applyFont="1" applyFill="1" applyBorder="1" applyAlignment="1" applyProtection="1">
      <alignment horizontal="center" vertical="center" wrapText="1"/>
      <protection locked="0"/>
    </xf>
    <xf numFmtId="184" fontId="40" fillId="27" borderId="146" xfId="70" applyNumberFormat="1" applyFont="1" applyFill="1" applyBorder="1" applyAlignment="1" applyProtection="1">
      <alignment horizontal="right" vertical="center" shrinkToFit="1"/>
      <protection locked="0"/>
    </xf>
    <xf numFmtId="0" fontId="40" fillId="29" borderId="86"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shrinkToFit="1"/>
      <protection locked="0"/>
    </xf>
    <xf numFmtId="0" fontId="40" fillId="29" borderId="122" xfId="70" applyFont="1" applyFill="1" applyBorder="1" applyAlignment="1" applyProtection="1">
      <alignment horizontal="center" vertical="center" shrinkToFit="1"/>
      <protection locked="0"/>
    </xf>
    <xf numFmtId="0" fontId="40" fillId="29" borderId="123" xfId="70" applyFont="1" applyFill="1" applyBorder="1" applyAlignment="1" applyProtection="1">
      <alignment horizontal="center" vertical="center" shrinkToFit="1"/>
      <protection locked="0"/>
    </xf>
    <xf numFmtId="0" fontId="40" fillId="29" borderId="121" xfId="70" applyFont="1" applyFill="1" applyBorder="1" applyAlignment="1" applyProtection="1">
      <alignment horizontal="center" vertical="center"/>
      <protection locked="0"/>
    </xf>
    <xf numFmtId="184" fontId="40" fillId="0" borderId="109" xfId="68" applyNumberFormat="1" applyFont="1" applyBorder="1" applyAlignment="1" applyProtection="1">
      <alignment horizontal="right" vertical="center" shrinkToFit="1"/>
      <protection locked="0"/>
    </xf>
    <xf numFmtId="184" fontId="40" fillId="0" borderId="110" xfId="68" applyNumberFormat="1" applyFont="1" applyBorder="1" applyAlignment="1" applyProtection="1">
      <alignment horizontal="right" vertical="center" shrinkToFit="1"/>
      <protection locked="0"/>
    </xf>
    <xf numFmtId="184" fontId="40" fillId="0" borderId="111" xfId="68" applyNumberFormat="1" applyFont="1" applyBorder="1" applyAlignment="1" applyProtection="1">
      <alignment horizontal="right" vertical="center" shrinkToFit="1"/>
      <protection locked="0"/>
    </xf>
    <xf numFmtId="0" fontId="40" fillId="0" borderId="109" xfId="68" applyNumberFormat="1" applyFont="1" applyBorder="1" applyAlignment="1" applyProtection="1">
      <alignment horizontal="left" vertical="center" shrinkToFit="1"/>
      <protection locked="0"/>
    </xf>
    <xf numFmtId="0" fontId="40" fillId="0" borderId="110" xfId="68" applyNumberFormat="1" applyFont="1" applyBorder="1" applyAlignment="1" applyProtection="1">
      <alignment horizontal="left" vertical="center" shrinkToFit="1"/>
      <protection locked="0"/>
    </xf>
    <xf numFmtId="0" fontId="40" fillId="0" borderId="112" xfId="68" applyNumberFormat="1" applyFont="1" applyBorder="1" applyAlignment="1" applyProtection="1">
      <alignment horizontal="left" vertical="center" shrinkToFit="1"/>
      <protection locked="0"/>
    </xf>
    <xf numFmtId="191" fontId="40" fillId="27" borderId="147" xfId="70" applyNumberFormat="1" applyFont="1" applyFill="1" applyBorder="1" applyAlignment="1" applyProtection="1">
      <alignment horizontal="right" vertical="center" shrinkToFit="1"/>
      <protection locked="0"/>
    </xf>
    <xf numFmtId="0" fontId="40" fillId="0" borderId="109" xfId="68" applyFont="1" applyBorder="1" applyAlignment="1" applyProtection="1">
      <alignment horizontal="left" vertical="center" shrinkToFit="1"/>
      <protection locked="0"/>
    </xf>
    <xf numFmtId="0" fontId="40" fillId="0" borderId="110" xfId="68" applyFont="1" applyBorder="1" applyAlignment="1" applyProtection="1">
      <alignment horizontal="left" vertical="center" shrinkToFit="1"/>
      <protection locked="0"/>
    </xf>
    <xf numFmtId="0" fontId="40" fillId="0" borderId="111"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24" xfId="70" applyFont="1" applyFill="1" applyBorder="1" applyAlignment="1" applyProtection="1">
      <alignment horizontal="center" vertical="center" wrapText="1"/>
      <protection locked="0"/>
    </xf>
    <xf numFmtId="184" fontId="40" fillId="26" borderId="117" xfId="78" applyNumberFormat="1" applyFont="1" applyFill="1" applyBorder="1" applyAlignment="1" applyProtection="1">
      <alignment horizontal="right" vertical="center" shrinkToFit="1"/>
      <protection locked="0"/>
    </xf>
    <xf numFmtId="191" fontId="40" fillId="26" borderId="117" xfId="78" applyNumberFormat="1" applyFont="1" applyFill="1" applyBorder="1" applyAlignment="1" applyProtection="1">
      <alignment horizontal="right" vertical="center" shrinkToFit="1"/>
      <protection locked="0"/>
    </xf>
    <xf numFmtId="184" fontId="40" fillId="27" borderId="22" xfId="70" applyNumberFormat="1" applyFont="1" applyFill="1" applyBorder="1" applyAlignment="1" applyProtection="1">
      <alignment horizontal="right" vertical="center" shrinkToFit="1"/>
      <protection locked="0"/>
    </xf>
    <xf numFmtId="184" fontId="40" fillId="27" borderId="90" xfId="70" applyNumberFormat="1" applyFont="1" applyFill="1" applyBorder="1" applyAlignment="1" applyProtection="1">
      <alignment horizontal="right" vertical="center" shrinkToFit="1"/>
      <protection locked="0"/>
    </xf>
    <xf numFmtId="0" fontId="40" fillId="0" borderId="96" xfId="70" applyFont="1" applyBorder="1" applyAlignment="1" applyProtection="1">
      <alignment horizontal="center" vertical="center" shrinkToFit="1"/>
      <protection locked="0"/>
    </xf>
    <xf numFmtId="0" fontId="40" fillId="0" borderId="88" xfId="70" applyFont="1" applyBorder="1" applyAlignment="1" applyProtection="1">
      <alignment horizontal="center" vertical="center"/>
      <protection locked="0"/>
    </xf>
    <xf numFmtId="0" fontId="40" fillId="0" borderId="97" xfId="70" applyFont="1" applyBorder="1" applyAlignment="1" applyProtection="1">
      <alignment horizontal="center" vertical="center"/>
      <protection locked="0"/>
    </xf>
    <xf numFmtId="0" fontId="40" fillId="0" borderId="109" xfId="79" applyFont="1" applyBorder="1" applyAlignment="1" applyProtection="1">
      <alignment horizontal="left" vertical="center" shrinkToFit="1"/>
      <protection locked="0"/>
    </xf>
    <xf numFmtId="0" fontId="40" fillId="0" borderId="110" xfId="79" applyFont="1" applyBorder="1" applyAlignment="1" applyProtection="1">
      <alignment horizontal="left" vertical="center" shrinkToFit="1"/>
      <protection locked="0"/>
    </xf>
    <xf numFmtId="0" fontId="40" fillId="0" borderId="111" xfId="79" applyFont="1" applyBorder="1" applyAlignment="1" applyProtection="1">
      <alignment horizontal="left" vertical="center" shrinkToFit="1"/>
      <protection locked="0"/>
    </xf>
    <xf numFmtId="184" fontId="40" fillId="26" borderId="116" xfId="78" applyNumberFormat="1" applyFont="1" applyFill="1" applyBorder="1" applyAlignment="1" applyProtection="1">
      <alignment horizontal="right" vertical="center" shrinkToFit="1"/>
      <protection locked="0"/>
    </xf>
    <xf numFmtId="184" fontId="40" fillId="26" borderId="118" xfId="78" applyNumberFormat="1" applyFont="1" applyFill="1" applyBorder="1" applyAlignment="1" applyProtection="1">
      <alignment horizontal="right" vertical="center" shrinkToFit="1"/>
      <protection locked="0"/>
    </xf>
    <xf numFmtId="184" fontId="40" fillId="0" borderId="119" xfId="79" applyNumberFormat="1" applyFont="1" applyBorder="1" applyAlignment="1" applyProtection="1">
      <alignment horizontal="right" vertical="center" shrinkToFit="1"/>
      <protection locked="0"/>
    </xf>
    <xf numFmtId="184" fontId="40" fillId="0" borderId="110" xfId="79" applyNumberFormat="1" applyFont="1" applyBorder="1" applyAlignment="1" applyProtection="1">
      <alignment horizontal="right" vertical="center" shrinkToFit="1"/>
      <protection locked="0"/>
    </xf>
    <xf numFmtId="184" fontId="40" fillId="0" borderId="112" xfId="79" applyNumberFormat="1" applyFont="1" applyBorder="1" applyAlignment="1" applyProtection="1">
      <alignment horizontal="right" vertical="center" shrinkToFit="1"/>
      <protection locked="0"/>
    </xf>
    <xf numFmtId="0" fontId="40" fillId="0" borderId="117" xfId="70" applyFont="1" applyBorder="1" applyAlignment="1" applyProtection="1">
      <alignment horizontal="left" vertical="center" shrinkToFit="1"/>
      <protection locked="0"/>
    </xf>
    <xf numFmtId="0" fontId="40" fillId="0" borderId="129" xfId="70" applyFont="1" applyBorder="1" applyAlignment="1" applyProtection="1">
      <alignment horizontal="left" vertical="center" shrinkToFit="1"/>
      <protection locked="0"/>
    </xf>
    <xf numFmtId="184" fontId="40" fillId="26" borderId="120" xfId="78" applyNumberFormat="1" applyFont="1" applyFill="1" applyBorder="1" applyAlignment="1" applyProtection="1">
      <alignment horizontal="right" vertical="center" shrinkToFit="1"/>
      <protection locked="0"/>
    </xf>
    <xf numFmtId="184" fontId="40" fillId="27" borderId="154" xfId="70" applyNumberFormat="1" applyFont="1" applyFill="1" applyBorder="1" applyAlignment="1" applyProtection="1">
      <alignment horizontal="right" vertical="center" shrinkToFit="1"/>
      <protection locked="0"/>
    </xf>
    <xf numFmtId="184" fontId="40" fillId="27" borderId="145" xfId="70" applyNumberFormat="1" applyFont="1" applyFill="1" applyBorder="1" applyAlignment="1" applyProtection="1">
      <alignment horizontal="right" vertical="center" shrinkToFit="1"/>
      <protection locked="0"/>
    </xf>
    <xf numFmtId="184" fontId="40" fillId="27" borderId="140" xfId="70" applyNumberFormat="1" applyFont="1" applyFill="1" applyBorder="1" applyAlignment="1" applyProtection="1">
      <alignment horizontal="right" vertical="center" shrinkToFit="1"/>
      <protection locked="0"/>
    </xf>
    <xf numFmtId="191" fontId="40" fillId="0" borderId="117" xfId="70" applyNumberFormat="1" applyFont="1" applyBorder="1" applyAlignment="1" applyProtection="1">
      <alignment horizontal="right" vertical="center" shrinkToFit="1"/>
      <protection locked="0"/>
    </xf>
    <xf numFmtId="184" fontId="40" fillId="0" borderId="116" xfId="79" applyNumberFormat="1" applyFont="1" applyBorder="1" applyAlignment="1" applyProtection="1">
      <alignment horizontal="right" vertical="center" shrinkToFit="1"/>
      <protection locked="0"/>
    </xf>
    <xf numFmtId="184" fontId="40" fillId="0" borderId="117" xfId="79" applyNumberFormat="1" applyFont="1" applyBorder="1" applyAlignment="1" applyProtection="1">
      <alignment horizontal="right" vertical="center" shrinkToFit="1"/>
      <protection locked="0"/>
    </xf>
    <xf numFmtId="184" fontId="40" fillId="0" borderId="118" xfId="79" applyNumberFormat="1" applyFont="1" applyBorder="1" applyAlignment="1" applyProtection="1">
      <alignment horizontal="right" vertical="center" shrinkToFit="1"/>
      <protection locked="0"/>
    </xf>
    <xf numFmtId="0" fontId="40" fillId="0" borderId="113" xfId="79" applyFont="1" applyBorder="1" applyAlignment="1" applyProtection="1">
      <alignment horizontal="left" vertical="center" shrinkToFit="1"/>
      <protection locked="0"/>
    </xf>
    <xf numFmtId="0" fontId="40" fillId="0" borderId="114" xfId="79" applyFont="1" applyBorder="1" applyAlignment="1" applyProtection="1">
      <alignment horizontal="left" vertical="center" shrinkToFit="1"/>
      <protection locked="0"/>
    </xf>
    <xf numFmtId="0" fontId="40" fillId="0" borderId="115" xfId="79" applyFont="1" applyBorder="1" applyAlignment="1" applyProtection="1">
      <alignment horizontal="left" vertical="center" shrinkToFit="1"/>
      <protection locked="0"/>
    </xf>
    <xf numFmtId="184" fontId="40" fillId="0" borderId="153" xfId="79" applyNumberFormat="1" applyFont="1" applyBorder="1" applyAlignment="1" applyProtection="1">
      <alignment horizontal="right" vertical="center" shrinkToFit="1"/>
      <protection locked="0"/>
    </xf>
    <xf numFmtId="184" fontId="40" fillId="0" borderId="148" xfId="79" applyNumberFormat="1" applyFont="1" applyBorder="1" applyAlignment="1" applyProtection="1">
      <alignment horizontal="right" vertical="center" shrinkToFit="1"/>
      <protection locked="0"/>
    </xf>
    <xf numFmtId="184" fontId="40" fillId="0" borderId="150" xfId="79"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48" xfId="70" applyNumberFormat="1" applyFont="1" applyBorder="1" applyAlignment="1" applyProtection="1">
      <alignment horizontal="right" vertical="center" shrinkToFit="1"/>
      <protection locked="0"/>
    </xf>
    <xf numFmtId="184" fontId="40" fillId="0" borderId="152" xfId="79" applyNumberFormat="1" applyFont="1" applyBorder="1" applyAlignment="1" applyProtection="1">
      <alignment horizontal="right" vertical="center" shrinkToFit="1"/>
      <protection locked="0"/>
    </xf>
    <xf numFmtId="184" fontId="40" fillId="0" borderId="149" xfId="79" applyNumberFormat="1" applyFont="1" applyBorder="1" applyAlignment="1" applyProtection="1">
      <alignment horizontal="right" vertical="center" shrinkToFit="1"/>
      <protection locked="0"/>
    </xf>
    <xf numFmtId="191" fontId="40" fillId="0" borderId="148" xfId="70" applyNumberFormat="1" applyFont="1" applyBorder="1" applyAlignment="1" applyProtection="1">
      <alignment horizontal="right" vertical="center" shrinkToFit="1"/>
      <protection locked="0"/>
    </xf>
    <xf numFmtId="0" fontId="40" fillId="0" borderId="148" xfId="70" applyFont="1" applyBorder="1" applyAlignment="1" applyProtection="1">
      <alignment horizontal="left" vertical="center" shrinkToFit="1"/>
      <protection locked="0"/>
    </xf>
    <xf numFmtId="0" fontId="40" fillId="0" borderId="149"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28" xfId="70" applyFont="1" applyFill="1" applyBorder="1" applyAlignment="1" applyProtection="1">
      <alignment horizontal="center" vertical="center" shrinkToFit="1"/>
      <protection locked="0"/>
    </xf>
    <xf numFmtId="0" fontId="40" fillId="29" borderId="124" xfId="70" applyFont="1" applyFill="1" applyBorder="1" applyAlignment="1" applyProtection="1">
      <alignment horizontal="center" vertical="center" shrinkToFit="1"/>
      <protection locked="0"/>
    </xf>
    <xf numFmtId="184" fontId="40" fillId="27" borderId="22" xfId="68" applyNumberFormat="1" applyFont="1" applyFill="1" applyBorder="1" applyAlignment="1" applyProtection="1">
      <alignment horizontal="right" vertical="center" shrinkToFit="1"/>
      <protection locked="0"/>
    </xf>
    <xf numFmtId="184" fontId="40" fillId="27" borderId="73" xfId="68" applyNumberFormat="1" applyFont="1" applyFill="1" applyBorder="1" applyAlignment="1" applyProtection="1">
      <alignment horizontal="right" vertical="center" shrinkToFit="1"/>
      <protection locked="0"/>
    </xf>
    <xf numFmtId="184" fontId="40" fillId="27" borderId="90"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4" fontId="40" fillId="27" borderId="143" xfId="68" applyNumberFormat="1" applyFont="1" applyFill="1" applyBorder="1" applyAlignment="1" applyProtection="1">
      <alignment horizontal="right" vertical="center" shrinkToFit="1"/>
      <protection locked="0"/>
    </xf>
    <xf numFmtId="184" fontId="40" fillId="27" borderId="139" xfId="68" applyNumberFormat="1" applyFont="1" applyFill="1" applyBorder="1" applyAlignment="1" applyProtection="1">
      <alignment horizontal="right" vertical="center" shrinkToFit="1"/>
      <protection locked="0"/>
    </xf>
    <xf numFmtId="184" fontId="40" fillId="27" borderId="144" xfId="68" applyNumberFormat="1" applyFont="1" applyFill="1" applyBorder="1" applyAlignment="1" applyProtection="1">
      <alignment horizontal="right" vertical="center" shrinkToFit="1"/>
      <protection locked="0"/>
    </xf>
    <xf numFmtId="184" fontId="40" fillId="27" borderId="145" xfId="68" applyNumberFormat="1" applyFont="1" applyFill="1" applyBorder="1" applyAlignment="1" applyProtection="1">
      <alignment horizontal="right" vertical="center" shrinkToFit="1"/>
      <protection locked="0"/>
    </xf>
    <xf numFmtId="184" fontId="40" fillId="27" borderId="140" xfId="68" applyNumberFormat="1" applyFont="1" applyFill="1" applyBorder="1" applyAlignment="1" applyProtection="1">
      <alignment horizontal="right" vertical="center" shrinkToFit="1"/>
      <protection locked="0"/>
    </xf>
    <xf numFmtId="184" fontId="40" fillId="27" borderId="146" xfId="68" applyNumberFormat="1" applyFont="1" applyFill="1" applyBorder="1" applyAlignment="1" applyProtection="1">
      <alignment horizontal="right" vertical="center" shrinkToFit="1"/>
      <protection locked="0"/>
    </xf>
    <xf numFmtId="184" fontId="40" fillId="27" borderId="147" xfId="68" applyNumberFormat="1" applyFont="1" applyFill="1" applyBorder="1" applyAlignment="1" applyProtection="1">
      <alignment horizontal="right" vertical="center" shrinkToFit="1"/>
      <protection locked="0"/>
    </xf>
    <xf numFmtId="184" fontId="40" fillId="0" borderId="141" xfId="79" applyNumberFormat="1" applyFont="1" applyBorder="1" applyAlignment="1" applyProtection="1">
      <alignment horizontal="right" vertical="center" shrinkToFit="1"/>
      <protection locked="0"/>
    </xf>
    <xf numFmtId="184" fontId="40" fillId="0" borderId="137" xfId="79" applyNumberFormat="1" applyFont="1" applyBorder="1" applyAlignment="1" applyProtection="1">
      <alignment horizontal="right" vertical="center" shrinkToFit="1"/>
      <protection locked="0"/>
    </xf>
    <xf numFmtId="184" fontId="40" fillId="0" borderId="142" xfId="79" applyNumberFormat="1" applyFont="1" applyBorder="1" applyAlignment="1" applyProtection="1">
      <alignment horizontal="right" vertical="center" shrinkToFit="1"/>
      <protection locked="0"/>
    </xf>
    <xf numFmtId="0" fontId="40" fillId="27" borderId="139" xfId="68" applyNumberFormat="1" applyFont="1" applyFill="1" applyBorder="1" applyAlignment="1" applyProtection="1">
      <alignment horizontal="left" vertical="center" shrinkToFit="1"/>
      <protection locked="0"/>
    </xf>
    <xf numFmtId="0" fontId="40" fillId="27" borderId="140" xfId="68" applyNumberFormat="1" applyFont="1" applyFill="1" applyBorder="1" applyAlignment="1" applyProtection="1">
      <alignment horizontal="left" vertical="center" shrinkToFit="1"/>
      <protection locked="0"/>
    </xf>
    <xf numFmtId="0" fontId="40" fillId="0" borderId="117" xfId="68" applyNumberFormat="1" applyFont="1" applyBorder="1" applyAlignment="1" applyProtection="1">
      <alignment horizontal="left" vertical="center" shrinkToFit="1"/>
      <protection locked="0"/>
    </xf>
    <xf numFmtId="0" fontId="40" fillId="0" borderId="129" xfId="68" applyNumberFormat="1" applyFont="1" applyBorder="1" applyAlignment="1" applyProtection="1">
      <alignment horizontal="left" vertical="center" shrinkToFit="1"/>
      <protection locked="0"/>
    </xf>
    <xf numFmtId="184" fontId="40" fillId="0" borderId="137" xfId="68" applyNumberFormat="1" applyFont="1" applyBorder="1" applyAlignment="1" applyProtection="1">
      <alignment horizontal="right" vertical="center" shrinkToFit="1"/>
      <protection locked="0"/>
    </xf>
    <xf numFmtId="0" fontId="40" fillId="0" borderId="137" xfId="68" applyNumberFormat="1" applyFont="1" applyBorder="1" applyAlignment="1" applyProtection="1">
      <alignment horizontal="left" vertical="center" shrinkToFit="1"/>
      <protection locked="0"/>
    </xf>
    <xf numFmtId="0" fontId="40" fillId="0" borderId="138" xfId="68" applyNumberFormat="1" applyFont="1" applyBorder="1" applyAlignment="1" applyProtection="1">
      <alignment horizontal="left" vertical="center" shrinkToFit="1"/>
      <protection locked="0"/>
    </xf>
    <xf numFmtId="184" fontId="40" fillId="0" borderId="120" xfId="68" applyNumberFormat="1" applyFont="1" applyBorder="1" applyAlignment="1" applyProtection="1">
      <alignment horizontal="right" vertical="center" shrinkToFit="1"/>
      <protection locked="0"/>
    </xf>
    <xf numFmtId="184" fontId="40" fillId="0" borderId="117" xfId="68" applyNumberFormat="1" applyFont="1" applyBorder="1" applyAlignment="1" applyProtection="1">
      <alignment horizontal="right" vertical="center" shrinkToFit="1"/>
      <protection locked="0"/>
    </xf>
    <xf numFmtId="184" fontId="40" fillId="0" borderId="136" xfId="68" applyNumberFormat="1" applyFont="1" applyBorder="1" applyAlignment="1" applyProtection="1">
      <alignment horizontal="right" vertical="center" shrinkToFit="1"/>
      <protection locked="0"/>
    </xf>
    <xf numFmtId="184" fontId="40" fillId="0" borderId="132" xfId="79" applyNumberFormat="1" applyFont="1" applyBorder="1" applyAlignment="1" applyProtection="1">
      <alignment horizontal="right" vertical="center" shrinkToFit="1"/>
      <protection locked="0"/>
    </xf>
    <xf numFmtId="184" fontId="40" fillId="0" borderId="133" xfId="79" applyNumberFormat="1" applyFont="1" applyBorder="1" applyAlignment="1" applyProtection="1">
      <alignment horizontal="right" vertical="center" shrinkToFit="1"/>
      <protection locked="0"/>
    </xf>
    <xf numFmtId="184" fontId="40" fillId="0" borderId="134" xfId="79" applyNumberFormat="1" applyFont="1" applyBorder="1" applyAlignment="1" applyProtection="1">
      <alignment horizontal="right" vertical="center" shrinkToFit="1"/>
      <protection locked="0"/>
    </xf>
    <xf numFmtId="0" fontId="40" fillId="0" borderId="113" xfId="68" applyFont="1" applyBorder="1" applyAlignment="1" applyProtection="1">
      <alignment horizontal="left" vertical="center" shrinkToFit="1"/>
      <protection locked="0"/>
    </xf>
    <xf numFmtId="0" fontId="40" fillId="0" borderId="114" xfId="68" applyFont="1" applyBorder="1" applyAlignment="1" applyProtection="1">
      <alignment horizontal="left" vertical="center" shrinkToFit="1"/>
      <protection locked="0"/>
    </xf>
    <xf numFmtId="0" fontId="40" fillId="0" borderId="115" xfId="68" applyFont="1" applyBorder="1" applyAlignment="1" applyProtection="1">
      <alignment horizontal="left" vertical="center" shrinkToFit="1"/>
      <protection locked="0"/>
    </xf>
    <xf numFmtId="184" fontId="40" fillId="0" borderId="135" xfId="68" applyNumberFormat="1" applyFont="1" applyBorder="1" applyAlignment="1" applyProtection="1">
      <alignment horizontal="right" vertical="center" shrinkToFit="1"/>
      <protection locked="0"/>
    </xf>
    <xf numFmtId="184" fontId="40" fillId="0" borderId="126" xfId="68" applyNumberFormat="1" applyFont="1" applyBorder="1" applyAlignment="1" applyProtection="1">
      <alignment horizontal="right" vertical="center" shrinkToFit="1"/>
      <protection locked="0"/>
    </xf>
    <xf numFmtId="184" fontId="40" fillId="0" borderId="130" xfId="79" applyNumberFormat="1" applyFont="1" applyBorder="1" applyAlignment="1" applyProtection="1">
      <alignment horizontal="right" vertical="center" shrinkToFit="1"/>
      <protection locked="0"/>
    </xf>
    <xf numFmtId="184" fontId="40" fillId="0" borderId="126" xfId="79" applyNumberFormat="1" applyFont="1" applyBorder="1" applyAlignment="1" applyProtection="1">
      <alignment horizontal="right" vertical="center" shrinkToFit="1"/>
      <protection locked="0"/>
    </xf>
    <xf numFmtId="184" fontId="40" fillId="0" borderId="131"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28" xfId="70" applyFont="1" applyFill="1" applyBorder="1" applyAlignment="1" applyProtection="1">
      <alignment horizontal="center" vertical="center" wrapText="1"/>
      <protection locked="0"/>
    </xf>
    <xf numFmtId="0" fontId="40" fillId="0" borderId="126" xfId="68" applyNumberFormat="1" applyFont="1" applyBorder="1" applyAlignment="1" applyProtection="1">
      <alignment horizontal="left" vertical="center" shrinkToFit="1"/>
      <protection locked="0"/>
    </xf>
    <xf numFmtId="0" fontId="40" fillId="0" borderId="127" xfId="68" applyNumberFormat="1" applyFont="1" applyBorder="1" applyAlignment="1" applyProtection="1">
      <alignment horizontal="left" vertical="center" shrinkToFit="1"/>
      <protection locked="0"/>
    </xf>
    <xf numFmtId="184" fontId="40" fillId="0" borderId="113" xfId="68" applyNumberFormat="1" applyFont="1" applyBorder="1" applyAlignment="1" applyProtection="1">
      <alignment horizontal="right" vertical="center" shrinkToFit="1"/>
      <protection locked="0"/>
    </xf>
    <xf numFmtId="184" fontId="40" fillId="0" borderId="114" xfId="68" applyNumberFormat="1" applyFont="1" applyBorder="1" applyAlignment="1" applyProtection="1">
      <alignment horizontal="right" vertical="center" shrinkToFit="1"/>
      <protection locked="0"/>
    </xf>
    <xf numFmtId="184" fontId="40" fillId="0" borderId="115" xfId="68" applyNumberFormat="1" applyFont="1" applyBorder="1" applyAlignment="1" applyProtection="1">
      <alignment horizontal="right" vertical="center" shrinkToFit="1"/>
      <protection locked="0"/>
    </xf>
    <xf numFmtId="0" fontId="2" fillId="29" borderId="86"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21" xfId="70" applyFont="1" applyFill="1" applyBorder="1" applyAlignment="1" applyProtection="1">
      <alignment horizontal="center" vertical="center" wrapText="1"/>
      <protection locked="0"/>
    </xf>
    <xf numFmtId="0" fontId="2" fillId="29" borderId="122" xfId="70" applyFont="1" applyFill="1" applyBorder="1" applyAlignment="1" applyProtection="1">
      <alignment horizontal="center" vertical="center" wrapText="1"/>
      <protection locked="0"/>
    </xf>
    <xf numFmtId="0" fontId="2" fillId="29" borderId="123" xfId="70" applyFont="1" applyFill="1" applyBorder="1" applyAlignment="1" applyProtection="1">
      <alignment horizontal="center" vertical="center" wrapText="1"/>
      <protection locked="0"/>
    </xf>
    <xf numFmtId="0" fontId="40" fillId="0" borderId="113" xfId="68" applyNumberFormat="1" applyFont="1" applyBorder="1" applyAlignment="1" applyProtection="1">
      <alignment horizontal="left" vertical="center" shrinkToFit="1"/>
      <protection locked="0"/>
    </xf>
    <xf numFmtId="0" fontId="40" fillId="0" borderId="114" xfId="68" applyNumberFormat="1" applyFont="1" applyBorder="1" applyAlignment="1" applyProtection="1">
      <alignment horizontal="left" vertical="center" shrinkToFit="1"/>
      <protection locked="0"/>
    </xf>
    <xf numFmtId="0" fontId="40" fillId="0" borderId="125"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3" xfId="62" applyFont="1" applyFill="1" applyBorder="1" applyAlignment="1" applyProtection="1">
      <alignment horizontal="left" vertical="center"/>
    </xf>
    <xf numFmtId="0" fontId="25" fillId="0" borderId="90"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6" fillId="0" borderId="88" xfId="80" applyFont="1" applyFill="1" applyBorder="1" applyAlignment="1">
      <alignment horizontal="left" vertical="center" wrapText="1"/>
    </xf>
    <xf numFmtId="0" fontId="26" fillId="0" borderId="97"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4" xfId="80" applyFont="1" applyBorder="1" applyAlignment="1">
      <alignment horizontal="left" vertical="center" wrapText="1"/>
    </xf>
    <xf numFmtId="0" fontId="26" fillId="0" borderId="73" xfId="80" applyFont="1" applyFill="1" applyBorder="1" applyAlignment="1">
      <alignment horizontal="left" vertical="center" wrapText="1"/>
    </xf>
    <xf numFmtId="0" fontId="26" fillId="0" borderId="73" xfId="80" applyFont="1" applyBorder="1" applyAlignment="1">
      <alignment horizontal="left" vertical="center" wrapText="1"/>
    </xf>
    <xf numFmtId="0" fontId="26" fillId="0" borderId="90"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4" xfId="64" applyFont="1" applyFill="1" applyBorder="1" applyAlignment="1">
      <alignment vertical="center"/>
    </xf>
    <xf numFmtId="0" fontId="26" fillId="0" borderId="88" xfId="64" applyFont="1" applyFill="1" applyBorder="1" applyAlignment="1">
      <alignment vertical="center"/>
    </xf>
    <xf numFmtId="0" fontId="26" fillId="0" borderId="97" xfId="64" applyFont="1" applyFill="1" applyBorder="1" applyAlignment="1">
      <alignment vertical="center"/>
    </xf>
    <xf numFmtId="0" fontId="26" fillId="0" borderId="69" xfId="64" applyFont="1" applyFill="1" applyBorder="1" applyAlignment="1">
      <alignment vertical="center"/>
    </xf>
    <xf numFmtId="0" fontId="26" fillId="0" borderId="84" xfId="64" applyFont="1" applyFill="1" applyBorder="1" applyAlignment="1">
      <alignment vertical="center"/>
    </xf>
    <xf numFmtId="0" fontId="26" fillId="0" borderId="73" xfId="64" applyFont="1" applyFill="1" applyBorder="1" applyAlignment="1">
      <alignment vertical="center"/>
    </xf>
    <xf numFmtId="0" fontId="26" fillId="0" borderId="90"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4" xfId="63" applyFont="1" applyFill="1" applyBorder="1" applyAlignment="1">
      <alignment vertical="center"/>
    </xf>
    <xf numFmtId="0" fontId="26" fillId="0" borderId="88" xfId="63" applyFont="1" applyFill="1" applyBorder="1" applyAlignment="1">
      <alignment horizontal="left" vertical="center"/>
    </xf>
    <xf numFmtId="0" fontId="26" fillId="0" borderId="97"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4" xfId="63" applyFont="1" applyFill="1" applyBorder="1" applyAlignment="1">
      <alignment horizontal="left" vertical="center"/>
    </xf>
    <xf numFmtId="0" fontId="26" fillId="0" borderId="73" xfId="63" applyFont="1" applyFill="1" applyBorder="1" applyAlignment="1">
      <alignment horizontal="left" vertical="center"/>
    </xf>
    <xf numFmtId="0" fontId="26" fillId="0" borderId="9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336068_鏡野町_2012" xfId="54"/>
    <cellStyle name="標準 3" xfId="55"/>
    <cellStyle name="標準 3 2" xfId="56"/>
    <cellStyle name="標準 3_APAHO401000" xfId="57"/>
    <cellStyle name="標準 3_ZJ01_336068_鏡野町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1-3EBE-4FB6-A2A5-76D9C2ECADF6}"/>
              </c:ext>
            </c:extLst>
          </c:dPt>
          <c:dPt>
            <c:idx val="2"/>
            <c:bubble3D val="0"/>
            <c:extLst>
              <c:ext xmlns:c16="http://schemas.microsoft.com/office/drawing/2014/chart" uri="{C3380CC4-5D6E-409C-BE32-E72D297353CC}">
                <c16:uniqueId val="{00000003-3EBE-4FB6-A2A5-76D9C2ECADF6}"/>
              </c:ext>
            </c:extLst>
          </c:dPt>
          <c:dPt>
            <c:idx val="3"/>
            <c:bubble3D val="0"/>
            <c:extLst>
              <c:ext xmlns:c16="http://schemas.microsoft.com/office/drawing/2014/chart" uri="{C3380CC4-5D6E-409C-BE32-E72D297353CC}">
                <c16:uniqueId val="{00000005-3EBE-4FB6-A2A5-76D9C2ECADF6}"/>
              </c:ext>
            </c:extLst>
          </c:dPt>
          <c:dPt>
            <c:idx val="4"/>
            <c:bubble3D val="0"/>
            <c:extLst>
              <c:ext xmlns:c16="http://schemas.microsoft.com/office/drawing/2014/chart" uri="{C3380CC4-5D6E-409C-BE32-E72D297353CC}">
                <c16:uniqueId val="{00000007-3EBE-4FB6-A2A5-76D9C2ECADF6}"/>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52940</c:v>
                </c:pt>
                <c:pt idx="1">
                  <c:v>70254</c:v>
                </c:pt>
                <c:pt idx="2">
                  <c:v>89245</c:v>
                </c:pt>
                <c:pt idx="3">
                  <c:v>70897</c:v>
                </c:pt>
                <c:pt idx="4">
                  <c:v>66496</c:v>
                </c:pt>
              </c:numCache>
            </c:numRef>
          </c:val>
          <c:smooth val="0"/>
          <c:extLst>
            <c:ext xmlns:c16="http://schemas.microsoft.com/office/drawing/2014/chart" uri="{C3380CC4-5D6E-409C-BE32-E72D297353CC}">
              <c16:uniqueId val="{00000008-3EBE-4FB6-A2A5-76D9C2ECAD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114179</c:v>
                </c:pt>
                <c:pt idx="1">
                  <c:v>175122</c:v>
                </c:pt>
                <c:pt idx="2">
                  <c:v>117055</c:v>
                </c:pt>
                <c:pt idx="3">
                  <c:v>116427</c:v>
                </c:pt>
                <c:pt idx="4">
                  <c:v>144079</c:v>
                </c:pt>
              </c:numCache>
            </c:numRef>
          </c:val>
          <c:smooth val="0"/>
          <c:extLst>
            <c:ext xmlns:c16="http://schemas.microsoft.com/office/drawing/2014/chart" uri="{C3380CC4-5D6E-409C-BE32-E72D297353CC}">
              <c16:uniqueId val="{00000009-3EBE-4FB6-A2A5-76D9C2ECADF6}"/>
            </c:ext>
          </c:extLst>
        </c:ser>
        <c:dLbls>
          <c:showLegendKey val="0"/>
          <c:showVal val="0"/>
          <c:showCatName val="0"/>
          <c:showSerName val="0"/>
          <c:showPercent val="0"/>
          <c:showBubbleSize val="0"/>
        </c:dLbls>
        <c:marker val="1"/>
        <c:smooth val="0"/>
        <c:axId val="488758072"/>
        <c:axId val="1"/>
      </c:lineChart>
      <c:catAx>
        <c:axId val="488758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1"/>
        <c:tickMarkSkip val="1"/>
        <c:noMultiLvlLbl val="0"/>
      </c:catAx>
      <c:valAx>
        <c:axId val="1"/>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8758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6.96</c:v>
                </c:pt>
                <c:pt idx="1">
                  <c:v>11.25</c:v>
                </c:pt>
                <c:pt idx="2">
                  <c:v>13.85</c:v>
                </c:pt>
                <c:pt idx="3">
                  <c:v>11.59</c:v>
                </c:pt>
                <c:pt idx="4">
                  <c:v>9.16</c:v>
                </c:pt>
              </c:numCache>
            </c:numRef>
          </c:val>
          <c:extLst>
            <c:ext xmlns:c16="http://schemas.microsoft.com/office/drawing/2014/chart" uri="{C3380CC4-5D6E-409C-BE32-E72D297353CC}">
              <c16:uniqueId val="{00000000-FF54-429B-8EDF-D0746B298FC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30.68</c:v>
                </c:pt>
                <c:pt idx="1">
                  <c:v>33.590000000000003</c:v>
                </c:pt>
                <c:pt idx="2">
                  <c:v>45.74</c:v>
                </c:pt>
                <c:pt idx="3">
                  <c:v>56.76</c:v>
                </c:pt>
                <c:pt idx="4">
                  <c:v>65.08</c:v>
                </c:pt>
              </c:numCache>
            </c:numRef>
          </c:val>
          <c:extLst>
            <c:ext xmlns:c16="http://schemas.microsoft.com/office/drawing/2014/chart" uri="{C3380CC4-5D6E-409C-BE32-E72D297353CC}">
              <c16:uniqueId val="{00000001-FF54-429B-8EDF-D0746B298FC3}"/>
            </c:ext>
          </c:extLst>
        </c:ser>
        <c:dLbls>
          <c:showLegendKey val="0"/>
          <c:showVal val="0"/>
          <c:showCatName val="0"/>
          <c:showSerName val="0"/>
          <c:showPercent val="0"/>
          <c:showBubbleSize val="0"/>
        </c:dLbls>
        <c:gapWidth val="250"/>
        <c:overlap val="100"/>
        <c:axId val="480270064"/>
        <c:axId val="1"/>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-2.12</c:v>
                </c:pt>
                <c:pt idx="1">
                  <c:v>5.42</c:v>
                </c:pt>
                <c:pt idx="2">
                  <c:v>8.34</c:v>
                </c:pt>
                <c:pt idx="3">
                  <c:v>-2.2000000000000002</c:v>
                </c:pt>
                <c:pt idx="4">
                  <c:v>3.08</c:v>
                </c:pt>
              </c:numCache>
            </c:numRef>
          </c:val>
          <c:smooth val="0"/>
          <c:extLst>
            <c:ext xmlns:c16="http://schemas.microsoft.com/office/drawing/2014/chart" uri="{C3380CC4-5D6E-409C-BE32-E72D297353CC}">
              <c16:uniqueId val="{00000002-FF54-429B-8EDF-D0746B298FC3}"/>
            </c:ext>
          </c:extLst>
        </c:ser>
        <c:dLbls>
          <c:showLegendKey val="0"/>
          <c:showVal val="0"/>
          <c:showCatName val="0"/>
          <c:showSerName val="0"/>
          <c:showPercent val="0"/>
          <c:showBubbleSize val="0"/>
        </c:dLbls>
        <c:marker val="1"/>
        <c:smooth val="0"/>
        <c:axId val="480270064"/>
        <c:axId val="1"/>
      </c:lineChart>
      <c:catAx>
        <c:axId val="48027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02700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0.02</c:v>
                </c:pt>
                <c:pt idx="2">
                  <c:v>#N/A</c:v>
                </c:pt>
                <c:pt idx="3">
                  <c:v>0.12</c:v>
                </c:pt>
                <c:pt idx="4">
                  <c:v>#N/A</c:v>
                </c:pt>
                <c:pt idx="5">
                  <c:v>0.2</c:v>
                </c:pt>
                <c:pt idx="6">
                  <c:v>#N/A</c:v>
                </c:pt>
                <c:pt idx="7">
                  <c:v>0.12</c:v>
                </c:pt>
                <c:pt idx="8">
                  <c:v>#N/A</c:v>
                </c:pt>
                <c:pt idx="9">
                  <c:v>0.09</c:v>
                </c:pt>
              </c:numCache>
            </c:numRef>
          </c:val>
          <c:extLst>
            <c:ext xmlns:c16="http://schemas.microsoft.com/office/drawing/2014/chart" uri="{C3380CC4-5D6E-409C-BE32-E72D297353CC}">
              <c16:uniqueId val="{00000000-C641-443E-8194-720BF9E14FD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641-443E-8194-720BF9E14FDA}"/>
            </c:ext>
          </c:extLst>
        </c:ser>
        <c:ser>
          <c:idx val="2"/>
          <c:order val="2"/>
          <c:tx>
            <c:strRef>
              <c:f>データシート!$A$29</c:f>
              <c:strCache>
                <c:ptCount val="1"/>
                <c:pt idx="0">
                  <c:v>奨学会特別会計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0.09</c:v>
                </c:pt>
                <c:pt idx="2">
                  <c:v>#N/A</c:v>
                </c:pt>
                <c:pt idx="3">
                  <c:v>0.13</c:v>
                </c:pt>
                <c:pt idx="4">
                  <c:v>#N/A</c:v>
                </c:pt>
                <c:pt idx="5">
                  <c:v>0.12</c:v>
                </c:pt>
                <c:pt idx="6">
                  <c:v>#N/A</c:v>
                </c:pt>
                <c:pt idx="7">
                  <c:v>0.11</c:v>
                </c:pt>
                <c:pt idx="8">
                  <c:v>#N/A</c:v>
                </c:pt>
                <c:pt idx="9">
                  <c:v>0.08</c:v>
                </c:pt>
              </c:numCache>
            </c:numRef>
          </c:val>
          <c:extLst>
            <c:ext xmlns:c16="http://schemas.microsoft.com/office/drawing/2014/chart" uri="{C3380CC4-5D6E-409C-BE32-E72D297353CC}">
              <c16:uniqueId val="{00000002-C641-443E-8194-720BF9E14FDA}"/>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0.24</c:v>
                </c:pt>
                <c:pt idx="6">
                  <c:v>#N/A</c:v>
                </c:pt>
                <c:pt idx="7">
                  <c:v>0.31</c:v>
                </c:pt>
                <c:pt idx="8">
                  <c:v>#N/A</c:v>
                </c:pt>
                <c:pt idx="9">
                  <c:v>0.1</c:v>
                </c:pt>
              </c:numCache>
            </c:numRef>
          </c:val>
          <c:extLst>
            <c:ext xmlns:c16="http://schemas.microsoft.com/office/drawing/2014/chart" uri="{C3380CC4-5D6E-409C-BE32-E72D297353CC}">
              <c16:uniqueId val="{00000003-C641-443E-8194-720BF9E14FDA}"/>
            </c:ext>
          </c:extLst>
        </c:ser>
        <c:ser>
          <c:idx val="4"/>
          <c:order val="4"/>
          <c:tx>
            <c:strRef>
              <c:f>データシート!$A$31</c:f>
              <c:strCache>
                <c:ptCount val="1"/>
                <c:pt idx="0">
                  <c:v>公共下水道特別会計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0.05</c:v>
                </c:pt>
                <c:pt idx="4">
                  <c:v>#N/A</c:v>
                </c:pt>
                <c:pt idx="5">
                  <c:v>0.41</c:v>
                </c:pt>
                <c:pt idx="6">
                  <c:v>#N/A</c:v>
                </c:pt>
                <c:pt idx="7">
                  <c:v>0.27</c:v>
                </c:pt>
                <c:pt idx="8">
                  <c:v>#N/A</c:v>
                </c:pt>
                <c:pt idx="9">
                  <c:v>0.23</c:v>
                </c:pt>
              </c:numCache>
            </c:numRef>
          </c:val>
          <c:extLst>
            <c:ext xmlns:c16="http://schemas.microsoft.com/office/drawing/2014/chart" uri="{C3380CC4-5D6E-409C-BE32-E72D297353CC}">
              <c16:uniqueId val="{00000004-C641-443E-8194-720BF9E14FDA}"/>
            </c:ext>
          </c:extLst>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0.25</c:v>
                </c:pt>
                <c:pt idx="2">
                  <c:v>#N/A</c:v>
                </c:pt>
                <c:pt idx="3">
                  <c:v>0.4</c:v>
                </c:pt>
                <c:pt idx="4">
                  <c:v>#N/A</c:v>
                </c:pt>
                <c:pt idx="5">
                  <c:v>0.21</c:v>
                </c:pt>
                <c:pt idx="6">
                  <c:v>#N/A</c:v>
                </c:pt>
                <c:pt idx="7">
                  <c:v>0.02</c:v>
                </c:pt>
                <c:pt idx="8">
                  <c:v>#N/A</c:v>
                </c:pt>
                <c:pt idx="9">
                  <c:v>0.34</c:v>
                </c:pt>
              </c:numCache>
            </c:numRef>
          </c:val>
          <c:extLst>
            <c:ext xmlns:c16="http://schemas.microsoft.com/office/drawing/2014/chart" uri="{C3380CC4-5D6E-409C-BE32-E72D297353CC}">
              <c16:uniqueId val="{00000005-C641-443E-8194-720BF9E14FDA}"/>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2.31</c:v>
                </c:pt>
                <c:pt idx="2">
                  <c:v>#N/A</c:v>
                </c:pt>
                <c:pt idx="3">
                  <c:v>1.26</c:v>
                </c:pt>
                <c:pt idx="4">
                  <c:v>#N/A</c:v>
                </c:pt>
                <c:pt idx="5">
                  <c:v>0.47</c:v>
                </c:pt>
                <c:pt idx="6">
                  <c:v>#N/A</c:v>
                </c:pt>
                <c:pt idx="7">
                  <c:v>1.03</c:v>
                </c:pt>
                <c:pt idx="8">
                  <c:v>#N/A</c:v>
                </c:pt>
                <c:pt idx="9">
                  <c:v>0.91</c:v>
                </c:pt>
              </c:numCache>
            </c:numRef>
          </c:val>
          <c:extLst>
            <c:ext xmlns:c16="http://schemas.microsoft.com/office/drawing/2014/chart" uri="{C3380CC4-5D6E-409C-BE32-E72D297353CC}">
              <c16:uniqueId val="{00000006-C641-443E-8194-720BF9E14FD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8.77</c:v>
                </c:pt>
                <c:pt idx="2">
                  <c:v>#N/A</c:v>
                </c:pt>
                <c:pt idx="3">
                  <c:v>8.41</c:v>
                </c:pt>
                <c:pt idx="4">
                  <c:v>#N/A</c:v>
                </c:pt>
                <c:pt idx="5">
                  <c:v>7.85</c:v>
                </c:pt>
                <c:pt idx="6">
                  <c:v>#N/A</c:v>
                </c:pt>
                <c:pt idx="7">
                  <c:v>7.5</c:v>
                </c:pt>
                <c:pt idx="8">
                  <c:v>#N/A</c:v>
                </c:pt>
                <c:pt idx="9">
                  <c:v>7.64</c:v>
                </c:pt>
              </c:numCache>
            </c:numRef>
          </c:val>
          <c:extLst>
            <c:ext xmlns:c16="http://schemas.microsoft.com/office/drawing/2014/chart" uri="{C3380CC4-5D6E-409C-BE32-E72D297353CC}">
              <c16:uniqueId val="{00000007-C641-443E-8194-720BF9E14FD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6.85</c:v>
                </c:pt>
                <c:pt idx="2">
                  <c:v>#N/A</c:v>
                </c:pt>
                <c:pt idx="3">
                  <c:v>11.1</c:v>
                </c:pt>
                <c:pt idx="4">
                  <c:v>#N/A</c:v>
                </c:pt>
                <c:pt idx="5">
                  <c:v>13.71</c:v>
                </c:pt>
                <c:pt idx="6">
                  <c:v>#N/A</c:v>
                </c:pt>
                <c:pt idx="7">
                  <c:v>11.47</c:v>
                </c:pt>
                <c:pt idx="8">
                  <c:v>#N/A</c:v>
                </c:pt>
                <c:pt idx="9">
                  <c:v>9.06</c:v>
                </c:pt>
              </c:numCache>
            </c:numRef>
          </c:val>
          <c:extLst>
            <c:ext xmlns:c16="http://schemas.microsoft.com/office/drawing/2014/chart" uri="{C3380CC4-5D6E-409C-BE32-E72D297353CC}">
              <c16:uniqueId val="{00000008-C641-443E-8194-720BF9E14FDA}"/>
            </c:ext>
          </c:extLst>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15.8</c:v>
                </c:pt>
                <c:pt idx="2">
                  <c:v>#N/A</c:v>
                </c:pt>
                <c:pt idx="3">
                  <c:v>16.29</c:v>
                </c:pt>
                <c:pt idx="4">
                  <c:v>#N/A</c:v>
                </c:pt>
                <c:pt idx="5">
                  <c:v>17.22</c:v>
                </c:pt>
                <c:pt idx="6">
                  <c:v>#N/A</c:v>
                </c:pt>
                <c:pt idx="7">
                  <c:v>18.59</c:v>
                </c:pt>
                <c:pt idx="8">
                  <c:v>#N/A</c:v>
                </c:pt>
                <c:pt idx="9">
                  <c:v>18.63</c:v>
                </c:pt>
              </c:numCache>
            </c:numRef>
          </c:val>
          <c:extLst>
            <c:ext xmlns:c16="http://schemas.microsoft.com/office/drawing/2014/chart" uri="{C3380CC4-5D6E-409C-BE32-E72D297353CC}">
              <c16:uniqueId val="{00000009-C641-443E-8194-720BF9E14FDA}"/>
            </c:ext>
          </c:extLst>
        </c:ser>
        <c:dLbls>
          <c:showLegendKey val="0"/>
          <c:showVal val="0"/>
          <c:showCatName val="0"/>
          <c:showSerName val="0"/>
          <c:showPercent val="0"/>
          <c:showBubbleSize val="0"/>
        </c:dLbls>
        <c:gapWidth val="150"/>
        <c:overlap val="100"/>
        <c:axId val="484877776"/>
        <c:axId val="1"/>
      </c:barChart>
      <c:catAx>
        <c:axId val="484877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8777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1623</c:v>
                </c:pt>
                <c:pt idx="5">
                  <c:v>1769</c:v>
                </c:pt>
                <c:pt idx="8">
                  <c:v>1619</c:v>
                </c:pt>
                <c:pt idx="11">
                  <c:v>1532</c:v>
                </c:pt>
                <c:pt idx="14">
                  <c:v>1515</c:v>
                </c:pt>
              </c:numCache>
            </c:numRef>
          </c:val>
          <c:extLst>
            <c:ext xmlns:c16="http://schemas.microsoft.com/office/drawing/2014/chart" uri="{C3380CC4-5D6E-409C-BE32-E72D297353CC}">
              <c16:uniqueId val="{00000000-A4E8-4210-A9C9-9385A16C0A4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4E8-4210-A9C9-9385A16C0A4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2</c:v>
                </c:pt>
                <c:pt idx="3">
                  <c:v>2</c:v>
                </c:pt>
                <c:pt idx="6">
                  <c:v>2</c:v>
                </c:pt>
                <c:pt idx="9">
                  <c:v>2</c:v>
                </c:pt>
                <c:pt idx="12">
                  <c:v>1</c:v>
                </c:pt>
              </c:numCache>
            </c:numRef>
          </c:val>
          <c:extLst>
            <c:ext xmlns:c16="http://schemas.microsoft.com/office/drawing/2014/chart" uri="{C3380CC4-5D6E-409C-BE32-E72D297353CC}">
              <c16:uniqueId val="{00000002-A4E8-4210-A9C9-9385A16C0A4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64</c:v>
                </c:pt>
                <c:pt idx="3">
                  <c:v>55</c:v>
                </c:pt>
                <c:pt idx="6">
                  <c:v>59</c:v>
                </c:pt>
                <c:pt idx="9">
                  <c:v>53</c:v>
                </c:pt>
                <c:pt idx="12">
                  <c:v>42</c:v>
                </c:pt>
              </c:numCache>
            </c:numRef>
          </c:val>
          <c:extLst>
            <c:ext xmlns:c16="http://schemas.microsoft.com/office/drawing/2014/chart" uri="{C3380CC4-5D6E-409C-BE32-E72D297353CC}">
              <c16:uniqueId val="{00000003-A4E8-4210-A9C9-9385A16C0A4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428</c:v>
                </c:pt>
                <c:pt idx="3">
                  <c:v>481</c:v>
                </c:pt>
                <c:pt idx="6">
                  <c:v>555</c:v>
                </c:pt>
                <c:pt idx="9">
                  <c:v>581</c:v>
                </c:pt>
                <c:pt idx="12">
                  <c:v>558</c:v>
                </c:pt>
              </c:numCache>
            </c:numRef>
          </c:val>
          <c:extLst>
            <c:ext xmlns:c16="http://schemas.microsoft.com/office/drawing/2014/chart" uri="{C3380CC4-5D6E-409C-BE32-E72D297353CC}">
              <c16:uniqueId val="{00000004-A4E8-4210-A9C9-9385A16C0A4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E8-4210-A9C9-9385A16C0A4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4E8-4210-A9C9-9385A16C0A4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2143</c:v>
                </c:pt>
                <c:pt idx="3">
                  <c:v>2209</c:v>
                </c:pt>
                <c:pt idx="6">
                  <c:v>1915</c:v>
                </c:pt>
                <c:pt idx="9">
                  <c:v>1734</c:v>
                </c:pt>
                <c:pt idx="12">
                  <c:v>1582</c:v>
                </c:pt>
              </c:numCache>
            </c:numRef>
          </c:val>
          <c:extLst>
            <c:ext xmlns:c16="http://schemas.microsoft.com/office/drawing/2014/chart" uri="{C3380CC4-5D6E-409C-BE32-E72D297353CC}">
              <c16:uniqueId val="{00000007-A4E8-4210-A9C9-9385A16C0A47}"/>
            </c:ext>
          </c:extLst>
        </c:ser>
        <c:dLbls>
          <c:showLegendKey val="0"/>
          <c:showVal val="0"/>
          <c:showCatName val="0"/>
          <c:showSerName val="0"/>
          <c:showPercent val="0"/>
          <c:showBubbleSize val="0"/>
        </c:dLbls>
        <c:gapWidth val="100"/>
        <c:overlap val="100"/>
        <c:axId val="488753480"/>
        <c:axId val="1"/>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1014</c:v>
                </c:pt>
                <c:pt idx="2">
                  <c:v>#N/A</c:v>
                </c:pt>
                <c:pt idx="3">
                  <c:v>#N/A</c:v>
                </c:pt>
                <c:pt idx="4">
                  <c:v>978</c:v>
                </c:pt>
                <c:pt idx="5">
                  <c:v>#N/A</c:v>
                </c:pt>
                <c:pt idx="6">
                  <c:v>#N/A</c:v>
                </c:pt>
                <c:pt idx="7">
                  <c:v>912</c:v>
                </c:pt>
                <c:pt idx="8">
                  <c:v>#N/A</c:v>
                </c:pt>
                <c:pt idx="9">
                  <c:v>#N/A</c:v>
                </c:pt>
                <c:pt idx="10">
                  <c:v>838</c:v>
                </c:pt>
                <c:pt idx="11">
                  <c:v>#N/A</c:v>
                </c:pt>
                <c:pt idx="12">
                  <c:v>#N/A</c:v>
                </c:pt>
                <c:pt idx="13">
                  <c:v>668</c:v>
                </c:pt>
                <c:pt idx="14">
                  <c:v>#N/A</c:v>
                </c:pt>
              </c:numCache>
            </c:numRef>
          </c:val>
          <c:smooth val="0"/>
          <c:extLst>
            <c:ext xmlns:c16="http://schemas.microsoft.com/office/drawing/2014/chart" uri="{C3380CC4-5D6E-409C-BE32-E72D297353CC}">
              <c16:uniqueId val="{00000008-A4E8-4210-A9C9-9385A16C0A47}"/>
            </c:ext>
          </c:extLst>
        </c:ser>
        <c:dLbls>
          <c:showLegendKey val="0"/>
          <c:showVal val="0"/>
          <c:showCatName val="0"/>
          <c:showSerName val="0"/>
          <c:showPercent val="0"/>
          <c:showBubbleSize val="0"/>
        </c:dLbls>
        <c:marker val="1"/>
        <c:smooth val="0"/>
        <c:axId val="488753480"/>
        <c:axId val="1"/>
      </c:lineChart>
      <c:catAx>
        <c:axId val="488753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875348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14379</c:v>
                </c:pt>
                <c:pt idx="5">
                  <c:v>14114</c:v>
                </c:pt>
                <c:pt idx="8">
                  <c:v>14005</c:v>
                </c:pt>
                <c:pt idx="11">
                  <c:v>13581</c:v>
                </c:pt>
                <c:pt idx="14">
                  <c:v>13889</c:v>
                </c:pt>
              </c:numCache>
            </c:numRef>
          </c:val>
          <c:extLst>
            <c:ext xmlns:c16="http://schemas.microsoft.com/office/drawing/2014/chart" uri="{C3380CC4-5D6E-409C-BE32-E72D297353CC}">
              <c16:uniqueId val="{00000000-C04B-4A12-B07F-8CB4B6FC18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1739</c:v>
                </c:pt>
                <c:pt idx="5">
                  <c:v>1505</c:v>
                </c:pt>
                <c:pt idx="8">
                  <c:v>1323</c:v>
                </c:pt>
                <c:pt idx="11">
                  <c:v>1170</c:v>
                </c:pt>
                <c:pt idx="14">
                  <c:v>1061</c:v>
                </c:pt>
              </c:numCache>
            </c:numRef>
          </c:val>
          <c:extLst>
            <c:ext xmlns:c16="http://schemas.microsoft.com/office/drawing/2014/chart" uri="{C3380CC4-5D6E-409C-BE32-E72D297353CC}">
              <c16:uniqueId val="{00000001-C04B-4A12-B07F-8CB4B6FC18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3835</c:v>
                </c:pt>
                <c:pt idx="5">
                  <c:v>4053</c:v>
                </c:pt>
                <c:pt idx="8">
                  <c:v>4945</c:v>
                </c:pt>
                <c:pt idx="11">
                  <c:v>5761</c:v>
                </c:pt>
                <c:pt idx="14">
                  <c:v>6581</c:v>
                </c:pt>
              </c:numCache>
            </c:numRef>
          </c:val>
          <c:extLst>
            <c:ext xmlns:c16="http://schemas.microsoft.com/office/drawing/2014/chart" uri="{C3380CC4-5D6E-409C-BE32-E72D297353CC}">
              <c16:uniqueId val="{00000002-C04B-4A12-B07F-8CB4B6FC18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04B-4A12-B07F-8CB4B6FC18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04B-4A12-B07F-8CB4B6FC18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31</c:v>
                </c:pt>
                <c:pt idx="3">
                  <c:v>38</c:v>
                </c:pt>
                <c:pt idx="6">
                  <c:v>2</c:v>
                </c:pt>
                <c:pt idx="9">
                  <c:v>1</c:v>
                </c:pt>
                <c:pt idx="12">
                  <c:v>0</c:v>
                </c:pt>
              </c:numCache>
            </c:numRef>
          </c:val>
          <c:extLst>
            <c:ext xmlns:c16="http://schemas.microsoft.com/office/drawing/2014/chart" uri="{C3380CC4-5D6E-409C-BE32-E72D297353CC}">
              <c16:uniqueId val="{00000005-C04B-4A12-B07F-8CB4B6FC18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1611</c:v>
                </c:pt>
                <c:pt idx="3">
                  <c:v>1651</c:v>
                </c:pt>
                <c:pt idx="6">
                  <c:v>1629</c:v>
                </c:pt>
                <c:pt idx="9">
                  <c:v>1493</c:v>
                </c:pt>
                <c:pt idx="12">
                  <c:v>1455</c:v>
                </c:pt>
              </c:numCache>
            </c:numRef>
          </c:val>
          <c:extLst>
            <c:ext xmlns:c16="http://schemas.microsoft.com/office/drawing/2014/chart" uri="{C3380CC4-5D6E-409C-BE32-E72D297353CC}">
              <c16:uniqueId val="{00000006-C04B-4A12-B07F-8CB4B6FC18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266</c:v>
                </c:pt>
                <c:pt idx="3">
                  <c:v>257</c:v>
                </c:pt>
                <c:pt idx="6">
                  <c:v>227</c:v>
                </c:pt>
                <c:pt idx="9">
                  <c:v>229</c:v>
                </c:pt>
                <c:pt idx="12">
                  <c:v>203</c:v>
                </c:pt>
              </c:numCache>
            </c:numRef>
          </c:val>
          <c:extLst>
            <c:ext xmlns:c16="http://schemas.microsoft.com/office/drawing/2014/chart" uri="{C3380CC4-5D6E-409C-BE32-E72D297353CC}">
              <c16:uniqueId val="{00000007-C04B-4A12-B07F-8CB4B6FC18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5664</c:v>
                </c:pt>
                <c:pt idx="3">
                  <c:v>6521</c:v>
                </c:pt>
                <c:pt idx="6">
                  <c:v>7784</c:v>
                </c:pt>
                <c:pt idx="9">
                  <c:v>8242</c:v>
                </c:pt>
                <c:pt idx="12">
                  <c:v>8039</c:v>
                </c:pt>
              </c:numCache>
            </c:numRef>
          </c:val>
          <c:extLst>
            <c:ext xmlns:c16="http://schemas.microsoft.com/office/drawing/2014/chart" uri="{C3380CC4-5D6E-409C-BE32-E72D297353CC}">
              <c16:uniqueId val="{00000008-C04B-4A12-B07F-8CB4B6FC18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81</c:v>
                </c:pt>
                <c:pt idx="3">
                  <c:v>70</c:v>
                </c:pt>
                <c:pt idx="6">
                  <c:v>59</c:v>
                </c:pt>
                <c:pt idx="9">
                  <c:v>48</c:v>
                </c:pt>
                <c:pt idx="12">
                  <c:v>8612</c:v>
                </c:pt>
              </c:numCache>
            </c:numRef>
          </c:val>
          <c:extLst>
            <c:ext xmlns:c16="http://schemas.microsoft.com/office/drawing/2014/chart" uri="{C3380CC4-5D6E-409C-BE32-E72D297353CC}">
              <c16:uniqueId val="{00000009-C04B-4A12-B07F-8CB4B6FC18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14391</c:v>
                </c:pt>
                <c:pt idx="3">
                  <c:v>13316</c:v>
                </c:pt>
                <c:pt idx="6">
                  <c:v>12755</c:v>
                </c:pt>
                <c:pt idx="9">
                  <c:v>12085</c:v>
                </c:pt>
                <c:pt idx="12">
                  <c:v>12006</c:v>
                </c:pt>
              </c:numCache>
            </c:numRef>
          </c:val>
          <c:extLst>
            <c:ext xmlns:c16="http://schemas.microsoft.com/office/drawing/2014/chart" uri="{C3380CC4-5D6E-409C-BE32-E72D297353CC}">
              <c16:uniqueId val="{0000000A-C04B-4A12-B07F-8CB4B6FC1817}"/>
            </c:ext>
          </c:extLst>
        </c:ser>
        <c:dLbls>
          <c:showLegendKey val="0"/>
          <c:showVal val="0"/>
          <c:showCatName val="0"/>
          <c:showSerName val="0"/>
          <c:showPercent val="0"/>
          <c:showBubbleSize val="0"/>
        </c:dLbls>
        <c:gapWidth val="100"/>
        <c:overlap val="100"/>
        <c:axId val="484874496"/>
        <c:axId val="1"/>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2090</c:v>
                </c:pt>
                <c:pt idx="2">
                  <c:v>#N/A</c:v>
                </c:pt>
                <c:pt idx="3">
                  <c:v>#N/A</c:v>
                </c:pt>
                <c:pt idx="4">
                  <c:v>2180</c:v>
                </c:pt>
                <c:pt idx="5">
                  <c:v>#N/A</c:v>
                </c:pt>
                <c:pt idx="6">
                  <c:v>#N/A</c:v>
                </c:pt>
                <c:pt idx="7">
                  <c:v>2184</c:v>
                </c:pt>
                <c:pt idx="8">
                  <c:v>#N/A</c:v>
                </c:pt>
                <c:pt idx="9">
                  <c:v>#N/A</c:v>
                </c:pt>
                <c:pt idx="10">
                  <c:v>1587</c:v>
                </c:pt>
                <c:pt idx="11">
                  <c:v>#N/A</c:v>
                </c:pt>
                <c:pt idx="12">
                  <c:v>#N/A</c:v>
                </c:pt>
                <c:pt idx="13">
                  <c:v>8784</c:v>
                </c:pt>
                <c:pt idx="14">
                  <c:v>#N/A</c:v>
                </c:pt>
              </c:numCache>
            </c:numRef>
          </c:val>
          <c:smooth val="0"/>
          <c:extLst>
            <c:ext xmlns:c16="http://schemas.microsoft.com/office/drawing/2014/chart" uri="{C3380CC4-5D6E-409C-BE32-E72D297353CC}">
              <c16:uniqueId val="{0000000B-C04B-4A12-B07F-8CB4B6FC1817}"/>
            </c:ext>
          </c:extLst>
        </c:ser>
        <c:dLbls>
          <c:showLegendKey val="0"/>
          <c:showVal val="0"/>
          <c:showCatName val="0"/>
          <c:showSerName val="0"/>
          <c:showPercent val="0"/>
          <c:showBubbleSize val="0"/>
        </c:dLbls>
        <c:marker val="1"/>
        <c:smooth val="0"/>
        <c:axId val="484874496"/>
        <c:axId val="1"/>
      </c:lineChart>
      <c:catAx>
        <c:axId val="48487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8744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95250</xdr:colOff>
      <xdr:row>31</xdr:row>
      <xdr:rowOff>114300</xdr:rowOff>
    </xdr:to>
    <xdr:sp macro="" textlink="">
      <xdr:nvSpPr>
        <xdr:cNvPr id="9355" name="AutoShape 1"/>
        <xdr:cNvSpPr>
          <a:spLocks noChangeArrowheads="1"/>
        </xdr:cNvSpPr>
      </xdr:nvSpPr>
      <xdr:spPr bwMode="auto">
        <a:xfrm rot="5400000">
          <a:off x="5137150" y="4406900"/>
          <a:ext cx="374650" cy="285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25400</xdr:rowOff>
    </xdr:from>
    <xdr:to>
      <xdr:col>64</xdr:col>
      <xdr:colOff>6350</xdr:colOff>
      <xdr:row>41</xdr:row>
      <xdr:rowOff>0</xdr:rowOff>
    </xdr:to>
    <xdr:sp macro="" textlink="">
      <xdr:nvSpPr>
        <xdr:cNvPr id="9356" name="AutoShape 2"/>
        <xdr:cNvSpPr>
          <a:spLocks/>
        </xdr:cNvSpPr>
      </xdr:nvSpPr>
      <xdr:spPr bwMode="auto">
        <a:xfrm>
          <a:off x="7200900" y="5626100"/>
          <a:ext cx="120650" cy="393700"/>
        </a:xfrm>
        <a:prstGeom prst="leftBrace">
          <a:avLst>
            <a:gd name="adj1" fmla="val 271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352435</xdr:colOff>
      <xdr:row>6</xdr:row>
      <xdr:rowOff>22258</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279400</xdr:colOff>
      <xdr:row>2</xdr:row>
      <xdr:rowOff>63500</xdr:rowOff>
    </xdr:from>
    <xdr:to>
      <xdr:col>35</xdr:col>
      <xdr:colOff>114300</xdr:colOff>
      <xdr:row>5</xdr:row>
      <xdr:rowOff>101600</xdr:rowOff>
    </xdr:to>
    <xdr:sp macro="" textlink="">
      <xdr:nvSpPr>
        <xdr:cNvPr id="420862" name="Rectangle 2"/>
        <xdr:cNvSpPr>
          <a:spLocks noChangeArrowheads="1"/>
        </xdr:cNvSpPr>
      </xdr:nvSpPr>
      <xdr:spPr bwMode="auto">
        <a:xfrm>
          <a:off x="18510250" y="393700"/>
          <a:ext cx="3606800" cy="533400"/>
        </a:xfrm>
        <a:prstGeom prst="rect">
          <a:avLst/>
        </a:prstGeom>
        <a:solidFill>
          <a:srgbClr val="FF0000"/>
        </a:solidFill>
        <a:ln w="9525">
          <a:solidFill>
            <a:srgbClr val="FF0000"/>
          </a:solidFill>
          <a:miter lim="800000"/>
          <a:headEnd/>
          <a:tailEnd/>
        </a:ln>
      </xdr:spPr>
    </xdr:sp>
    <xdr:clientData/>
  </xdr:twoCellAnchor>
  <xdr:twoCellAnchor>
    <xdr:from>
      <xdr:col>29</xdr:col>
      <xdr:colOff>304800</xdr:colOff>
      <xdr:row>2</xdr:row>
      <xdr:rowOff>82550</xdr:rowOff>
    </xdr:from>
    <xdr:to>
      <xdr:col>35</xdr:col>
      <xdr:colOff>95250</xdr:colOff>
      <xdr:row>5</xdr:row>
      <xdr:rowOff>82550</xdr:rowOff>
    </xdr:to>
    <xdr:sp macro="" textlink="">
      <xdr:nvSpPr>
        <xdr:cNvPr id="420863" name="Rectangle 3"/>
        <xdr:cNvSpPr>
          <a:spLocks noChangeArrowheads="1"/>
        </xdr:cNvSpPr>
      </xdr:nvSpPr>
      <xdr:spPr bwMode="auto">
        <a:xfrm>
          <a:off x="18535650" y="412750"/>
          <a:ext cx="3562350" cy="495300"/>
        </a:xfrm>
        <a:prstGeom prst="rect">
          <a:avLst/>
        </a:prstGeom>
        <a:solidFill>
          <a:srgbClr val="FF0000"/>
        </a:solidFill>
        <a:ln w="9525">
          <a:solidFill>
            <a:srgbClr val="FFFFFF"/>
          </a:solidFill>
          <a:miter lim="800000"/>
          <a:headEnd/>
          <a:tailEnd/>
        </a:ln>
      </xdr:spPr>
    </xdr:sp>
    <xdr:clientData/>
  </xdr:twoCellAnchor>
  <xdr:twoCellAnchor>
    <xdr:from>
      <xdr:col>29</xdr:col>
      <xdr:colOff>320675</xdr:colOff>
      <xdr:row>2</xdr:row>
      <xdr:rowOff>107950</xdr:rowOff>
    </xdr:from>
    <xdr:to>
      <xdr:col>35</xdr:col>
      <xdr:colOff>60325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岡山県鏡野町</a:t>
          </a:r>
          <a:endParaRPr lang="ja-JP" altLang="en-US"/>
        </a:p>
      </xdr:txBody>
    </xdr:sp>
    <xdr:clientData/>
  </xdr:twoCellAnchor>
  <xdr:twoCellAnchor>
    <xdr:from>
      <xdr:col>25</xdr:col>
      <xdr:colOff>234950</xdr:colOff>
      <xdr:row>2</xdr:row>
      <xdr:rowOff>63500</xdr:rowOff>
    </xdr:from>
    <xdr:to>
      <xdr:col>29</xdr:col>
      <xdr:colOff>158750</xdr:colOff>
      <xdr:row>5</xdr:row>
      <xdr:rowOff>101600</xdr:rowOff>
    </xdr:to>
    <xdr:sp macro="" textlink="">
      <xdr:nvSpPr>
        <xdr:cNvPr id="438273" name="Rectangle 5"/>
        <xdr:cNvSpPr>
          <a:spLocks noChangeArrowheads="1"/>
        </xdr:cNvSpPr>
      </xdr:nvSpPr>
      <xdr:spPr bwMode="auto">
        <a:xfrm>
          <a:off x="15951200" y="393700"/>
          <a:ext cx="2438400" cy="533400"/>
        </a:xfrm>
        <a:prstGeom prst="rect">
          <a:avLst/>
        </a:prstGeom>
        <a:solidFill>
          <a:srgbClr val="FF0000"/>
        </a:solidFill>
        <a:ln w="9525">
          <a:solidFill>
            <a:srgbClr val="FF0000"/>
          </a:solidFill>
          <a:miter lim="800000"/>
          <a:headEnd/>
          <a:tailEnd/>
        </a:ln>
      </xdr:spPr>
    </xdr:sp>
    <xdr:clientData/>
  </xdr:twoCellAnchor>
  <xdr:twoCellAnchor>
    <xdr:from>
      <xdr:col>25</xdr:col>
      <xdr:colOff>254000</xdr:colOff>
      <xdr:row>2</xdr:row>
      <xdr:rowOff>82550</xdr:rowOff>
    </xdr:from>
    <xdr:to>
      <xdr:col>29</xdr:col>
      <xdr:colOff>139700</xdr:colOff>
      <xdr:row>5</xdr:row>
      <xdr:rowOff>82550</xdr:rowOff>
    </xdr:to>
    <xdr:sp macro="" textlink="">
      <xdr:nvSpPr>
        <xdr:cNvPr id="438274" name="Rectangle 6"/>
        <xdr:cNvSpPr>
          <a:spLocks noChangeArrowheads="1"/>
        </xdr:cNvSpPr>
      </xdr:nvSpPr>
      <xdr:spPr bwMode="auto">
        <a:xfrm>
          <a:off x="15970250" y="412750"/>
          <a:ext cx="2400300" cy="495300"/>
        </a:xfrm>
        <a:prstGeom prst="rect">
          <a:avLst/>
        </a:prstGeom>
        <a:solidFill>
          <a:srgbClr val="FF0000"/>
        </a:solidFill>
        <a:ln w="9525">
          <a:solidFill>
            <a:srgbClr val="FFFFFF"/>
          </a:solidFill>
          <a:miter lim="800000"/>
          <a:headEnd/>
          <a:tailEnd/>
        </a:ln>
      </xdr:spPr>
    </xdr:sp>
    <xdr:clientData/>
  </xdr:twoCellAnchor>
  <xdr:twoCellAnchor>
    <xdr:from>
      <xdr:col>25</xdr:col>
      <xdr:colOff>279400</xdr:colOff>
      <xdr:row>2</xdr:row>
      <xdr:rowOff>107950</xdr:rowOff>
    </xdr:from>
    <xdr:to>
      <xdr:col>29</xdr:col>
      <xdr:colOff>111108</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133350</xdr:colOff>
      <xdr:row>8</xdr:row>
      <xdr:rowOff>146050</xdr:rowOff>
    </xdr:from>
    <xdr:to>
      <xdr:col>15</xdr:col>
      <xdr:colOff>171450</xdr:colOff>
      <xdr:row>19</xdr:row>
      <xdr:rowOff>25400</xdr:rowOff>
    </xdr:to>
    <xdr:sp macro="" textlink="">
      <xdr:nvSpPr>
        <xdr:cNvPr id="438276" name="Rectangle 8"/>
        <xdr:cNvSpPr>
          <a:spLocks noChangeArrowheads="1"/>
        </xdr:cNvSpPr>
      </xdr:nvSpPr>
      <xdr:spPr bwMode="auto">
        <a:xfrm>
          <a:off x="762000" y="1466850"/>
          <a:ext cx="8839200" cy="16954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241300</xdr:colOff>
      <xdr:row>9</xdr:row>
      <xdr:rowOff>3175</xdr:rowOff>
    </xdr:from>
    <xdr:to>
      <xdr:col>3</xdr:col>
      <xdr:colOff>269875</xdr:colOff>
      <xdr:row>19</xdr:row>
      <xdr:rowOff>3175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209550</xdr:colOff>
      <xdr:row>9</xdr:row>
      <xdr:rowOff>41275</xdr:rowOff>
    </xdr:from>
    <xdr:to>
      <xdr:col>5</xdr:col>
      <xdr:colOff>111108</xdr:colOff>
      <xdr:row>18</xdr:row>
      <xdr:rowOff>146050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14,017</a:t>
          </a:r>
        </a:p>
        <a:p>
          <a:pPr algn="r" rtl="0">
            <a:lnSpc>
              <a:spcPts val="1300"/>
            </a:lnSpc>
            <a:defRPr sz="1000"/>
          </a:pPr>
          <a:r>
            <a:rPr lang="ja-JP" altLang="en-US" sz="1100" b="1" i="0" u="none" strike="noStrike" baseline="0">
              <a:solidFill>
                <a:srgbClr val="000000"/>
              </a:solidFill>
              <a:latin typeface="ＭＳ ゴシック"/>
              <a:ea typeface="ＭＳ ゴシック"/>
            </a:rPr>
            <a:t>13,936</a:t>
          </a:r>
        </a:p>
        <a:p>
          <a:pPr algn="r" rtl="0">
            <a:lnSpc>
              <a:spcPts val="1300"/>
            </a:lnSpc>
            <a:defRPr sz="1000"/>
          </a:pPr>
          <a:r>
            <a:rPr lang="ja-JP" altLang="en-US" sz="1100" b="1" i="0" u="none" strike="noStrike" baseline="0">
              <a:solidFill>
                <a:srgbClr val="000000"/>
              </a:solidFill>
              <a:latin typeface="ＭＳ ゴシック"/>
              <a:ea typeface="ＭＳ ゴシック"/>
            </a:rPr>
            <a:t>419.69</a:t>
          </a:r>
        </a:p>
        <a:p>
          <a:pPr algn="r" rtl="0">
            <a:lnSpc>
              <a:spcPts val="1300"/>
            </a:lnSpc>
            <a:defRPr sz="1000"/>
          </a:pPr>
          <a:r>
            <a:rPr lang="ja-JP" altLang="en-US" sz="1100" b="1" i="0" u="none" strike="noStrike" baseline="0">
              <a:solidFill>
                <a:srgbClr val="000000"/>
              </a:solidFill>
              <a:latin typeface="ＭＳ ゴシック"/>
              <a:ea typeface="ＭＳ ゴシック"/>
            </a:rPr>
            <a:t>12,072,036</a:t>
          </a:r>
        </a:p>
        <a:p>
          <a:pPr algn="r" rtl="0">
            <a:lnSpc>
              <a:spcPts val="1300"/>
            </a:lnSpc>
            <a:defRPr sz="1000"/>
          </a:pPr>
          <a:r>
            <a:rPr lang="ja-JP" altLang="en-US" sz="1100" b="1" i="0" u="none" strike="noStrike" baseline="0">
              <a:solidFill>
                <a:srgbClr val="000000"/>
              </a:solidFill>
              <a:latin typeface="ＭＳ ゴシック"/>
              <a:ea typeface="ＭＳ ゴシック"/>
            </a:rPr>
            <a:t>11,315,931</a:t>
          </a:r>
        </a:p>
        <a:p>
          <a:pPr algn="r" rtl="0">
            <a:lnSpc>
              <a:spcPts val="1300"/>
            </a:lnSpc>
            <a:defRPr sz="1000"/>
          </a:pPr>
          <a:r>
            <a:rPr lang="ja-JP" altLang="en-US" sz="1100" b="1" i="0" u="none" strike="noStrike" baseline="0">
              <a:solidFill>
                <a:srgbClr val="000000"/>
              </a:solidFill>
              <a:latin typeface="ＭＳ ゴシック"/>
              <a:ea typeface="ＭＳ ゴシック"/>
            </a:rPr>
            <a:t>685,753</a:t>
          </a:r>
        </a:p>
        <a:p>
          <a:pPr algn="r" rtl="0">
            <a:defRPr sz="1000"/>
          </a:pPr>
          <a:r>
            <a:rPr lang="ja-JP" altLang="en-US" sz="1100" b="1" i="0" u="none" strike="noStrike" baseline="0">
              <a:solidFill>
                <a:srgbClr val="000000"/>
              </a:solidFill>
              <a:latin typeface="ＭＳ ゴシック"/>
              <a:ea typeface="ＭＳ ゴシック"/>
            </a:rPr>
            <a:t>7,484,804</a:t>
          </a:r>
        </a:p>
        <a:p>
          <a:pPr algn="r" rtl="0">
            <a:lnSpc>
              <a:spcPts val="1200"/>
            </a:lnSpc>
            <a:defRPr sz="1000"/>
          </a:pPr>
          <a:r>
            <a:rPr lang="ja-JP" altLang="en-US" sz="1100" b="1" i="0" u="none" strike="noStrike" baseline="0">
              <a:solidFill>
                <a:srgbClr val="000000"/>
              </a:solidFill>
              <a:latin typeface="ＭＳ ゴシック"/>
              <a:ea typeface="ＭＳ ゴシック"/>
            </a:rPr>
            <a:t>12,005,888</a:t>
          </a:r>
          <a:endParaRPr lang="ja-JP" altLang="en-US"/>
        </a:p>
      </xdr:txBody>
    </xdr:sp>
    <xdr:clientData/>
  </xdr:twoCellAnchor>
  <xdr:twoCellAnchor>
    <xdr:from>
      <xdr:col>5</xdr:col>
      <xdr:colOff>171450</xdr:colOff>
      <xdr:row>9</xdr:row>
      <xdr:rowOff>41275</xdr:rowOff>
    </xdr:from>
    <xdr:to>
      <xdr:col>7</xdr:col>
      <xdr:colOff>317500</xdr:colOff>
      <xdr:row>18</xdr:row>
      <xdr:rowOff>146050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317500</xdr:colOff>
      <xdr:row>9</xdr:row>
      <xdr:rowOff>88900</xdr:rowOff>
    </xdr:from>
    <xdr:to>
      <xdr:col>10</xdr:col>
      <xdr:colOff>282586</xdr:colOff>
      <xdr:row>14</xdr:row>
      <xdr:rowOff>117475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282575</xdr:colOff>
      <xdr:row>9</xdr:row>
      <xdr:rowOff>88900</xdr:rowOff>
    </xdr:from>
    <xdr:to>
      <xdr:col>12</xdr:col>
      <xdr:colOff>200025</xdr:colOff>
      <xdr:row>14</xdr:row>
      <xdr:rowOff>117475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13.7</a:t>
          </a:r>
        </a:p>
        <a:p>
          <a:pPr algn="r" rtl="0">
            <a:lnSpc>
              <a:spcPts val="1200"/>
            </a:lnSpc>
            <a:defRPr sz="1000"/>
          </a:pPr>
          <a:r>
            <a:rPr lang="ja-JP" altLang="en-US" sz="1100" b="1" i="0" u="none" strike="noStrike" baseline="0">
              <a:solidFill>
                <a:srgbClr val="000000"/>
              </a:solidFill>
              <a:latin typeface="ＭＳ ゴシック"/>
              <a:ea typeface="ＭＳ ゴシック"/>
            </a:rPr>
            <a:t>143.8</a:t>
          </a:r>
          <a:endParaRPr lang="ja-JP" altLang="en-US"/>
        </a:p>
      </xdr:txBody>
    </xdr:sp>
    <xdr:clientData/>
  </xdr:twoCellAnchor>
  <xdr:twoCellAnchor>
    <xdr:from>
      <xdr:col>12</xdr:col>
      <xdr:colOff>250825</xdr:colOff>
      <xdr:row>9</xdr:row>
      <xdr:rowOff>88900</xdr:rowOff>
    </xdr:from>
    <xdr:to>
      <xdr:col>13</xdr:col>
      <xdr:colOff>209585</xdr:colOff>
      <xdr:row>14</xdr:row>
      <xdr:rowOff>117475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317500</xdr:colOff>
      <xdr:row>14</xdr:row>
      <xdr:rowOff>3175</xdr:rowOff>
    </xdr:from>
    <xdr:to>
      <xdr:col>10</xdr:col>
      <xdr:colOff>282586</xdr:colOff>
      <xdr:row>17</xdr:row>
      <xdr:rowOff>127000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349250</xdr:colOff>
      <xdr:row>14</xdr:row>
      <xdr:rowOff>3175</xdr:rowOff>
    </xdr:from>
    <xdr:to>
      <xdr:col>15</xdr:col>
      <xdr:colOff>349250</xdr:colOff>
      <xdr:row>17</xdr:row>
      <xdr:rowOff>127000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Ⅲ－２  H21  Ⅲ－２  H22  Ⅲ－２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endParaRPr lang="ja-JP" altLang="en-US"/>
        </a:p>
      </xdr:txBody>
    </xdr:sp>
    <xdr:clientData/>
  </xdr:twoCellAnchor>
  <xdr:twoCellAnchor>
    <xdr:from>
      <xdr:col>15</xdr:col>
      <xdr:colOff>393700</xdr:colOff>
      <xdr:row>8</xdr:row>
      <xdr:rowOff>146050</xdr:rowOff>
    </xdr:from>
    <xdr:to>
      <xdr:col>17</xdr:col>
      <xdr:colOff>457200</xdr:colOff>
      <xdr:row>15</xdr:row>
      <xdr:rowOff>88900</xdr:rowOff>
    </xdr:to>
    <xdr:sp macro="" textlink="">
      <xdr:nvSpPr>
        <xdr:cNvPr id="438285" name="AutoShape 17"/>
        <xdr:cNvSpPr>
          <a:spLocks noChangeArrowheads="1"/>
        </xdr:cNvSpPr>
      </xdr:nvSpPr>
      <xdr:spPr bwMode="auto">
        <a:xfrm>
          <a:off x="982345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69850</xdr:colOff>
      <xdr:row>9</xdr:row>
      <xdr:rowOff>41275</xdr:rowOff>
    </xdr:from>
    <xdr:to>
      <xdr:col>17</xdr:col>
      <xdr:colOff>600126</xdr:colOff>
      <xdr:row>10</xdr:row>
      <xdr:rowOff>117475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69850</xdr:colOff>
      <xdr:row>10</xdr:row>
      <xdr:rowOff>136525</xdr:rowOff>
    </xdr:from>
    <xdr:to>
      <xdr:col>17</xdr:col>
      <xdr:colOff>600126</xdr:colOff>
      <xdr:row>12</xdr:row>
      <xdr:rowOff>41275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69850</xdr:colOff>
      <xdr:row>12</xdr:row>
      <xdr:rowOff>117475</xdr:rowOff>
    </xdr:from>
    <xdr:to>
      <xdr:col>17</xdr:col>
      <xdr:colOff>600126</xdr:colOff>
      <xdr:row>16</xdr:row>
      <xdr:rowOff>76233</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463550</xdr:colOff>
      <xdr:row>9</xdr:row>
      <xdr:rowOff>127000</xdr:rowOff>
    </xdr:from>
    <xdr:to>
      <xdr:col>15</xdr:col>
      <xdr:colOff>622300</xdr:colOff>
      <xdr:row>9</xdr:row>
      <xdr:rowOff>127000</xdr:rowOff>
    </xdr:to>
    <xdr:sp macro="" textlink="">
      <xdr:nvSpPr>
        <xdr:cNvPr id="438289" name="Line 21"/>
        <xdr:cNvSpPr>
          <a:spLocks noChangeShapeType="1"/>
        </xdr:cNvSpPr>
      </xdr:nvSpPr>
      <xdr:spPr bwMode="auto">
        <a:xfrm>
          <a:off x="989330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12</xdr:row>
      <xdr:rowOff>101600</xdr:rowOff>
    </xdr:from>
    <xdr:to>
      <xdr:col>15</xdr:col>
      <xdr:colOff>539750</xdr:colOff>
      <xdr:row>13</xdr:row>
      <xdr:rowOff>63500</xdr:rowOff>
    </xdr:to>
    <xdr:sp macro="" textlink="">
      <xdr:nvSpPr>
        <xdr:cNvPr id="438290" name="Line 22"/>
        <xdr:cNvSpPr>
          <a:spLocks noChangeShapeType="1"/>
        </xdr:cNvSpPr>
      </xdr:nvSpPr>
      <xdr:spPr bwMode="auto">
        <a:xfrm>
          <a:off x="9969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12</xdr:row>
      <xdr:rowOff>101600</xdr:rowOff>
    </xdr:from>
    <xdr:to>
      <xdr:col>15</xdr:col>
      <xdr:colOff>622300</xdr:colOff>
      <xdr:row>12</xdr:row>
      <xdr:rowOff>101600</xdr:rowOff>
    </xdr:to>
    <xdr:sp macro="" textlink="">
      <xdr:nvSpPr>
        <xdr:cNvPr id="438291" name="Line 23"/>
        <xdr:cNvSpPr>
          <a:spLocks noChangeShapeType="1"/>
        </xdr:cNvSpPr>
      </xdr:nvSpPr>
      <xdr:spPr bwMode="auto">
        <a:xfrm>
          <a:off x="989330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539750</xdr:colOff>
      <xdr:row>14</xdr:row>
      <xdr:rowOff>0</xdr:rowOff>
    </xdr:from>
    <xdr:to>
      <xdr:col>15</xdr:col>
      <xdr:colOff>539750</xdr:colOff>
      <xdr:row>14</xdr:row>
      <xdr:rowOff>127000</xdr:rowOff>
    </xdr:to>
    <xdr:sp macro="" textlink="">
      <xdr:nvSpPr>
        <xdr:cNvPr id="438292" name="Line 24"/>
        <xdr:cNvSpPr>
          <a:spLocks noChangeShapeType="1"/>
        </xdr:cNvSpPr>
      </xdr:nvSpPr>
      <xdr:spPr bwMode="auto">
        <a:xfrm flipV="1">
          <a:off x="9969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463550</xdr:colOff>
      <xdr:row>14</xdr:row>
      <xdr:rowOff>139700</xdr:rowOff>
    </xdr:from>
    <xdr:to>
      <xdr:col>15</xdr:col>
      <xdr:colOff>622300</xdr:colOff>
      <xdr:row>14</xdr:row>
      <xdr:rowOff>139700</xdr:rowOff>
    </xdr:to>
    <xdr:sp macro="" textlink="">
      <xdr:nvSpPr>
        <xdr:cNvPr id="438293" name="Line 25"/>
        <xdr:cNvSpPr>
          <a:spLocks noChangeShapeType="1"/>
        </xdr:cNvSpPr>
      </xdr:nvSpPr>
      <xdr:spPr bwMode="auto">
        <a:xfrm>
          <a:off x="989330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495300</xdr:colOff>
      <xdr:row>9</xdr:row>
      <xdr:rowOff>82550</xdr:rowOff>
    </xdr:from>
    <xdr:to>
      <xdr:col>15</xdr:col>
      <xdr:colOff>590550</xdr:colOff>
      <xdr:row>10</xdr:row>
      <xdr:rowOff>6350</xdr:rowOff>
    </xdr:to>
    <xdr:sp macro="" textlink="">
      <xdr:nvSpPr>
        <xdr:cNvPr id="438294" name="Oval 26"/>
        <xdr:cNvSpPr>
          <a:spLocks noChangeArrowheads="1"/>
        </xdr:cNvSpPr>
      </xdr:nvSpPr>
      <xdr:spPr bwMode="auto">
        <a:xfrm>
          <a:off x="9925050" y="1568450"/>
          <a:ext cx="95250" cy="88900"/>
        </a:xfrm>
        <a:prstGeom prst="ellipse">
          <a:avLst/>
        </a:prstGeom>
        <a:solidFill>
          <a:srgbClr val="FF0000"/>
        </a:solidFill>
        <a:ln w="9525">
          <a:solidFill>
            <a:srgbClr val="FF0000"/>
          </a:solidFill>
          <a:round/>
          <a:headEnd/>
          <a:tailEnd/>
        </a:ln>
      </xdr:spPr>
    </xdr:sp>
    <xdr:clientData/>
  </xdr:twoCellAnchor>
  <xdr:twoCellAnchor>
    <xdr:from>
      <xdr:col>15</xdr:col>
      <xdr:colOff>495300</xdr:colOff>
      <xdr:row>11</xdr:row>
      <xdr:rowOff>6350</xdr:rowOff>
    </xdr:from>
    <xdr:to>
      <xdr:col>15</xdr:col>
      <xdr:colOff>590550</xdr:colOff>
      <xdr:row>11</xdr:row>
      <xdr:rowOff>95250</xdr:rowOff>
    </xdr:to>
    <xdr:sp macro="" textlink="">
      <xdr:nvSpPr>
        <xdr:cNvPr id="438295" name="AutoShape 27"/>
        <xdr:cNvSpPr>
          <a:spLocks noChangeArrowheads="1"/>
        </xdr:cNvSpPr>
      </xdr:nvSpPr>
      <xdr:spPr bwMode="auto">
        <a:xfrm>
          <a:off x="9925050" y="1822450"/>
          <a:ext cx="95250" cy="8890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130175</xdr:colOff>
      <xdr:row>20</xdr:row>
      <xdr:rowOff>0</xdr:rowOff>
    </xdr:from>
    <xdr:ext cx="8645315" cy="185179"/>
    <xdr:sp macro="" textlink="">
      <xdr:nvSpPr>
        <xdr:cNvPr id="10268" name="Text Box 28"/>
        <xdr:cNvSpPr txBox="1">
          <a:spLocks noChangeArrowheads="1"/>
        </xdr:cNvSpPr>
      </xdr:nvSpPr>
      <xdr:spPr bwMode="auto">
        <a:xfrm>
          <a:off x="758825" y="3302000"/>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130175</xdr:colOff>
      <xdr:row>21</xdr:row>
      <xdr:rowOff>79375</xdr:rowOff>
    </xdr:from>
    <xdr:ext cx="9785579" cy="185179"/>
    <xdr:sp macro="" textlink="">
      <xdr:nvSpPr>
        <xdr:cNvPr id="10269" name="Text Box 29"/>
        <xdr:cNvSpPr txBox="1">
          <a:spLocks noChangeArrowheads="1"/>
        </xdr:cNvSpPr>
      </xdr:nvSpPr>
      <xdr:spPr bwMode="auto">
        <a:xfrm>
          <a:off x="828675" y="3686175"/>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130175</xdr:colOff>
      <xdr:row>22</xdr:row>
      <xdr:rowOff>155575</xdr:rowOff>
    </xdr:from>
    <xdr:ext cx="6028541" cy="192301"/>
    <xdr:sp macro="" textlink="">
      <xdr:nvSpPr>
        <xdr:cNvPr id="10270" name="Text Box 30"/>
        <xdr:cNvSpPr txBox="1">
          <a:spLocks noChangeArrowheads="1"/>
        </xdr:cNvSpPr>
      </xdr:nvSpPr>
      <xdr:spPr bwMode="auto">
        <a:xfrm>
          <a:off x="828675" y="393382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130175</xdr:colOff>
      <xdr:row>24</xdr:row>
      <xdr:rowOff>76200</xdr:rowOff>
    </xdr:from>
    <xdr:ext cx="7304820" cy="185179"/>
    <xdr:sp macro="" textlink="">
      <xdr:nvSpPr>
        <xdr:cNvPr id="10271" name="Text Box 31"/>
        <xdr:cNvSpPr txBox="1">
          <a:spLocks noChangeArrowheads="1"/>
        </xdr:cNvSpPr>
      </xdr:nvSpPr>
      <xdr:spPr bwMode="auto">
        <a:xfrm>
          <a:off x="758825" y="4038600"/>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130175</xdr:colOff>
      <xdr:row>25</xdr:row>
      <xdr:rowOff>155575</xdr:rowOff>
    </xdr:from>
    <xdr:ext cx="9194584" cy="192301"/>
    <xdr:sp macro="" textlink="">
      <xdr:nvSpPr>
        <xdr:cNvPr id="10272" name="Text Box 32"/>
        <xdr:cNvSpPr txBox="1">
          <a:spLocks noChangeArrowheads="1"/>
        </xdr:cNvSpPr>
      </xdr:nvSpPr>
      <xdr:spPr bwMode="auto">
        <a:xfrm>
          <a:off x="828675" y="4448175"/>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130175</xdr:colOff>
      <xdr:row>27</xdr:row>
      <xdr:rowOff>60325</xdr:rowOff>
    </xdr:from>
    <xdr:ext cx="6744864" cy="185179"/>
    <xdr:sp macro="" textlink="">
      <xdr:nvSpPr>
        <xdr:cNvPr id="10273" name="Text Box 33"/>
        <xdr:cNvSpPr txBox="1">
          <a:spLocks noChangeArrowheads="1"/>
        </xdr:cNvSpPr>
      </xdr:nvSpPr>
      <xdr:spPr bwMode="auto">
        <a:xfrm>
          <a:off x="828675" y="4695825"/>
          <a:ext cx="625370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69850</xdr:colOff>
      <xdr:row>29</xdr:row>
      <xdr:rowOff>41275</xdr:rowOff>
    </xdr:from>
    <xdr:to>
      <xdr:col>8</xdr:col>
      <xdr:colOff>320692</xdr:colOff>
      <xdr:row>31</xdr:row>
      <xdr:rowOff>19118</xdr:rowOff>
    </xdr:to>
    <xdr:sp macro="" textlink="">
      <xdr:nvSpPr>
        <xdr:cNvPr id="10274" name="Rectangle 34"/>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180975</xdr:colOff>
      <xdr:row>31</xdr:row>
      <xdr:rowOff>60325</xdr:rowOff>
    </xdr:from>
    <xdr:to>
      <xdr:col>5</xdr:col>
      <xdr:colOff>38155</xdr:colOff>
      <xdr:row>32</xdr:row>
      <xdr:rowOff>117475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142875</xdr:colOff>
      <xdr:row>31</xdr:row>
      <xdr:rowOff>41275</xdr:rowOff>
    </xdr:from>
    <xdr:to>
      <xdr:col>6</xdr:col>
      <xdr:colOff>212725</xdr:colOff>
      <xdr:row>32</xdr:row>
      <xdr:rowOff>146050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[0.37]　</a:t>
          </a:r>
          <a:endParaRPr lang="ja-JP" altLang="en-US"/>
        </a:p>
      </xdr:txBody>
    </xdr:sp>
    <xdr:clientData/>
  </xdr:twoCellAnchor>
  <xdr:twoCellAnchor>
    <xdr:from>
      <xdr:col>8</xdr:col>
      <xdr:colOff>387350</xdr:colOff>
      <xdr:row>30</xdr:row>
      <xdr:rowOff>117475</xdr:rowOff>
    </xdr:from>
    <xdr:to>
      <xdr:col>10</xdr:col>
      <xdr:colOff>520700</xdr:colOff>
      <xdr:row>32</xdr:row>
      <xdr:rowOff>38184</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387350</xdr:colOff>
      <xdr:row>31</xdr:row>
      <xdr:rowOff>136525</xdr:rowOff>
    </xdr:from>
    <xdr:to>
      <xdr:col>10</xdr:col>
      <xdr:colOff>520700</xdr:colOff>
      <xdr:row>33</xdr:row>
      <xdr:rowOff>57234</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38/75</a:t>
          </a:r>
          <a:endParaRPr lang="ja-JP" altLang="en-US"/>
        </a:p>
      </xdr:txBody>
    </xdr:sp>
    <xdr:clientData/>
  </xdr:twoCellAnchor>
  <xdr:twoCellAnchor>
    <xdr:from>
      <xdr:col>11</xdr:col>
      <xdr:colOff>3175</xdr:colOff>
      <xdr:row>30</xdr:row>
      <xdr:rowOff>117475</xdr:rowOff>
    </xdr:from>
    <xdr:to>
      <xdr:col>12</xdr:col>
      <xdr:colOff>549275</xdr:colOff>
      <xdr:row>32</xdr:row>
      <xdr:rowOff>38184</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3175</xdr:colOff>
      <xdr:row>31</xdr:row>
      <xdr:rowOff>136525</xdr:rowOff>
    </xdr:from>
    <xdr:to>
      <xdr:col>12</xdr:col>
      <xdr:colOff>549275</xdr:colOff>
      <xdr:row>33</xdr:row>
      <xdr:rowOff>57234</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92075</xdr:colOff>
      <xdr:row>30</xdr:row>
      <xdr:rowOff>117475</xdr:rowOff>
    </xdr:from>
    <xdr:to>
      <xdr:col>15</xdr:col>
      <xdr:colOff>35</xdr:colOff>
      <xdr:row>32</xdr:row>
      <xdr:rowOff>38184</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13</xdr:col>
      <xdr:colOff>92075</xdr:colOff>
      <xdr:row>31</xdr:row>
      <xdr:rowOff>136525</xdr:rowOff>
    </xdr:from>
    <xdr:to>
      <xdr:col>15</xdr:col>
      <xdr:colOff>35</xdr:colOff>
      <xdr:row>33</xdr:row>
      <xdr:rowOff>57234</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0.42</a:t>
          </a:r>
          <a:endParaRPr lang="ja-JP" altLang="en-US"/>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438311" name="Rectangle 43"/>
        <xdr:cNvSpPr>
          <a:spLocks noChangeArrowheads="1"/>
        </xdr:cNvSpPr>
      </xdr:nvSpPr>
      <xdr:spPr bwMode="auto">
        <a:xfrm>
          <a:off x="6985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33</xdr:row>
      <xdr:rowOff>120650</xdr:rowOff>
    </xdr:from>
    <xdr:to>
      <xdr:col>17</xdr:col>
      <xdr:colOff>374650</xdr:colOff>
      <xdr:row>47</xdr:row>
      <xdr:rowOff>127000</xdr:rowOff>
    </xdr:to>
    <xdr:sp macro="" textlink="">
      <xdr:nvSpPr>
        <xdr:cNvPr id="438312" name="Rectangle 44"/>
        <xdr:cNvSpPr>
          <a:spLocks noChangeArrowheads="1"/>
        </xdr:cNvSpPr>
      </xdr:nvSpPr>
      <xdr:spPr bwMode="auto">
        <a:xfrm>
          <a:off x="5524500" y="55689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33</xdr:row>
      <xdr:rowOff>117475</xdr:rowOff>
    </xdr:from>
    <xdr:to>
      <xdr:col>14</xdr:col>
      <xdr:colOff>212725</xdr:colOff>
      <xdr:row>35</xdr:row>
      <xdr:rowOff>22225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619125</xdr:colOff>
      <xdr:row>35</xdr:row>
      <xdr:rowOff>88900</xdr:rowOff>
    </xdr:from>
    <xdr:to>
      <xdr:col>17</xdr:col>
      <xdr:colOff>250825</xdr:colOff>
      <xdr:row>47</xdr:row>
      <xdr:rowOff>60325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en-US" sz="1100" b="0" i="0" baseline="0">
              <a:effectLst/>
              <a:latin typeface="+mn-lt"/>
              <a:ea typeface="+mn-ea"/>
              <a:cs typeface="+mn-cs"/>
            </a:rPr>
            <a:t>　</a:t>
          </a:r>
          <a:r>
            <a:rPr lang="ja-JP" altLang="ja-JP" sz="1100" b="0" i="0" baseline="0">
              <a:effectLst/>
              <a:latin typeface="+mn-lt"/>
              <a:ea typeface="+mn-ea"/>
              <a:cs typeface="+mn-cs"/>
            </a:rPr>
            <a:t>人口の減少と急速な高齢化に加え、町内に基盤となる産業が乏しいことから税収等の大きな伸びは期待できず、財政基盤が弱く財政力指数は低い水準で推移している。</a:t>
          </a:r>
          <a:endParaRPr lang="ja-JP" altLang="ja-JP">
            <a:effectLst/>
          </a:endParaRPr>
        </a:p>
        <a:p>
          <a:pPr rtl="0"/>
          <a:r>
            <a:rPr lang="ja-JP" altLang="ja-JP" sz="1100" b="0" i="0" baseline="0">
              <a:effectLst/>
              <a:latin typeface="+mn-lt"/>
              <a:ea typeface="+mn-ea"/>
              <a:cs typeface="+mn-cs"/>
            </a:rPr>
            <a:t>　今後、税収の徴収率向上と歳出の削減、定員管理・給与の適正化に取り組むことにより、財政の健全化と財政基盤の強化に努める。</a:t>
          </a:r>
          <a:endParaRPr lang="ja-JP" altLang="ja-JP">
            <a:effectLst/>
          </a:endParaRPr>
        </a:p>
        <a:p>
          <a:pPr algn="l" rtl="0">
            <a:lnSpc>
              <a:spcPts val="1100"/>
            </a:lnSpc>
            <a:defRPr sz="1000"/>
          </a:pPr>
          <a:endParaRPr lang="ja-JP" altLang="en-US"/>
        </a:p>
      </xdr:txBody>
    </xdr:sp>
    <xdr:clientData/>
  </xdr:twoCellAnchor>
  <xdr:twoCellAnchor>
    <xdr:from>
      <xdr:col>1</xdr:col>
      <xdr:colOff>69850</xdr:colOff>
      <xdr:row>47</xdr:row>
      <xdr:rowOff>127000</xdr:rowOff>
    </xdr:from>
    <xdr:to>
      <xdr:col>8</xdr:col>
      <xdr:colOff>323850</xdr:colOff>
      <xdr:row>47</xdr:row>
      <xdr:rowOff>127000</xdr:rowOff>
    </xdr:to>
    <xdr:sp macro="" textlink="">
      <xdr:nvSpPr>
        <xdr:cNvPr id="438315" name="Line 47"/>
        <xdr:cNvSpPr>
          <a:spLocks noChangeShapeType="1"/>
        </xdr:cNvSpPr>
      </xdr:nvSpPr>
      <xdr:spPr bwMode="auto">
        <a:xfrm>
          <a:off x="6985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69850</xdr:colOff>
      <xdr:row>45</xdr:row>
      <xdr:rowOff>127000</xdr:rowOff>
    </xdr:from>
    <xdr:to>
      <xdr:col>8</xdr:col>
      <xdr:colOff>323850</xdr:colOff>
      <xdr:row>45</xdr:row>
      <xdr:rowOff>127000</xdr:rowOff>
    </xdr:to>
    <xdr:sp macro="" textlink="">
      <xdr:nvSpPr>
        <xdr:cNvPr id="438316" name="Line 48"/>
        <xdr:cNvSpPr>
          <a:spLocks noChangeShapeType="1"/>
        </xdr:cNvSpPr>
      </xdr:nvSpPr>
      <xdr:spPr bwMode="auto">
        <a:xfrm>
          <a:off x="698500" y="75565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69850</xdr:colOff>
      <xdr:row>46</xdr:row>
      <xdr:rowOff>57150</xdr:rowOff>
    </xdr:to>
    <xdr:sp macro="" textlink="">
      <xdr:nvSpPr>
        <xdr:cNvPr id="10289" name="Text Box 49"/>
        <xdr:cNvSpPr txBox="1">
          <a:spLocks noChangeArrowheads="1"/>
        </xdr:cNvSpPr>
      </xdr:nvSpPr>
      <xdr:spPr bwMode="auto">
        <a:xfrm>
          <a:off x="0"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69850</xdr:colOff>
      <xdr:row>43</xdr:row>
      <xdr:rowOff>127000</xdr:rowOff>
    </xdr:from>
    <xdr:to>
      <xdr:col>8</xdr:col>
      <xdr:colOff>323850</xdr:colOff>
      <xdr:row>43</xdr:row>
      <xdr:rowOff>127000</xdr:rowOff>
    </xdr:to>
    <xdr:sp macro="" textlink="">
      <xdr:nvSpPr>
        <xdr:cNvPr id="438318" name="Line 50"/>
        <xdr:cNvSpPr>
          <a:spLocks noChangeShapeType="1"/>
        </xdr:cNvSpPr>
      </xdr:nvSpPr>
      <xdr:spPr bwMode="auto">
        <a:xfrm>
          <a:off x="698500" y="7226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69850</xdr:colOff>
      <xdr:row>44</xdr:row>
      <xdr:rowOff>57150</xdr:rowOff>
    </xdr:to>
    <xdr:sp macro="" textlink="">
      <xdr:nvSpPr>
        <xdr:cNvPr id="10291" name="Text Box 51"/>
        <xdr:cNvSpPr txBox="1">
          <a:spLocks noChangeArrowheads="1"/>
        </xdr:cNvSpPr>
      </xdr:nvSpPr>
      <xdr:spPr bwMode="auto">
        <a:xfrm>
          <a:off x="0"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0.30</a:t>
          </a:r>
          <a:endParaRPr lang="ja-JP" altLang="en-US"/>
        </a:p>
      </xdr:txBody>
    </xdr:sp>
    <xdr:clientData/>
  </xdr:twoCellAnchor>
  <xdr:twoCellAnchor>
    <xdr:from>
      <xdr:col>1</xdr:col>
      <xdr:colOff>69850</xdr:colOff>
      <xdr:row>41</xdr:row>
      <xdr:rowOff>120650</xdr:rowOff>
    </xdr:from>
    <xdr:to>
      <xdr:col>8</xdr:col>
      <xdr:colOff>323850</xdr:colOff>
      <xdr:row>41</xdr:row>
      <xdr:rowOff>120650</xdr:rowOff>
    </xdr:to>
    <xdr:sp macro="" textlink="">
      <xdr:nvSpPr>
        <xdr:cNvPr id="438320" name="Line 52"/>
        <xdr:cNvSpPr>
          <a:spLocks noChangeShapeType="1"/>
        </xdr:cNvSpPr>
      </xdr:nvSpPr>
      <xdr:spPr bwMode="auto">
        <a:xfrm>
          <a:off x="698500" y="6889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3175</xdr:rowOff>
    </xdr:from>
    <xdr:to>
      <xdr:col>1</xdr:col>
      <xdr:colOff>69850</xdr:colOff>
      <xdr:row>42</xdr:row>
      <xdr:rowOff>41275</xdr:rowOff>
    </xdr:to>
    <xdr:sp macro="" textlink="">
      <xdr:nvSpPr>
        <xdr:cNvPr id="10293" name="Text Box 53"/>
        <xdr:cNvSpPr txBox="1">
          <a:spLocks noChangeArrowheads="1"/>
        </xdr:cNvSpPr>
      </xdr:nvSpPr>
      <xdr:spPr bwMode="auto">
        <a:xfrm>
          <a:off x="0"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0.60</a:t>
          </a:r>
          <a:endParaRPr lang="ja-JP" altLang="en-US"/>
        </a:p>
      </xdr:txBody>
    </xdr:sp>
    <xdr:clientData/>
  </xdr:twoCellAnchor>
  <xdr:twoCellAnchor>
    <xdr:from>
      <xdr:col>1</xdr:col>
      <xdr:colOff>69850</xdr:colOff>
      <xdr:row>39</xdr:row>
      <xdr:rowOff>120650</xdr:rowOff>
    </xdr:from>
    <xdr:to>
      <xdr:col>8</xdr:col>
      <xdr:colOff>323850</xdr:colOff>
      <xdr:row>39</xdr:row>
      <xdr:rowOff>120650</xdr:rowOff>
    </xdr:to>
    <xdr:sp macro="" textlink="">
      <xdr:nvSpPr>
        <xdr:cNvPr id="438322" name="Line 54"/>
        <xdr:cNvSpPr>
          <a:spLocks noChangeShapeType="1"/>
        </xdr:cNvSpPr>
      </xdr:nvSpPr>
      <xdr:spPr bwMode="auto">
        <a:xfrm>
          <a:off x="698500" y="6559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3175</xdr:rowOff>
    </xdr:from>
    <xdr:to>
      <xdr:col>1</xdr:col>
      <xdr:colOff>69850</xdr:colOff>
      <xdr:row>40</xdr:row>
      <xdr:rowOff>41275</xdr:rowOff>
    </xdr:to>
    <xdr:sp macro="" textlink="">
      <xdr:nvSpPr>
        <xdr:cNvPr id="10295" name="Text Box 55"/>
        <xdr:cNvSpPr txBox="1">
          <a:spLocks noChangeArrowheads="1"/>
        </xdr:cNvSpPr>
      </xdr:nvSpPr>
      <xdr:spPr bwMode="auto">
        <a:xfrm>
          <a:off x="0"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0.90</a:t>
          </a:r>
          <a:endParaRPr lang="ja-JP" altLang="en-US"/>
        </a:p>
      </xdr:txBody>
    </xdr:sp>
    <xdr:clientData/>
  </xdr:twoCellAnchor>
  <xdr:twoCellAnchor>
    <xdr:from>
      <xdr:col>1</xdr:col>
      <xdr:colOff>69850</xdr:colOff>
      <xdr:row>37</xdr:row>
      <xdr:rowOff>120650</xdr:rowOff>
    </xdr:from>
    <xdr:to>
      <xdr:col>8</xdr:col>
      <xdr:colOff>323850</xdr:colOff>
      <xdr:row>37</xdr:row>
      <xdr:rowOff>120650</xdr:rowOff>
    </xdr:to>
    <xdr:sp macro="" textlink="">
      <xdr:nvSpPr>
        <xdr:cNvPr id="438324" name="Line 56"/>
        <xdr:cNvSpPr>
          <a:spLocks noChangeShapeType="1"/>
        </xdr:cNvSpPr>
      </xdr:nvSpPr>
      <xdr:spPr bwMode="auto">
        <a:xfrm>
          <a:off x="698500" y="6229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3175</xdr:rowOff>
    </xdr:from>
    <xdr:to>
      <xdr:col>1</xdr:col>
      <xdr:colOff>69850</xdr:colOff>
      <xdr:row>38</xdr:row>
      <xdr:rowOff>41275</xdr:rowOff>
    </xdr:to>
    <xdr:sp macro="" textlink="">
      <xdr:nvSpPr>
        <xdr:cNvPr id="10297" name="Text Box 57"/>
        <xdr:cNvSpPr txBox="1">
          <a:spLocks noChangeArrowheads="1"/>
        </xdr:cNvSpPr>
      </xdr:nvSpPr>
      <xdr:spPr bwMode="auto">
        <a:xfrm>
          <a:off x="0"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69850</xdr:colOff>
      <xdr:row>35</xdr:row>
      <xdr:rowOff>120650</xdr:rowOff>
    </xdr:from>
    <xdr:to>
      <xdr:col>8</xdr:col>
      <xdr:colOff>323850</xdr:colOff>
      <xdr:row>35</xdr:row>
      <xdr:rowOff>120650</xdr:rowOff>
    </xdr:to>
    <xdr:sp macro="" textlink="">
      <xdr:nvSpPr>
        <xdr:cNvPr id="438326" name="Line 58"/>
        <xdr:cNvSpPr>
          <a:spLocks noChangeShapeType="1"/>
        </xdr:cNvSpPr>
      </xdr:nvSpPr>
      <xdr:spPr bwMode="auto">
        <a:xfrm>
          <a:off x="698500" y="58991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3175</xdr:rowOff>
    </xdr:from>
    <xdr:to>
      <xdr:col>1</xdr:col>
      <xdr:colOff>69850</xdr:colOff>
      <xdr:row>36</xdr:row>
      <xdr:rowOff>41275</xdr:rowOff>
    </xdr:to>
    <xdr:sp macro="" textlink="">
      <xdr:nvSpPr>
        <xdr:cNvPr id="10299" name="Text Box 59"/>
        <xdr:cNvSpPr txBox="1">
          <a:spLocks noChangeArrowheads="1"/>
        </xdr:cNvSpPr>
      </xdr:nvSpPr>
      <xdr:spPr bwMode="auto">
        <a:xfrm>
          <a:off x="0"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xdr:col>
      <xdr:colOff>69850</xdr:colOff>
      <xdr:row>33</xdr:row>
      <xdr:rowOff>120650</xdr:rowOff>
    </xdr:from>
    <xdr:to>
      <xdr:col>8</xdr:col>
      <xdr:colOff>323850</xdr:colOff>
      <xdr:row>33</xdr:row>
      <xdr:rowOff>120650</xdr:rowOff>
    </xdr:to>
    <xdr:sp macro="" textlink="">
      <xdr:nvSpPr>
        <xdr:cNvPr id="438328" name="Line 60"/>
        <xdr:cNvSpPr>
          <a:spLocks noChangeShapeType="1"/>
        </xdr:cNvSpPr>
      </xdr:nvSpPr>
      <xdr:spPr bwMode="auto">
        <a:xfrm>
          <a:off x="6985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3175</xdr:rowOff>
    </xdr:from>
    <xdr:to>
      <xdr:col>1</xdr:col>
      <xdr:colOff>69850</xdr:colOff>
      <xdr:row>34</xdr:row>
      <xdr:rowOff>41275</xdr:rowOff>
    </xdr:to>
    <xdr:sp macro="" textlink="">
      <xdr:nvSpPr>
        <xdr:cNvPr id="10301" name="Text Box 61"/>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a:t>
          </a:r>
          <a:endParaRPr lang="ja-JP" altLang="en-US"/>
        </a:p>
      </xdr:txBody>
    </xdr:sp>
    <xdr:clientData/>
  </xdr:twoCellAnchor>
  <xdr:twoCellAnchor>
    <xdr:from>
      <xdr:col>1</xdr:col>
      <xdr:colOff>69850</xdr:colOff>
      <xdr:row>33</xdr:row>
      <xdr:rowOff>120650</xdr:rowOff>
    </xdr:from>
    <xdr:to>
      <xdr:col>8</xdr:col>
      <xdr:colOff>323850</xdr:colOff>
      <xdr:row>47</xdr:row>
      <xdr:rowOff>127000</xdr:rowOff>
    </xdr:to>
    <xdr:sp macro="" textlink="">
      <xdr:nvSpPr>
        <xdr:cNvPr id="438330" name="財政力グラフ枠"/>
        <xdr:cNvSpPr>
          <a:spLocks noChangeArrowheads="1"/>
        </xdr:cNvSpPr>
      </xdr:nvSpPr>
      <xdr:spPr bwMode="auto">
        <a:xfrm>
          <a:off x="6985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35</xdr:row>
      <xdr:rowOff>107950</xdr:rowOff>
    </xdr:from>
    <xdr:to>
      <xdr:col>7</xdr:col>
      <xdr:colOff>139700</xdr:colOff>
      <xdr:row>44</xdr:row>
      <xdr:rowOff>88900</xdr:rowOff>
    </xdr:to>
    <xdr:sp macro="" textlink="">
      <xdr:nvSpPr>
        <xdr:cNvPr id="438331" name="Line 63"/>
        <xdr:cNvSpPr>
          <a:spLocks noChangeShapeType="1"/>
        </xdr:cNvSpPr>
      </xdr:nvSpPr>
      <xdr:spPr bwMode="auto">
        <a:xfrm flipV="1">
          <a:off x="4540250" y="5886450"/>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44</xdr:row>
      <xdr:rowOff>88900</xdr:rowOff>
    </xdr:from>
    <xdr:to>
      <xdr:col>8</xdr:col>
      <xdr:colOff>282575</xdr:colOff>
      <xdr:row>45</xdr:row>
      <xdr:rowOff>127000</xdr:rowOff>
    </xdr:to>
    <xdr:sp macro="" textlink="">
      <xdr:nvSpPr>
        <xdr:cNvPr id="10304" name="財政力最小値テキスト"/>
        <xdr:cNvSpPr txBox="1">
          <a:spLocks noChangeArrowheads="1"/>
        </xdr:cNvSpPr>
      </xdr:nvSpPr>
      <xdr:spPr bwMode="auto">
        <a:xfrm>
          <a:off x="5038725" y="7639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0.18</a:t>
          </a:r>
          <a:endParaRPr lang="ja-JP" altLang="en-US"/>
        </a:p>
      </xdr:txBody>
    </xdr:sp>
    <xdr:clientData/>
  </xdr:twoCellAnchor>
  <xdr:twoCellAnchor>
    <xdr:from>
      <xdr:col>7</xdr:col>
      <xdr:colOff>63500</xdr:colOff>
      <xdr:row>44</xdr:row>
      <xdr:rowOff>88900</xdr:rowOff>
    </xdr:from>
    <xdr:to>
      <xdr:col>7</xdr:col>
      <xdr:colOff>222250</xdr:colOff>
      <xdr:row>44</xdr:row>
      <xdr:rowOff>88900</xdr:rowOff>
    </xdr:to>
    <xdr:sp macro="" textlink="">
      <xdr:nvSpPr>
        <xdr:cNvPr id="438333" name="Line 65"/>
        <xdr:cNvSpPr>
          <a:spLocks noChangeShapeType="1"/>
        </xdr:cNvSpPr>
      </xdr:nvSpPr>
      <xdr:spPr bwMode="auto">
        <a:xfrm>
          <a:off x="4464050" y="73533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34</xdr:row>
      <xdr:rowOff>57150</xdr:rowOff>
    </xdr:from>
    <xdr:to>
      <xdr:col>8</xdr:col>
      <xdr:colOff>282575</xdr:colOff>
      <xdr:row>35</xdr:row>
      <xdr:rowOff>88900</xdr:rowOff>
    </xdr:to>
    <xdr:sp macro="" textlink="">
      <xdr:nvSpPr>
        <xdr:cNvPr id="10306" name="財政力最大値テキスト"/>
        <xdr:cNvSpPr txBox="1">
          <a:spLocks noChangeArrowheads="1"/>
        </xdr:cNvSpPr>
      </xdr:nvSpPr>
      <xdr:spPr bwMode="auto">
        <a:xfrm>
          <a:off x="5038725" y="588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1.51</a:t>
          </a:r>
          <a:endParaRPr lang="ja-JP" altLang="en-US"/>
        </a:p>
      </xdr:txBody>
    </xdr:sp>
    <xdr:clientData/>
  </xdr:twoCellAnchor>
  <xdr:twoCellAnchor>
    <xdr:from>
      <xdr:col>7</xdr:col>
      <xdr:colOff>63500</xdr:colOff>
      <xdr:row>35</xdr:row>
      <xdr:rowOff>107950</xdr:rowOff>
    </xdr:from>
    <xdr:to>
      <xdr:col>7</xdr:col>
      <xdr:colOff>222250</xdr:colOff>
      <xdr:row>35</xdr:row>
      <xdr:rowOff>107950</xdr:rowOff>
    </xdr:to>
    <xdr:sp macro="" textlink="">
      <xdr:nvSpPr>
        <xdr:cNvPr id="438335" name="Line 67"/>
        <xdr:cNvSpPr>
          <a:spLocks noChangeShapeType="1"/>
        </xdr:cNvSpPr>
      </xdr:nvSpPr>
      <xdr:spPr bwMode="auto">
        <a:xfrm>
          <a:off x="4464050" y="58864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44450</xdr:rowOff>
    </xdr:from>
    <xdr:to>
      <xdr:col>7</xdr:col>
      <xdr:colOff>139700</xdr:colOff>
      <xdr:row>43</xdr:row>
      <xdr:rowOff>57150</xdr:rowOff>
    </xdr:to>
    <xdr:sp macro="" textlink="">
      <xdr:nvSpPr>
        <xdr:cNvPr id="438336" name="Line 68"/>
        <xdr:cNvSpPr>
          <a:spLocks noChangeShapeType="1"/>
        </xdr:cNvSpPr>
      </xdr:nvSpPr>
      <xdr:spPr bwMode="auto">
        <a:xfrm flipV="1">
          <a:off x="3771900" y="7143750"/>
          <a:ext cx="7683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41</xdr:row>
      <xdr:rowOff>107950</xdr:rowOff>
    </xdr:from>
    <xdr:to>
      <xdr:col>8</xdr:col>
      <xdr:colOff>282575</xdr:colOff>
      <xdr:row>42</xdr:row>
      <xdr:rowOff>146050</xdr:rowOff>
    </xdr:to>
    <xdr:sp macro="" textlink="">
      <xdr:nvSpPr>
        <xdr:cNvPr id="10309" name="財政力平均値テキスト"/>
        <xdr:cNvSpPr txBox="1">
          <a:spLocks noChangeArrowheads="1"/>
        </xdr:cNvSpPr>
      </xdr:nvSpPr>
      <xdr:spPr bwMode="auto">
        <a:xfrm>
          <a:off x="5038725" y="714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0.46</a:t>
          </a:r>
          <a:endParaRPr lang="ja-JP" altLang="en-US"/>
        </a:p>
      </xdr:txBody>
    </xdr:sp>
    <xdr:clientData/>
  </xdr:twoCellAnchor>
  <xdr:twoCellAnchor>
    <xdr:from>
      <xdr:col>7</xdr:col>
      <xdr:colOff>95250</xdr:colOff>
      <xdr:row>42</xdr:row>
      <xdr:rowOff>63500</xdr:rowOff>
    </xdr:from>
    <xdr:to>
      <xdr:col>7</xdr:col>
      <xdr:colOff>184150</xdr:colOff>
      <xdr:row>43</xdr:row>
      <xdr:rowOff>0</xdr:rowOff>
    </xdr:to>
    <xdr:sp macro="" textlink="">
      <xdr:nvSpPr>
        <xdr:cNvPr id="438338" name="AutoShape 70"/>
        <xdr:cNvSpPr>
          <a:spLocks noChangeArrowheads="1"/>
        </xdr:cNvSpPr>
      </xdr:nvSpPr>
      <xdr:spPr bwMode="auto">
        <a:xfrm>
          <a:off x="4495800" y="69977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43</xdr:row>
      <xdr:rowOff>57150</xdr:rowOff>
    </xdr:from>
    <xdr:to>
      <xdr:col>6</xdr:col>
      <xdr:colOff>0</xdr:colOff>
      <xdr:row>43</xdr:row>
      <xdr:rowOff>57150</xdr:rowOff>
    </xdr:to>
    <xdr:sp macro="" textlink="">
      <xdr:nvSpPr>
        <xdr:cNvPr id="438339" name="Line 71"/>
        <xdr:cNvSpPr>
          <a:spLocks noChangeShapeType="1"/>
        </xdr:cNvSpPr>
      </xdr:nvSpPr>
      <xdr:spPr bwMode="auto">
        <a:xfrm>
          <a:off x="2959100" y="7156450"/>
          <a:ext cx="8128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42</xdr:row>
      <xdr:rowOff>57150</xdr:rowOff>
    </xdr:from>
    <xdr:to>
      <xdr:col>6</xdr:col>
      <xdr:colOff>44450</xdr:colOff>
      <xdr:row>42</xdr:row>
      <xdr:rowOff>146050</xdr:rowOff>
    </xdr:to>
    <xdr:sp macro="" textlink="">
      <xdr:nvSpPr>
        <xdr:cNvPr id="438340" name="AutoShape 72"/>
        <xdr:cNvSpPr>
          <a:spLocks noChangeArrowheads="1"/>
        </xdr:cNvSpPr>
      </xdr:nvSpPr>
      <xdr:spPr bwMode="auto">
        <a:xfrm>
          <a:off x="3727450" y="69913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41</xdr:row>
      <xdr:rowOff>19050</xdr:rowOff>
    </xdr:from>
    <xdr:to>
      <xdr:col>6</xdr:col>
      <xdr:colOff>320705</xdr:colOff>
      <xdr:row>42</xdr:row>
      <xdr:rowOff>57150</xdr:rowOff>
    </xdr:to>
    <xdr:sp macro="" textlink="">
      <xdr:nvSpPr>
        <xdr:cNvPr id="10313" name="Text Box 73"/>
        <xdr:cNvSpPr txBox="1">
          <a:spLocks noChangeArrowheads="1"/>
        </xdr:cNvSpPr>
      </xdr:nvSpPr>
      <xdr:spPr bwMode="auto">
        <a:xfrm>
          <a:off x="3733800" y="7048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0.47</a:t>
          </a:r>
          <a:endParaRPr lang="ja-JP" altLang="en-US"/>
        </a:p>
      </xdr:txBody>
    </xdr:sp>
    <xdr:clientData/>
  </xdr:twoCellAnchor>
  <xdr:twoCellAnchor>
    <xdr:from>
      <xdr:col>3</xdr:col>
      <xdr:colOff>254000</xdr:colOff>
      <xdr:row>43</xdr:row>
      <xdr:rowOff>38100</xdr:rowOff>
    </xdr:from>
    <xdr:to>
      <xdr:col>4</xdr:col>
      <xdr:colOff>444500</xdr:colOff>
      <xdr:row>43</xdr:row>
      <xdr:rowOff>57150</xdr:rowOff>
    </xdr:to>
    <xdr:sp macro="" textlink="">
      <xdr:nvSpPr>
        <xdr:cNvPr id="438342" name="Line 74"/>
        <xdr:cNvSpPr>
          <a:spLocks noChangeShapeType="1"/>
        </xdr:cNvSpPr>
      </xdr:nvSpPr>
      <xdr:spPr bwMode="auto">
        <a:xfrm>
          <a:off x="2139950" y="713740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42</xdr:row>
      <xdr:rowOff>0</xdr:rowOff>
    </xdr:from>
    <xdr:to>
      <xdr:col>4</xdr:col>
      <xdr:colOff>488950</xdr:colOff>
      <xdr:row>42</xdr:row>
      <xdr:rowOff>88900</xdr:rowOff>
    </xdr:to>
    <xdr:sp macro="" textlink="">
      <xdr:nvSpPr>
        <xdr:cNvPr id="438343" name="AutoShape 75"/>
        <xdr:cNvSpPr>
          <a:spLocks noChangeArrowheads="1"/>
        </xdr:cNvSpPr>
      </xdr:nvSpPr>
      <xdr:spPr bwMode="auto">
        <a:xfrm>
          <a:off x="2908300" y="69342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40</xdr:row>
      <xdr:rowOff>127000</xdr:rowOff>
    </xdr:from>
    <xdr:to>
      <xdr:col>5</xdr:col>
      <xdr:colOff>161925</xdr:colOff>
      <xdr:row>42</xdr:row>
      <xdr:rowOff>0</xdr:rowOff>
    </xdr:to>
    <xdr:sp macro="" textlink="">
      <xdr:nvSpPr>
        <xdr:cNvPr id="10316" name="Text Box 76"/>
        <xdr:cNvSpPr txBox="1">
          <a:spLocks noChangeArrowheads="1"/>
        </xdr:cNvSpPr>
      </xdr:nvSpPr>
      <xdr:spPr bwMode="auto">
        <a:xfrm>
          <a:off x="284797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0.52</a:t>
          </a:r>
          <a:endParaRPr lang="ja-JP" altLang="en-US"/>
        </a:p>
      </xdr:txBody>
    </xdr:sp>
    <xdr:clientData/>
  </xdr:twoCellAnchor>
  <xdr:twoCellAnchor>
    <xdr:from>
      <xdr:col>2</xdr:col>
      <xdr:colOff>69850</xdr:colOff>
      <xdr:row>43</xdr:row>
      <xdr:rowOff>25400</xdr:rowOff>
    </xdr:from>
    <xdr:to>
      <xdr:col>3</xdr:col>
      <xdr:colOff>254000</xdr:colOff>
      <xdr:row>43</xdr:row>
      <xdr:rowOff>38100</xdr:rowOff>
    </xdr:to>
    <xdr:sp macro="" textlink="">
      <xdr:nvSpPr>
        <xdr:cNvPr id="438345" name="Line 77"/>
        <xdr:cNvSpPr>
          <a:spLocks noChangeShapeType="1"/>
        </xdr:cNvSpPr>
      </xdr:nvSpPr>
      <xdr:spPr bwMode="auto">
        <a:xfrm>
          <a:off x="1327150" y="71247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41</xdr:row>
      <xdr:rowOff>127000</xdr:rowOff>
    </xdr:from>
    <xdr:to>
      <xdr:col>3</xdr:col>
      <xdr:colOff>304800</xdr:colOff>
      <xdr:row>42</xdr:row>
      <xdr:rowOff>63500</xdr:rowOff>
    </xdr:to>
    <xdr:sp macro="" textlink="">
      <xdr:nvSpPr>
        <xdr:cNvPr id="438346" name="AutoShape 78"/>
        <xdr:cNvSpPr>
          <a:spLocks noChangeArrowheads="1"/>
        </xdr:cNvSpPr>
      </xdr:nvSpPr>
      <xdr:spPr bwMode="auto">
        <a:xfrm>
          <a:off x="2095500" y="6896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40</xdr:row>
      <xdr:rowOff>98425</xdr:rowOff>
    </xdr:from>
    <xdr:to>
      <xdr:col>3</xdr:col>
      <xdr:colOff>600075</xdr:colOff>
      <xdr:row>41</xdr:row>
      <xdr:rowOff>136525</xdr:rowOff>
    </xdr:to>
    <xdr:sp macro="" textlink="">
      <xdr:nvSpPr>
        <xdr:cNvPr id="10319" name="Text Box 79"/>
        <xdr:cNvSpPr txBox="1">
          <a:spLocks noChangeArrowheads="1"/>
        </xdr:cNvSpPr>
      </xdr:nvSpPr>
      <xdr:spPr bwMode="auto">
        <a:xfrm>
          <a:off x="195262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0.55</a:t>
          </a:r>
          <a:endParaRPr lang="ja-JP" altLang="en-US"/>
        </a:p>
      </xdr:txBody>
    </xdr:sp>
    <xdr:clientData/>
  </xdr:twoCellAnchor>
  <xdr:twoCellAnchor>
    <xdr:from>
      <xdr:col>2</xdr:col>
      <xdr:colOff>25400</xdr:colOff>
      <xdr:row>41</xdr:row>
      <xdr:rowOff>101600</xdr:rowOff>
    </xdr:from>
    <xdr:to>
      <xdr:col>2</xdr:col>
      <xdr:colOff>114300</xdr:colOff>
      <xdr:row>42</xdr:row>
      <xdr:rowOff>25400</xdr:rowOff>
    </xdr:to>
    <xdr:sp macro="" textlink="">
      <xdr:nvSpPr>
        <xdr:cNvPr id="438348" name="AutoShape 80"/>
        <xdr:cNvSpPr>
          <a:spLocks noChangeArrowheads="1"/>
        </xdr:cNvSpPr>
      </xdr:nvSpPr>
      <xdr:spPr bwMode="auto">
        <a:xfrm>
          <a:off x="1282700" y="68707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40</xdr:row>
      <xdr:rowOff>60325</xdr:rowOff>
    </xdr:from>
    <xdr:to>
      <xdr:col>2</xdr:col>
      <xdr:colOff>419100</xdr:colOff>
      <xdr:row>41</xdr:row>
      <xdr:rowOff>98425</xdr:rowOff>
    </xdr:to>
    <xdr:sp macro="" textlink="">
      <xdr:nvSpPr>
        <xdr:cNvPr id="10321" name="Text Box 81"/>
        <xdr:cNvSpPr txBox="1">
          <a:spLocks noChangeArrowheads="1"/>
        </xdr:cNvSpPr>
      </xdr:nvSpPr>
      <xdr:spPr bwMode="auto">
        <a:xfrm>
          <a:off x="1066800"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0.58</a:t>
          </a:r>
          <a:endParaRPr lang="ja-JP" altLang="en-US"/>
        </a:p>
      </xdr:txBody>
    </xdr:sp>
    <xdr:clientData/>
  </xdr:twoCellAnchor>
  <xdr:twoCellAnchor editAs="oneCell">
    <xdr:from>
      <xdr:col>7</xdr:col>
      <xdr:colOff>38100</xdr:colOff>
      <xdr:row>48</xdr:row>
      <xdr:rowOff>22225</xdr:rowOff>
    </xdr:from>
    <xdr:to>
      <xdr:col>8</xdr:col>
      <xdr:colOff>107950</xdr:colOff>
      <xdr:row>49</xdr:row>
      <xdr:rowOff>60325</xdr:rowOff>
    </xdr:to>
    <xdr:sp macro="" textlink="">
      <xdr:nvSpPr>
        <xdr:cNvPr id="10322" name="Text Box 82"/>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520700</xdr:colOff>
      <xdr:row>48</xdr:row>
      <xdr:rowOff>22225</xdr:rowOff>
    </xdr:from>
    <xdr:to>
      <xdr:col>6</xdr:col>
      <xdr:colOff>590550</xdr:colOff>
      <xdr:row>49</xdr:row>
      <xdr:rowOff>60325</xdr:rowOff>
    </xdr:to>
    <xdr:sp macro="" textlink="">
      <xdr:nvSpPr>
        <xdr:cNvPr id="10323" name="Text Box 83"/>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339725</xdr:colOff>
      <xdr:row>48</xdr:row>
      <xdr:rowOff>22225</xdr:rowOff>
    </xdr:from>
    <xdr:to>
      <xdr:col>5</xdr:col>
      <xdr:colOff>409575</xdr:colOff>
      <xdr:row>49</xdr:row>
      <xdr:rowOff>60325</xdr:rowOff>
    </xdr:to>
    <xdr:sp macro="" textlink="">
      <xdr:nvSpPr>
        <xdr:cNvPr id="10324" name="Text Box 84"/>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142875</xdr:colOff>
      <xdr:row>48</xdr:row>
      <xdr:rowOff>22225</xdr:rowOff>
    </xdr:from>
    <xdr:to>
      <xdr:col>4</xdr:col>
      <xdr:colOff>212725</xdr:colOff>
      <xdr:row>49</xdr:row>
      <xdr:rowOff>60325</xdr:rowOff>
    </xdr:to>
    <xdr:sp macro="" textlink="">
      <xdr:nvSpPr>
        <xdr:cNvPr id="10325" name="Text Box 85"/>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590550</xdr:colOff>
      <xdr:row>48</xdr:row>
      <xdr:rowOff>22225</xdr:rowOff>
    </xdr:from>
    <xdr:to>
      <xdr:col>3</xdr:col>
      <xdr:colOff>38100</xdr:colOff>
      <xdr:row>49</xdr:row>
      <xdr:rowOff>60325</xdr:rowOff>
    </xdr:to>
    <xdr:sp macro="" textlink="">
      <xdr:nvSpPr>
        <xdr:cNvPr id="10326" name="Text Box 86"/>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95250</xdr:colOff>
      <xdr:row>43</xdr:row>
      <xdr:rowOff>0</xdr:rowOff>
    </xdr:from>
    <xdr:to>
      <xdr:col>7</xdr:col>
      <xdr:colOff>184150</xdr:colOff>
      <xdr:row>43</xdr:row>
      <xdr:rowOff>101600</xdr:rowOff>
    </xdr:to>
    <xdr:sp macro="" textlink="">
      <xdr:nvSpPr>
        <xdr:cNvPr id="438355" name="Oval 87"/>
        <xdr:cNvSpPr>
          <a:spLocks noChangeArrowheads="1"/>
        </xdr:cNvSpPr>
      </xdr:nvSpPr>
      <xdr:spPr bwMode="auto">
        <a:xfrm>
          <a:off x="4495800" y="7099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43</xdr:row>
      <xdr:rowOff>0</xdr:rowOff>
    </xdr:from>
    <xdr:to>
      <xdr:col>8</xdr:col>
      <xdr:colOff>282575</xdr:colOff>
      <xdr:row>44</xdr:row>
      <xdr:rowOff>38100</xdr:rowOff>
    </xdr:to>
    <xdr:sp macro="" textlink="">
      <xdr:nvSpPr>
        <xdr:cNvPr id="10328" name="財政力該当値テキスト"/>
        <xdr:cNvSpPr txBox="1">
          <a:spLocks noChangeArrowheads="1"/>
        </xdr:cNvSpPr>
      </xdr:nvSpPr>
      <xdr:spPr bwMode="auto">
        <a:xfrm>
          <a:off x="50387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0.37</a:t>
          </a:r>
          <a:endParaRPr lang="ja-JP" altLang="en-US"/>
        </a:p>
      </xdr:txBody>
    </xdr:sp>
    <xdr:clientData/>
  </xdr:twoCellAnchor>
  <xdr:twoCellAnchor>
    <xdr:from>
      <xdr:col>5</xdr:col>
      <xdr:colOff>584200</xdr:colOff>
      <xdr:row>43</xdr:row>
      <xdr:rowOff>6350</xdr:rowOff>
    </xdr:from>
    <xdr:to>
      <xdr:col>6</xdr:col>
      <xdr:colOff>44450</xdr:colOff>
      <xdr:row>43</xdr:row>
      <xdr:rowOff>107950</xdr:rowOff>
    </xdr:to>
    <xdr:sp macro="" textlink="">
      <xdr:nvSpPr>
        <xdr:cNvPr id="438357" name="Oval 89"/>
        <xdr:cNvSpPr>
          <a:spLocks noChangeArrowheads="1"/>
        </xdr:cNvSpPr>
      </xdr:nvSpPr>
      <xdr:spPr bwMode="auto">
        <a:xfrm>
          <a:off x="3727450" y="7105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43</xdr:row>
      <xdr:rowOff>117475</xdr:rowOff>
    </xdr:from>
    <xdr:to>
      <xdr:col>6</xdr:col>
      <xdr:colOff>320705</xdr:colOff>
      <xdr:row>44</xdr:row>
      <xdr:rowOff>155575</xdr:rowOff>
    </xdr:to>
    <xdr:sp macro="" textlink="">
      <xdr:nvSpPr>
        <xdr:cNvPr id="10330" name="Text Box 90"/>
        <xdr:cNvSpPr txBox="1">
          <a:spLocks noChangeArrowheads="1"/>
        </xdr:cNvSpPr>
      </xdr:nvSpPr>
      <xdr:spPr bwMode="auto">
        <a:xfrm>
          <a:off x="3733800" y="7496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0.36</a:t>
          </a:r>
          <a:endParaRPr lang="ja-JP" altLang="en-US"/>
        </a:p>
      </xdr:txBody>
    </xdr:sp>
    <xdr:clientData/>
  </xdr:twoCellAnchor>
  <xdr:twoCellAnchor>
    <xdr:from>
      <xdr:col>4</xdr:col>
      <xdr:colOff>393700</xdr:colOff>
      <xdr:row>43</xdr:row>
      <xdr:rowOff>6350</xdr:rowOff>
    </xdr:from>
    <xdr:to>
      <xdr:col>4</xdr:col>
      <xdr:colOff>488950</xdr:colOff>
      <xdr:row>43</xdr:row>
      <xdr:rowOff>107950</xdr:rowOff>
    </xdr:to>
    <xdr:sp macro="" textlink="">
      <xdr:nvSpPr>
        <xdr:cNvPr id="438359" name="Oval 91"/>
        <xdr:cNvSpPr>
          <a:spLocks noChangeArrowheads="1"/>
        </xdr:cNvSpPr>
      </xdr:nvSpPr>
      <xdr:spPr bwMode="auto">
        <a:xfrm>
          <a:off x="2908300" y="7105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43</xdr:row>
      <xdr:rowOff>117475</xdr:rowOff>
    </xdr:from>
    <xdr:to>
      <xdr:col>5</xdr:col>
      <xdr:colOff>161925</xdr:colOff>
      <xdr:row>44</xdr:row>
      <xdr:rowOff>155575</xdr:rowOff>
    </xdr:to>
    <xdr:sp macro="" textlink="">
      <xdr:nvSpPr>
        <xdr:cNvPr id="10332" name="Text Box 92"/>
        <xdr:cNvSpPr txBox="1">
          <a:spLocks noChangeArrowheads="1"/>
        </xdr:cNvSpPr>
      </xdr:nvSpPr>
      <xdr:spPr bwMode="auto">
        <a:xfrm>
          <a:off x="2847975" y="749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0.36</a:t>
          </a:r>
          <a:endParaRPr lang="ja-JP" altLang="en-US"/>
        </a:p>
      </xdr:txBody>
    </xdr:sp>
    <xdr:clientData/>
  </xdr:twoCellAnchor>
  <xdr:twoCellAnchor>
    <xdr:from>
      <xdr:col>3</xdr:col>
      <xdr:colOff>209550</xdr:colOff>
      <xdr:row>42</xdr:row>
      <xdr:rowOff>158750</xdr:rowOff>
    </xdr:from>
    <xdr:to>
      <xdr:col>3</xdr:col>
      <xdr:colOff>304800</xdr:colOff>
      <xdr:row>43</xdr:row>
      <xdr:rowOff>82550</xdr:rowOff>
    </xdr:to>
    <xdr:sp macro="" textlink="">
      <xdr:nvSpPr>
        <xdr:cNvPr id="438361" name="Oval 93"/>
        <xdr:cNvSpPr>
          <a:spLocks noChangeArrowheads="1"/>
        </xdr:cNvSpPr>
      </xdr:nvSpPr>
      <xdr:spPr bwMode="auto">
        <a:xfrm>
          <a:off x="2095500" y="70929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43</xdr:row>
      <xdr:rowOff>98425</xdr:rowOff>
    </xdr:from>
    <xdr:to>
      <xdr:col>3</xdr:col>
      <xdr:colOff>600075</xdr:colOff>
      <xdr:row>44</xdr:row>
      <xdr:rowOff>136525</xdr:rowOff>
    </xdr:to>
    <xdr:sp macro="" textlink="">
      <xdr:nvSpPr>
        <xdr:cNvPr id="10334" name="Text Box 94"/>
        <xdr:cNvSpPr txBox="1">
          <a:spLocks noChangeArrowheads="1"/>
        </xdr:cNvSpPr>
      </xdr:nvSpPr>
      <xdr:spPr bwMode="auto">
        <a:xfrm>
          <a:off x="195262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0.38</a:t>
          </a:r>
          <a:endParaRPr lang="ja-JP" altLang="en-US"/>
        </a:p>
      </xdr:txBody>
    </xdr:sp>
    <xdr:clientData/>
  </xdr:twoCellAnchor>
  <xdr:twoCellAnchor>
    <xdr:from>
      <xdr:col>2</xdr:col>
      <xdr:colOff>25400</xdr:colOff>
      <xdr:row>42</xdr:row>
      <xdr:rowOff>139700</xdr:rowOff>
    </xdr:from>
    <xdr:to>
      <xdr:col>2</xdr:col>
      <xdr:colOff>114300</xdr:colOff>
      <xdr:row>43</xdr:row>
      <xdr:rowOff>76200</xdr:rowOff>
    </xdr:to>
    <xdr:sp macro="" textlink="">
      <xdr:nvSpPr>
        <xdr:cNvPr id="438363" name="Oval 95"/>
        <xdr:cNvSpPr>
          <a:spLocks noChangeArrowheads="1"/>
        </xdr:cNvSpPr>
      </xdr:nvSpPr>
      <xdr:spPr bwMode="auto">
        <a:xfrm>
          <a:off x="1282700" y="70739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43</xdr:row>
      <xdr:rowOff>79375</xdr:rowOff>
    </xdr:from>
    <xdr:to>
      <xdr:col>2</xdr:col>
      <xdr:colOff>419100</xdr:colOff>
      <xdr:row>44</xdr:row>
      <xdr:rowOff>117475</xdr:rowOff>
    </xdr:to>
    <xdr:sp macro="" textlink="">
      <xdr:nvSpPr>
        <xdr:cNvPr id="10336" name="Text Box 96"/>
        <xdr:cNvSpPr txBox="1">
          <a:spLocks noChangeArrowheads="1"/>
        </xdr:cNvSpPr>
      </xdr:nvSpPr>
      <xdr:spPr bwMode="auto">
        <a:xfrm>
          <a:off x="1066800" y="745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0.39</a:t>
          </a:r>
          <a:endParaRPr lang="ja-JP" altLang="en-US"/>
        </a:p>
      </xdr:txBody>
    </xdr:sp>
    <xdr:clientData/>
  </xdr:twoCellAnchor>
  <xdr:twoCellAnchor>
    <xdr:from>
      <xdr:col>1</xdr:col>
      <xdr:colOff>69850</xdr:colOff>
      <xdr:row>51</xdr:row>
      <xdr:rowOff>79375</xdr:rowOff>
    </xdr:from>
    <xdr:to>
      <xdr:col>8</xdr:col>
      <xdr:colOff>320692</xdr:colOff>
      <xdr:row>53</xdr:row>
      <xdr:rowOff>57218</xdr:rowOff>
    </xdr:to>
    <xdr:sp macro="" textlink="">
      <xdr:nvSpPr>
        <xdr:cNvPr id="10337" name="Rectangle 97"/>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50800</xdr:colOff>
      <xdr:row>53</xdr:row>
      <xdr:rowOff>98425</xdr:rowOff>
    </xdr:from>
    <xdr:to>
      <xdr:col>5</xdr:col>
      <xdr:colOff>60325</xdr:colOff>
      <xdr:row>54</xdr:row>
      <xdr:rowOff>155575</xdr:rowOff>
    </xdr:to>
    <xdr:sp macro="" textlink="">
      <xdr:nvSpPr>
        <xdr:cNvPr id="10338" name="Text Box 98"/>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171450</xdr:colOff>
      <xdr:row>53</xdr:row>
      <xdr:rowOff>79375</xdr:rowOff>
    </xdr:from>
    <xdr:to>
      <xdr:col>6</xdr:col>
      <xdr:colOff>349250</xdr:colOff>
      <xdr:row>55</xdr:row>
      <xdr:rowOff>19127</xdr:rowOff>
    </xdr:to>
    <xdr:sp macro="" textlink="">
      <xdr:nvSpPr>
        <xdr:cNvPr id="10339" name="Text Box 99"/>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[80.1%]　</a:t>
          </a:r>
          <a:endParaRPr lang="ja-JP" altLang="en-US"/>
        </a:p>
      </xdr:txBody>
    </xdr:sp>
    <xdr:clientData/>
  </xdr:twoCellAnchor>
  <xdr:twoCellAnchor>
    <xdr:from>
      <xdr:col>8</xdr:col>
      <xdr:colOff>387350</xdr:colOff>
      <xdr:row>52</xdr:row>
      <xdr:rowOff>155575</xdr:rowOff>
    </xdr:from>
    <xdr:to>
      <xdr:col>10</xdr:col>
      <xdr:colOff>520700</xdr:colOff>
      <xdr:row>54</xdr:row>
      <xdr:rowOff>76284</xdr:rowOff>
    </xdr:to>
    <xdr:sp macro="" textlink="">
      <xdr:nvSpPr>
        <xdr:cNvPr id="10340" name="Rectangle 100"/>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387350</xdr:colOff>
      <xdr:row>54</xdr:row>
      <xdr:rowOff>3175</xdr:rowOff>
    </xdr:from>
    <xdr:to>
      <xdr:col>10</xdr:col>
      <xdr:colOff>520700</xdr:colOff>
      <xdr:row>55</xdr:row>
      <xdr:rowOff>88900</xdr:rowOff>
    </xdr:to>
    <xdr:sp macro="" textlink="">
      <xdr:nvSpPr>
        <xdr:cNvPr id="10341" name="Rectangle 101"/>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12/75</a:t>
          </a:r>
          <a:endParaRPr lang="ja-JP" altLang="en-US"/>
        </a:p>
      </xdr:txBody>
    </xdr:sp>
    <xdr:clientData/>
  </xdr:twoCellAnchor>
  <xdr:twoCellAnchor>
    <xdr:from>
      <xdr:col>11</xdr:col>
      <xdr:colOff>3175</xdr:colOff>
      <xdr:row>52</xdr:row>
      <xdr:rowOff>155575</xdr:rowOff>
    </xdr:from>
    <xdr:to>
      <xdr:col>12</xdr:col>
      <xdr:colOff>549275</xdr:colOff>
      <xdr:row>54</xdr:row>
      <xdr:rowOff>76284</xdr:rowOff>
    </xdr:to>
    <xdr:sp macro="" textlink="">
      <xdr:nvSpPr>
        <xdr:cNvPr id="10342" name="Rectangle 102"/>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3175</xdr:colOff>
      <xdr:row>54</xdr:row>
      <xdr:rowOff>3175</xdr:rowOff>
    </xdr:from>
    <xdr:to>
      <xdr:col>12</xdr:col>
      <xdr:colOff>549275</xdr:colOff>
      <xdr:row>55</xdr:row>
      <xdr:rowOff>88900</xdr:rowOff>
    </xdr:to>
    <xdr:sp macro="" textlink="">
      <xdr:nvSpPr>
        <xdr:cNvPr id="10343" name="Rectangle 103"/>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92075</xdr:colOff>
      <xdr:row>52</xdr:row>
      <xdr:rowOff>155575</xdr:rowOff>
    </xdr:from>
    <xdr:to>
      <xdr:col>15</xdr:col>
      <xdr:colOff>35</xdr:colOff>
      <xdr:row>54</xdr:row>
      <xdr:rowOff>76284</xdr:rowOff>
    </xdr:to>
    <xdr:sp macro="" textlink="">
      <xdr:nvSpPr>
        <xdr:cNvPr id="10344" name="Rectangle 104"/>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13</xdr:col>
      <xdr:colOff>92075</xdr:colOff>
      <xdr:row>54</xdr:row>
      <xdr:rowOff>3175</xdr:rowOff>
    </xdr:from>
    <xdr:to>
      <xdr:col>15</xdr:col>
      <xdr:colOff>35</xdr:colOff>
      <xdr:row>55</xdr:row>
      <xdr:rowOff>88900</xdr:rowOff>
    </xdr:to>
    <xdr:sp macro="" textlink="">
      <xdr:nvSpPr>
        <xdr:cNvPr id="10345" name="Rectangle 105"/>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88.5</a:t>
          </a:r>
          <a:endParaRPr lang="ja-JP" altLang="en-US"/>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438374" name="Rectangle 106"/>
        <xdr:cNvSpPr>
          <a:spLocks noChangeArrowheads="1"/>
        </xdr:cNvSpPr>
      </xdr:nvSpPr>
      <xdr:spPr bwMode="auto">
        <a:xfrm>
          <a:off x="6985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55</xdr:row>
      <xdr:rowOff>158750</xdr:rowOff>
    </xdr:from>
    <xdr:to>
      <xdr:col>17</xdr:col>
      <xdr:colOff>374650</xdr:colOff>
      <xdr:row>70</xdr:row>
      <xdr:rowOff>0</xdr:rowOff>
    </xdr:to>
    <xdr:sp macro="" textlink="">
      <xdr:nvSpPr>
        <xdr:cNvPr id="438375" name="Rectangle 107"/>
        <xdr:cNvSpPr>
          <a:spLocks noChangeArrowheads="1"/>
        </xdr:cNvSpPr>
      </xdr:nvSpPr>
      <xdr:spPr bwMode="auto">
        <a:xfrm>
          <a:off x="5524500" y="9239250"/>
          <a:ext cx="553720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55</xdr:row>
      <xdr:rowOff>155575</xdr:rowOff>
    </xdr:from>
    <xdr:to>
      <xdr:col>14</xdr:col>
      <xdr:colOff>212725</xdr:colOff>
      <xdr:row>57</xdr:row>
      <xdr:rowOff>60325</xdr:rowOff>
    </xdr:to>
    <xdr:sp macro="" textlink="">
      <xdr:nvSpPr>
        <xdr:cNvPr id="10348" name="Rectangle 108"/>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619125</xdr:colOff>
      <xdr:row>57</xdr:row>
      <xdr:rowOff>127000</xdr:rowOff>
    </xdr:from>
    <xdr:to>
      <xdr:col>17</xdr:col>
      <xdr:colOff>250825</xdr:colOff>
      <xdr:row>69</xdr:row>
      <xdr:rowOff>98425</xdr:rowOff>
    </xdr:to>
    <xdr:sp macro="" textlink="" fLocksText="0">
      <xdr:nvSpPr>
        <xdr:cNvPr id="10349" name="Text Box 109"/>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en-US" sz="1100" b="0" i="0" baseline="0">
              <a:effectLst/>
              <a:latin typeface="+mn-lt"/>
              <a:ea typeface="+mn-ea"/>
              <a:cs typeface="+mn-cs"/>
            </a:rPr>
            <a:t>　</a:t>
          </a:r>
          <a:r>
            <a:rPr lang="ja-JP" altLang="ja-JP" sz="1100" b="0" i="0" baseline="0">
              <a:effectLst/>
              <a:latin typeface="+mn-lt"/>
              <a:ea typeface="+mn-ea"/>
              <a:cs typeface="+mn-cs"/>
            </a:rPr>
            <a:t>合併前団体から引き継いだ職員の人件費、起債の償還額が多額であったが、人件費については合併時</a:t>
          </a:r>
          <a:r>
            <a:rPr lang="en-US" altLang="ja-JP" sz="1100" b="0" i="0" baseline="0">
              <a:effectLst/>
              <a:latin typeface="+mn-lt"/>
              <a:ea typeface="+mn-ea"/>
              <a:cs typeface="+mn-cs"/>
            </a:rPr>
            <a:t>229</a:t>
          </a:r>
          <a:r>
            <a:rPr lang="ja-JP" altLang="ja-JP" sz="1100" b="0" i="0" baseline="0">
              <a:effectLst/>
              <a:latin typeface="+mn-lt"/>
              <a:ea typeface="+mn-ea"/>
              <a:cs typeface="+mn-cs"/>
            </a:rPr>
            <a:t>人いた職員を平成</a:t>
          </a:r>
          <a:r>
            <a:rPr lang="en-US" altLang="ja-JP" sz="1100" b="0" i="0" baseline="0">
              <a:effectLst/>
              <a:latin typeface="+mn-lt"/>
              <a:ea typeface="+mn-ea"/>
              <a:cs typeface="+mn-cs"/>
            </a:rPr>
            <a:t>24</a:t>
          </a:r>
          <a:r>
            <a:rPr lang="ja-JP" altLang="ja-JP" sz="1100" b="0" i="0" baseline="0">
              <a:effectLst/>
              <a:latin typeface="+mn-lt"/>
              <a:ea typeface="+mn-ea"/>
              <a:cs typeface="+mn-cs"/>
            </a:rPr>
            <a:t>年</a:t>
          </a:r>
          <a:r>
            <a:rPr lang="en-US" altLang="ja-JP" sz="1100" b="0" i="0" baseline="0">
              <a:effectLst/>
              <a:latin typeface="+mn-lt"/>
              <a:ea typeface="+mn-ea"/>
              <a:cs typeface="+mn-cs"/>
            </a:rPr>
            <a:t>4</a:t>
          </a:r>
          <a:r>
            <a:rPr lang="ja-JP" altLang="ja-JP" sz="1100" b="0" i="0" baseline="0">
              <a:effectLst/>
              <a:latin typeface="+mn-lt"/>
              <a:ea typeface="+mn-ea"/>
              <a:cs typeface="+mn-cs"/>
            </a:rPr>
            <a:t>月で</a:t>
          </a:r>
          <a:r>
            <a:rPr lang="en-US" altLang="ja-JP" sz="1100" b="0" i="0" baseline="0">
              <a:effectLst/>
              <a:latin typeface="+mn-lt"/>
              <a:ea typeface="+mn-ea"/>
              <a:cs typeface="+mn-cs"/>
            </a:rPr>
            <a:t>183</a:t>
          </a:r>
          <a:r>
            <a:rPr lang="ja-JP" altLang="ja-JP" sz="1100" b="0" i="0" baseline="0">
              <a:effectLst/>
              <a:latin typeface="+mn-lt"/>
              <a:ea typeface="+mn-ea"/>
              <a:cs typeface="+mn-cs"/>
            </a:rPr>
            <a:t>人まで削減したことや大規模事業に係る起債償還が終了したことで改善の傾向にある。</a:t>
          </a:r>
          <a:endParaRPr lang="en-US" altLang="ja-JP" sz="1100" b="0" i="0" baseline="0">
            <a:effectLst/>
            <a:latin typeface="+mn-lt"/>
            <a:ea typeface="+mn-ea"/>
            <a:cs typeface="+mn-cs"/>
          </a:endParaRPr>
        </a:p>
        <a:p>
          <a:pPr rtl="0">
            <a:lnSpc>
              <a:spcPts val="1300"/>
            </a:lnSpc>
          </a:pPr>
          <a:r>
            <a:rPr lang="ja-JP" altLang="en-US" sz="1100" b="0" i="0" baseline="0">
              <a:effectLst/>
              <a:latin typeface="+mn-lt"/>
              <a:ea typeface="+mn-ea"/>
              <a:cs typeface="+mn-cs"/>
            </a:rPr>
            <a:t>　今後予定されている情報通信施設整備事業等かかる多額の起債借入れに伴い、一時的な財政の硬直化が懸念されるため、引き続き</a:t>
          </a:r>
          <a:r>
            <a:rPr lang="ja-JP" altLang="ja-JP" sz="1100" b="0" i="0" baseline="0">
              <a:effectLst/>
              <a:latin typeface="+mn-lt"/>
              <a:ea typeface="+mn-ea"/>
              <a:cs typeface="+mn-cs"/>
            </a:rPr>
            <a:t>行財政改革により新規採用職員の抑制や新発債に制限を設けるなどして改善を図っていく。</a:t>
          </a:r>
          <a:endParaRPr lang="ja-JP" altLang="ja-JP" sz="1400">
            <a:effectLst/>
          </a:endParaRPr>
        </a:p>
      </xdr:txBody>
    </xdr:sp>
    <xdr:clientData/>
  </xdr:twoCellAnchor>
  <xdr:oneCellAnchor>
    <xdr:from>
      <xdr:col>1</xdr:col>
      <xdr:colOff>69850</xdr:colOff>
      <xdr:row>55</xdr:row>
      <xdr:rowOff>3175</xdr:rowOff>
    </xdr:from>
    <xdr:ext cx="132344" cy="151836"/>
    <xdr:sp macro="" textlink="">
      <xdr:nvSpPr>
        <xdr:cNvPr id="10350" name="Text Box 110"/>
        <xdr:cNvSpPr txBox="1">
          <a:spLocks noChangeArrowheads="1"/>
        </xdr:cNvSpPr>
      </xdr:nvSpPr>
      <xdr:spPr bwMode="auto">
        <a:xfrm>
          <a:off x="698500" y="908367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69850</xdr:colOff>
      <xdr:row>70</xdr:row>
      <xdr:rowOff>0</xdr:rowOff>
    </xdr:from>
    <xdr:to>
      <xdr:col>8</xdr:col>
      <xdr:colOff>323850</xdr:colOff>
      <xdr:row>70</xdr:row>
      <xdr:rowOff>0</xdr:rowOff>
    </xdr:to>
    <xdr:sp macro="" textlink="">
      <xdr:nvSpPr>
        <xdr:cNvPr id="438379" name="Line 111"/>
        <xdr:cNvSpPr>
          <a:spLocks noChangeShapeType="1"/>
        </xdr:cNvSpPr>
      </xdr:nvSpPr>
      <xdr:spPr bwMode="auto">
        <a:xfrm>
          <a:off x="6985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69850</xdr:colOff>
      <xdr:row>70</xdr:row>
      <xdr:rowOff>88900</xdr:rowOff>
    </xdr:to>
    <xdr:sp macro="" textlink="">
      <xdr:nvSpPr>
        <xdr:cNvPr id="10352" name="Text Box 112"/>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xdr:col>
      <xdr:colOff>69850</xdr:colOff>
      <xdr:row>67</xdr:row>
      <xdr:rowOff>25400</xdr:rowOff>
    </xdr:from>
    <xdr:to>
      <xdr:col>8</xdr:col>
      <xdr:colOff>323850</xdr:colOff>
      <xdr:row>67</xdr:row>
      <xdr:rowOff>25400</xdr:rowOff>
    </xdr:to>
    <xdr:sp macro="" textlink="">
      <xdr:nvSpPr>
        <xdr:cNvPr id="438381" name="Line 113"/>
        <xdr:cNvSpPr>
          <a:spLocks noChangeShapeType="1"/>
        </xdr:cNvSpPr>
      </xdr:nvSpPr>
      <xdr:spPr bwMode="auto">
        <a:xfrm>
          <a:off x="698500" y="1108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79375</xdr:rowOff>
    </xdr:from>
    <xdr:to>
      <xdr:col>1</xdr:col>
      <xdr:colOff>69850</xdr:colOff>
      <xdr:row>67</xdr:row>
      <xdr:rowOff>117475</xdr:rowOff>
    </xdr:to>
    <xdr:sp macro="" textlink="">
      <xdr:nvSpPr>
        <xdr:cNvPr id="10354" name="Text Box 114"/>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69850</xdr:colOff>
      <xdr:row>64</xdr:row>
      <xdr:rowOff>63500</xdr:rowOff>
    </xdr:from>
    <xdr:to>
      <xdr:col>8</xdr:col>
      <xdr:colOff>323850</xdr:colOff>
      <xdr:row>64</xdr:row>
      <xdr:rowOff>63500</xdr:rowOff>
    </xdr:to>
    <xdr:sp macro="" textlink="">
      <xdr:nvSpPr>
        <xdr:cNvPr id="438383" name="Line 115"/>
        <xdr:cNvSpPr>
          <a:spLocks noChangeShapeType="1"/>
        </xdr:cNvSpPr>
      </xdr:nvSpPr>
      <xdr:spPr bwMode="auto">
        <a:xfrm>
          <a:off x="698500" y="10629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117475</xdr:rowOff>
    </xdr:from>
    <xdr:to>
      <xdr:col>1</xdr:col>
      <xdr:colOff>69850</xdr:colOff>
      <xdr:row>64</xdr:row>
      <xdr:rowOff>155575</xdr:rowOff>
    </xdr:to>
    <xdr:sp macro="" textlink="">
      <xdr:nvSpPr>
        <xdr:cNvPr id="10356" name="Text Box 116"/>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xdr:col>
      <xdr:colOff>69850</xdr:colOff>
      <xdr:row>61</xdr:row>
      <xdr:rowOff>88900</xdr:rowOff>
    </xdr:from>
    <xdr:to>
      <xdr:col>8</xdr:col>
      <xdr:colOff>323850</xdr:colOff>
      <xdr:row>61</xdr:row>
      <xdr:rowOff>88900</xdr:rowOff>
    </xdr:to>
    <xdr:sp macro="" textlink="">
      <xdr:nvSpPr>
        <xdr:cNvPr id="438385" name="Line 117"/>
        <xdr:cNvSpPr>
          <a:spLocks noChangeShapeType="1"/>
        </xdr:cNvSpPr>
      </xdr:nvSpPr>
      <xdr:spPr bwMode="auto">
        <a:xfrm>
          <a:off x="698500" y="10160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146050</xdr:rowOff>
    </xdr:from>
    <xdr:to>
      <xdr:col>1</xdr:col>
      <xdr:colOff>69850</xdr:colOff>
      <xdr:row>62</xdr:row>
      <xdr:rowOff>19050</xdr:rowOff>
    </xdr:to>
    <xdr:sp macro="" textlink="">
      <xdr:nvSpPr>
        <xdr:cNvPr id="10358" name="Text Box 118"/>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69850</xdr:colOff>
      <xdr:row>58</xdr:row>
      <xdr:rowOff>120650</xdr:rowOff>
    </xdr:from>
    <xdr:to>
      <xdr:col>8</xdr:col>
      <xdr:colOff>323850</xdr:colOff>
      <xdr:row>58</xdr:row>
      <xdr:rowOff>120650</xdr:rowOff>
    </xdr:to>
    <xdr:sp macro="" textlink="">
      <xdr:nvSpPr>
        <xdr:cNvPr id="438387" name="Line 119"/>
        <xdr:cNvSpPr>
          <a:spLocks noChangeShapeType="1"/>
        </xdr:cNvSpPr>
      </xdr:nvSpPr>
      <xdr:spPr bwMode="auto">
        <a:xfrm>
          <a:off x="698500" y="9696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3175</xdr:rowOff>
    </xdr:from>
    <xdr:to>
      <xdr:col>1</xdr:col>
      <xdr:colOff>69850</xdr:colOff>
      <xdr:row>59</xdr:row>
      <xdr:rowOff>41275</xdr:rowOff>
    </xdr:to>
    <xdr:sp macro="" textlink="">
      <xdr:nvSpPr>
        <xdr:cNvPr id="10360" name="Text Box 120"/>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xdr:col>
      <xdr:colOff>69850</xdr:colOff>
      <xdr:row>55</xdr:row>
      <xdr:rowOff>158750</xdr:rowOff>
    </xdr:from>
    <xdr:to>
      <xdr:col>8</xdr:col>
      <xdr:colOff>323850</xdr:colOff>
      <xdr:row>55</xdr:row>
      <xdr:rowOff>158750</xdr:rowOff>
    </xdr:to>
    <xdr:sp macro="" textlink="">
      <xdr:nvSpPr>
        <xdr:cNvPr id="438389" name="Line 121"/>
        <xdr:cNvSpPr>
          <a:spLocks noChangeShapeType="1"/>
        </xdr:cNvSpPr>
      </xdr:nvSpPr>
      <xdr:spPr bwMode="auto">
        <a:xfrm>
          <a:off x="6985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41275</xdr:rowOff>
    </xdr:from>
    <xdr:to>
      <xdr:col>1</xdr:col>
      <xdr:colOff>69850</xdr:colOff>
      <xdr:row>56</xdr:row>
      <xdr:rowOff>79375</xdr:rowOff>
    </xdr:to>
    <xdr:sp macro="" textlink="">
      <xdr:nvSpPr>
        <xdr:cNvPr id="10362" name="Text Box 122"/>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69850</xdr:colOff>
      <xdr:row>55</xdr:row>
      <xdr:rowOff>158750</xdr:rowOff>
    </xdr:from>
    <xdr:to>
      <xdr:col>8</xdr:col>
      <xdr:colOff>323850</xdr:colOff>
      <xdr:row>70</xdr:row>
      <xdr:rowOff>0</xdr:rowOff>
    </xdr:to>
    <xdr:sp macro="" textlink="">
      <xdr:nvSpPr>
        <xdr:cNvPr id="438391" name="財政構造の弾力性グラフ枠"/>
        <xdr:cNvSpPr>
          <a:spLocks noChangeArrowheads="1"/>
        </xdr:cNvSpPr>
      </xdr:nvSpPr>
      <xdr:spPr bwMode="auto">
        <a:xfrm>
          <a:off x="6985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59</xdr:row>
      <xdr:rowOff>63500</xdr:rowOff>
    </xdr:from>
    <xdr:to>
      <xdr:col>7</xdr:col>
      <xdr:colOff>139700</xdr:colOff>
      <xdr:row>67</xdr:row>
      <xdr:rowOff>120650</xdr:rowOff>
    </xdr:to>
    <xdr:sp macro="" textlink="">
      <xdr:nvSpPr>
        <xdr:cNvPr id="438392" name="Line 124"/>
        <xdr:cNvSpPr>
          <a:spLocks noChangeShapeType="1"/>
        </xdr:cNvSpPr>
      </xdr:nvSpPr>
      <xdr:spPr bwMode="auto">
        <a:xfrm flipV="1">
          <a:off x="4540250" y="9804400"/>
          <a:ext cx="0" cy="13779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67</xdr:row>
      <xdr:rowOff>117475</xdr:rowOff>
    </xdr:from>
    <xdr:to>
      <xdr:col>8</xdr:col>
      <xdr:colOff>282575</xdr:colOff>
      <xdr:row>68</xdr:row>
      <xdr:rowOff>155575</xdr:rowOff>
    </xdr:to>
    <xdr:sp macro="" textlink="">
      <xdr:nvSpPr>
        <xdr:cNvPr id="10365" name="財政構造の弾力性最小値テキスト"/>
        <xdr:cNvSpPr txBox="1">
          <a:spLocks noChangeArrowheads="1"/>
        </xdr:cNvSpPr>
      </xdr:nvSpPr>
      <xdr:spPr bwMode="auto">
        <a:xfrm>
          <a:off x="5038725" y="11610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102.0</a:t>
          </a:r>
          <a:endParaRPr lang="ja-JP" altLang="en-US"/>
        </a:p>
      </xdr:txBody>
    </xdr:sp>
    <xdr:clientData/>
  </xdr:twoCellAnchor>
  <xdr:twoCellAnchor>
    <xdr:from>
      <xdr:col>7</xdr:col>
      <xdr:colOff>63500</xdr:colOff>
      <xdr:row>67</xdr:row>
      <xdr:rowOff>120650</xdr:rowOff>
    </xdr:from>
    <xdr:to>
      <xdr:col>7</xdr:col>
      <xdr:colOff>222250</xdr:colOff>
      <xdr:row>67</xdr:row>
      <xdr:rowOff>120650</xdr:rowOff>
    </xdr:to>
    <xdr:sp macro="" textlink="">
      <xdr:nvSpPr>
        <xdr:cNvPr id="438394" name="Line 126"/>
        <xdr:cNvSpPr>
          <a:spLocks noChangeShapeType="1"/>
        </xdr:cNvSpPr>
      </xdr:nvSpPr>
      <xdr:spPr bwMode="auto">
        <a:xfrm>
          <a:off x="4464050" y="111823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58</xdr:row>
      <xdr:rowOff>3175</xdr:rowOff>
    </xdr:from>
    <xdr:to>
      <xdr:col>8</xdr:col>
      <xdr:colOff>282575</xdr:colOff>
      <xdr:row>59</xdr:row>
      <xdr:rowOff>41275</xdr:rowOff>
    </xdr:to>
    <xdr:sp macro="" textlink="">
      <xdr:nvSpPr>
        <xdr:cNvPr id="10367" name="財政構造の弾力性最大値テキスト"/>
        <xdr:cNvSpPr txBox="1">
          <a:spLocks noChangeArrowheads="1"/>
        </xdr:cNvSpPr>
      </xdr:nvSpPr>
      <xdr:spPr bwMode="auto">
        <a:xfrm>
          <a:off x="503872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72.4</a:t>
          </a:r>
          <a:endParaRPr lang="ja-JP" altLang="en-US"/>
        </a:p>
      </xdr:txBody>
    </xdr:sp>
    <xdr:clientData/>
  </xdr:twoCellAnchor>
  <xdr:twoCellAnchor>
    <xdr:from>
      <xdr:col>7</xdr:col>
      <xdr:colOff>63500</xdr:colOff>
      <xdr:row>59</xdr:row>
      <xdr:rowOff>63500</xdr:rowOff>
    </xdr:from>
    <xdr:to>
      <xdr:col>7</xdr:col>
      <xdr:colOff>222250</xdr:colOff>
      <xdr:row>59</xdr:row>
      <xdr:rowOff>63500</xdr:rowOff>
    </xdr:to>
    <xdr:sp macro="" textlink="">
      <xdr:nvSpPr>
        <xdr:cNvPr id="438396" name="Line 128"/>
        <xdr:cNvSpPr>
          <a:spLocks noChangeShapeType="1"/>
        </xdr:cNvSpPr>
      </xdr:nvSpPr>
      <xdr:spPr bwMode="auto">
        <a:xfrm>
          <a:off x="4464050" y="98044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61</xdr:row>
      <xdr:rowOff>101600</xdr:rowOff>
    </xdr:from>
    <xdr:to>
      <xdr:col>7</xdr:col>
      <xdr:colOff>139700</xdr:colOff>
      <xdr:row>62</xdr:row>
      <xdr:rowOff>146050</xdr:rowOff>
    </xdr:to>
    <xdr:sp macro="" textlink="">
      <xdr:nvSpPr>
        <xdr:cNvPr id="438397" name="Line 129"/>
        <xdr:cNvSpPr>
          <a:spLocks noChangeShapeType="1"/>
        </xdr:cNvSpPr>
      </xdr:nvSpPr>
      <xdr:spPr bwMode="auto">
        <a:xfrm flipV="1">
          <a:off x="3771900" y="10172700"/>
          <a:ext cx="768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63</xdr:row>
      <xdr:rowOff>38100</xdr:rowOff>
    </xdr:from>
    <xdr:to>
      <xdr:col>8</xdr:col>
      <xdr:colOff>282575</xdr:colOff>
      <xdr:row>64</xdr:row>
      <xdr:rowOff>76200</xdr:rowOff>
    </xdr:to>
    <xdr:sp macro="" textlink="">
      <xdr:nvSpPr>
        <xdr:cNvPr id="10370" name="財政構造の弾力性平均値テキスト"/>
        <xdr:cNvSpPr txBox="1">
          <a:spLocks noChangeArrowheads="1"/>
        </xdr:cNvSpPr>
      </xdr:nvSpPr>
      <xdr:spPr bwMode="auto">
        <a:xfrm>
          <a:off x="5038725" y="1083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87.0</a:t>
          </a:r>
          <a:endParaRPr lang="ja-JP" altLang="en-US"/>
        </a:p>
      </xdr:txBody>
    </xdr:sp>
    <xdr:clientData/>
  </xdr:twoCellAnchor>
  <xdr:twoCellAnchor>
    <xdr:from>
      <xdr:col>7</xdr:col>
      <xdr:colOff>95250</xdr:colOff>
      <xdr:row>63</xdr:row>
      <xdr:rowOff>38100</xdr:rowOff>
    </xdr:from>
    <xdr:to>
      <xdr:col>7</xdr:col>
      <xdr:colOff>184150</xdr:colOff>
      <xdr:row>63</xdr:row>
      <xdr:rowOff>139700</xdr:rowOff>
    </xdr:to>
    <xdr:sp macro="" textlink="">
      <xdr:nvSpPr>
        <xdr:cNvPr id="438399" name="AutoShape 131"/>
        <xdr:cNvSpPr>
          <a:spLocks noChangeArrowheads="1"/>
        </xdr:cNvSpPr>
      </xdr:nvSpPr>
      <xdr:spPr bwMode="auto">
        <a:xfrm>
          <a:off x="4495800" y="10439400"/>
          <a:ext cx="889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61</xdr:row>
      <xdr:rowOff>82550</xdr:rowOff>
    </xdr:from>
    <xdr:to>
      <xdr:col>6</xdr:col>
      <xdr:colOff>0</xdr:colOff>
      <xdr:row>62</xdr:row>
      <xdr:rowOff>146050</xdr:rowOff>
    </xdr:to>
    <xdr:sp macro="" textlink="">
      <xdr:nvSpPr>
        <xdr:cNvPr id="438400" name="Line 132"/>
        <xdr:cNvSpPr>
          <a:spLocks noChangeShapeType="1"/>
        </xdr:cNvSpPr>
      </xdr:nvSpPr>
      <xdr:spPr bwMode="auto">
        <a:xfrm>
          <a:off x="2959100" y="10153650"/>
          <a:ext cx="8128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63</xdr:row>
      <xdr:rowOff>0</xdr:rowOff>
    </xdr:from>
    <xdr:to>
      <xdr:col>6</xdr:col>
      <xdr:colOff>44450</xdr:colOff>
      <xdr:row>63</xdr:row>
      <xdr:rowOff>88900</xdr:rowOff>
    </xdr:to>
    <xdr:sp macro="" textlink="">
      <xdr:nvSpPr>
        <xdr:cNvPr id="438401" name="AutoShape 133"/>
        <xdr:cNvSpPr>
          <a:spLocks noChangeArrowheads="1"/>
        </xdr:cNvSpPr>
      </xdr:nvSpPr>
      <xdr:spPr bwMode="auto">
        <a:xfrm>
          <a:off x="3727450" y="104013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63</xdr:row>
      <xdr:rowOff>107950</xdr:rowOff>
    </xdr:from>
    <xdr:to>
      <xdr:col>6</xdr:col>
      <xdr:colOff>320705</xdr:colOff>
      <xdr:row>64</xdr:row>
      <xdr:rowOff>146050</xdr:rowOff>
    </xdr:to>
    <xdr:sp macro="" textlink="">
      <xdr:nvSpPr>
        <xdr:cNvPr id="10374" name="Text Box 134"/>
        <xdr:cNvSpPr txBox="1">
          <a:spLocks noChangeArrowheads="1"/>
        </xdr:cNvSpPr>
      </xdr:nvSpPr>
      <xdr:spPr bwMode="auto">
        <a:xfrm>
          <a:off x="3733800" y="10915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86.1</a:t>
          </a:r>
          <a:endParaRPr lang="ja-JP" altLang="en-US"/>
        </a:p>
      </xdr:txBody>
    </xdr:sp>
    <xdr:clientData/>
  </xdr:twoCellAnchor>
  <xdr:twoCellAnchor>
    <xdr:from>
      <xdr:col>3</xdr:col>
      <xdr:colOff>254000</xdr:colOff>
      <xdr:row>61</xdr:row>
      <xdr:rowOff>82550</xdr:rowOff>
    </xdr:from>
    <xdr:to>
      <xdr:col>4</xdr:col>
      <xdr:colOff>444500</xdr:colOff>
      <xdr:row>63</xdr:row>
      <xdr:rowOff>82550</xdr:rowOff>
    </xdr:to>
    <xdr:sp macro="" textlink="">
      <xdr:nvSpPr>
        <xdr:cNvPr id="438403" name="Line 135"/>
        <xdr:cNvSpPr>
          <a:spLocks noChangeShapeType="1"/>
        </xdr:cNvSpPr>
      </xdr:nvSpPr>
      <xdr:spPr bwMode="auto">
        <a:xfrm flipV="1">
          <a:off x="2139950" y="10153650"/>
          <a:ext cx="819150" cy="330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62</xdr:row>
      <xdr:rowOff>19050</xdr:rowOff>
    </xdr:from>
    <xdr:to>
      <xdr:col>4</xdr:col>
      <xdr:colOff>488950</xdr:colOff>
      <xdr:row>62</xdr:row>
      <xdr:rowOff>120650</xdr:rowOff>
    </xdr:to>
    <xdr:sp macro="" textlink="">
      <xdr:nvSpPr>
        <xdr:cNvPr id="438404" name="AutoShape 136"/>
        <xdr:cNvSpPr>
          <a:spLocks noChangeArrowheads="1"/>
        </xdr:cNvSpPr>
      </xdr:nvSpPr>
      <xdr:spPr bwMode="auto">
        <a:xfrm>
          <a:off x="2908300" y="10255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62</xdr:row>
      <xdr:rowOff>127000</xdr:rowOff>
    </xdr:from>
    <xdr:to>
      <xdr:col>5</xdr:col>
      <xdr:colOff>161925</xdr:colOff>
      <xdr:row>64</xdr:row>
      <xdr:rowOff>0</xdr:rowOff>
    </xdr:to>
    <xdr:sp macro="" textlink="">
      <xdr:nvSpPr>
        <xdr:cNvPr id="10377" name="Text Box 137"/>
        <xdr:cNvSpPr txBox="1">
          <a:spLocks noChangeArrowheads="1"/>
        </xdr:cNvSpPr>
      </xdr:nvSpPr>
      <xdr:spPr bwMode="auto">
        <a:xfrm>
          <a:off x="2847975" y="1076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83.1</a:t>
          </a:r>
          <a:endParaRPr lang="ja-JP" altLang="en-US"/>
        </a:p>
      </xdr:txBody>
    </xdr:sp>
    <xdr:clientData/>
  </xdr:twoCellAnchor>
  <xdr:twoCellAnchor>
    <xdr:from>
      <xdr:col>2</xdr:col>
      <xdr:colOff>69850</xdr:colOff>
      <xdr:row>63</xdr:row>
      <xdr:rowOff>82550</xdr:rowOff>
    </xdr:from>
    <xdr:to>
      <xdr:col>3</xdr:col>
      <xdr:colOff>254000</xdr:colOff>
      <xdr:row>63</xdr:row>
      <xdr:rowOff>158750</xdr:rowOff>
    </xdr:to>
    <xdr:sp macro="" textlink="">
      <xdr:nvSpPr>
        <xdr:cNvPr id="438406" name="Line 138"/>
        <xdr:cNvSpPr>
          <a:spLocks noChangeShapeType="1"/>
        </xdr:cNvSpPr>
      </xdr:nvSpPr>
      <xdr:spPr bwMode="auto">
        <a:xfrm flipV="1">
          <a:off x="1327150" y="10483850"/>
          <a:ext cx="8128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63</xdr:row>
      <xdr:rowOff>82550</xdr:rowOff>
    </xdr:from>
    <xdr:to>
      <xdr:col>3</xdr:col>
      <xdr:colOff>304800</xdr:colOff>
      <xdr:row>64</xdr:row>
      <xdr:rowOff>6350</xdr:rowOff>
    </xdr:to>
    <xdr:sp macro="" textlink="">
      <xdr:nvSpPr>
        <xdr:cNvPr id="438407" name="AutoShape 139"/>
        <xdr:cNvSpPr>
          <a:spLocks noChangeArrowheads="1"/>
        </xdr:cNvSpPr>
      </xdr:nvSpPr>
      <xdr:spPr bwMode="auto">
        <a:xfrm>
          <a:off x="2095500" y="104838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64</xdr:row>
      <xdr:rowOff>22225</xdr:rowOff>
    </xdr:from>
    <xdr:to>
      <xdr:col>3</xdr:col>
      <xdr:colOff>600075</xdr:colOff>
      <xdr:row>65</xdr:row>
      <xdr:rowOff>60325</xdr:rowOff>
    </xdr:to>
    <xdr:sp macro="" textlink="">
      <xdr:nvSpPr>
        <xdr:cNvPr id="10380" name="Text Box 140"/>
        <xdr:cNvSpPr txBox="1">
          <a:spLocks noChangeArrowheads="1"/>
        </xdr:cNvSpPr>
      </xdr:nvSpPr>
      <xdr:spPr bwMode="auto">
        <a:xfrm>
          <a:off x="1952625" y="1100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87.9</a:t>
          </a:r>
          <a:endParaRPr lang="ja-JP" altLang="en-US"/>
        </a:p>
      </xdr:txBody>
    </xdr:sp>
    <xdr:clientData/>
  </xdr:twoCellAnchor>
  <xdr:twoCellAnchor>
    <xdr:from>
      <xdr:col>2</xdr:col>
      <xdr:colOff>25400</xdr:colOff>
      <xdr:row>63</xdr:row>
      <xdr:rowOff>88900</xdr:rowOff>
    </xdr:from>
    <xdr:to>
      <xdr:col>2</xdr:col>
      <xdr:colOff>114300</xdr:colOff>
      <xdr:row>64</xdr:row>
      <xdr:rowOff>19050</xdr:rowOff>
    </xdr:to>
    <xdr:sp macro="" textlink="">
      <xdr:nvSpPr>
        <xdr:cNvPr id="438409" name="AutoShape 141"/>
        <xdr:cNvSpPr>
          <a:spLocks noChangeArrowheads="1"/>
        </xdr:cNvSpPr>
      </xdr:nvSpPr>
      <xdr:spPr bwMode="auto">
        <a:xfrm>
          <a:off x="1282700" y="104902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62</xdr:row>
      <xdr:rowOff>57150</xdr:rowOff>
    </xdr:from>
    <xdr:to>
      <xdr:col>2</xdr:col>
      <xdr:colOff>419100</xdr:colOff>
      <xdr:row>63</xdr:row>
      <xdr:rowOff>88900</xdr:rowOff>
    </xdr:to>
    <xdr:sp macro="" textlink="">
      <xdr:nvSpPr>
        <xdr:cNvPr id="10382" name="Text Box 142"/>
        <xdr:cNvSpPr txBox="1">
          <a:spLocks noChangeArrowheads="1"/>
        </xdr:cNvSpPr>
      </xdr:nvSpPr>
      <xdr:spPr bwMode="auto">
        <a:xfrm>
          <a:off x="1066800" y="1068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88.1</a:t>
          </a:r>
          <a:endParaRPr lang="ja-JP" altLang="en-US"/>
        </a:p>
      </xdr:txBody>
    </xdr:sp>
    <xdr:clientData/>
  </xdr:twoCellAnchor>
  <xdr:twoCellAnchor editAs="oneCell">
    <xdr:from>
      <xdr:col>7</xdr:col>
      <xdr:colOff>38100</xdr:colOff>
      <xdr:row>70</xdr:row>
      <xdr:rowOff>60325</xdr:rowOff>
    </xdr:from>
    <xdr:to>
      <xdr:col>8</xdr:col>
      <xdr:colOff>107950</xdr:colOff>
      <xdr:row>71</xdr:row>
      <xdr:rowOff>98425</xdr:rowOff>
    </xdr:to>
    <xdr:sp macro="" textlink="">
      <xdr:nvSpPr>
        <xdr:cNvPr id="10383" name="Text Box 143"/>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520700</xdr:colOff>
      <xdr:row>70</xdr:row>
      <xdr:rowOff>60325</xdr:rowOff>
    </xdr:from>
    <xdr:to>
      <xdr:col>6</xdr:col>
      <xdr:colOff>590550</xdr:colOff>
      <xdr:row>71</xdr:row>
      <xdr:rowOff>98425</xdr:rowOff>
    </xdr:to>
    <xdr:sp macro="" textlink="">
      <xdr:nvSpPr>
        <xdr:cNvPr id="10384" name="Text Box 144"/>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339725</xdr:colOff>
      <xdr:row>70</xdr:row>
      <xdr:rowOff>60325</xdr:rowOff>
    </xdr:from>
    <xdr:to>
      <xdr:col>5</xdr:col>
      <xdr:colOff>409575</xdr:colOff>
      <xdr:row>71</xdr:row>
      <xdr:rowOff>98425</xdr:rowOff>
    </xdr:to>
    <xdr:sp macro="" textlink="">
      <xdr:nvSpPr>
        <xdr:cNvPr id="10385" name="Text Box 145"/>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142875</xdr:colOff>
      <xdr:row>70</xdr:row>
      <xdr:rowOff>60325</xdr:rowOff>
    </xdr:from>
    <xdr:to>
      <xdr:col>4</xdr:col>
      <xdr:colOff>212725</xdr:colOff>
      <xdr:row>71</xdr:row>
      <xdr:rowOff>98425</xdr:rowOff>
    </xdr:to>
    <xdr:sp macro="" textlink="">
      <xdr:nvSpPr>
        <xdr:cNvPr id="10386" name="Text Box 146"/>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590550</xdr:colOff>
      <xdr:row>70</xdr:row>
      <xdr:rowOff>60325</xdr:rowOff>
    </xdr:from>
    <xdr:to>
      <xdr:col>3</xdr:col>
      <xdr:colOff>38100</xdr:colOff>
      <xdr:row>71</xdr:row>
      <xdr:rowOff>98425</xdr:rowOff>
    </xdr:to>
    <xdr:sp macro="" textlink="">
      <xdr:nvSpPr>
        <xdr:cNvPr id="10387" name="Text Box 147"/>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95250</xdr:colOff>
      <xdr:row>61</xdr:row>
      <xdr:rowOff>44450</xdr:rowOff>
    </xdr:from>
    <xdr:to>
      <xdr:col>7</xdr:col>
      <xdr:colOff>184150</xdr:colOff>
      <xdr:row>61</xdr:row>
      <xdr:rowOff>146050</xdr:rowOff>
    </xdr:to>
    <xdr:sp macro="" textlink="">
      <xdr:nvSpPr>
        <xdr:cNvPr id="438416" name="Oval 148"/>
        <xdr:cNvSpPr>
          <a:spLocks noChangeArrowheads="1"/>
        </xdr:cNvSpPr>
      </xdr:nvSpPr>
      <xdr:spPr bwMode="auto">
        <a:xfrm>
          <a:off x="4495800" y="101155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60</xdr:row>
      <xdr:rowOff>88900</xdr:rowOff>
    </xdr:from>
    <xdr:to>
      <xdr:col>8</xdr:col>
      <xdr:colOff>282575</xdr:colOff>
      <xdr:row>61</xdr:row>
      <xdr:rowOff>127000</xdr:rowOff>
    </xdr:to>
    <xdr:sp macro="" textlink="">
      <xdr:nvSpPr>
        <xdr:cNvPr id="10389" name="財政構造の弾力性該当値テキスト"/>
        <xdr:cNvSpPr txBox="1">
          <a:spLocks noChangeArrowheads="1"/>
        </xdr:cNvSpPr>
      </xdr:nvSpPr>
      <xdr:spPr bwMode="auto">
        <a:xfrm>
          <a:off x="5038725"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80.1</a:t>
          </a:r>
          <a:endParaRPr lang="ja-JP" altLang="en-US"/>
        </a:p>
      </xdr:txBody>
    </xdr:sp>
    <xdr:clientData/>
  </xdr:twoCellAnchor>
  <xdr:twoCellAnchor>
    <xdr:from>
      <xdr:col>5</xdr:col>
      <xdr:colOff>584200</xdr:colOff>
      <xdr:row>62</xdr:row>
      <xdr:rowOff>101600</xdr:rowOff>
    </xdr:from>
    <xdr:to>
      <xdr:col>6</xdr:col>
      <xdr:colOff>44450</xdr:colOff>
      <xdr:row>63</xdr:row>
      <xdr:rowOff>38100</xdr:rowOff>
    </xdr:to>
    <xdr:sp macro="" textlink="">
      <xdr:nvSpPr>
        <xdr:cNvPr id="438418" name="Oval 150"/>
        <xdr:cNvSpPr>
          <a:spLocks noChangeArrowheads="1"/>
        </xdr:cNvSpPr>
      </xdr:nvSpPr>
      <xdr:spPr bwMode="auto">
        <a:xfrm>
          <a:off x="3727450" y="103378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61</xdr:row>
      <xdr:rowOff>76200</xdr:rowOff>
    </xdr:from>
    <xdr:to>
      <xdr:col>6</xdr:col>
      <xdr:colOff>320705</xdr:colOff>
      <xdr:row>62</xdr:row>
      <xdr:rowOff>107950</xdr:rowOff>
    </xdr:to>
    <xdr:sp macro="" textlink="">
      <xdr:nvSpPr>
        <xdr:cNvPr id="10391" name="Text Box 151"/>
        <xdr:cNvSpPr txBox="1">
          <a:spLocks noChangeArrowheads="1"/>
        </xdr:cNvSpPr>
      </xdr:nvSpPr>
      <xdr:spPr bwMode="auto">
        <a:xfrm>
          <a:off x="3733800" y="105346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84.8</a:t>
          </a:r>
          <a:endParaRPr lang="ja-JP" altLang="en-US"/>
        </a:p>
      </xdr:txBody>
    </xdr:sp>
    <xdr:clientData/>
  </xdr:twoCellAnchor>
  <xdr:twoCellAnchor>
    <xdr:from>
      <xdr:col>4</xdr:col>
      <xdr:colOff>393700</xdr:colOff>
      <xdr:row>61</xdr:row>
      <xdr:rowOff>38100</xdr:rowOff>
    </xdr:from>
    <xdr:to>
      <xdr:col>4</xdr:col>
      <xdr:colOff>488950</xdr:colOff>
      <xdr:row>61</xdr:row>
      <xdr:rowOff>139700</xdr:rowOff>
    </xdr:to>
    <xdr:sp macro="" textlink="">
      <xdr:nvSpPr>
        <xdr:cNvPr id="438420" name="Oval 152"/>
        <xdr:cNvSpPr>
          <a:spLocks noChangeArrowheads="1"/>
        </xdr:cNvSpPr>
      </xdr:nvSpPr>
      <xdr:spPr bwMode="auto">
        <a:xfrm>
          <a:off x="2908300" y="10109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60</xdr:row>
      <xdr:rowOff>3175</xdr:rowOff>
    </xdr:from>
    <xdr:to>
      <xdr:col>5</xdr:col>
      <xdr:colOff>161925</xdr:colOff>
      <xdr:row>61</xdr:row>
      <xdr:rowOff>41275</xdr:rowOff>
    </xdr:to>
    <xdr:sp macro="" textlink="">
      <xdr:nvSpPr>
        <xdr:cNvPr id="10393" name="Text Box 153"/>
        <xdr:cNvSpPr txBox="1">
          <a:spLocks noChangeArrowheads="1"/>
        </xdr:cNvSpPr>
      </xdr:nvSpPr>
      <xdr:spPr bwMode="auto">
        <a:xfrm>
          <a:off x="2847975"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79.9</a:t>
          </a:r>
          <a:endParaRPr lang="ja-JP" altLang="en-US"/>
        </a:p>
      </xdr:txBody>
    </xdr:sp>
    <xdr:clientData/>
  </xdr:twoCellAnchor>
  <xdr:twoCellAnchor>
    <xdr:from>
      <xdr:col>3</xdr:col>
      <xdr:colOff>209550</xdr:colOff>
      <xdr:row>63</xdr:row>
      <xdr:rowOff>38100</xdr:rowOff>
    </xdr:from>
    <xdr:to>
      <xdr:col>3</xdr:col>
      <xdr:colOff>304800</xdr:colOff>
      <xdr:row>63</xdr:row>
      <xdr:rowOff>139700</xdr:rowOff>
    </xdr:to>
    <xdr:sp macro="" textlink="">
      <xdr:nvSpPr>
        <xdr:cNvPr id="438422" name="Oval 154"/>
        <xdr:cNvSpPr>
          <a:spLocks noChangeArrowheads="1"/>
        </xdr:cNvSpPr>
      </xdr:nvSpPr>
      <xdr:spPr bwMode="auto">
        <a:xfrm>
          <a:off x="2095500" y="104394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62</xdr:row>
      <xdr:rowOff>3175</xdr:rowOff>
    </xdr:from>
    <xdr:to>
      <xdr:col>3</xdr:col>
      <xdr:colOff>600075</xdr:colOff>
      <xdr:row>63</xdr:row>
      <xdr:rowOff>41275</xdr:rowOff>
    </xdr:to>
    <xdr:sp macro="" textlink="">
      <xdr:nvSpPr>
        <xdr:cNvPr id="10395" name="Text Box 155"/>
        <xdr:cNvSpPr txBox="1">
          <a:spLocks noChangeArrowheads="1"/>
        </xdr:cNvSpPr>
      </xdr:nvSpPr>
      <xdr:spPr bwMode="auto">
        <a:xfrm>
          <a:off x="1952625"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87.0</a:t>
          </a:r>
          <a:endParaRPr lang="ja-JP" altLang="en-US"/>
        </a:p>
      </xdr:txBody>
    </xdr:sp>
    <xdr:clientData/>
  </xdr:twoCellAnchor>
  <xdr:twoCellAnchor>
    <xdr:from>
      <xdr:col>2</xdr:col>
      <xdr:colOff>25400</xdr:colOff>
      <xdr:row>63</xdr:row>
      <xdr:rowOff>107950</xdr:rowOff>
    </xdr:from>
    <xdr:to>
      <xdr:col>2</xdr:col>
      <xdr:colOff>114300</xdr:colOff>
      <xdr:row>64</xdr:row>
      <xdr:rowOff>38100</xdr:rowOff>
    </xdr:to>
    <xdr:sp macro="" textlink="">
      <xdr:nvSpPr>
        <xdr:cNvPr id="438424" name="Oval 156"/>
        <xdr:cNvSpPr>
          <a:spLocks noChangeArrowheads="1"/>
        </xdr:cNvSpPr>
      </xdr:nvSpPr>
      <xdr:spPr bwMode="auto">
        <a:xfrm>
          <a:off x="1282700" y="105092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64</xdr:row>
      <xdr:rowOff>57150</xdr:rowOff>
    </xdr:from>
    <xdr:to>
      <xdr:col>2</xdr:col>
      <xdr:colOff>419100</xdr:colOff>
      <xdr:row>65</xdr:row>
      <xdr:rowOff>88900</xdr:rowOff>
    </xdr:to>
    <xdr:sp macro="" textlink="">
      <xdr:nvSpPr>
        <xdr:cNvPr id="10397" name="Text Box 157"/>
        <xdr:cNvSpPr txBox="1">
          <a:spLocks noChangeArrowheads="1"/>
        </xdr:cNvSpPr>
      </xdr:nvSpPr>
      <xdr:spPr bwMode="auto">
        <a:xfrm>
          <a:off x="1066800" y="11029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88.5</a:t>
          </a:r>
          <a:endParaRPr lang="ja-JP" altLang="en-US"/>
        </a:p>
      </xdr:txBody>
    </xdr:sp>
    <xdr:clientData/>
  </xdr:twoCellAnchor>
  <xdr:twoCellAnchor>
    <xdr:from>
      <xdr:col>1</xdr:col>
      <xdr:colOff>69850</xdr:colOff>
      <xdr:row>73</xdr:row>
      <xdr:rowOff>117475</xdr:rowOff>
    </xdr:from>
    <xdr:to>
      <xdr:col>8</xdr:col>
      <xdr:colOff>320692</xdr:colOff>
      <xdr:row>75</xdr:row>
      <xdr:rowOff>88900</xdr:rowOff>
    </xdr:to>
    <xdr:sp macro="" textlink="">
      <xdr:nvSpPr>
        <xdr:cNvPr id="10398" name="Rectangle 158"/>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250825</xdr:colOff>
      <xdr:row>75</xdr:row>
      <xdr:rowOff>136525</xdr:rowOff>
    </xdr:from>
    <xdr:to>
      <xdr:col>6</xdr:col>
      <xdr:colOff>73025</xdr:colOff>
      <xdr:row>77</xdr:row>
      <xdr:rowOff>22225</xdr:rowOff>
    </xdr:to>
    <xdr:sp macro="" textlink="">
      <xdr:nvSpPr>
        <xdr:cNvPr id="10399" name="Text Box 159"/>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190500</xdr:colOff>
      <xdr:row>75</xdr:row>
      <xdr:rowOff>117475</xdr:rowOff>
    </xdr:from>
    <xdr:to>
      <xdr:col>8</xdr:col>
      <xdr:colOff>139700</xdr:colOff>
      <xdr:row>77</xdr:row>
      <xdr:rowOff>57227</xdr:rowOff>
    </xdr:to>
    <xdr:sp macro="" textlink="">
      <xdr:nvSpPr>
        <xdr:cNvPr id="10400" name="Text Box 160"/>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[220,116円]　</a:t>
          </a:r>
          <a:endParaRPr lang="ja-JP" altLang="en-US"/>
        </a:p>
      </xdr:txBody>
    </xdr:sp>
    <xdr:clientData/>
  </xdr:twoCellAnchor>
  <xdr:twoCellAnchor>
    <xdr:from>
      <xdr:col>8</xdr:col>
      <xdr:colOff>387350</xdr:colOff>
      <xdr:row>75</xdr:row>
      <xdr:rowOff>22225</xdr:rowOff>
    </xdr:from>
    <xdr:to>
      <xdr:col>10</xdr:col>
      <xdr:colOff>520700</xdr:colOff>
      <xdr:row>76</xdr:row>
      <xdr:rowOff>107950</xdr:rowOff>
    </xdr:to>
    <xdr:sp macro="" textlink="">
      <xdr:nvSpPr>
        <xdr:cNvPr id="10401" name="Rectangle 161"/>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387350</xdr:colOff>
      <xdr:row>76</xdr:row>
      <xdr:rowOff>41275</xdr:rowOff>
    </xdr:from>
    <xdr:to>
      <xdr:col>10</xdr:col>
      <xdr:colOff>520700</xdr:colOff>
      <xdr:row>77</xdr:row>
      <xdr:rowOff>127000</xdr:rowOff>
    </xdr:to>
    <xdr:sp macro="" textlink="">
      <xdr:nvSpPr>
        <xdr:cNvPr id="10402" name="Rectangle 162"/>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65/75</a:t>
          </a:r>
          <a:endParaRPr lang="ja-JP" altLang="en-US"/>
        </a:p>
      </xdr:txBody>
    </xdr:sp>
    <xdr:clientData/>
  </xdr:twoCellAnchor>
  <xdr:twoCellAnchor>
    <xdr:from>
      <xdr:col>11</xdr:col>
      <xdr:colOff>3175</xdr:colOff>
      <xdr:row>75</xdr:row>
      <xdr:rowOff>22225</xdr:rowOff>
    </xdr:from>
    <xdr:to>
      <xdr:col>12</xdr:col>
      <xdr:colOff>549275</xdr:colOff>
      <xdr:row>76</xdr:row>
      <xdr:rowOff>107950</xdr:rowOff>
    </xdr:to>
    <xdr:sp macro="" textlink="">
      <xdr:nvSpPr>
        <xdr:cNvPr id="10403" name="Rectangle 163"/>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3175</xdr:colOff>
      <xdr:row>76</xdr:row>
      <xdr:rowOff>41275</xdr:rowOff>
    </xdr:from>
    <xdr:to>
      <xdr:col>12</xdr:col>
      <xdr:colOff>549275</xdr:colOff>
      <xdr:row>77</xdr:row>
      <xdr:rowOff>127000</xdr:rowOff>
    </xdr:to>
    <xdr:sp macro="" textlink="">
      <xdr:nvSpPr>
        <xdr:cNvPr id="10404" name="Rectangle 164"/>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92075</xdr:colOff>
      <xdr:row>75</xdr:row>
      <xdr:rowOff>22225</xdr:rowOff>
    </xdr:from>
    <xdr:to>
      <xdr:col>15</xdr:col>
      <xdr:colOff>35</xdr:colOff>
      <xdr:row>76</xdr:row>
      <xdr:rowOff>107950</xdr:rowOff>
    </xdr:to>
    <xdr:sp macro="" textlink="">
      <xdr:nvSpPr>
        <xdr:cNvPr id="10405" name="Rectangle 165"/>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13</xdr:col>
      <xdr:colOff>92075</xdr:colOff>
      <xdr:row>76</xdr:row>
      <xdr:rowOff>41275</xdr:rowOff>
    </xdr:from>
    <xdr:to>
      <xdr:col>15</xdr:col>
      <xdr:colOff>35</xdr:colOff>
      <xdr:row>77</xdr:row>
      <xdr:rowOff>127000</xdr:rowOff>
    </xdr:to>
    <xdr:sp macro="" textlink="">
      <xdr:nvSpPr>
        <xdr:cNvPr id="10406" name="Rectangle 166"/>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116,078</a:t>
          </a:r>
          <a:endParaRPr lang="ja-JP" altLang="en-US"/>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438435" name="Rectangle 167"/>
        <xdr:cNvSpPr>
          <a:spLocks noChangeArrowheads="1"/>
        </xdr:cNvSpPr>
      </xdr:nvSpPr>
      <xdr:spPr bwMode="auto">
        <a:xfrm>
          <a:off x="6985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495300</xdr:colOff>
      <xdr:row>78</xdr:row>
      <xdr:rowOff>25400</xdr:rowOff>
    </xdr:from>
    <xdr:to>
      <xdr:col>17</xdr:col>
      <xdr:colOff>374650</xdr:colOff>
      <xdr:row>92</xdr:row>
      <xdr:rowOff>38100</xdr:rowOff>
    </xdr:to>
    <xdr:sp macro="" textlink="">
      <xdr:nvSpPr>
        <xdr:cNvPr id="438436" name="Rectangle 168"/>
        <xdr:cNvSpPr>
          <a:spLocks noChangeArrowheads="1"/>
        </xdr:cNvSpPr>
      </xdr:nvSpPr>
      <xdr:spPr bwMode="auto">
        <a:xfrm>
          <a:off x="5524500" y="12903200"/>
          <a:ext cx="553720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492125</xdr:colOff>
      <xdr:row>78</xdr:row>
      <xdr:rowOff>22225</xdr:rowOff>
    </xdr:from>
    <xdr:to>
      <xdr:col>14</xdr:col>
      <xdr:colOff>212725</xdr:colOff>
      <xdr:row>79</xdr:row>
      <xdr:rowOff>98425</xdr:rowOff>
    </xdr:to>
    <xdr:sp macro="" textlink="">
      <xdr:nvSpPr>
        <xdr:cNvPr id="10409" name="Rectangle 169"/>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619125</xdr:colOff>
      <xdr:row>80</xdr:row>
      <xdr:rowOff>0</xdr:rowOff>
    </xdr:from>
    <xdr:to>
      <xdr:col>17</xdr:col>
      <xdr:colOff>250825</xdr:colOff>
      <xdr:row>91</xdr:row>
      <xdr:rowOff>136535</xdr:rowOff>
    </xdr:to>
    <xdr:sp macro="" textlink="" fLocksText="0">
      <xdr:nvSpPr>
        <xdr:cNvPr id="10410" name="Text Box 170"/>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平成</a:t>
          </a:r>
          <a:r>
            <a:rPr lang="en-US" altLang="ja-JP" sz="1100" b="0" i="0" baseline="0">
              <a:effectLst/>
              <a:latin typeface="+mn-lt"/>
              <a:ea typeface="+mn-ea"/>
              <a:cs typeface="+mn-cs"/>
            </a:rPr>
            <a:t>17</a:t>
          </a:r>
          <a:r>
            <a:rPr lang="ja-JP" altLang="ja-JP" sz="1100" b="0" i="0" baseline="0">
              <a:effectLst/>
              <a:latin typeface="+mn-lt"/>
              <a:ea typeface="+mn-ea"/>
              <a:cs typeface="+mn-cs"/>
            </a:rPr>
            <a:t>年</a:t>
          </a:r>
          <a:r>
            <a:rPr lang="en-US" altLang="ja-JP" sz="1100" b="0" i="0" baseline="0">
              <a:effectLst/>
              <a:latin typeface="+mn-lt"/>
              <a:ea typeface="+mn-ea"/>
              <a:cs typeface="+mn-cs"/>
            </a:rPr>
            <a:t>3</a:t>
          </a:r>
          <a:r>
            <a:rPr lang="ja-JP" altLang="ja-JP" sz="1100" b="0" i="0" baseline="0">
              <a:effectLst/>
              <a:latin typeface="+mn-lt"/>
              <a:ea typeface="+mn-ea"/>
              <a:cs typeface="+mn-cs"/>
            </a:rPr>
            <a:t>月の町村合併により、旧町村の職員・施設等を引き継いだことによって人件費及び施設の維持管理に要する経費が多額となっており、類似団体の平均を大きく上回っている。</a:t>
          </a:r>
          <a:endParaRPr lang="ja-JP" altLang="ja-JP" sz="1400">
            <a:effectLst/>
          </a:endParaRPr>
        </a:p>
        <a:p>
          <a:pPr rtl="0">
            <a:lnSpc>
              <a:spcPts val="1300"/>
            </a:lnSpc>
          </a:pPr>
          <a:r>
            <a:rPr lang="ja-JP" altLang="ja-JP" sz="1100" b="0" i="0" baseline="0">
              <a:effectLst/>
              <a:latin typeface="+mn-lt"/>
              <a:ea typeface="+mn-ea"/>
              <a:cs typeface="+mn-cs"/>
            </a:rPr>
            <a:t>　今後は、引き続き「鏡野町定員適正化計画」及び「第二次行財政改革大綱」に則った定員管理と指定管理者制度の導入等により管理費の削減</a:t>
          </a:r>
          <a:r>
            <a:rPr lang="ja-JP" altLang="en-US" sz="1100" b="0" i="0" baseline="0">
              <a:effectLst/>
              <a:latin typeface="+mn-lt"/>
              <a:ea typeface="+mn-ea"/>
              <a:cs typeface="+mn-cs"/>
            </a:rPr>
            <a:t>と</a:t>
          </a:r>
          <a:r>
            <a:rPr lang="ja-JP" altLang="ja-JP" sz="1100" b="0" i="0" baseline="0">
              <a:effectLst/>
              <a:latin typeface="+mn-lt"/>
              <a:ea typeface="+mn-ea"/>
              <a:cs typeface="+mn-cs"/>
            </a:rPr>
            <a:t>施設の統廃合</a:t>
          </a:r>
          <a:r>
            <a:rPr lang="ja-JP" altLang="en-US" sz="1100" b="0" i="0" baseline="0">
              <a:effectLst/>
              <a:latin typeface="+mn-lt"/>
              <a:ea typeface="+mn-ea"/>
              <a:cs typeface="+mn-cs"/>
            </a:rPr>
            <a:t>及び公有財産の適正な維持管理に努める</a:t>
          </a:r>
          <a:r>
            <a:rPr lang="ja-JP" altLang="ja-JP" sz="1100" b="0" i="0" baseline="0">
              <a:effectLst/>
              <a:latin typeface="+mn-lt"/>
              <a:ea typeface="+mn-ea"/>
              <a:cs typeface="+mn-cs"/>
            </a:rPr>
            <a:t>。</a:t>
          </a:r>
          <a:endParaRPr lang="ja-JP" altLang="ja-JP" sz="1400">
            <a:effectLst/>
          </a:endParaRPr>
        </a:p>
      </xdr:txBody>
    </xdr:sp>
    <xdr:clientData/>
  </xdr:twoCellAnchor>
  <xdr:oneCellAnchor>
    <xdr:from>
      <xdr:col>1</xdr:col>
      <xdr:colOff>69850</xdr:colOff>
      <xdr:row>77</xdr:row>
      <xdr:rowOff>41275</xdr:rowOff>
    </xdr:from>
    <xdr:ext cx="183640" cy="151836"/>
    <xdr:sp macro="" textlink="">
      <xdr:nvSpPr>
        <xdr:cNvPr id="10411" name="Text Box 171"/>
        <xdr:cNvSpPr txBox="1">
          <a:spLocks noChangeArrowheads="1"/>
        </xdr:cNvSpPr>
      </xdr:nvSpPr>
      <xdr:spPr bwMode="auto">
        <a:xfrm>
          <a:off x="698500" y="127539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69850</xdr:colOff>
      <xdr:row>92</xdr:row>
      <xdr:rowOff>38100</xdr:rowOff>
    </xdr:from>
    <xdr:to>
      <xdr:col>8</xdr:col>
      <xdr:colOff>323850</xdr:colOff>
      <xdr:row>92</xdr:row>
      <xdr:rowOff>38100</xdr:rowOff>
    </xdr:to>
    <xdr:sp macro="" textlink="">
      <xdr:nvSpPr>
        <xdr:cNvPr id="438440" name="Line 172"/>
        <xdr:cNvSpPr>
          <a:spLocks noChangeShapeType="1"/>
        </xdr:cNvSpPr>
      </xdr:nvSpPr>
      <xdr:spPr bwMode="auto">
        <a:xfrm>
          <a:off x="6985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88900</xdr:rowOff>
    </xdr:from>
    <xdr:to>
      <xdr:col>1</xdr:col>
      <xdr:colOff>69850</xdr:colOff>
      <xdr:row>92</xdr:row>
      <xdr:rowOff>127000</xdr:rowOff>
    </xdr:to>
    <xdr:sp macro="" textlink="">
      <xdr:nvSpPr>
        <xdr:cNvPr id="10413" name="Text Box 173"/>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69850</xdr:colOff>
      <xdr:row>89</xdr:row>
      <xdr:rowOff>63500</xdr:rowOff>
    </xdr:from>
    <xdr:to>
      <xdr:col>8</xdr:col>
      <xdr:colOff>323850</xdr:colOff>
      <xdr:row>89</xdr:row>
      <xdr:rowOff>63500</xdr:rowOff>
    </xdr:to>
    <xdr:sp macro="" textlink="">
      <xdr:nvSpPr>
        <xdr:cNvPr id="438442" name="Line 174"/>
        <xdr:cNvSpPr>
          <a:spLocks noChangeShapeType="1"/>
        </xdr:cNvSpPr>
      </xdr:nvSpPr>
      <xdr:spPr bwMode="auto">
        <a:xfrm>
          <a:off x="698500" y="14757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117475</xdr:rowOff>
    </xdr:from>
    <xdr:to>
      <xdr:col>1</xdr:col>
      <xdr:colOff>69850</xdr:colOff>
      <xdr:row>89</xdr:row>
      <xdr:rowOff>155575</xdr:rowOff>
    </xdr:to>
    <xdr:sp macro="" textlink="">
      <xdr:nvSpPr>
        <xdr:cNvPr id="10415" name="Text Box 175"/>
        <xdr:cNvSpPr txBox="1">
          <a:spLocks noChangeArrowheads="1"/>
        </xdr:cNvSpPr>
      </xdr:nvSpPr>
      <xdr:spPr bwMode="auto">
        <a:xfrm>
          <a:off x="0" y="1521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69850</xdr:colOff>
      <xdr:row>86</xdr:row>
      <xdr:rowOff>101600</xdr:rowOff>
    </xdr:from>
    <xdr:to>
      <xdr:col>8</xdr:col>
      <xdr:colOff>323850</xdr:colOff>
      <xdr:row>86</xdr:row>
      <xdr:rowOff>101600</xdr:rowOff>
    </xdr:to>
    <xdr:sp macro="" textlink="">
      <xdr:nvSpPr>
        <xdr:cNvPr id="438444" name="Line 176"/>
        <xdr:cNvSpPr>
          <a:spLocks noChangeShapeType="1"/>
        </xdr:cNvSpPr>
      </xdr:nvSpPr>
      <xdr:spPr bwMode="auto">
        <a:xfrm>
          <a:off x="698500" y="14300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155575</xdr:rowOff>
    </xdr:from>
    <xdr:to>
      <xdr:col>1</xdr:col>
      <xdr:colOff>69850</xdr:colOff>
      <xdr:row>87</xdr:row>
      <xdr:rowOff>22225</xdr:rowOff>
    </xdr:to>
    <xdr:sp macro="" textlink="">
      <xdr:nvSpPr>
        <xdr:cNvPr id="10417" name="Text Box 177"/>
        <xdr:cNvSpPr txBox="1">
          <a:spLocks noChangeArrowheads="1"/>
        </xdr:cNvSpPr>
      </xdr:nvSpPr>
      <xdr:spPr bwMode="auto">
        <a:xfrm>
          <a:off x="0" y="1473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69850</xdr:colOff>
      <xdr:row>83</xdr:row>
      <xdr:rowOff>127000</xdr:rowOff>
    </xdr:from>
    <xdr:to>
      <xdr:col>8</xdr:col>
      <xdr:colOff>323850</xdr:colOff>
      <xdr:row>83</xdr:row>
      <xdr:rowOff>127000</xdr:rowOff>
    </xdr:to>
    <xdr:sp macro="" textlink="">
      <xdr:nvSpPr>
        <xdr:cNvPr id="438446" name="Line 178"/>
        <xdr:cNvSpPr>
          <a:spLocks noChangeShapeType="1"/>
        </xdr:cNvSpPr>
      </xdr:nvSpPr>
      <xdr:spPr bwMode="auto">
        <a:xfrm>
          <a:off x="698500" y="13830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69850</xdr:colOff>
      <xdr:row>84</xdr:row>
      <xdr:rowOff>57150</xdr:rowOff>
    </xdr:to>
    <xdr:sp macro="" textlink="">
      <xdr:nvSpPr>
        <xdr:cNvPr id="10419" name="Text Box 179"/>
        <xdr:cNvSpPr txBox="1">
          <a:spLocks noChangeArrowheads="1"/>
        </xdr:cNvSpPr>
      </xdr:nvSpPr>
      <xdr:spPr bwMode="auto">
        <a:xfrm>
          <a:off x="0" y="1424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69850</xdr:colOff>
      <xdr:row>80</xdr:row>
      <xdr:rowOff>158750</xdr:rowOff>
    </xdr:from>
    <xdr:to>
      <xdr:col>8</xdr:col>
      <xdr:colOff>323850</xdr:colOff>
      <xdr:row>80</xdr:row>
      <xdr:rowOff>158750</xdr:rowOff>
    </xdr:to>
    <xdr:sp macro="" textlink="">
      <xdr:nvSpPr>
        <xdr:cNvPr id="438448" name="Line 180"/>
        <xdr:cNvSpPr>
          <a:spLocks noChangeShapeType="1"/>
        </xdr:cNvSpPr>
      </xdr:nvSpPr>
      <xdr:spPr bwMode="auto">
        <a:xfrm>
          <a:off x="698500" y="133667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41275</xdr:rowOff>
    </xdr:from>
    <xdr:to>
      <xdr:col>1</xdr:col>
      <xdr:colOff>69850</xdr:colOff>
      <xdr:row>81</xdr:row>
      <xdr:rowOff>79375</xdr:rowOff>
    </xdr:to>
    <xdr:sp macro="" textlink="">
      <xdr:nvSpPr>
        <xdr:cNvPr id="10421" name="Text Box 181"/>
        <xdr:cNvSpPr txBox="1">
          <a:spLocks noChangeArrowheads="1"/>
        </xdr:cNvSpPr>
      </xdr:nvSpPr>
      <xdr:spPr bwMode="auto">
        <a:xfrm>
          <a:off x="0" y="1376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69850</xdr:colOff>
      <xdr:row>78</xdr:row>
      <xdr:rowOff>25400</xdr:rowOff>
    </xdr:from>
    <xdr:to>
      <xdr:col>8</xdr:col>
      <xdr:colOff>323850</xdr:colOff>
      <xdr:row>78</xdr:row>
      <xdr:rowOff>25400</xdr:rowOff>
    </xdr:to>
    <xdr:sp macro="" textlink="">
      <xdr:nvSpPr>
        <xdr:cNvPr id="438450" name="Line 182"/>
        <xdr:cNvSpPr>
          <a:spLocks noChangeShapeType="1"/>
        </xdr:cNvSpPr>
      </xdr:nvSpPr>
      <xdr:spPr bwMode="auto">
        <a:xfrm>
          <a:off x="6985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79375</xdr:rowOff>
    </xdr:from>
    <xdr:to>
      <xdr:col>1</xdr:col>
      <xdr:colOff>69850</xdr:colOff>
      <xdr:row>78</xdr:row>
      <xdr:rowOff>117475</xdr:rowOff>
    </xdr:to>
    <xdr:sp macro="" textlink="">
      <xdr:nvSpPr>
        <xdr:cNvPr id="10423" name="Text Box 183"/>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69850</xdr:colOff>
      <xdr:row>78</xdr:row>
      <xdr:rowOff>25400</xdr:rowOff>
    </xdr:from>
    <xdr:to>
      <xdr:col>8</xdr:col>
      <xdr:colOff>323850</xdr:colOff>
      <xdr:row>92</xdr:row>
      <xdr:rowOff>38100</xdr:rowOff>
    </xdr:to>
    <xdr:sp macro="" textlink="">
      <xdr:nvSpPr>
        <xdr:cNvPr id="438452" name="人件費・物件費等の状況グラフ枠"/>
        <xdr:cNvSpPr>
          <a:spLocks noChangeArrowheads="1"/>
        </xdr:cNvSpPr>
      </xdr:nvSpPr>
      <xdr:spPr bwMode="auto">
        <a:xfrm>
          <a:off x="6985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139700</xdr:colOff>
      <xdr:row>80</xdr:row>
      <xdr:rowOff>88900</xdr:rowOff>
    </xdr:from>
    <xdr:to>
      <xdr:col>7</xdr:col>
      <xdr:colOff>139700</xdr:colOff>
      <xdr:row>88</xdr:row>
      <xdr:rowOff>107950</xdr:rowOff>
    </xdr:to>
    <xdr:sp macro="" textlink="">
      <xdr:nvSpPr>
        <xdr:cNvPr id="438453" name="Line 185"/>
        <xdr:cNvSpPr>
          <a:spLocks noChangeShapeType="1"/>
        </xdr:cNvSpPr>
      </xdr:nvSpPr>
      <xdr:spPr bwMode="auto">
        <a:xfrm flipV="1">
          <a:off x="4540250" y="13296900"/>
          <a:ext cx="0" cy="1339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88</xdr:row>
      <xdr:rowOff>107950</xdr:rowOff>
    </xdr:from>
    <xdr:to>
      <xdr:col>8</xdr:col>
      <xdr:colOff>282575</xdr:colOff>
      <xdr:row>89</xdr:row>
      <xdr:rowOff>146050</xdr:rowOff>
    </xdr:to>
    <xdr:sp macro="" textlink="">
      <xdr:nvSpPr>
        <xdr:cNvPr id="10426" name="人件費・物件費等の状況最小値テキスト"/>
        <xdr:cNvSpPr txBox="1">
          <a:spLocks noChangeArrowheads="1"/>
        </xdr:cNvSpPr>
      </xdr:nvSpPr>
      <xdr:spPr bwMode="auto">
        <a:xfrm>
          <a:off x="5038725" y="1520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373,818</a:t>
          </a:r>
          <a:endParaRPr lang="ja-JP" altLang="en-US"/>
        </a:p>
      </xdr:txBody>
    </xdr:sp>
    <xdr:clientData/>
  </xdr:twoCellAnchor>
  <xdr:twoCellAnchor>
    <xdr:from>
      <xdr:col>7</xdr:col>
      <xdr:colOff>63500</xdr:colOff>
      <xdr:row>88</xdr:row>
      <xdr:rowOff>107950</xdr:rowOff>
    </xdr:from>
    <xdr:to>
      <xdr:col>7</xdr:col>
      <xdr:colOff>222250</xdr:colOff>
      <xdr:row>88</xdr:row>
      <xdr:rowOff>107950</xdr:rowOff>
    </xdr:to>
    <xdr:sp macro="" textlink="">
      <xdr:nvSpPr>
        <xdr:cNvPr id="438455" name="Line 187"/>
        <xdr:cNvSpPr>
          <a:spLocks noChangeShapeType="1"/>
        </xdr:cNvSpPr>
      </xdr:nvSpPr>
      <xdr:spPr bwMode="auto">
        <a:xfrm>
          <a:off x="4464050" y="1463675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79</xdr:row>
      <xdr:rowOff>38100</xdr:rowOff>
    </xdr:from>
    <xdr:to>
      <xdr:col>8</xdr:col>
      <xdr:colOff>282575</xdr:colOff>
      <xdr:row>80</xdr:row>
      <xdr:rowOff>76200</xdr:rowOff>
    </xdr:to>
    <xdr:sp macro="" textlink="">
      <xdr:nvSpPr>
        <xdr:cNvPr id="10428" name="人件費・物件費等の状況最大値テキスト"/>
        <xdr:cNvSpPr txBox="1">
          <a:spLocks noChangeArrowheads="1"/>
        </xdr:cNvSpPr>
      </xdr:nvSpPr>
      <xdr:spPr bwMode="auto">
        <a:xfrm>
          <a:off x="5038725" y="1358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85,050</a:t>
          </a:r>
          <a:endParaRPr lang="ja-JP" altLang="en-US"/>
        </a:p>
      </xdr:txBody>
    </xdr:sp>
    <xdr:clientData/>
  </xdr:twoCellAnchor>
  <xdr:twoCellAnchor>
    <xdr:from>
      <xdr:col>7</xdr:col>
      <xdr:colOff>63500</xdr:colOff>
      <xdr:row>80</xdr:row>
      <xdr:rowOff>88900</xdr:rowOff>
    </xdr:from>
    <xdr:to>
      <xdr:col>7</xdr:col>
      <xdr:colOff>222250</xdr:colOff>
      <xdr:row>80</xdr:row>
      <xdr:rowOff>88900</xdr:rowOff>
    </xdr:to>
    <xdr:sp macro="" textlink="">
      <xdr:nvSpPr>
        <xdr:cNvPr id="438457" name="Line 189"/>
        <xdr:cNvSpPr>
          <a:spLocks noChangeShapeType="1"/>
        </xdr:cNvSpPr>
      </xdr:nvSpPr>
      <xdr:spPr bwMode="auto">
        <a:xfrm>
          <a:off x="4464050" y="13296900"/>
          <a:ext cx="1587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84</xdr:row>
      <xdr:rowOff>57150</xdr:rowOff>
    </xdr:from>
    <xdr:to>
      <xdr:col>7</xdr:col>
      <xdr:colOff>139700</xdr:colOff>
      <xdr:row>84</xdr:row>
      <xdr:rowOff>88900</xdr:rowOff>
    </xdr:to>
    <xdr:sp macro="" textlink="">
      <xdr:nvSpPr>
        <xdr:cNvPr id="438458" name="Line 190"/>
        <xdr:cNvSpPr>
          <a:spLocks noChangeShapeType="1"/>
        </xdr:cNvSpPr>
      </xdr:nvSpPr>
      <xdr:spPr bwMode="auto">
        <a:xfrm flipV="1">
          <a:off x="3771900" y="1392555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212725</xdr:colOff>
      <xdr:row>81</xdr:row>
      <xdr:rowOff>76200</xdr:rowOff>
    </xdr:from>
    <xdr:to>
      <xdr:col>8</xdr:col>
      <xdr:colOff>282575</xdr:colOff>
      <xdr:row>82</xdr:row>
      <xdr:rowOff>107950</xdr:rowOff>
    </xdr:to>
    <xdr:sp macro="" textlink="">
      <xdr:nvSpPr>
        <xdr:cNvPr id="10431" name="人件費・物件費等の状況平均値テキスト"/>
        <xdr:cNvSpPr txBox="1">
          <a:spLocks noChangeArrowheads="1"/>
        </xdr:cNvSpPr>
      </xdr:nvSpPr>
      <xdr:spPr bwMode="auto">
        <a:xfrm>
          <a:off x="5038725" y="1396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154,446</a:t>
          </a:r>
          <a:endParaRPr lang="ja-JP" altLang="en-US"/>
        </a:p>
      </xdr:txBody>
    </xdr:sp>
    <xdr:clientData/>
  </xdr:twoCellAnchor>
  <xdr:twoCellAnchor>
    <xdr:from>
      <xdr:col>7</xdr:col>
      <xdr:colOff>95250</xdr:colOff>
      <xdr:row>82</xdr:row>
      <xdr:rowOff>38100</xdr:rowOff>
    </xdr:from>
    <xdr:to>
      <xdr:col>7</xdr:col>
      <xdr:colOff>184150</xdr:colOff>
      <xdr:row>82</xdr:row>
      <xdr:rowOff>127000</xdr:rowOff>
    </xdr:to>
    <xdr:sp macro="" textlink="">
      <xdr:nvSpPr>
        <xdr:cNvPr id="438460" name="AutoShape 192"/>
        <xdr:cNvSpPr>
          <a:spLocks noChangeArrowheads="1"/>
        </xdr:cNvSpPr>
      </xdr:nvSpPr>
      <xdr:spPr bwMode="auto">
        <a:xfrm>
          <a:off x="4495800" y="1357630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444500</xdr:colOff>
      <xdr:row>84</xdr:row>
      <xdr:rowOff>44450</xdr:rowOff>
    </xdr:from>
    <xdr:to>
      <xdr:col>6</xdr:col>
      <xdr:colOff>0</xdr:colOff>
      <xdr:row>84</xdr:row>
      <xdr:rowOff>88900</xdr:rowOff>
    </xdr:to>
    <xdr:sp macro="" textlink="">
      <xdr:nvSpPr>
        <xdr:cNvPr id="438461" name="Line 193"/>
        <xdr:cNvSpPr>
          <a:spLocks noChangeShapeType="1"/>
        </xdr:cNvSpPr>
      </xdr:nvSpPr>
      <xdr:spPr bwMode="auto">
        <a:xfrm>
          <a:off x="2959100" y="1391285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584200</xdr:colOff>
      <xdr:row>82</xdr:row>
      <xdr:rowOff>57150</xdr:rowOff>
    </xdr:from>
    <xdr:to>
      <xdr:col>6</xdr:col>
      <xdr:colOff>44450</xdr:colOff>
      <xdr:row>82</xdr:row>
      <xdr:rowOff>158750</xdr:rowOff>
    </xdr:to>
    <xdr:sp macro="" textlink="">
      <xdr:nvSpPr>
        <xdr:cNvPr id="438462" name="AutoShape 194"/>
        <xdr:cNvSpPr>
          <a:spLocks noChangeArrowheads="1"/>
        </xdr:cNvSpPr>
      </xdr:nvSpPr>
      <xdr:spPr bwMode="auto">
        <a:xfrm>
          <a:off x="3727450" y="135953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279400</xdr:colOff>
      <xdr:row>81</xdr:row>
      <xdr:rowOff>22225</xdr:rowOff>
    </xdr:from>
    <xdr:to>
      <xdr:col>6</xdr:col>
      <xdr:colOff>320705</xdr:colOff>
      <xdr:row>82</xdr:row>
      <xdr:rowOff>60325</xdr:rowOff>
    </xdr:to>
    <xdr:sp macro="" textlink="">
      <xdr:nvSpPr>
        <xdr:cNvPr id="10435" name="Text Box 195"/>
        <xdr:cNvSpPr txBox="1">
          <a:spLocks noChangeArrowheads="1"/>
        </xdr:cNvSpPr>
      </xdr:nvSpPr>
      <xdr:spPr bwMode="auto">
        <a:xfrm>
          <a:off x="3733800" y="139160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159,381</a:t>
          </a:r>
          <a:endParaRPr lang="ja-JP" altLang="en-US"/>
        </a:p>
      </xdr:txBody>
    </xdr:sp>
    <xdr:clientData/>
  </xdr:twoCellAnchor>
  <xdr:twoCellAnchor>
    <xdr:from>
      <xdr:col>3</xdr:col>
      <xdr:colOff>254000</xdr:colOff>
      <xdr:row>84</xdr:row>
      <xdr:rowOff>44450</xdr:rowOff>
    </xdr:from>
    <xdr:to>
      <xdr:col>4</xdr:col>
      <xdr:colOff>444500</xdr:colOff>
      <xdr:row>84</xdr:row>
      <xdr:rowOff>44450</xdr:rowOff>
    </xdr:to>
    <xdr:sp macro="" textlink="">
      <xdr:nvSpPr>
        <xdr:cNvPr id="438464" name="Line 196"/>
        <xdr:cNvSpPr>
          <a:spLocks noChangeShapeType="1"/>
        </xdr:cNvSpPr>
      </xdr:nvSpPr>
      <xdr:spPr bwMode="auto">
        <a:xfrm flipV="1">
          <a:off x="2139950" y="13912850"/>
          <a:ext cx="8191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393700</xdr:colOff>
      <xdr:row>82</xdr:row>
      <xdr:rowOff>19050</xdr:rowOff>
    </xdr:from>
    <xdr:to>
      <xdr:col>4</xdr:col>
      <xdr:colOff>488950</xdr:colOff>
      <xdr:row>82</xdr:row>
      <xdr:rowOff>120650</xdr:rowOff>
    </xdr:to>
    <xdr:sp macro="" textlink="">
      <xdr:nvSpPr>
        <xdr:cNvPr id="438465" name="AutoShape 197"/>
        <xdr:cNvSpPr>
          <a:spLocks noChangeArrowheads="1"/>
        </xdr:cNvSpPr>
      </xdr:nvSpPr>
      <xdr:spPr bwMode="auto">
        <a:xfrm>
          <a:off x="2908300" y="13557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92075</xdr:colOff>
      <xdr:row>80</xdr:row>
      <xdr:rowOff>155575</xdr:rowOff>
    </xdr:from>
    <xdr:to>
      <xdr:col>5</xdr:col>
      <xdr:colOff>161925</xdr:colOff>
      <xdr:row>82</xdr:row>
      <xdr:rowOff>22225</xdr:rowOff>
    </xdr:to>
    <xdr:sp macro="" textlink="">
      <xdr:nvSpPr>
        <xdr:cNvPr id="10438" name="Text Box 198"/>
        <xdr:cNvSpPr txBox="1">
          <a:spLocks noChangeArrowheads="1"/>
        </xdr:cNvSpPr>
      </xdr:nvSpPr>
      <xdr:spPr bwMode="auto">
        <a:xfrm>
          <a:off x="2847975"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152,202</a:t>
          </a:r>
          <a:endParaRPr lang="ja-JP" altLang="en-US"/>
        </a:p>
      </xdr:txBody>
    </xdr:sp>
    <xdr:clientData/>
  </xdr:twoCellAnchor>
  <xdr:twoCellAnchor>
    <xdr:from>
      <xdr:col>2</xdr:col>
      <xdr:colOff>69850</xdr:colOff>
      <xdr:row>84</xdr:row>
      <xdr:rowOff>44450</xdr:rowOff>
    </xdr:from>
    <xdr:to>
      <xdr:col>3</xdr:col>
      <xdr:colOff>254000</xdr:colOff>
      <xdr:row>84</xdr:row>
      <xdr:rowOff>63500</xdr:rowOff>
    </xdr:to>
    <xdr:sp macro="" textlink="">
      <xdr:nvSpPr>
        <xdr:cNvPr id="438467" name="Line 199"/>
        <xdr:cNvSpPr>
          <a:spLocks noChangeShapeType="1"/>
        </xdr:cNvSpPr>
      </xdr:nvSpPr>
      <xdr:spPr bwMode="auto">
        <a:xfrm flipV="1">
          <a:off x="1327150" y="139128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81</xdr:row>
      <xdr:rowOff>158750</xdr:rowOff>
    </xdr:from>
    <xdr:to>
      <xdr:col>3</xdr:col>
      <xdr:colOff>304800</xdr:colOff>
      <xdr:row>82</xdr:row>
      <xdr:rowOff>88900</xdr:rowOff>
    </xdr:to>
    <xdr:sp macro="" textlink="">
      <xdr:nvSpPr>
        <xdr:cNvPr id="438468" name="AutoShape 200"/>
        <xdr:cNvSpPr>
          <a:spLocks noChangeArrowheads="1"/>
        </xdr:cNvSpPr>
      </xdr:nvSpPr>
      <xdr:spPr bwMode="auto">
        <a:xfrm>
          <a:off x="2095500" y="135318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530225</xdr:colOff>
      <xdr:row>80</xdr:row>
      <xdr:rowOff>127000</xdr:rowOff>
    </xdr:from>
    <xdr:to>
      <xdr:col>3</xdr:col>
      <xdr:colOff>600075</xdr:colOff>
      <xdr:row>82</xdr:row>
      <xdr:rowOff>0</xdr:rowOff>
    </xdr:to>
    <xdr:sp macro="" textlink="">
      <xdr:nvSpPr>
        <xdr:cNvPr id="10441" name="Text Box 201"/>
        <xdr:cNvSpPr txBox="1">
          <a:spLocks noChangeArrowheads="1"/>
        </xdr:cNvSpPr>
      </xdr:nvSpPr>
      <xdr:spPr bwMode="auto">
        <a:xfrm>
          <a:off x="1952625" y="1384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145,808</a:t>
          </a:r>
          <a:endParaRPr lang="ja-JP" altLang="en-US"/>
        </a:p>
      </xdr:txBody>
    </xdr:sp>
    <xdr:clientData/>
  </xdr:twoCellAnchor>
  <xdr:twoCellAnchor>
    <xdr:from>
      <xdr:col>2</xdr:col>
      <xdr:colOff>25400</xdr:colOff>
      <xdr:row>81</xdr:row>
      <xdr:rowOff>101600</xdr:rowOff>
    </xdr:from>
    <xdr:to>
      <xdr:col>2</xdr:col>
      <xdr:colOff>114300</xdr:colOff>
      <xdr:row>82</xdr:row>
      <xdr:rowOff>38100</xdr:rowOff>
    </xdr:to>
    <xdr:sp macro="" textlink="">
      <xdr:nvSpPr>
        <xdr:cNvPr id="438470" name="AutoShape 202"/>
        <xdr:cNvSpPr>
          <a:spLocks noChangeArrowheads="1"/>
        </xdr:cNvSpPr>
      </xdr:nvSpPr>
      <xdr:spPr bwMode="auto">
        <a:xfrm>
          <a:off x="1282700" y="134747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349250</xdr:colOff>
      <xdr:row>80</xdr:row>
      <xdr:rowOff>76200</xdr:rowOff>
    </xdr:from>
    <xdr:to>
      <xdr:col>2</xdr:col>
      <xdr:colOff>419100</xdr:colOff>
      <xdr:row>81</xdr:row>
      <xdr:rowOff>107950</xdr:rowOff>
    </xdr:to>
    <xdr:sp macro="" textlink="">
      <xdr:nvSpPr>
        <xdr:cNvPr id="10443" name="Text Box 203"/>
        <xdr:cNvSpPr txBox="1">
          <a:spLocks noChangeArrowheads="1"/>
        </xdr:cNvSpPr>
      </xdr:nvSpPr>
      <xdr:spPr bwMode="auto">
        <a:xfrm>
          <a:off x="1066800" y="1379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133,329</a:t>
          </a:r>
          <a:endParaRPr lang="ja-JP" altLang="en-US"/>
        </a:p>
      </xdr:txBody>
    </xdr:sp>
    <xdr:clientData/>
  </xdr:twoCellAnchor>
  <xdr:twoCellAnchor editAs="oneCell">
    <xdr:from>
      <xdr:col>7</xdr:col>
      <xdr:colOff>38100</xdr:colOff>
      <xdr:row>92</xdr:row>
      <xdr:rowOff>98425</xdr:rowOff>
    </xdr:from>
    <xdr:to>
      <xdr:col>8</xdr:col>
      <xdr:colOff>107950</xdr:colOff>
      <xdr:row>93</xdr:row>
      <xdr:rowOff>136525</xdr:rowOff>
    </xdr:to>
    <xdr:sp macro="" textlink="">
      <xdr:nvSpPr>
        <xdr:cNvPr id="10444" name="Text Box 204"/>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520700</xdr:colOff>
      <xdr:row>92</xdr:row>
      <xdr:rowOff>98425</xdr:rowOff>
    </xdr:from>
    <xdr:to>
      <xdr:col>6</xdr:col>
      <xdr:colOff>590550</xdr:colOff>
      <xdr:row>93</xdr:row>
      <xdr:rowOff>136525</xdr:rowOff>
    </xdr:to>
    <xdr:sp macro="" textlink="">
      <xdr:nvSpPr>
        <xdr:cNvPr id="10445" name="Text Box 205"/>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339725</xdr:colOff>
      <xdr:row>92</xdr:row>
      <xdr:rowOff>98425</xdr:rowOff>
    </xdr:from>
    <xdr:to>
      <xdr:col>5</xdr:col>
      <xdr:colOff>409575</xdr:colOff>
      <xdr:row>93</xdr:row>
      <xdr:rowOff>136525</xdr:rowOff>
    </xdr:to>
    <xdr:sp macro="" textlink="">
      <xdr:nvSpPr>
        <xdr:cNvPr id="10446" name="Text Box 206"/>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142875</xdr:colOff>
      <xdr:row>92</xdr:row>
      <xdr:rowOff>98425</xdr:rowOff>
    </xdr:from>
    <xdr:to>
      <xdr:col>4</xdr:col>
      <xdr:colOff>212725</xdr:colOff>
      <xdr:row>93</xdr:row>
      <xdr:rowOff>136525</xdr:rowOff>
    </xdr:to>
    <xdr:sp macro="" textlink="">
      <xdr:nvSpPr>
        <xdr:cNvPr id="10447" name="Text Box 207"/>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590550</xdr:colOff>
      <xdr:row>92</xdr:row>
      <xdr:rowOff>98425</xdr:rowOff>
    </xdr:from>
    <xdr:to>
      <xdr:col>3</xdr:col>
      <xdr:colOff>38100</xdr:colOff>
      <xdr:row>93</xdr:row>
      <xdr:rowOff>136525</xdr:rowOff>
    </xdr:to>
    <xdr:sp macro="" textlink="">
      <xdr:nvSpPr>
        <xdr:cNvPr id="10448" name="Text Box 208"/>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95250</xdr:colOff>
      <xdr:row>84</xdr:row>
      <xdr:rowOff>6350</xdr:rowOff>
    </xdr:from>
    <xdr:to>
      <xdr:col>7</xdr:col>
      <xdr:colOff>184150</xdr:colOff>
      <xdr:row>84</xdr:row>
      <xdr:rowOff>107950</xdr:rowOff>
    </xdr:to>
    <xdr:sp macro="" textlink="">
      <xdr:nvSpPr>
        <xdr:cNvPr id="438477" name="Oval 209"/>
        <xdr:cNvSpPr>
          <a:spLocks noChangeArrowheads="1"/>
        </xdr:cNvSpPr>
      </xdr:nvSpPr>
      <xdr:spPr bwMode="auto">
        <a:xfrm>
          <a:off x="4495800" y="138747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212725</xdr:colOff>
      <xdr:row>84</xdr:row>
      <xdr:rowOff>3175</xdr:rowOff>
    </xdr:from>
    <xdr:to>
      <xdr:col>8</xdr:col>
      <xdr:colOff>282575</xdr:colOff>
      <xdr:row>85</xdr:row>
      <xdr:rowOff>41275</xdr:rowOff>
    </xdr:to>
    <xdr:sp macro="" textlink="">
      <xdr:nvSpPr>
        <xdr:cNvPr id="10450" name="人件費・物件費等の状況該当値テキスト"/>
        <xdr:cNvSpPr txBox="1">
          <a:spLocks noChangeArrowheads="1"/>
        </xdr:cNvSpPr>
      </xdr:nvSpPr>
      <xdr:spPr bwMode="auto">
        <a:xfrm>
          <a:off x="5038725"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220,116</a:t>
          </a:r>
          <a:endParaRPr lang="ja-JP" altLang="en-US"/>
        </a:p>
      </xdr:txBody>
    </xdr:sp>
    <xdr:clientData/>
  </xdr:twoCellAnchor>
  <xdr:twoCellAnchor>
    <xdr:from>
      <xdr:col>5</xdr:col>
      <xdr:colOff>584200</xdr:colOff>
      <xdr:row>84</xdr:row>
      <xdr:rowOff>44450</xdr:rowOff>
    </xdr:from>
    <xdr:to>
      <xdr:col>6</xdr:col>
      <xdr:colOff>44450</xdr:colOff>
      <xdr:row>84</xdr:row>
      <xdr:rowOff>146050</xdr:rowOff>
    </xdr:to>
    <xdr:sp macro="" textlink="">
      <xdr:nvSpPr>
        <xdr:cNvPr id="438479" name="Oval 211"/>
        <xdr:cNvSpPr>
          <a:spLocks noChangeArrowheads="1"/>
        </xdr:cNvSpPr>
      </xdr:nvSpPr>
      <xdr:spPr bwMode="auto">
        <a:xfrm>
          <a:off x="3727450" y="139128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279400</xdr:colOff>
      <xdr:row>84</xdr:row>
      <xdr:rowOff>155575</xdr:rowOff>
    </xdr:from>
    <xdr:to>
      <xdr:col>6</xdr:col>
      <xdr:colOff>320705</xdr:colOff>
      <xdr:row>86</xdr:row>
      <xdr:rowOff>22225</xdr:rowOff>
    </xdr:to>
    <xdr:sp macro="" textlink="">
      <xdr:nvSpPr>
        <xdr:cNvPr id="10452" name="Text Box 212"/>
        <xdr:cNvSpPr txBox="1">
          <a:spLocks noChangeArrowheads="1"/>
        </xdr:cNvSpPr>
      </xdr:nvSpPr>
      <xdr:spPr bwMode="auto">
        <a:xfrm>
          <a:off x="3733800" y="1456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228,027</a:t>
          </a:r>
          <a:endParaRPr lang="ja-JP" altLang="en-US"/>
        </a:p>
      </xdr:txBody>
    </xdr:sp>
    <xdr:clientData/>
  </xdr:twoCellAnchor>
  <xdr:twoCellAnchor>
    <xdr:from>
      <xdr:col>4</xdr:col>
      <xdr:colOff>393700</xdr:colOff>
      <xdr:row>83</xdr:row>
      <xdr:rowOff>158750</xdr:rowOff>
    </xdr:from>
    <xdr:to>
      <xdr:col>4</xdr:col>
      <xdr:colOff>488950</xdr:colOff>
      <xdr:row>84</xdr:row>
      <xdr:rowOff>88900</xdr:rowOff>
    </xdr:to>
    <xdr:sp macro="" textlink="">
      <xdr:nvSpPr>
        <xdr:cNvPr id="438481" name="Oval 213"/>
        <xdr:cNvSpPr>
          <a:spLocks noChangeArrowheads="1"/>
        </xdr:cNvSpPr>
      </xdr:nvSpPr>
      <xdr:spPr bwMode="auto">
        <a:xfrm>
          <a:off x="2908300" y="13862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92075</xdr:colOff>
      <xdr:row>84</xdr:row>
      <xdr:rowOff>98425</xdr:rowOff>
    </xdr:from>
    <xdr:to>
      <xdr:col>5</xdr:col>
      <xdr:colOff>161925</xdr:colOff>
      <xdr:row>85</xdr:row>
      <xdr:rowOff>136525</xdr:rowOff>
    </xdr:to>
    <xdr:sp macro="" textlink="">
      <xdr:nvSpPr>
        <xdr:cNvPr id="10454" name="Text Box 214"/>
        <xdr:cNvSpPr txBox="1">
          <a:spLocks noChangeArrowheads="1"/>
        </xdr:cNvSpPr>
      </xdr:nvSpPr>
      <xdr:spPr bwMode="auto">
        <a:xfrm>
          <a:off x="2847975" y="14506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217,368</a:t>
          </a:r>
          <a:endParaRPr lang="ja-JP" altLang="en-US"/>
        </a:p>
      </xdr:txBody>
    </xdr:sp>
    <xdr:clientData/>
  </xdr:twoCellAnchor>
  <xdr:twoCellAnchor>
    <xdr:from>
      <xdr:col>3</xdr:col>
      <xdr:colOff>209550</xdr:colOff>
      <xdr:row>84</xdr:row>
      <xdr:rowOff>0</xdr:rowOff>
    </xdr:from>
    <xdr:to>
      <xdr:col>3</xdr:col>
      <xdr:colOff>304800</xdr:colOff>
      <xdr:row>84</xdr:row>
      <xdr:rowOff>88900</xdr:rowOff>
    </xdr:to>
    <xdr:sp macro="" textlink="">
      <xdr:nvSpPr>
        <xdr:cNvPr id="438483" name="Oval 215"/>
        <xdr:cNvSpPr>
          <a:spLocks noChangeArrowheads="1"/>
        </xdr:cNvSpPr>
      </xdr:nvSpPr>
      <xdr:spPr bwMode="auto">
        <a:xfrm>
          <a:off x="2095500" y="138684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xdr:col>
      <xdr:colOff>530225</xdr:colOff>
      <xdr:row>84</xdr:row>
      <xdr:rowOff>107950</xdr:rowOff>
    </xdr:from>
    <xdr:to>
      <xdr:col>3</xdr:col>
      <xdr:colOff>600075</xdr:colOff>
      <xdr:row>85</xdr:row>
      <xdr:rowOff>146050</xdr:rowOff>
    </xdr:to>
    <xdr:sp macro="" textlink="">
      <xdr:nvSpPr>
        <xdr:cNvPr id="10456" name="Text Box 216"/>
        <xdr:cNvSpPr txBox="1">
          <a:spLocks noChangeArrowheads="1"/>
        </xdr:cNvSpPr>
      </xdr:nvSpPr>
      <xdr:spPr bwMode="auto">
        <a:xfrm>
          <a:off x="1952625" y="1451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217,692</a:t>
          </a:r>
          <a:endParaRPr lang="ja-JP" altLang="en-US"/>
        </a:p>
      </xdr:txBody>
    </xdr:sp>
    <xdr:clientData/>
  </xdr:twoCellAnchor>
  <xdr:twoCellAnchor>
    <xdr:from>
      <xdr:col>2</xdr:col>
      <xdr:colOff>25400</xdr:colOff>
      <xdr:row>84</xdr:row>
      <xdr:rowOff>6350</xdr:rowOff>
    </xdr:from>
    <xdr:to>
      <xdr:col>2</xdr:col>
      <xdr:colOff>114300</xdr:colOff>
      <xdr:row>84</xdr:row>
      <xdr:rowOff>107950</xdr:rowOff>
    </xdr:to>
    <xdr:sp macro="" textlink="">
      <xdr:nvSpPr>
        <xdr:cNvPr id="438485" name="Oval 217"/>
        <xdr:cNvSpPr>
          <a:spLocks noChangeArrowheads="1"/>
        </xdr:cNvSpPr>
      </xdr:nvSpPr>
      <xdr:spPr bwMode="auto">
        <a:xfrm>
          <a:off x="1282700" y="138747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349250</xdr:colOff>
      <xdr:row>84</xdr:row>
      <xdr:rowOff>117475</xdr:rowOff>
    </xdr:from>
    <xdr:to>
      <xdr:col>2</xdr:col>
      <xdr:colOff>419100</xdr:colOff>
      <xdr:row>85</xdr:row>
      <xdr:rowOff>155575</xdr:rowOff>
    </xdr:to>
    <xdr:sp macro="" textlink="">
      <xdr:nvSpPr>
        <xdr:cNvPr id="10458" name="Text Box 218"/>
        <xdr:cNvSpPr txBox="1">
          <a:spLocks noChangeArrowheads="1"/>
        </xdr:cNvSpPr>
      </xdr:nvSpPr>
      <xdr:spPr bwMode="auto">
        <a:xfrm>
          <a:off x="1066800" y="14525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221,322</a:t>
          </a:r>
          <a:endParaRPr lang="ja-JP" altLang="en-US"/>
        </a:p>
      </xdr:txBody>
    </xdr:sp>
    <xdr:clientData/>
  </xdr:twoCellAnchor>
  <xdr:twoCellAnchor>
    <xdr:from>
      <xdr:col>18</xdr:col>
      <xdr:colOff>441325</xdr:colOff>
      <xdr:row>73</xdr:row>
      <xdr:rowOff>117475</xdr:rowOff>
    </xdr:from>
    <xdr:to>
      <xdr:col>26</xdr:col>
      <xdr:colOff>69876</xdr:colOff>
      <xdr:row>75</xdr:row>
      <xdr:rowOff>88900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330200</xdr:colOff>
      <xdr:row>75</xdr:row>
      <xdr:rowOff>136525</xdr:rowOff>
    </xdr:from>
    <xdr:to>
      <xdr:col>22</xdr:col>
      <xdr:colOff>520700</xdr:colOff>
      <xdr:row>77</xdr:row>
      <xdr:rowOff>22225</xdr:rowOff>
    </xdr:to>
    <xdr:sp macro="" textlink="">
      <xdr:nvSpPr>
        <xdr:cNvPr id="10460" name="Text Box 220"/>
        <xdr:cNvSpPr txBox="1">
          <a:spLocks noChangeArrowheads="1"/>
        </xdr:cNvSpPr>
      </xdr:nvSpPr>
      <xdr:spPr bwMode="auto">
        <a:xfrm>
          <a:off x="1407795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3175</xdr:colOff>
      <xdr:row>75</xdr:row>
      <xdr:rowOff>117475</xdr:rowOff>
    </xdr:from>
    <xdr:to>
      <xdr:col>24</xdr:col>
      <xdr:colOff>180975</xdr:colOff>
      <xdr:row>77</xdr:row>
      <xdr:rowOff>57227</xdr:rowOff>
    </xdr:to>
    <xdr:sp macro="" textlink="">
      <xdr:nvSpPr>
        <xdr:cNvPr id="10461" name="Text Box 221"/>
        <xdr:cNvSpPr txBox="1">
          <a:spLocks noChangeArrowheads="1"/>
        </xdr:cNvSpPr>
      </xdr:nvSpPr>
      <xdr:spPr bwMode="auto">
        <a:xfrm>
          <a:off x="15782925" y="1298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[101.8]　</a:t>
          </a:r>
          <a:endParaRPr lang="ja-JP" altLang="en-US"/>
        </a:p>
      </xdr:txBody>
    </xdr:sp>
    <xdr:clientData/>
  </xdr:twoCellAnchor>
  <xdr:twoCellAnchor>
    <xdr:from>
      <xdr:col>26</xdr:col>
      <xdr:colOff>130175</xdr:colOff>
      <xdr:row>75</xdr:row>
      <xdr:rowOff>22225</xdr:rowOff>
    </xdr:from>
    <xdr:to>
      <xdr:col>28</xdr:col>
      <xdr:colOff>269875</xdr:colOff>
      <xdr:row>76</xdr:row>
      <xdr:rowOff>107950</xdr:rowOff>
    </xdr:to>
    <xdr:sp macro="" textlink="">
      <xdr:nvSpPr>
        <xdr:cNvPr id="10462" name="Rectangle 222"/>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130175</xdr:colOff>
      <xdr:row>76</xdr:row>
      <xdr:rowOff>41275</xdr:rowOff>
    </xdr:from>
    <xdr:to>
      <xdr:col>28</xdr:col>
      <xdr:colOff>269875</xdr:colOff>
      <xdr:row>77</xdr:row>
      <xdr:rowOff>127000</xdr:rowOff>
    </xdr:to>
    <xdr:sp macro="" textlink="">
      <xdr:nvSpPr>
        <xdr:cNvPr id="10463" name="Rectangle 223"/>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27/75</a:t>
          </a:r>
          <a:endParaRPr lang="ja-JP" altLang="en-US"/>
        </a:p>
      </xdr:txBody>
    </xdr:sp>
    <xdr:clientData/>
  </xdr:twoCellAnchor>
  <xdr:twoCellAnchor>
    <xdr:from>
      <xdr:col>28</xdr:col>
      <xdr:colOff>387350</xdr:colOff>
      <xdr:row>75</xdr:row>
      <xdr:rowOff>22225</xdr:rowOff>
    </xdr:from>
    <xdr:to>
      <xdr:col>30</xdr:col>
      <xdr:colOff>282575</xdr:colOff>
      <xdr:row>76</xdr:row>
      <xdr:rowOff>107950</xdr:rowOff>
    </xdr:to>
    <xdr:sp macro="" textlink="">
      <xdr:nvSpPr>
        <xdr:cNvPr id="10464" name="Rectangle 224"/>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387350</xdr:colOff>
      <xdr:row>76</xdr:row>
      <xdr:rowOff>41275</xdr:rowOff>
    </xdr:from>
    <xdr:to>
      <xdr:col>30</xdr:col>
      <xdr:colOff>282575</xdr:colOff>
      <xdr:row>77</xdr:row>
      <xdr:rowOff>127000</xdr:rowOff>
    </xdr:to>
    <xdr:sp macro="" textlink="">
      <xdr:nvSpPr>
        <xdr:cNvPr id="10465" name="Rectangle 225"/>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460375</xdr:colOff>
      <xdr:row>75</xdr:row>
      <xdr:rowOff>22225</xdr:rowOff>
    </xdr:from>
    <xdr:to>
      <xdr:col>32</xdr:col>
      <xdr:colOff>371475</xdr:colOff>
      <xdr:row>76</xdr:row>
      <xdr:rowOff>107950</xdr:rowOff>
    </xdr:to>
    <xdr:sp macro="" textlink="">
      <xdr:nvSpPr>
        <xdr:cNvPr id="10466" name="Rectangle 226"/>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460375</xdr:colOff>
      <xdr:row>76</xdr:row>
      <xdr:rowOff>41275</xdr:rowOff>
    </xdr:from>
    <xdr:to>
      <xdr:col>32</xdr:col>
      <xdr:colOff>371475</xdr:colOff>
      <xdr:row>77</xdr:row>
      <xdr:rowOff>127000</xdr:rowOff>
    </xdr:to>
    <xdr:sp macro="" textlink="">
      <xdr:nvSpPr>
        <xdr:cNvPr id="10467" name="Rectangle 227"/>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438496" name="Rectangle 228"/>
        <xdr:cNvSpPr>
          <a:spLocks noChangeArrowheads="1"/>
        </xdr:cNvSpPr>
      </xdr:nvSpPr>
      <xdr:spPr bwMode="auto">
        <a:xfrm>
          <a:off x="11760200" y="12903200"/>
          <a:ext cx="4654550" cy="232410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78</xdr:row>
      <xdr:rowOff>25400</xdr:rowOff>
    </xdr:from>
    <xdr:to>
      <xdr:col>35</xdr:col>
      <xdr:colOff>114300</xdr:colOff>
      <xdr:row>92</xdr:row>
      <xdr:rowOff>38100</xdr:rowOff>
    </xdr:to>
    <xdr:sp macro="" textlink="">
      <xdr:nvSpPr>
        <xdr:cNvPr id="438497" name="Rectangle 229"/>
        <xdr:cNvSpPr>
          <a:spLocks noChangeArrowheads="1"/>
        </xdr:cNvSpPr>
      </xdr:nvSpPr>
      <xdr:spPr bwMode="auto">
        <a:xfrm>
          <a:off x="16586200" y="12903200"/>
          <a:ext cx="5530850" cy="2324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78</xdr:row>
      <xdr:rowOff>22225</xdr:rowOff>
    </xdr:from>
    <xdr:to>
      <xdr:col>31</xdr:col>
      <xdr:colOff>590550</xdr:colOff>
      <xdr:row>79</xdr:row>
      <xdr:rowOff>98425</xdr:rowOff>
    </xdr:to>
    <xdr:sp macro="" textlink="">
      <xdr:nvSpPr>
        <xdr:cNvPr id="10470" name="Rectangle 230"/>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352425</xdr:colOff>
      <xdr:row>80</xdr:row>
      <xdr:rowOff>0</xdr:rowOff>
    </xdr:from>
    <xdr:to>
      <xdr:col>35</xdr:col>
      <xdr:colOff>23</xdr:colOff>
      <xdr:row>91</xdr:row>
      <xdr:rowOff>136535</xdr:rowOff>
    </xdr:to>
    <xdr:sp macro="" textlink="" fLocksText="0">
      <xdr:nvSpPr>
        <xdr:cNvPr id="10471" name="Text Box 231"/>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ラスパイレス指数は、類似団体平均と比較して若干上回っている。</a:t>
          </a:r>
          <a:endParaRPr lang="ja-JP" altLang="ja-JP" sz="1400">
            <a:effectLst/>
          </a:endParaRPr>
        </a:p>
        <a:p>
          <a:pPr rtl="0"/>
          <a:r>
            <a:rPr lang="ja-JP" altLang="ja-JP" sz="1100" b="0" i="0" baseline="0">
              <a:effectLst/>
              <a:latin typeface="+mn-lt"/>
              <a:ea typeface="+mn-ea"/>
              <a:cs typeface="+mn-cs"/>
            </a:rPr>
            <a:t>　今後も類似団体の給与水準を見据えて、人事評価制度の活用、各種手当の見直しを進め給与水準の適正化を図る。</a:t>
          </a:r>
          <a:endParaRPr lang="ja-JP" altLang="ja-JP" sz="1400">
            <a:effectLst/>
          </a:endParaRPr>
        </a:p>
        <a:p>
          <a:r>
            <a:rPr lang="ja-JP" altLang="ja-JP" sz="1100" b="0" i="0" baseline="0">
              <a:effectLst/>
              <a:latin typeface="+mn-lt"/>
              <a:ea typeface="+mn-ea"/>
              <a:cs typeface="+mn-cs"/>
            </a:rPr>
            <a:t>　なお、</a:t>
          </a:r>
          <a:r>
            <a:rPr lang="ja-JP" altLang="en-US" sz="1100" b="0" i="0" baseline="0">
              <a:effectLst/>
              <a:latin typeface="+mn-lt"/>
              <a:ea typeface="+mn-ea"/>
              <a:cs typeface="+mn-cs"/>
            </a:rPr>
            <a:t>平成</a:t>
          </a:r>
          <a:r>
            <a:rPr lang="en-US" altLang="ja-JP" sz="1100" b="0" i="0" baseline="0">
              <a:effectLst/>
              <a:latin typeface="+mn-lt"/>
              <a:ea typeface="+mn-ea"/>
              <a:cs typeface="+mn-cs"/>
            </a:rPr>
            <a:t>23</a:t>
          </a:r>
          <a:r>
            <a:rPr lang="ja-JP" altLang="en-US" sz="1100" b="0" i="0" baseline="0">
              <a:effectLst/>
              <a:latin typeface="+mn-lt"/>
              <a:ea typeface="+mn-ea"/>
              <a:cs typeface="+mn-cs"/>
            </a:rPr>
            <a:t>年度</a:t>
          </a:r>
          <a:r>
            <a:rPr lang="ja-JP" altLang="ja-JP" sz="1100" b="0" i="0" baseline="0">
              <a:effectLst/>
              <a:latin typeface="+mn-lt"/>
              <a:ea typeface="+mn-ea"/>
              <a:cs typeface="+mn-cs"/>
            </a:rPr>
            <a:t>に指数が大幅に増加した要因は、国家公務員の時限的な（</a:t>
          </a:r>
          <a:r>
            <a:rPr lang="en-US" altLang="ja-JP" sz="1100" b="0" i="0" baseline="0">
              <a:effectLst/>
              <a:latin typeface="+mn-lt"/>
              <a:ea typeface="+mn-ea"/>
              <a:cs typeface="+mn-cs"/>
            </a:rPr>
            <a:t>2</a:t>
          </a:r>
          <a:r>
            <a:rPr lang="ja-JP" altLang="ja-JP" sz="1100" b="0" i="0" baseline="0">
              <a:effectLst/>
              <a:latin typeface="+mn-lt"/>
              <a:ea typeface="+mn-ea"/>
              <a:cs typeface="+mn-cs"/>
            </a:rPr>
            <a:t>年間）給与改定特例法による措置によるものであ</a:t>
          </a:r>
          <a:r>
            <a:rPr lang="ja-JP" altLang="en-US" sz="1100" b="0" i="0" baseline="0">
              <a:effectLst/>
              <a:latin typeface="+mn-lt"/>
              <a:ea typeface="+mn-ea"/>
              <a:cs typeface="+mn-cs"/>
            </a:rPr>
            <a:t>る。（</a:t>
          </a:r>
          <a:r>
            <a:rPr lang="ja-JP" altLang="ja-JP" sz="1100" b="0" i="0" baseline="0">
              <a:effectLst/>
              <a:latin typeface="+mn-lt"/>
              <a:ea typeface="+mn-ea"/>
              <a:cs typeface="+mn-cs"/>
            </a:rPr>
            <a:t>この法的措置が無いとした場合の指数は</a:t>
          </a:r>
          <a:r>
            <a:rPr lang="en-US" altLang="ja-JP" sz="1100" b="0" i="0" baseline="0">
              <a:effectLst/>
              <a:latin typeface="+mn-lt"/>
              <a:ea typeface="+mn-ea"/>
              <a:cs typeface="+mn-cs"/>
            </a:rPr>
            <a:t>95.6</a:t>
          </a:r>
          <a:r>
            <a:rPr lang="ja-JP" altLang="ja-JP" sz="1100" b="0" i="0" baseline="0">
              <a:effectLst/>
              <a:latin typeface="+mn-lt"/>
              <a:ea typeface="+mn-ea"/>
              <a:cs typeface="+mn-cs"/>
            </a:rPr>
            <a:t>となる。</a:t>
          </a:r>
          <a:r>
            <a:rPr lang="ja-JP" altLang="en-US" sz="1100" b="0" i="0" baseline="0">
              <a:effectLst/>
              <a:latin typeface="+mn-lt"/>
              <a:ea typeface="+mn-ea"/>
              <a:cs typeface="+mn-cs"/>
            </a:rPr>
            <a:t>）</a:t>
          </a:r>
          <a:endParaRPr lang="en-US" altLang="ja-JP" sz="1100" b="0" i="0" baseline="0">
            <a:effectLst/>
            <a:latin typeface="+mn-lt"/>
            <a:ea typeface="+mn-ea"/>
            <a:cs typeface="+mn-cs"/>
          </a:endParaRPr>
        </a:p>
        <a:p>
          <a:r>
            <a:rPr lang="ja-JP" altLang="en-US" sz="1100" b="0" i="0" baseline="0">
              <a:effectLst/>
              <a:latin typeface="+mn-lt"/>
              <a:ea typeface="+mn-ea"/>
              <a:cs typeface="+mn-cs"/>
            </a:rPr>
            <a:t>　平成</a:t>
          </a:r>
          <a:r>
            <a:rPr lang="en-US" altLang="ja-JP" sz="1100" b="0" i="0" baseline="0">
              <a:effectLst/>
              <a:latin typeface="+mn-lt"/>
              <a:ea typeface="+mn-ea"/>
              <a:cs typeface="+mn-cs"/>
            </a:rPr>
            <a:t>24</a:t>
          </a:r>
          <a:r>
            <a:rPr lang="ja-JP" altLang="en-US" sz="1100" b="0" i="0" baseline="0">
              <a:effectLst/>
              <a:latin typeface="+mn-lt"/>
              <a:ea typeface="+mn-ea"/>
              <a:cs typeface="+mn-cs"/>
            </a:rPr>
            <a:t>年度に指数が</a:t>
          </a:r>
          <a:r>
            <a:rPr lang="en-US" altLang="ja-JP" sz="1100" b="0" i="0" baseline="0">
              <a:effectLst/>
              <a:latin typeface="+mn-lt"/>
              <a:ea typeface="+mn-ea"/>
              <a:cs typeface="+mn-cs"/>
            </a:rPr>
            <a:t>101.8</a:t>
          </a:r>
          <a:r>
            <a:rPr lang="ja-JP" altLang="en-US" sz="1100" b="0" i="0" baseline="0">
              <a:effectLst/>
              <a:latin typeface="+mn-lt"/>
              <a:ea typeface="+mn-ea"/>
              <a:cs typeface="+mn-cs"/>
            </a:rPr>
            <a:t>と前年度から</a:t>
          </a:r>
          <a:r>
            <a:rPr lang="en-US" altLang="ja-JP" sz="1100" b="0" i="0" baseline="0">
              <a:effectLst/>
              <a:latin typeface="+mn-lt"/>
              <a:ea typeface="+mn-ea"/>
              <a:cs typeface="+mn-cs"/>
            </a:rPr>
            <a:t>1.7</a:t>
          </a:r>
          <a:r>
            <a:rPr lang="ja-JP" altLang="en-US" sz="1100" b="0" i="0" baseline="0">
              <a:effectLst/>
              <a:latin typeface="+mn-lt"/>
              <a:ea typeface="+mn-ea"/>
              <a:cs typeface="+mn-cs"/>
            </a:rPr>
            <a:t>の改善が図られた要因としては、高齢・高級者の退職及び国の平均月額より低い者の採用（△</a:t>
          </a:r>
          <a:r>
            <a:rPr lang="en-US" altLang="ja-JP" sz="1100" b="0" i="0" baseline="0">
              <a:effectLst/>
              <a:latin typeface="+mn-lt"/>
              <a:ea typeface="+mn-ea"/>
              <a:cs typeface="+mn-cs"/>
            </a:rPr>
            <a:t>0.4</a:t>
          </a:r>
          <a:r>
            <a:rPr lang="ja-JP" altLang="en-US" sz="1100" b="0" i="0" baseline="0">
              <a:effectLst/>
              <a:latin typeface="+mn-lt"/>
              <a:ea typeface="+mn-ea"/>
              <a:cs typeface="+mn-cs"/>
            </a:rPr>
            <a:t>）、階層別職員分布の変動が大きいため（△</a:t>
          </a:r>
          <a:r>
            <a:rPr lang="en-US" altLang="ja-JP" sz="1100" b="0" i="0" baseline="0">
              <a:effectLst/>
              <a:latin typeface="+mn-lt"/>
              <a:ea typeface="+mn-ea"/>
              <a:cs typeface="+mn-cs"/>
            </a:rPr>
            <a:t>0.6</a:t>
          </a:r>
          <a:r>
            <a:rPr lang="ja-JP" altLang="en-US" sz="1100" b="0" i="0" baseline="0">
              <a:effectLst/>
              <a:latin typeface="+mn-lt"/>
              <a:ea typeface="+mn-ea"/>
              <a:cs typeface="+mn-cs"/>
            </a:rPr>
            <a:t>）、人事異動等による職種区分の変更（△</a:t>
          </a:r>
          <a:r>
            <a:rPr lang="en-US" altLang="ja-JP" sz="1100" b="0" i="0" baseline="0">
              <a:effectLst/>
              <a:latin typeface="+mn-lt"/>
              <a:ea typeface="+mn-ea"/>
              <a:cs typeface="+mn-cs"/>
            </a:rPr>
            <a:t>0.3</a:t>
          </a:r>
          <a:r>
            <a:rPr lang="ja-JP" altLang="en-US" sz="1100" b="0" i="0" baseline="0">
              <a:effectLst/>
              <a:latin typeface="+mn-lt"/>
              <a:ea typeface="+mn-ea"/>
              <a:cs typeface="+mn-cs"/>
            </a:rPr>
            <a:t>）、平成</a:t>
          </a:r>
          <a:r>
            <a:rPr lang="en-US" altLang="ja-JP" sz="1100" b="0" i="0" baseline="0">
              <a:effectLst/>
              <a:latin typeface="+mn-lt"/>
              <a:ea typeface="+mn-ea"/>
              <a:cs typeface="+mn-cs"/>
            </a:rPr>
            <a:t>25</a:t>
          </a:r>
          <a:r>
            <a:rPr lang="ja-JP" altLang="en-US" sz="1100" b="0" i="0" baseline="0">
              <a:effectLst/>
              <a:latin typeface="+mn-lt"/>
              <a:ea typeface="+mn-ea"/>
              <a:cs typeface="+mn-cs"/>
            </a:rPr>
            <a:t>年</a:t>
          </a:r>
          <a:r>
            <a:rPr lang="en-US" altLang="ja-JP" sz="1100" b="0" i="0" baseline="0">
              <a:effectLst/>
              <a:latin typeface="+mn-lt"/>
              <a:ea typeface="+mn-ea"/>
              <a:cs typeface="+mn-cs"/>
            </a:rPr>
            <a:t>4</a:t>
          </a:r>
          <a:r>
            <a:rPr lang="ja-JP" altLang="en-US" sz="1100" b="0" i="0" baseline="0">
              <a:effectLst/>
              <a:latin typeface="+mn-lt"/>
              <a:ea typeface="+mn-ea"/>
              <a:cs typeface="+mn-cs"/>
            </a:rPr>
            <a:t>月</a:t>
          </a:r>
          <a:r>
            <a:rPr lang="en-US" altLang="ja-JP" sz="1100" b="0" i="0" baseline="0">
              <a:effectLst/>
              <a:latin typeface="+mn-lt"/>
              <a:ea typeface="+mn-ea"/>
              <a:cs typeface="+mn-cs"/>
            </a:rPr>
            <a:t>1</a:t>
          </a:r>
          <a:r>
            <a:rPr lang="ja-JP" altLang="en-US" sz="1100" b="0" i="0" baseline="0">
              <a:effectLst/>
              <a:latin typeface="+mn-lt"/>
              <a:ea typeface="+mn-ea"/>
              <a:cs typeface="+mn-cs"/>
            </a:rPr>
            <a:t>日給与構造改革における経過措置額の廃止に伴う緩和措置の廃止（△</a:t>
          </a:r>
          <a:r>
            <a:rPr lang="en-US" altLang="ja-JP" sz="1100" b="0" i="0" baseline="0">
              <a:effectLst/>
              <a:latin typeface="+mn-lt"/>
              <a:ea typeface="+mn-ea"/>
              <a:cs typeface="+mn-cs"/>
            </a:rPr>
            <a:t>0.4</a:t>
          </a:r>
          <a:r>
            <a:rPr lang="ja-JP" altLang="en-US" sz="1100" b="0" i="0" baseline="0">
              <a:effectLst/>
              <a:latin typeface="+mn-lt"/>
              <a:ea typeface="+mn-ea"/>
              <a:cs typeface="+mn-cs"/>
            </a:rPr>
            <a:t>）によるもの。</a:t>
          </a:r>
          <a:endParaRPr lang="ja-JP" altLang="en-US"/>
        </a:p>
      </xdr:txBody>
    </xdr:sp>
    <xdr:clientData/>
  </xdr:twoCellAnchor>
  <xdr:twoCellAnchor>
    <xdr:from>
      <xdr:col>18</xdr:col>
      <xdr:colOff>444500</xdr:colOff>
      <xdr:row>92</xdr:row>
      <xdr:rowOff>38100</xdr:rowOff>
    </xdr:from>
    <xdr:to>
      <xdr:col>26</xdr:col>
      <xdr:colOff>69850</xdr:colOff>
      <xdr:row>92</xdr:row>
      <xdr:rowOff>38100</xdr:rowOff>
    </xdr:to>
    <xdr:sp macro="" textlink="">
      <xdr:nvSpPr>
        <xdr:cNvPr id="438500" name="Line 232"/>
        <xdr:cNvSpPr>
          <a:spLocks noChangeShapeType="1"/>
        </xdr:cNvSpPr>
      </xdr:nvSpPr>
      <xdr:spPr bwMode="auto">
        <a:xfrm>
          <a:off x="11760200" y="152273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91</xdr:row>
      <xdr:rowOff>88900</xdr:rowOff>
    </xdr:from>
    <xdr:to>
      <xdr:col>18</xdr:col>
      <xdr:colOff>441325</xdr:colOff>
      <xdr:row>92</xdr:row>
      <xdr:rowOff>127000</xdr:rowOff>
    </xdr:to>
    <xdr:sp macro="" textlink="">
      <xdr:nvSpPr>
        <xdr:cNvPr id="10473" name="Text Box 233"/>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444500</xdr:colOff>
      <xdr:row>89</xdr:row>
      <xdr:rowOff>146050</xdr:rowOff>
    </xdr:from>
    <xdr:to>
      <xdr:col>26</xdr:col>
      <xdr:colOff>69850</xdr:colOff>
      <xdr:row>89</xdr:row>
      <xdr:rowOff>146050</xdr:rowOff>
    </xdr:to>
    <xdr:sp macro="" textlink="">
      <xdr:nvSpPr>
        <xdr:cNvPr id="438502" name="Line 234"/>
        <xdr:cNvSpPr>
          <a:spLocks noChangeShapeType="1"/>
        </xdr:cNvSpPr>
      </xdr:nvSpPr>
      <xdr:spPr bwMode="auto">
        <a:xfrm>
          <a:off x="11760200" y="14839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89</xdr:row>
      <xdr:rowOff>38100</xdr:rowOff>
    </xdr:from>
    <xdr:to>
      <xdr:col>18</xdr:col>
      <xdr:colOff>441325</xdr:colOff>
      <xdr:row>90</xdr:row>
      <xdr:rowOff>76200</xdr:rowOff>
    </xdr:to>
    <xdr:sp macro="" textlink="">
      <xdr:nvSpPr>
        <xdr:cNvPr id="10475" name="Text Box 235"/>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444500</xdr:colOff>
      <xdr:row>87</xdr:row>
      <xdr:rowOff>88900</xdr:rowOff>
    </xdr:from>
    <xdr:to>
      <xdr:col>26</xdr:col>
      <xdr:colOff>69850</xdr:colOff>
      <xdr:row>87</xdr:row>
      <xdr:rowOff>88900</xdr:rowOff>
    </xdr:to>
    <xdr:sp macro="" textlink="">
      <xdr:nvSpPr>
        <xdr:cNvPr id="438504" name="Line 236"/>
        <xdr:cNvSpPr>
          <a:spLocks noChangeShapeType="1"/>
        </xdr:cNvSpPr>
      </xdr:nvSpPr>
      <xdr:spPr bwMode="auto">
        <a:xfrm>
          <a:off x="11760200" y="144526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86</xdr:row>
      <xdr:rowOff>146050</xdr:rowOff>
    </xdr:from>
    <xdr:to>
      <xdr:col>18</xdr:col>
      <xdr:colOff>441325</xdr:colOff>
      <xdr:row>88</xdr:row>
      <xdr:rowOff>19050</xdr:rowOff>
    </xdr:to>
    <xdr:sp macro="" textlink="">
      <xdr:nvSpPr>
        <xdr:cNvPr id="10477" name="Text Box 237"/>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444500</xdr:colOff>
      <xdr:row>85</xdr:row>
      <xdr:rowOff>25400</xdr:rowOff>
    </xdr:from>
    <xdr:to>
      <xdr:col>26</xdr:col>
      <xdr:colOff>69850</xdr:colOff>
      <xdr:row>85</xdr:row>
      <xdr:rowOff>25400</xdr:rowOff>
    </xdr:to>
    <xdr:sp macro="" textlink="">
      <xdr:nvSpPr>
        <xdr:cNvPr id="438506" name="Line 238"/>
        <xdr:cNvSpPr>
          <a:spLocks noChangeShapeType="1"/>
        </xdr:cNvSpPr>
      </xdr:nvSpPr>
      <xdr:spPr bwMode="auto">
        <a:xfrm>
          <a:off x="11760200" y="14058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84</xdr:row>
      <xdr:rowOff>79375</xdr:rowOff>
    </xdr:from>
    <xdr:to>
      <xdr:col>18</xdr:col>
      <xdr:colOff>441325</xdr:colOff>
      <xdr:row>85</xdr:row>
      <xdr:rowOff>117475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444500</xdr:colOff>
      <xdr:row>82</xdr:row>
      <xdr:rowOff>139700</xdr:rowOff>
    </xdr:from>
    <xdr:to>
      <xdr:col>26</xdr:col>
      <xdr:colOff>69850</xdr:colOff>
      <xdr:row>82</xdr:row>
      <xdr:rowOff>139700</xdr:rowOff>
    </xdr:to>
    <xdr:sp macro="" textlink="">
      <xdr:nvSpPr>
        <xdr:cNvPr id="438508" name="Line 240"/>
        <xdr:cNvSpPr>
          <a:spLocks noChangeShapeType="1"/>
        </xdr:cNvSpPr>
      </xdr:nvSpPr>
      <xdr:spPr bwMode="auto">
        <a:xfrm>
          <a:off x="11760200" y="13677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82</xdr:row>
      <xdr:rowOff>22225</xdr:rowOff>
    </xdr:from>
    <xdr:to>
      <xdr:col>18</xdr:col>
      <xdr:colOff>441325</xdr:colOff>
      <xdr:row>83</xdr:row>
      <xdr:rowOff>60325</xdr:rowOff>
    </xdr:to>
    <xdr:sp macro="" textlink="">
      <xdr:nvSpPr>
        <xdr:cNvPr id="10481" name="Text Box 241"/>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444500</xdr:colOff>
      <xdr:row>80</xdr:row>
      <xdr:rowOff>82550</xdr:rowOff>
    </xdr:from>
    <xdr:to>
      <xdr:col>26</xdr:col>
      <xdr:colOff>69850</xdr:colOff>
      <xdr:row>80</xdr:row>
      <xdr:rowOff>82550</xdr:rowOff>
    </xdr:to>
    <xdr:sp macro="" textlink="">
      <xdr:nvSpPr>
        <xdr:cNvPr id="438510" name="Line 242"/>
        <xdr:cNvSpPr>
          <a:spLocks noChangeShapeType="1"/>
        </xdr:cNvSpPr>
      </xdr:nvSpPr>
      <xdr:spPr bwMode="auto">
        <a:xfrm>
          <a:off x="11760200" y="132905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79</xdr:row>
      <xdr:rowOff>136525</xdr:rowOff>
    </xdr:from>
    <xdr:to>
      <xdr:col>18</xdr:col>
      <xdr:colOff>441325</xdr:colOff>
      <xdr:row>81</xdr:row>
      <xdr:rowOff>3175</xdr:rowOff>
    </xdr:to>
    <xdr:sp macro="" textlink="">
      <xdr:nvSpPr>
        <xdr:cNvPr id="10483" name="Text Box 243"/>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444500</xdr:colOff>
      <xdr:row>78</xdr:row>
      <xdr:rowOff>25400</xdr:rowOff>
    </xdr:from>
    <xdr:to>
      <xdr:col>26</xdr:col>
      <xdr:colOff>69850</xdr:colOff>
      <xdr:row>78</xdr:row>
      <xdr:rowOff>25400</xdr:rowOff>
    </xdr:to>
    <xdr:sp macro="" textlink="">
      <xdr:nvSpPr>
        <xdr:cNvPr id="438512" name="Line 244"/>
        <xdr:cNvSpPr>
          <a:spLocks noChangeShapeType="1"/>
        </xdr:cNvSpPr>
      </xdr:nvSpPr>
      <xdr:spPr bwMode="auto">
        <a:xfrm>
          <a:off x="11760200" y="129032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77</xdr:row>
      <xdr:rowOff>79375</xdr:rowOff>
    </xdr:from>
    <xdr:to>
      <xdr:col>18</xdr:col>
      <xdr:colOff>441325</xdr:colOff>
      <xdr:row>78</xdr:row>
      <xdr:rowOff>117475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444500</xdr:colOff>
      <xdr:row>78</xdr:row>
      <xdr:rowOff>25400</xdr:rowOff>
    </xdr:from>
    <xdr:to>
      <xdr:col>26</xdr:col>
      <xdr:colOff>69850</xdr:colOff>
      <xdr:row>92</xdr:row>
      <xdr:rowOff>38100</xdr:rowOff>
    </xdr:to>
    <xdr:sp macro="" textlink="">
      <xdr:nvSpPr>
        <xdr:cNvPr id="438514" name="給与水準   （国との比較）グラフ枠"/>
        <xdr:cNvSpPr>
          <a:spLocks noChangeArrowheads="1"/>
        </xdr:cNvSpPr>
      </xdr:nvSpPr>
      <xdr:spPr bwMode="auto">
        <a:xfrm>
          <a:off x="11760200" y="12903200"/>
          <a:ext cx="4654550" cy="2324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81</xdr:row>
      <xdr:rowOff>146050</xdr:rowOff>
    </xdr:from>
    <xdr:to>
      <xdr:col>24</xdr:col>
      <xdr:colOff>514350</xdr:colOff>
      <xdr:row>89</xdr:row>
      <xdr:rowOff>57150</xdr:rowOff>
    </xdr:to>
    <xdr:sp macro="" textlink="">
      <xdr:nvSpPr>
        <xdr:cNvPr id="438515" name="Line 247"/>
        <xdr:cNvSpPr>
          <a:spLocks noChangeShapeType="1"/>
        </xdr:cNvSpPr>
      </xdr:nvSpPr>
      <xdr:spPr bwMode="auto">
        <a:xfrm flipV="1">
          <a:off x="15601950" y="13519150"/>
          <a:ext cx="0" cy="1231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89</xdr:row>
      <xdr:rowOff>57150</xdr:rowOff>
    </xdr:from>
    <xdr:to>
      <xdr:col>26</xdr:col>
      <xdr:colOff>38100</xdr:colOff>
      <xdr:row>90</xdr:row>
      <xdr:rowOff>88900</xdr:rowOff>
    </xdr:to>
    <xdr:sp macro="" textlink="">
      <xdr:nvSpPr>
        <xdr:cNvPr id="10488" name="給与水準   （国との比較）最小値テキスト"/>
        <xdr:cNvSpPr txBox="1">
          <a:spLocks noChangeArrowheads="1"/>
        </xdr:cNvSpPr>
      </xdr:nvSpPr>
      <xdr:spPr bwMode="auto">
        <a:xfrm>
          <a:off x="17106900" y="15316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108.8</a:t>
          </a:r>
          <a:endParaRPr lang="ja-JP" altLang="en-US"/>
        </a:p>
      </xdr:txBody>
    </xdr:sp>
    <xdr:clientData/>
  </xdr:twoCellAnchor>
  <xdr:twoCellAnchor>
    <xdr:from>
      <xdr:col>24</xdr:col>
      <xdr:colOff>425450</xdr:colOff>
      <xdr:row>89</xdr:row>
      <xdr:rowOff>57150</xdr:rowOff>
    </xdr:from>
    <xdr:to>
      <xdr:col>24</xdr:col>
      <xdr:colOff>590550</xdr:colOff>
      <xdr:row>89</xdr:row>
      <xdr:rowOff>57150</xdr:rowOff>
    </xdr:to>
    <xdr:sp macro="" textlink="">
      <xdr:nvSpPr>
        <xdr:cNvPr id="438517" name="Line 249"/>
        <xdr:cNvSpPr>
          <a:spLocks noChangeShapeType="1"/>
        </xdr:cNvSpPr>
      </xdr:nvSpPr>
      <xdr:spPr bwMode="auto">
        <a:xfrm>
          <a:off x="15513050" y="14751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80</xdr:row>
      <xdr:rowOff>88900</xdr:rowOff>
    </xdr:from>
    <xdr:to>
      <xdr:col>26</xdr:col>
      <xdr:colOff>38100</xdr:colOff>
      <xdr:row>81</xdr:row>
      <xdr:rowOff>127000</xdr:rowOff>
    </xdr:to>
    <xdr:sp macro="" textlink="">
      <xdr:nvSpPr>
        <xdr:cNvPr id="10490" name="給与水準   （国との比較）最大値テキスト"/>
        <xdr:cNvSpPr txBox="1">
          <a:spLocks noChangeArrowheads="1"/>
        </xdr:cNvSpPr>
      </xdr:nvSpPr>
      <xdr:spPr bwMode="auto">
        <a:xfrm>
          <a:off x="17106900" y="13811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93.0</a:t>
          </a:r>
          <a:endParaRPr lang="ja-JP" altLang="en-US"/>
        </a:p>
      </xdr:txBody>
    </xdr:sp>
    <xdr:clientData/>
  </xdr:twoCellAnchor>
  <xdr:twoCellAnchor>
    <xdr:from>
      <xdr:col>24</xdr:col>
      <xdr:colOff>425450</xdr:colOff>
      <xdr:row>81</xdr:row>
      <xdr:rowOff>146050</xdr:rowOff>
    </xdr:from>
    <xdr:to>
      <xdr:col>24</xdr:col>
      <xdr:colOff>590550</xdr:colOff>
      <xdr:row>81</xdr:row>
      <xdr:rowOff>146050</xdr:rowOff>
    </xdr:to>
    <xdr:sp macro="" textlink="">
      <xdr:nvSpPr>
        <xdr:cNvPr id="438519" name="Line 251"/>
        <xdr:cNvSpPr>
          <a:spLocks noChangeShapeType="1"/>
        </xdr:cNvSpPr>
      </xdr:nvSpPr>
      <xdr:spPr bwMode="auto">
        <a:xfrm>
          <a:off x="15513050" y="135191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86</xdr:row>
      <xdr:rowOff>6350</xdr:rowOff>
    </xdr:from>
    <xdr:to>
      <xdr:col>24</xdr:col>
      <xdr:colOff>514350</xdr:colOff>
      <xdr:row>86</xdr:row>
      <xdr:rowOff>139700</xdr:rowOff>
    </xdr:to>
    <xdr:sp macro="" textlink="">
      <xdr:nvSpPr>
        <xdr:cNvPr id="438520" name="Line 252"/>
        <xdr:cNvSpPr>
          <a:spLocks noChangeShapeType="1"/>
        </xdr:cNvSpPr>
      </xdr:nvSpPr>
      <xdr:spPr bwMode="auto">
        <a:xfrm flipV="1">
          <a:off x="14833600" y="14204950"/>
          <a:ext cx="768350"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86</xdr:row>
      <xdr:rowOff>19050</xdr:rowOff>
    </xdr:from>
    <xdr:to>
      <xdr:col>26</xdr:col>
      <xdr:colOff>38100</xdr:colOff>
      <xdr:row>87</xdr:row>
      <xdr:rowOff>57150</xdr:rowOff>
    </xdr:to>
    <xdr:sp macro="" textlink="">
      <xdr:nvSpPr>
        <xdr:cNvPr id="10493" name="給与水準   （国との比較）平均値テキスト"/>
        <xdr:cNvSpPr txBox="1">
          <a:spLocks noChangeArrowheads="1"/>
        </xdr:cNvSpPr>
      </xdr:nvSpPr>
      <xdr:spPr bwMode="auto">
        <a:xfrm>
          <a:off x="17106900" y="14763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102.6</a:t>
          </a:r>
          <a:endParaRPr lang="ja-JP" altLang="en-US"/>
        </a:p>
      </xdr:txBody>
    </xdr:sp>
    <xdr:clientData/>
  </xdr:twoCellAnchor>
  <xdr:twoCellAnchor>
    <xdr:from>
      <xdr:col>24</xdr:col>
      <xdr:colOff>463550</xdr:colOff>
      <xdr:row>86</xdr:row>
      <xdr:rowOff>19050</xdr:rowOff>
    </xdr:from>
    <xdr:to>
      <xdr:col>24</xdr:col>
      <xdr:colOff>558800</xdr:colOff>
      <xdr:row>86</xdr:row>
      <xdr:rowOff>120650</xdr:rowOff>
    </xdr:to>
    <xdr:sp macro="" textlink="">
      <xdr:nvSpPr>
        <xdr:cNvPr id="438522" name="AutoShape 254"/>
        <xdr:cNvSpPr>
          <a:spLocks noChangeArrowheads="1"/>
        </xdr:cNvSpPr>
      </xdr:nvSpPr>
      <xdr:spPr bwMode="auto">
        <a:xfrm>
          <a:off x="15551150" y="142176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83</xdr:row>
      <xdr:rowOff>107950</xdr:rowOff>
    </xdr:from>
    <xdr:to>
      <xdr:col>23</xdr:col>
      <xdr:colOff>374650</xdr:colOff>
      <xdr:row>86</xdr:row>
      <xdr:rowOff>139700</xdr:rowOff>
    </xdr:to>
    <xdr:sp macro="" textlink="">
      <xdr:nvSpPr>
        <xdr:cNvPr id="438523" name="Line 255"/>
        <xdr:cNvSpPr>
          <a:spLocks noChangeShapeType="1"/>
        </xdr:cNvSpPr>
      </xdr:nvSpPr>
      <xdr:spPr bwMode="auto">
        <a:xfrm>
          <a:off x="14014450" y="13811250"/>
          <a:ext cx="819150" cy="527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86</xdr:row>
      <xdr:rowOff>19050</xdr:rowOff>
    </xdr:from>
    <xdr:to>
      <xdr:col>23</xdr:col>
      <xdr:colOff>419100</xdr:colOff>
      <xdr:row>86</xdr:row>
      <xdr:rowOff>120650</xdr:rowOff>
    </xdr:to>
    <xdr:sp macro="" textlink="">
      <xdr:nvSpPr>
        <xdr:cNvPr id="438524" name="AutoShape 256"/>
        <xdr:cNvSpPr>
          <a:spLocks noChangeArrowheads="1"/>
        </xdr:cNvSpPr>
      </xdr:nvSpPr>
      <xdr:spPr bwMode="auto">
        <a:xfrm>
          <a:off x="14782800" y="14217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84</xdr:row>
      <xdr:rowOff>155575</xdr:rowOff>
    </xdr:from>
    <xdr:to>
      <xdr:col>24</xdr:col>
      <xdr:colOff>69850</xdr:colOff>
      <xdr:row>86</xdr:row>
      <xdr:rowOff>22225</xdr:rowOff>
    </xdr:to>
    <xdr:sp macro="" textlink="">
      <xdr:nvSpPr>
        <xdr:cNvPr id="10497" name="Text Box 257"/>
        <xdr:cNvSpPr txBox="1">
          <a:spLocks noChangeArrowheads="1"/>
        </xdr:cNvSpPr>
      </xdr:nvSpPr>
      <xdr:spPr bwMode="auto">
        <a:xfrm>
          <a:off x="15801975" y="1456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102.6</a:t>
          </a:r>
          <a:endParaRPr lang="ja-JP" altLang="en-US"/>
        </a:p>
      </xdr:txBody>
    </xdr:sp>
    <xdr:clientData/>
  </xdr:twoCellAnchor>
  <xdr:twoCellAnchor>
    <xdr:from>
      <xdr:col>21</xdr:col>
      <xdr:colOff>0</xdr:colOff>
      <xdr:row>83</xdr:row>
      <xdr:rowOff>25400</xdr:rowOff>
    </xdr:from>
    <xdr:to>
      <xdr:col>22</xdr:col>
      <xdr:colOff>184150</xdr:colOff>
      <xdr:row>83</xdr:row>
      <xdr:rowOff>107950</xdr:rowOff>
    </xdr:to>
    <xdr:sp macro="" textlink="">
      <xdr:nvSpPr>
        <xdr:cNvPr id="438526" name="Line 258"/>
        <xdr:cNvSpPr>
          <a:spLocks noChangeShapeType="1"/>
        </xdr:cNvSpPr>
      </xdr:nvSpPr>
      <xdr:spPr bwMode="auto">
        <a:xfrm>
          <a:off x="13201650" y="1372870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82</xdr:row>
      <xdr:rowOff>38100</xdr:rowOff>
    </xdr:from>
    <xdr:to>
      <xdr:col>22</xdr:col>
      <xdr:colOff>234950</xdr:colOff>
      <xdr:row>82</xdr:row>
      <xdr:rowOff>139700</xdr:rowOff>
    </xdr:to>
    <xdr:sp macro="" textlink="">
      <xdr:nvSpPr>
        <xdr:cNvPr id="438527" name="AutoShape 259"/>
        <xdr:cNvSpPr>
          <a:spLocks noChangeArrowheads="1"/>
        </xdr:cNvSpPr>
      </xdr:nvSpPr>
      <xdr:spPr bwMode="auto">
        <a:xfrm>
          <a:off x="13970000" y="13576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81</xdr:row>
      <xdr:rowOff>3175</xdr:rowOff>
    </xdr:from>
    <xdr:to>
      <xdr:col>22</xdr:col>
      <xdr:colOff>530225</xdr:colOff>
      <xdr:row>82</xdr:row>
      <xdr:rowOff>41275</xdr:rowOff>
    </xdr:to>
    <xdr:sp macro="" textlink="">
      <xdr:nvSpPr>
        <xdr:cNvPr id="10500" name="Text Box 260"/>
        <xdr:cNvSpPr txBox="1">
          <a:spLocks noChangeArrowheads="1"/>
        </xdr:cNvSpPr>
      </xdr:nvSpPr>
      <xdr:spPr bwMode="auto">
        <a:xfrm>
          <a:off x="14906625" y="13896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94.3</a:t>
          </a:r>
          <a:endParaRPr lang="ja-JP" altLang="en-US"/>
        </a:p>
      </xdr:txBody>
    </xdr:sp>
    <xdr:clientData/>
  </xdr:twoCellAnchor>
  <xdr:twoCellAnchor>
    <xdr:from>
      <xdr:col>19</xdr:col>
      <xdr:colOff>444500</xdr:colOff>
      <xdr:row>83</xdr:row>
      <xdr:rowOff>6350</xdr:rowOff>
    </xdr:from>
    <xdr:to>
      <xdr:col>21</xdr:col>
      <xdr:colOff>0</xdr:colOff>
      <xdr:row>83</xdr:row>
      <xdr:rowOff>25400</xdr:rowOff>
    </xdr:to>
    <xdr:sp macro="" textlink="">
      <xdr:nvSpPr>
        <xdr:cNvPr id="438529" name="Line 261"/>
        <xdr:cNvSpPr>
          <a:spLocks noChangeShapeType="1"/>
        </xdr:cNvSpPr>
      </xdr:nvSpPr>
      <xdr:spPr bwMode="auto">
        <a:xfrm>
          <a:off x="12388850" y="1370965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82</xdr:row>
      <xdr:rowOff>19050</xdr:rowOff>
    </xdr:from>
    <xdr:to>
      <xdr:col>21</xdr:col>
      <xdr:colOff>44450</xdr:colOff>
      <xdr:row>82</xdr:row>
      <xdr:rowOff>120650</xdr:rowOff>
    </xdr:to>
    <xdr:sp macro="" textlink="">
      <xdr:nvSpPr>
        <xdr:cNvPr id="438530" name="AutoShape 262"/>
        <xdr:cNvSpPr>
          <a:spLocks noChangeArrowheads="1"/>
        </xdr:cNvSpPr>
      </xdr:nvSpPr>
      <xdr:spPr bwMode="auto">
        <a:xfrm>
          <a:off x="13157200" y="1355725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80</xdr:row>
      <xdr:rowOff>155575</xdr:rowOff>
    </xdr:from>
    <xdr:to>
      <xdr:col>21</xdr:col>
      <xdr:colOff>349250</xdr:colOff>
      <xdr:row>82</xdr:row>
      <xdr:rowOff>22225</xdr:rowOff>
    </xdr:to>
    <xdr:sp macro="" textlink="">
      <xdr:nvSpPr>
        <xdr:cNvPr id="10503" name="Text Box 263"/>
        <xdr:cNvSpPr txBox="1">
          <a:spLocks noChangeArrowheads="1"/>
        </xdr:cNvSpPr>
      </xdr:nvSpPr>
      <xdr:spPr bwMode="auto">
        <a:xfrm>
          <a:off x="140208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endParaRPr lang="ja-JP" altLang="en-US"/>
        </a:p>
      </xdr:txBody>
    </xdr:sp>
    <xdr:clientData/>
  </xdr:twoCellAnchor>
  <xdr:twoCellAnchor>
    <xdr:from>
      <xdr:col>19</xdr:col>
      <xdr:colOff>393700</xdr:colOff>
      <xdr:row>82</xdr:row>
      <xdr:rowOff>0</xdr:rowOff>
    </xdr:from>
    <xdr:to>
      <xdr:col>19</xdr:col>
      <xdr:colOff>488950</xdr:colOff>
      <xdr:row>82</xdr:row>
      <xdr:rowOff>101600</xdr:rowOff>
    </xdr:to>
    <xdr:sp macro="" textlink="">
      <xdr:nvSpPr>
        <xdr:cNvPr id="438532" name="AutoShape 264"/>
        <xdr:cNvSpPr>
          <a:spLocks noChangeArrowheads="1"/>
        </xdr:cNvSpPr>
      </xdr:nvSpPr>
      <xdr:spPr bwMode="auto">
        <a:xfrm>
          <a:off x="12338050" y="13538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80</xdr:row>
      <xdr:rowOff>136525</xdr:rowOff>
    </xdr:from>
    <xdr:to>
      <xdr:col>20</xdr:col>
      <xdr:colOff>161925</xdr:colOff>
      <xdr:row>82</xdr:row>
      <xdr:rowOff>3175</xdr:rowOff>
    </xdr:to>
    <xdr:sp macro="" textlink="">
      <xdr:nvSpPr>
        <xdr:cNvPr id="10505" name="Text Box 265"/>
        <xdr:cNvSpPr txBox="1">
          <a:spLocks noChangeArrowheads="1"/>
        </xdr:cNvSpPr>
      </xdr:nvSpPr>
      <xdr:spPr bwMode="auto">
        <a:xfrm>
          <a:off x="13134975" y="1385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93.9</a:t>
          </a:r>
          <a:endParaRPr lang="ja-JP" altLang="en-US"/>
        </a:p>
      </xdr:txBody>
    </xdr:sp>
    <xdr:clientData/>
  </xdr:twoCellAnchor>
  <xdr:twoCellAnchor editAs="oneCell">
    <xdr:from>
      <xdr:col>24</xdr:col>
      <xdr:colOff>409575</xdr:colOff>
      <xdr:row>92</xdr:row>
      <xdr:rowOff>98425</xdr:rowOff>
    </xdr:from>
    <xdr:to>
      <xdr:col>25</xdr:col>
      <xdr:colOff>479425</xdr:colOff>
      <xdr:row>93</xdr:row>
      <xdr:rowOff>136525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269875</xdr:colOff>
      <xdr:row>92</xdr:row>
      <xdr:rowOff>98425</xdr:rowOff>
    </xdr:from>
    <xdr:to>
      <xdr:col>24</xdr:col>
      <xdr:colOff>339725</xdr:colOff>
      <xdr:row>93</xdr:row>
      <xdr:rowOff>136525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73025</xdr:colOff>
      <xdr:row>92</xdr:row>
      <xdr:rowOff>98425</xdr:rowOff>
    </xdr:from>
    <xdr:to>
      <xdr:col>23</xdr:col>
      <xdr:colOff>142875</xdr:colOff>
      <xdr:row>93</xdr:row>
      <xdr:rowOff>136525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520700</xdr:colOff>
      <xdr:row>92</xdr:row>
      <xdr:rowOff>98425</xdr:rowOff>
    </xdr:from>
    <xdr:to>
      <xdr:col>21</xdr:col>
      <xdr:colOff>590550</xdr:colOff>
      <xdr:row>93</xdr:row>
      <xdr:rowOff>136525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339725</xdr:colOff>
      <xdr:row>92</xdr:row>
      <xdr:rowOff>98425</xdr:rowOff>
    </xdr:from>
    <xdr:to>
      <xdr:col>20</xdr:col>
      <xdr:colOff>409575</xdr:colOff>
      <xdr:row>93</xdr:row>
      <xdr:rowOff>136525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463550</xdr:colOff>
      <xdr:row>85</xdr:row>
      <xdr:rowOff>120650</xdr:rowOff>
    </xdr:from>
    <xdr:to>
      <xdr:col>24</xdr:col>
      <xdr:colOff>558800</xdr:colOff>
      <xdr:row>86</xdr:row>
      <xdr:rowOff>57150</xdr:rowOff>
    </xdr:to>
    <xdr:sp macro="" textlink="">
      <xdr:nvSpPr>
        <xdr:cNvPr id="438539" name="Oval 271"/>
        <xdr:cNvSpPr>
          <a:spLocks noChangeArrowheads="1"/>
        </xdr:cNvSpPr>
      </xdr:nvSpPr>
      <xdr:spPr bwMode="auto">
        <a:xfrm>
          <a:off x="15551150" y="14154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85</xdr:row>
      <xdr:rowOff>0</xdr:rowOff>
    </xdr:from>
    <xdr:to>
      <xdr:col>26</xdr:col>
      <xdr:colOff>38100</xdr:colOff>
      <xdr:row>86</xdr:row>
      <xdr:rowOff>38100</xdr:rowOff>
    </xdr:to>
    <xdr:sp macro="" textlink="">
      <xdr:nvSpPr>
        <xdr:cNvPr id="10512" name="給与水準   （国との比較）該当値テキスト"/>
        <xdr:cNvSpPr txBox="1">
          <a:spLocks noChangeArrowheads="1"/>
        </xdr:cNvSpPr>
      </xdr:nvSpPr>
      <xdr:spPr bwMode="auto">
        <a:xfrm>
          <a:off x="17106900" y="1457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101.8</a:t>
          </a:r>
          <a:endParaRPr lang="ja-JP" altLang="en-US"/>
        </a:p>
      </xdr:txBody>
    </xdr:sp>
    <xdr:clientData/>
  </xdr:twoCellAnchor>
  <xdr:twoCellAnchor>
    <xdr:from>
      <xdr:col>23</xdr:col>
      <xdr:colOff>323850</xdr:colOff>
      <xdr:row>86</xdr:row>
      <xdr:rowOff>88900</xdr:rowOff>
    </xdr:from>
    <xdr:to>
      <xdr:col>23</xdr:col>
      <xdr:colOff>419100</xdr:colOff>
      <xdr:row>87</xdr:row>
      <xdr:rowOff>19050</xdr:rowOff>
    </xdr:to>
    <xdr:sp macro="" textlink="">
      <xdr:nvSpPr>
        <xdr:cNvPr id="438541" name="Oval 273"/>
        <xdr:cNvSpPr>
          <a:spLocks noChangeArrowheads="1"/>
        </xdr:cNvSpPr>
      </xdr:nvSpPr>
      <xdr:spPr bwMode="auto">
        <a:xfrm>
          <a:off x="14782800" y="14287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87</xdr:row>
      <xdr:rowOff>38100</xdr:rowOff>
    </xdr:from>
    <xdr:to>
      <xdr:col>24</xdr:col>
      <xdr:colOff>69850</xdr:colOff>
      <xdr:row>88</xdr:row>
      <xdr:rowOff>76200</xdr:rowOff>
    </xdr:to>
    <xdr:sp macro="" textlink="">
      <xdr:nvSpPr>
        <xdr:cNvPr id="10514" name="Text Box 274"/>
        <xdr:cNvSpPr txBox="1">
          <a:spLocks noChangeArrowheads="1"/>
        </xdr:cNvSpPr>
      </xdr:nvSpPr>
      <xdr:spPr bwMode="auto">
        <a:xfrm>
          <a:off x="15801975" y="14954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103.5</a:t>
          </a:r>
          <a:endParaRPr lang="ja-JP" altLang="en-US"/>
        </a:p>
      </xdr:txBody>
    </xdr:sp>
    <xdr:clientData/>
  </xdr:twoCellAnchor>
  <xdr:twoCellAnchor>
    <xdr:from>
      <xdr:col>22</xdr:col>
      <xdr:colOff>139700</xdr:colOff>
      <xdr:row>83</xdr:row>
      <xdr:rowOff>63500</xdr:rowOff>
    </xdr:from>
    <xdr:to>
      <xdr:col>22</xdr:col>
      <xdr:colOff>234950</xdr:colOff>
      <xdr:row>84</xdr:row>
      <xdr:rowOff>0</xdr:rowOff>
    </xdr:to>
    <xdr:sp macro="" textlink="">
      <xdr:nvSpPr>
        <xdr:cNvPr id="438543" name="Oval 275"/>
        <xdr:cNvSpPr>
          <a:spLocks noChangeArrowheads="1"/>
        </xdr:cNvSpPr>
      </xdr:nvSpPr>
      <xdr:spPr bwMode="auto">
        <a:xfrm>
          <a:off x="13970000" y="13766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84</xdr:row>
      <xdr:rowOff>3175</xdr:rowOff>
    </xdr:from>
    <xdr:to>
      <xdr:col>22</xdr:col>
      <xdr:colOff>530225</xdr:colOff>
      <xdr:row>85</xdr:row>
      <xdr:rowOff>41275</xdr:rowOff>
    </xdr:to>
    <xdr:sp macro="" textlink="">
      <xdr:nvSpPr>
        <xdr:cNvPr id="10516" name="Text Box 276"/>
        <xdr:cNvSpPr txBox="1">
          <a:spLocks noChangeArrowheads="1"/>
        </xdr:cNvSpPr>
      </xdr:nvSpPr>
      <xdr:spPr bwMode="auto">
        <a:xfrm>
          <a:off x="14906625"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96.8</a:t>
          </a:r>
          <a:endParaRPr lang="ja-JP" altLang="en-US"/>
        </a:p>
      </xdr:txBody>
    </xdr:sp>
    <xdr:clientData/>
  </xdr:twoCellAnchor>
  <xdr:twoCellAnchor>
    <xdr:from>
      <xdr:col>20</xdr:col>
      <xdr:colOff>584200</xdr:colOff>
      <xdr:row>82</xdr:row>
      <xdr:rowOff>146050</xdr:rowOff>
    </xdr:from>
    <xdr:to>
      <xdr:col>21</xdr:col>
      <xdr:colOff>44450</xdr:colOff>
      <xdr:row>83</xdr:row>
      <xdr:rowOff>76200</xdr:rowOff>
    </xdr:to>
    <xdr:sp macro="" textlink="">
      <xdr:nvSpPr>
        <xdr:cNvPr id="438545" name="Oval 277"/>
        <xdr:cNvSpPr>
          <a:spLocks noChangeArrowheads="1"/>
        </xdr:cNvSpPr>
      </xdr:nvSpPr>
      <xdr:spPr bwMode="auto">
        <a:xfrm>
          <a:off x="13157200" y="136842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83</xdr:row>
      <xdr:rowOff>88900</xdr:rowOff>
    </xdr:from>
    <xdr:to>
      <xdr:col>21</xdr:col>
      <xdr:colOff>349250</xdr:colOff>
      <xdr:row>84</xdr:row>
      <xdr:rowOff>127000</xdr:rowOff>
    </xdr:to>
    <xdr:sp macro="" textlink="">
      <xdr:nvSpPr>
        <xdr:cNvPr id="10518" name="Text Box 278"/>
        <xdr:cNvSpPr txBox="1">
          <a:spLocks noChangeArrowheads="1"/>
        </xdr:cNvSpPr>
      </xdr:nvSpPr>
      <xdr:spPr bwMode="auto">
        <a:xfrm>
          <a:off x="14020800" y="14325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95.7</a:t>
          </a:r>
          <a:endParaRPr lang="ja-JP" altLang="en-US"/>
        </a:p>
      </xdr:txBody>
    </xdr:sp>
    <xdr:clientData/>
  </xdr:twoCellAnchor>
  <xdr:twoCellAnchor>
    <xdr:from>
      <xdr:col>19</xdr:col>
      <xdr:colOff>393700</xdr:colOff>
      <xdr:row>82</xdr:row>
      <xdr:rowOff>127000</xdr:rowOff>
    </xdr:from>
    <xdr:to>
      <xdr:col>19</xdr:col>
      <xdr:colOff>488950</xdr:colOff>
      <xdr:row>83</xdr:row>
      <xdr:rowOff>63500</xdr:rowOff>
    </xdr:to>
    <xdr:sp macro="" textlink="">
      <xdr:nvSpPr>
        <xdr:cNvPr id="438547" name="Oval 279"/>
        <xdr:cNvSpPr>
          <a:spLocks noChangeArrowheads="1"/>
        </xdr:cNvSpPr>
      </xdr:nvSpPr>
      <xdr:spPr bwMode="auto">
        <a:xfrm>
          <a:off x="12338050" y="136652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83</xdr:row>
      <xdr:rowOff>76200</xdr:rowOff>
    </xdr:from>
    <xdr:to>
      <xdr:col>20</xdr:col>
      <xdr:colOff>161925</xdr:colOff>
      <xdr:row>84</xdr:row>
      <xdr:rowOff>107950</xdr:rowOff>
    </xdr:to>
    <xdr:sp macro="" textlink="">
      <xdr:nvSpPr>
        <xdr:cNvPr id="10520" name="Text Box 280"/>
        <xdr:cNvSpPr txBox="1">
          <a:spLocks noChangeArrowheads="1"/>
        </xdr:cNvSpPr>
      </xdr:nvSpPr>
      <xdr:spPr bwMode="auto">
        <a:xfrm>
          <a:off x="13134975" y="1430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95.5</a:t>
          </a:r>
          <a:endParaRPr lang="ja-JP" altLang="en-US"/>
        </a:p>
      </xdr:txBody>
    </xdr:sp>
    <xdr:clientData/>
  </xdr:twoCellAnchor>
  <xdr:twoCellAnchor>
    <xdr:from>
      <xdr:col>18</xdr:col>
      <xdr:colOff>441325</xdr:colOff>
      <xdr:row>51</xdr:row>
      <xdr:rowOff>79375</xdr:rowOff>
    </xdr:from>
    <xdr:to>
      <xdr:col>26</xdr:col>
      <xdr:colOff>69876</xdr:colOff>
      <xdr:row>53</xdr:row>
      <xdr:rowOff>57218</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98425</xdr:rowOff>
    </xdr:from>
    <xdr:to>
      <xdr:col>23</xdr:col>
      <xdr:colOff>0</xdr:colOff>
      <xdr:row>54</xdr:row>
      <xdr:rowOff>155575</xdr:rowOff>
    </xdr:to>
    <xdr:sp macro="" textlink="">
      <xdr:nvSpPr>
        <xdr:cNvPr id="10522" name="Text Box 282"/>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111125</xdr:colOff>
      <xdr:row>53</xdr:row>
      <xdr:rowOff>79375</xdr:rowOff>
    </xdr:from>
    <xdr:to>
      <xdr:col>24</xdr:col>
      <xdr:colOff>479425</xdr:colOff>
      <xdr:row>55</xdr:row>
      <xdr:rowOff>19127</xdr:rowOff>
    </xdr:to>
    <xdr:sp macro="" textlink="">
      <xdr:nvSpPr>
        <xdr:cNvPr id="10523" name="Text Box 283"/>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[12.77人]　</a:t>
          </a:r>
          <a:endParaRPr lang="ja-JP" altLang="en-US"/>
        </a:p>
      </xdr:txBody>
    </xdr:sp>
    <xdr:clientData/>
  </xdr:twoCellAnchor>
  <xdr:twoCellAnchor>
    <xdr:from>
      <xdr:col>26</xdr:col>
      <xdr:colOff>130175</xdr:colOff>
      <xdr:row>52</xdr:row>
      <xdr:rowOff>155575</xdr:rowOff>
    </xdr:from>
    <xdr:to>
      <xdr:col>28</xdr:col>
      <xdr:colOff>269875</xdr:colOff>
      <xdr:row>54</xdr:row>
      <xdr:rowOff>76284</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130175</xdr:colOff>
      <xdr:row>54</xdr:row>
      <xdr:rowOff>3175</xdr:rowOff>
    </xdr:from>
    <xdr:to>
      <xdr:col>28</xdr:col>
      <xdr:colOff>269875</xdr:colOff>
      <xdr:row>55</xdr:row>
      <xdr:rowOff>88900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63/75</a:t>
          </a:r>
          <a:endParaRPr lang="ja-JP" altLang="en-US"/>
        </a:p>
      </xdr:txBody>
    </xdr:sp>
    <xdr:clientData/>
  </xdr:twoCellAnchor>
  <xdr:twoCellAnchor>
    <xdr:from>
      <xdr:col>28</xdr:col>
      <xdr:colOff>387350</xdr:colOff>
      <xdr:row>52</xdr:row>
      <xdr:rowOff>155575</xdr:rowOff>
    </xdr:from>
    <xdr:to>
      <xdr:col>30</xdr:col>
      <xdr:colOff>282575</xdr:colOff>
      <xdr:row>54</xdr:row>
      <xdr:rowOff>76284</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387350</xdr:colOff>
      <xdr:row>54</xdr:row>
      <xdr:rowOff>3175</xdr:rowOff>
    </xdr:from>
    <xdr:to>
      <xdr:col>30</xdr:col>
      <xdr:colOff>282575</xdr:colOff>
      <xdr:row>55</xdr:row>
      <xdr:rowOff>88900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460375</xdr:colOff>
      <xdr:row>52</xdr:row>
      <xdr:rowOff>155575</xdr:rowOff>
    </xdr:from>
    <xdr:to>
      <xdr:col>32</xdr:col>
      <xdr:colOff>371475</xdr:colOff>
      <xdr:row>54</xdr:row>
      <xdr:rowOff>76284</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30</xdr:col>
      <xdr:colOff>460375</xdr:colOff>
      <xdr:row>54</xdr:row>
      <xdr:rowOff>3175</xdr:rowOff>
    </xdr:from>
    <xdr:to>
      <xdr:col>32</xdr:col>
      <xdr:colOff>371475</xdr:colOff>
      <xdr:row>55</xdr:row>
      <xdr:rowOff>88900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7.67</a:t>
          </a:r>
          <a:endParaRPr lang="ja-JP" altLang="en-US"/>
        </a:p>
      </xdr:txBody>
    </xdr:sp>
    <xdr:clientData/>
  </xdr:twoCellAnchor>
  <xdr:twoCellAnchor>
    <xdr:from>
      <xdr:col>18</xdr:col>
      <xdr:colOff>444500</xdr:colOff>
      <xdr:row>55</xdr:row>
      <xdr:rowOff>158750</xdr:rowOff>
    </xdr:from>
    <xdr:to>
      <xdr:col>26</xdr:col>
      <xdr:colOff>69850</xdr:colOff>
      <xdr:row>70</xdr:row>
      <xdr:rowOff>0</xdr:rowOff>
    </xdr:to>
    <xdr:sp macro="" textlink="">
      <xdr:nvSpPr>
        <xdr:cNvPr id="438558" name="Rectangle 290"/>
        <xdr:cNvSpPr>
          <a:spLocks noChangeArrowheads="1"/>
        </xdr:cNvSpPr>
      </xdr:nvSpPr>
      <xdr:spPr bwMode="auto">
        <a:xfrm>
          <a:off x="11760200" y="92392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55</xdr:row>
      <xdr:rowOff>158750</xdr:rowOff>
    </xdr:from>
    <xdr:to>
      <xdr:col>35</xdr:col>
      <xdr:colOff>114300</xdr:colOff>
      <xdr:row>70</xdr:row>
      <xdr:rowOff>0</xdr:rowOff>
    </xdr:to>
    <xdr:sp macro="" textlink="">
      <xdr:nvSpPr>
        <xdr:cNvPr id="438559" name="Rectangle 291"/>
        <xdr:cNvSpPr>
          <a:spLocks noChangeArrowheads="1"/>
        </xdr:cNvSpPr>
      </xdr:nvSpPr>
      <xdr:spPr bwMode="auto">
        <a:xfrm>
          <a:off x="16586200" y="92392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55</xdr:row>
      <xdr:rowOff>155575</xdr:rowOff>
    </xdr:from>
    <xdr:to>
      <xdr:col>31</xdr:col>
      <xdr:colOff>590550</xdr:colOff>
      <xdr:row>57</xdr:row>
      <xdr:rowOff>60325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352425</xdr:colOff>
      <xdr:row>57</xdr:row>
      <xdr:rowOff>127000</xdr:rowOff>
    </xdr:from>
    <xdr:to>
      <xdr:col>35</xdr:col>
      <xdr:colOff>23</xdr:colOff>
      <xdr:row>69</xdr:row>
      <xdr:rowOff>98425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町村合併による旧町村の職員を引き継いだことにより、類似団体内平均を大きく上回っているが、定員適正化計画に基づく定年退職者の不補充や機構改革による人員削減の取り組みにより改善傾向にある。</a:t>
          </a:r>
          <a:endParaRPr lang="ja-JP" altLang="ja-JP" sz="1400">
            <a:effectLst/>
          </a:endParaRPr>
        </a:p>
        <a:p>
          <a:pPr rtl="0"/>
          <a:r>
            <a:rPr lang="ja-JP" altLang="ja-JP" sz="1100" b="0" i="0" baseline="0">
              <a:effectLst/>
              <a:latin typeface="+mn-lt"/>
              <a:ea typeface="+mn-ea"/>
              <a:cs typeface="+mn-cs"/>
            </a:rPr>
            <a:t>　今後</a:t>
          </a:r>
          <a:r>
            <a:rPr lang="ja-JP" altLang="en-US" sz="1100" b="0" i="0" baseline="0">
              <a:effectLst/>
              <a:latin typeface="+mn-lt"/>
              <a:ea typeface="+mn-ea"/>
              <a:cs typeface="+mn-cs"/>
            </a:rPr>
            <a:t>、定員適正化計画の見直しを行い、適正な人員管理に努める</a:t>
          </a:r>
          <a:r>
            <a:rPr lang="ja-JP" altLang="ja-JP" sz="1100" b="0" i="0" baseline="0">
              <a:effectLst/>
              <a:latin typeface="+mn-lt"/>
              <a:ea typeface="+mn-ea"/>
              <a:cs typeface="+mn-cs"/>
            </a:rPr>
            <a:t>。</a:t>
          </a:r>
          <a:endParaRPr lang="ja-JP" altLang="ja-JP" sz="1400">
            <a:effectLst/>
          </a:endParaRPr>
        </a:p>
        <a:p>
          <a:pPr algn="l" rtl="0">
            <a:defRPr sz="1000"/>
          </a:pPr>
          <a:endParaRPr lang="ja-JP" altLang="en-US"/>
        </a:p>
      </xdr:txBody>
    </xdr:sp>
    <xdr:clientData/>
  </xdr:twoCellAnchor>
  <xdr:oneCellAnchor>
    <xdr:from>
      <xdr:col>18</xdr:col>
      <xdr:colOff>441325</xdr:colOff>
      <xdr:row>55</xdr:row>
      <xdr:rowOff>3175</xdr:rowOff>
    </xdr:from>
    <xdr:ext cx="183640" cy="151836"/>
    <xdr:sp macro="" textlink="">
      <xdr:nvSpPr>
        <xdr:cNvPr id="10534" name="Text Box 294"/>
        <xdr:cNvSpPr txBox="1">
          <a:spLocks noChangeArrowheads="1"/>
        </xdr:cNvSpPr>
      </xdr:nvSpPr>
      <xdr:spPr bwMode="auto">
        <a:xfrm>
          <a:off x="11757025" y="90836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444500</xdr:colOff>
      <xdr:row>70</xdr:row>
      <xdr:rowOff>0</xdr:rowOff>
    </xdr:from>
    <xdr:to>
      <xdr:col>26</xdr:col>
      <xdr:colOff>69850</xdr:colOff>
      <xdr:row>70</xdr:row>
      <xdr:rowOff>0</xdr:rowOff>
    </xdr:to>
    <xdr:sp macro="" textlink="">
      <xdr:nvSpPr>
        <xdr:cNvPr id="438563" name="Line 295"/>
        <xdr:cNvSpPr>
          <a:spLocks noChangeShapeType="1"/>
        </xdr:cNvSpPr>
      </xdr:nvSpPr>
      <xdr:spPr bwMode="auto">
        <a:xfrm>
          <a:off x="11760200" y="1155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69</xdr:row>
      <xdr:rowOff>57150</xdr:rowOff>
    </xdr:from>
    <xdr:to>
      <xdr:col>18</xdr:col>
      <xdr:colOff>441325</xdr:colOff>
      <xdr:row>70</xdr:row>
      <xdr:rowOff>88900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a:t>
          </a:r>
          <a:endParaRPr lang="ja-JP" altLang="en-US"/>
        </a:p>
      </xdr:txBody>
    </xdr:sp>
    <xdr:clientData/>
  </xdr:twoCellAnchor>
  <xdr:twoCellAnchor>
    <xdr:from>
      <xdr:col>18</xdr:col>
      <xdr:colOff>444500</xdr:colOff>
      <xdr:row>67</xdr:row>
      <xdr:rowOff>25400</xdr:rowOff>
    </xdr:from>
    <xdr:to>
      <xdr:col>26</xdr:col>
      <xdr:colOff>69850</xdr:colOff>
      <xdr:row>67</xdr:row>
      <xdr:rowOff>25400</xdr:rowOff>
    </xdr:to>
    <xdr:sp macro="" textlink="">
      <xdr:nvSpPr>
        <xdr:cNvPr id="438565" name="Line 297"/>
        <xdr:cNvSpPr>
          <a:spLocks noChangeShapeType="1"/>
        </xdr:cNvSpPr>
      </xdr:nvSpPr>
      <xdr:spPr bwMode="auto">
        <a:xfrm>
          <a:off x="11760200" y="110871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66</xdr:row>
      <xdr:rowOff>79375</xdr:rowOff>
    </xdr:from>
    <xdr:to>
      <xdr:col>18</xdr:col>
      <xdr:colOff>441325</xdr:colOff>
      <xdr:row>67</xdr:row>
      <xdr:rowOff>117475</xdr:rowOff>
    </xdr:to>
    <xdr:sp macro="" textlink="">
      <xdr:nvSpPr>
        <xdr:cNvPr id="10538" name="Text Box 298"/>
        <xdr:cNvSpPr txBox="1">
          <a:spLocks noChangeArrowheads="1"/>
        </xdr:cNvSpPr>
      </xdr:nvSpPr>
      <xdr:spPr bwMode="auto">
        <a:xfrm>
          <a:off x="12068175"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444500</xdr:colOff>
      <xdr:row>64</xdr:row>
      <xdr:rowOff>63500</xdr:rowOff>
    </xdr:from>
    <xdr:to>
      <xdr:col>26</xdr:col>
      <xdr:colOff>69850</xdr:colOff>
      <xdr:row>64</xdr:row>
      <xdr:rowOff>63500</xdr:rowOff>
    </xdr:to>
    <xdr:sp macro="" textlink="">
      <xdr:nvSpPr>
        <xdr:cNvPr id="438567" name="Line 299"/>
        <xdr:cNvSpPr>
          <a:spLocks noChangeShapeType="1"/>
        </xdr:cNvSpPr>
      </xdr:nvSpPr>
      <xdr:spPr bwMode="auto">
        <a:xfrm>
          <a:off x="11760200" y="106299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63</xdr:row>
      <xdr:rowOff>117475</xdr:rowOff>
    </xdr:from>
    <xdr:to>
      <xdr:col>18</xdr:col>
      <xdr:colOff>441325</xdr:colOff>
      <xdr:row>64</xdr:row>
      <xdr:rowOff>155575</xdr:rowOff>
    </xdr:to>
    <xdr:sp macro="" textlink="">
      <xdr:nvSpPr>
        <xdr:cNvPr id="10540" name="Text Box 300"/>
        <xdr:cNvSpPr txBox="1">
          <a:spLocks noChangeArrowheads="1"/>
        </xdr:cNvSpPr>
      </xdr:nvSpPr>
      <xdr:spPr bwMode="auto">
        <a:xfrm>
          <a:off x="12068175"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444500</xdr:colOff>
      <xdr:row>61</xdr:row>
      <xdr:rowOff>88900</xdr:rowOff>
    </xdr:from>
    <xdr:to>
      <xdr:col>26</xdr:col>
      <xdr:colOff>69850</xdr:colOff>
      <xdr:row>61</xdr:row>
      <xdr:rowOff>88900</xdr:rowOff>
    </xdr:to>
    <xdr:sp macro="" textlink="">
      <xdr:nvSpPr>
        <xdr:cNvPr id="438569" name="Line 301"/>
        <xdr:cNvSpPr>
          <a:spLocks noChangeShapeType="1"/>
        </xdr:cNvSpPr>
      </xdr:nvSpPr>
      <xdr:spPr bwMode="auto">
        <a:xfrm>
          <a:off x="11760200" y="10160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60</xdr:row>
      <xdr:rowOff>146050</xdr:rowOff>
    </xdr:from>
    <xdr:to>
      <xdr:col>18</xdr:col>
      <xdr:colOff>441325</xdr:colOff>
      <xdr:row>62</xdr:row>
      <xdr:rowOff>19050</xdr:rowOff>
    </xdr:to>
    <xdr:sp macro="" textlink="">
      <xdr:nvSpPr>
        <xdr:cNvPr id="10542" name="Text Box 302"/>
        <xdr:cNvSpPr txBox="1">
          <a:spLocks noChangeArrowheads="1"/>
        </xdr:cNvSpPr>
      </xdr:nvSpPr>
      <xdr:spPr bwMode="auto">
        <a:xfrm>
          <a:off x="1206817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444500</xdr:colOff>
      <xdr:row>58</xdr:row>
      <xdr:rowOff>120650</xdr:rowOff>
    </xdr:from>
    <xdr:to>
      <xdr:col>26</xdr:col>
      <xdr:colOff>69850</xdr:colOff>
      <xdr:row>58</xdr:row>
      <xdr:rowOff>120650</xdr:rowOff>
    </xdr:to>
    <xdr:sp macro="" textlink="">
      <xdr:nvSpPr>
        <xdr:cNvPr id="438571" name="Line 303"/>
        <xdr:cNvSpPr>
          <a:spLocks noChangeShapeType="1"/>
        </xdr:cNvSpPr>
      </xdr:nvSpPr>
      <xdr:spPr bwMode="auto">
        <a:xfrm>
          <a:off x="11760200" y="96964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58</xdr:row>
      <xdr:rowOff>3175</xdr:rowOff>
    </xdr:from>
    <xdr:to>
      <xdr:col>18</xdr:col>
      <xdr:colOff>441325</xdr:colOff>
      <xdr:row>59</xdr:row>
      <xdr:rowOff>41275</xdr:rowOff>
    </xdr:to>
    <xdr:sp macro="" textlink="">
      <xdr:nvSpPr>
        <xdr:cNvPr id="10544" name="Text Box 304"/>
        <xdr:cNvSpPr txBox="1">
          <a:spLocks noChangeArrowheads="1"/>
        </xdr:cNvSpPr>
      </xdr:nvSpPr>
      <xdr:spPr bwMode="auto">
        <a:xfrm>
          <a:off x="12068175"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444500</xdr:colOff>
      <xdr:row>55</xdr:row>
      <xdr:rowOff>158750</xdr:rowOff>
    </xdr:from>
    <xdr:to>
      <xdr:col>26</xdr:col>
      <xdr:colOff>69850</xdr:colOff>
      <xdr:row>55</xdr:row>
      <xdr:rowOff>158750</xdr:rowOff>
    </xdr:to>
    <xdr:sp macro="" textlink="">
      <xdr:nvSpPr>
        <xdr:cNvPr id="438573" name="Line 305"/>
        <xdr:cNvSpPr>
          <a:spLocks noChangeShapeType="1"/>
        </xdr:cNvSpPr>
      </xdr:nvSpPr>
      <xdr:spPr bwMode="auto">
        <a:xfrm>
          <a:off x="11760200" y="92392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55</xdr:row>
      <xdr:rowOff>158750</xdr:rowOff>
    </xdr:from>
    <xdr:to>
      <xdr:col>26</xdr:col>
      <xdr:colOff>69850</xdr:colOff>
      <xdr:row>70</xdr:row>
      <xdr:rowOff>0</xdr:rowOff>
    </xdr:to>
    <xdr:sp macro="" textlink="">
      <xdr:nvSpPr>
        <xdr:cNvPr id="438574" name="定員管理の状況グラフ枠"/>
        <xdr:cNvSpPr>
          <a:spLocks noChangeArrowheads="1"/>
        </xdr:cNvSpPr>
      </xdr:nvSpPr>
      <xdr:spPr bwMode="auto">
        <a:xfrm>
          <a:off x="11760200" y="92392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60</xdr:row>
      <xdr:rowOff>57150</xdr:rowOff>
    </xdr:from>
    <xdr:to>
      <xdr:col>24</xdr:col>
      <xdr:colOff>514350</xdr:colOff>
      <xdr:row>66</xdr:row>
      <xdr:rowOff>76200</xdr:rowOff>
    </xdr:to>
    <xdr:sp macro="" textlink="">
      <xdr:nvSpPr>
        <xdr:cNvPr id="438575" name="Line 307"/>
        <xdr:cNvSpPr>
          <a:spLocks noChangeShapeType="1"/>
        </xdr:cNvSpPr>
      </xdr:nvSpPr>
      <xdr:spPr bwMode="auto">
        <a:xfrm flipV="1">
          <a:off x="15601950" y="9963150"/>
          <a:ext cx="0" cy="1009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66</xdr:row>
      <xdr:rowOff>76200</xdr:rowOff>
    </xdr:from>
    <xdr:to>
      <xdr:col>26</xdr:col>
      <xdr:colOff>38100</xdr:colOff>
      <xdr:row>67</xdr:row>
      <xdr:rowOff>107950</xdr:rowOff>
    </xdr:to>
    <xdr:sp macro="" textlink="">
      <xdr:nvSpPr>
        <xdr:cNvPr id="10548" name="定員管理の状況最小値テキスト"/>
        <xdr:cNvSpPr txBox="1">
          <a:spLocks noChangeArrowheads="1"/>
        </xdr:cNvSpPr>
      </xdr:nvSpPr>
      <xdr:spPr bwMode="auto">
        <a:xfrm>
          <a:off x="17106900" y="11391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27.38</a:t>
          </a:r>
          <a:endParaRPr lang="ja-JP" altLang="en-US"/>
        </a:p>
      </xdr:txBody>
    </xdr:sp>
    <xdr:clientData/>
  </xdr:twoCellAnchor>
  <xdr:twoCellAnchor>
    <xdr:from>
      <xdr:col>24</xdr:col>
      <xdr:colOff>425450</xdr:colOff>
      <xdr:row>66</xdr:row>
      <xdr:rowOff>76200</xdr:rowOff>
    </xdr:from>
    <xdr:to>
      <xdr:col>24</xdr:col>
      <xdr:colOff>590550</xdr:colOff>
      <xdr:row>66</xdr:row>
      <xdr:rowOff>76200</xdr:rowOff>
    </xdr:to>
    <xdr:sp macro="" textlink="">
      <xdr:nvSpPr>
        <xdr:cNvPr id="438577" name="Line 309"/>
        <xdr:cNvSpPr>
          <a:spLocks noChangeShapeType="1"/>
        </xdr:cNvSpPr>
      </xdr:nvSpPr>
      <xdr:spPr bwMode="auto">
        <a:xfrm>
          <a:off x="15513050" y="10972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59</xdr:row>
      <xdr:rowOff>0</xdr:rowOff>
    </xdr:from>
    <xdr:to>
      <xdr:col>26</xdr:col>
      <xdr:colOff>38100</xdr:colOff>
      <xdr:row>60</xdr:row>
      <xdr:rowOff>38100</xdr:rowOff>
    </xdr:to>
    <xdr:sp macro="" textlink="">
      <xdr:nvSpPr>
        <xdr:cNvPr id="10550" name="定員管理の状況最大値テキスト"/>
        <xdr:cNvSpPr txBox="1">
          <a:spLocks noChangeArrowheads="1"/>
        </xdr:cNvSpPr>
      </xdr:nvSpPr>
      <xdr:spPr bwMode="auto">
        <a:xfrm>
          <a:off x="17106900" y="1011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5.60</a:t>
          </a:r>
          <a:endParaRPr lang="ja-JP" altLang="en-US"/>
        </a:p>
      </xdr:txBody>
    </xdr:sp>
    <xdr:clientData/>
  </xdr:twoCellAnchor>
  <xdr:twoCellAnchor>
    <xdr:from>
      <xdr:col>24</xdr:col>
      <xdr:colOff>425450</xdr:colOff>
      <xdr:row>60</xdr:row>
      <xdr:rowOff>57150</xdr:rowOff>
    </xdr:from>
    <xdr:to>
      <xdr:col>24</xdr:col>
      <xdr:colOff>590550</xdr:colOff>
      <xdr:row>60</xdr:row>
      <xdr:rowOff>57150</xdr:rowOff>
    </xdr:to>
    <xdr:sp macro="" textlink="">
      <xdr:nvSpPr>
        <xdr:cNvPr id="438579" name="Line 311"/>
        <xdr:cNvSpPr>
          <a:spLocks noChangeShapeType="1"/>
        </xdr:cNvSpPr>
      </xdr:nvSpPr>
      <xdr:spPr bwMode="auto">
        <a:xfrm>
          <a:off x="15513050" y="99631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62</xdr:row>
      <xdr:rowOff>57150</xdr:rowOff>
    </xdr:from>
    <xdr:to>
      <xdr:col>24</xdr:col>
      <xdr:colOff>514350</xdr:colOff>
      <xdr:row>62</xdr:row>
      <xdr:rowOff>63500</xdr:rowOff>
    </xdr:to>
    <xdr:sp macro="" textlink="">
      <xdr:nvSpPr>
        <xdr:cNvPr id="438580" name="Line 312"/>
        <xdr:cNvSpPr>
          <a:spLocks noChangeShapeType="1"/>
        </xdr:cNvSpPr>
      </xdr:nvSpPr>
      <xdr:spPr bwMode="auto">
        <a:xfrm flipV="1">
          <a:off x="14833600" y="10293350"/>
          <a:ext cx="76835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60</xdr:row>
      <xdr:rowOff>88900</xdr:rowOff>
    </xdr:from>
    <xdr:to>
      <xdr:col>26</xdr:col>
      <xdr:colOff>38100</xdr:colOff>
      <xdr:row>61</xdr:row>
      <xdr:rowOff>127000</xdr:rowOff>
    </xdr:to>
    <xdr:sp macro="" textlink="">
      <xdr:nvSpPr>
        <xdr:cNvPr id="10553" name="定員管理の状況平均値テキスト"/>
        <xdr:cNvSpPr txBox="1">
          <a:spLocks noChangeArrowheads="1"/>
        </xdr:cNvSpPr>
      </xdr:nvSpPr>
      <xdr:spPr bwMode="auto">
        <a:xfrm>
          <a:off x="17106900" y="1038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10.20</a:t>
          </a:r>
          <a:endParaRPr lang="ja-JP" altLang="en-US"/>
        </a:p>
      </xdr:txBody>
    </xdr:sp>
    <xdr:clientData/>
  </xdr:twoCellAnchor>
  <xdr:twoCellAnchor>
    <xdr:from>
      <xdr:col>24</xdr:col>
      <xdr:colOff>463550</xdr:colOff>
      <xdr:row>61</xdr:row>
      <xdr:rowOff>57150</xdr:rowOff>
    </xdr:from>
    <xdr:to>
      <xdr:col>24</xdr:col>
      <xdr:colOff>558800</xdr:colOff>
      <xdr:row>61</xdr:row>
      <xdr:rowOff>146050</xdr:rowOff>
    </xdr:to>
    <xdr:sp macro="" textlink="">
      <xdr:nvSpPr>
        <xdr:cNvPr id="438582" name="AutoShape 314"/>
        <xdr:cNvSpPr>
          <a:spLocks noChangeArrowheads="1"/>
        </xdr:cNvSpPr>
      </xdr:nvSpPr>
      <xdr:spPr bwMode="auto">
        <a:xfrm>
          <a:off x="15551150" y="101282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62</xdr:row>
      <xdr:rowOff>63500</xdr:rowOff>
    </xdr:from>
    <xdr:to>
      <xdr:col>23</xdr:col>
      <xdr:colOff>374650</xdr:colOff>
      <xdr:row>62</xdr:row>
      <xdr:rowOff>76200</xdr:rowOff>
    </xdr:to>
    <xdr:sp macro="" textlink="">
      <xdr:nvSpPr>
        <xdr:cNvPr id="438583" name="Line 315"/>
        <xdr:cNvSpPr>
          <a:spLocks noChangeShapeType="1"/>
        </xdr:cNvSpPr>
      </xdr:nvSpPr>
      <xdr:spPr bwMode="auto">
        <a:xfrm flipV="1">
          <a:off x="14014450" y="10299700"/>
          <a:ext cx="81915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61</xdr:row>
      <xdr:rowOff>57150</xdr:rowOff>
    </xdr:from>
    <xdr:to>
      <xdr:col>23</xdr:col>
      <xdr:colOff>419100</xdr:colOff>
      <xdr:row>61</xdr:row>
      <xdr:rowOff>158750</xdr:rowOff>
    </xdr:to>
    <xdr:sp macro="" textlink="">
      <xdr:nvSpPr>
        <xdr:cNvPr id="438584" name="AutoShape 316"/>
        <xdr:cNvSpPr>
          <a:spLocks noChangeArrowheads="1"/>
        </xdr:cNvSpPr>
      </xdr:nvSpPr>
      <xdr:spPr bwMode="auto">
        <a:xfrm>
          <a:off x="14782800" y="101282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60</xdr:row>
      <xdr:rowOff>22225</xdr:rowOff>
    </xdr:from>
    <xdr:to>
      <xdr:col>24</xdr:col>
      <xdr:colOff>69850</xdr:colOff>
      <xdr:row>61</xdr:row>
      <xdr:rowOff>60325</xdr:rowOff>
    </xdr:to>
    <xdr:sp macro="" textlink="">
      <xdr:nvSpPr>
        <xdr:cNvPr id="10557" name="Text Box 317"/>
        <xdr:cNvSpPr txBox="1">
          <a:spLocks noChangeArrowheads="1"/>
        </xdr:cNvSpPr>
      </xdr:nvSpPr>
      <xdr:spPr bwMode="auto">
        <a:xfrm>
          <a:off x="15801975" y="103155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10.35</a:t>
          </a:r>
          <a:endParaRPr lang="ja-JP" altLang="en-US"/>
        </a:p>
      </xdr:txBody>
    </xdr:sp>
    <xdr:clientData/>
  </xdr:twoCellAnchor>
  <xdr:twoCellAnchor>
    <xdr:from>
      <xdr:col>21</xdr:col>
      <xdr:colOff>0</xdr:colOff>
      <xdr:row>62</xdr:row>
      <xdr:rowOff>76200</xdr:rowOff>
    </xdr:from>
    <xdr:to>
      <xdr:col>22</xdr:col>
      <xdr:colOff>184150</xdr:colOff>
      <xdr:row>62</xdr:row>
      <xdr:rowOff>88900</xdr:rowOff>
    </xdr:to>
    <xdr:sp macro="" textlink="">
      <xdr:nvSpPr>
        <xdr:cNvPr id="438586" name="Line 318"/>
        <xdr:cNvSpPr>
          <a:spLocks noChangeShapeType="1"/>
        </xdr:cNvSpPr>
      </xdr:nvSpPr>
      <xdr:spPr bwMode="auto">
        <a:xfrm flipV="1">
          <a:off x="13201650" y="103124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61</xdr:row>
      <xdr:rowOff>57150</xdr:rowOff>
    </xdr:from>
    <xdr:to>
      <xdr:col>22</xdr:col>
      <xdr:colOff>234950</xdr:colOff>
      <xdr:row>61</xdr:row>
      <xdr:rowOff>146050</xdr:rowOff>
    </xdr:to>
    <xdr:sp macro="" textlink="">
      <xdr:nvSpPr>
        <xdr:cNvPr id="438587" name="AutoShape 319"/>
        <xdr:cNvSpPr>
          <a:spLocks noChangeArrowheads="1"/>
        </xdr:cNvSpPr>
      </xdr:nvSpPr>
      <xdr:spPr bwMode="auto">
        <a:xfrm>
          <a:off x="13970000" y="101282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60</xdr:row>
      <xdr:rowOff>19050</xdr:rowOff>
    </xdr:from>
    <xdr:to>
      <xdr:col>22</xdr:col>
      <xdr:colOff>530225</xdr:colOff>
      <xdr:row>61</xdr:row>
      <xdr:rowOff>57150</xdr:rowOff>
    </xdr:to>
    <xdr:sp macro="" textlink="">
      <xdr:nvSpPr>
        <xdr:cNvPr id="10560" name="Text Box 320"/>
        <xdr:cNvSpPr txBox="1">
          <a:spLocks noChangeArrowheads="1"/>
        </xdr:cNvSpPr>
      </xdr:nvSpPr>
      <xdr:spPr bwMode="auto">
        <a:xfrm>
          <a:off x="14906625" y="1030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10.22</a:t>
          </a:r>
          <a:endParaRPr lang="ja-JP" altLang="en-US"/>
        </a:p>
      </xdr:txBody>
    </xdr:sp>
    <xdr:clientData/>
  </xdr:twoCellAnchor>
  <xdr:twoCellAnchor>
    <xdr:from>
      <xdr:col>19</xdr:col>
      <xdr:colOff>444500</xdr:colOff>
      <xdr:row>62</xdr:row>
      <xdr:rowOff>88900</xdr:rowOff>
    </xdr:from>
    <xdr:to>
      <xdr:col>21</xdr:col>
      <xdr:colOff>0</xdr:colOff>
      <xdr:row>62</xdr:row>
      <xdr:rowOff>120650</xdr:rowOff>
    </xdr:to>
    <xdr:sp macro="" textlink="">
      <xdr:nvSpPr>
        <xdr:cNvPr id="438589" name="Line 321"/>
        <xdr:cNvSpPr>
          <a:spLocks noChangeShapeType="1"/>
        </xdr:cNvSpPr>
      </xdr:nvSpPr>
      <xdr:spPr bwMode="auto">
        <a:xfrm flipV="1">
          <a:off x="12388850" y="10325100"/>
          <a:ext cx="81280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61</xdr:row>
      <xdr:rowOff>38100</xdr:rowOff>
    </xdr:from>
    <xdr:to>
      <xdr:col>21</xdr:col>
      <xdr:colOff>44450</xdr:colOff>
      <xdr:row>61</xdr:row>
      <xdr:rowOff>139700</xdr:rowOff>
    </xdr:to>
    <xdr:sp macro="" textlink="">
      <xdr:nvSpPr>
        <xdr:cNvPr id="438590" name="AutoShape 322"/>
        <xdr:cNvSpPr>
          <a:spLocks noChangeArrowheads="1"/>
        </xdr:cNvSpPr>
      </xdr:nvSpPr>
      <xdr:spPr bwMode="auto">
        <a:xfrm>
          <a:off x="13157200" y="101092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60</xdr:row>
      <xdr:rowOff>3175</xdr:rowOff>
    </xdr:from>
    <xdr:to>
      <xdr:col>21</xdr:col>
      <xdr:colOff>349250</xdr:colOff>
      <xdr:row>61</xdr:row>
      <xdr:rowOff>41275</xdr:rowOff>
    </xdr:to>
    <xdr:sp macro="" textlink="">
      <xdr:nvSpPr>
        <xdr:cNvPr id="10563" name="Text Box 323"/>
        <xdr:cNvSpPr txBox="1">
          <a:spLocks noChangeArrowheads="1"/>
        </xdr:cNvSpPr>
      </xdr:nvSpPr>
      <xdr:spPr bwMode="auto">
        <a:xfrm>
          <a:off x="14020800" y="1029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9.88</a:t>
          </a:r>
          <a:endParaRPr lang="ja-JP" altLang="en-US"/>
        </a:p>
      </xdr:txBody>
    </xdr:sp>
    <xdr:clientData/>
  </xdr:twoCellAnchor>
  <xdr:twoCellAnchor>
    <xdr:from>
      <xdr:col>19</xdr:col>
      <xdr:colOff>393700</xdr:colOff>
      <xdr:row>61</xdr:row>
      <xdr:rowOff>19050</xdr:rowOff>
    </xdr:from>
    <xdr:to>
      <xdr:col>19</xdr:col>
      <xdr:colOff>488950</xdr:colOff>
      <xdr:row>61</xdr:row>
      <xdr:rowOff>107950</xdr:rowOff>
    </xdr:to>
    <xdr:sp macro="" textlink="">
      <xdr:nvSpPr>
        <xdr:cNvPr id="438592" name="AutoShape 324"/>
        <xdr:cNvSpPr>
          <a:spLocks noChangeArrowheads="1"/>
        </xdr:cNvSpPr>
      </xdr:nvSpPr>
      <xdr:spPr bwMode="auto">
        <a:xfrm>
          <a:off x="12338050" y="100901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59</xdr:row>
      <xdr:rowOff>146050</xdr:rowOff>
    </xdr:from>
    <xdr:to>
      <xdr:col>20</xdr:col>
      <xdr:colOff>161925</xdr:colOff>
      <xdr:row>61</xdr:row>
      <xdr:rowOff>19050</xdr:rowOff>
    </xdr:to>
    <xdr:sp macro="" textlink="">
      <xdr:nvSpPr>
        <xdr:cNvPr id="10565" name="Text Box 325"/>
        <xdr:cNvSpPr txBox="1">
          <a:spLocks noChangeArrowheads="1"/>
        </xdr:cNvSpPr>
      </xdr:nvSpPr>
      <xdr:spPr bwMode="auto">
        <a:xfrm>
          <a:off x="13134975" y="1026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9.41</a:t>
          </a:r>
          <a:endParaRPr lang="ja-JP" altLang="en-US"/>
        </a:p>
      </xdr:txBody>
    </xdr:sp>
    <xdr:clientData/>
  </xdr:twoCellAnchor>
  <xdr:twoCellAnchor editAs="oneCell">
    <xdr:from>
      <xdr:col>24</xdr:col>
      <xdr:colOff>409575</xdr:colOff>
      <xdr:row>70</xdr:row>
      <xdr:rowOff>60325</xdr:rowOff>
    </xdr:from>
    <xdr:to>
      <xdr:col>25</xdr:col>
      <xdr:colOff>479425</xdr:colOff>
      <xdr:row>71</xdr:row>
      <xdr:rowOff>98425</xdr:rowOff>
    </xdr:to>
    <xdr:sp macro="" textlink="">
      <xdr:nvSpPr>
        <xdr:cNvPr id="10566" name="Text Box 326"/>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269875</xdr:colOff>
      <xdr:row>70</xdr:row>
      <xdr:rowOff>60325</xdr:rowOff>
    </xdr:from>
    <xdr:to>
      <xdr:col>24</xdr:col>
      <xdr:colOff>339725</xdr:colOff>
      <xdr:row>71</xdr:row>
      <xdr:rowOff>98425</xdr:rowOff>
    </xdr:to>
    <xdr:sp macro="" textlink="">
      <xdr:nvSpPr>
        <xdr:cNvPr id="10567" name="Text Box 327"/>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73025</xdr:colOff>
      <xdr:row>70</xdr:row>
      <xdr:rowOff>60325</xdr:rowOff>
    </xdr:from>
    <xdr:to>
      <xdr:col>23</xdr:col>
      <xdr:colOff>142875</xdr:colOff>
      <xdr:row>71</xdr:row>
      <xdr:rowOff>98425</xdr:rowOff>
    </xdr:to>
    <xdr:sp macro="" textlink="">
      <xdr:nvSpPr>
        <xdr:cNvPr id="10568" name="Text Box 328"/>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520700</xdr:colOff>
      <xdr:row>70</xdr:row>
      <xdr:rowOff>60325</xdr:rowOff>
    </xdr:from>
    <xdr:to>
      <xdr:col>21</xdr:col>
      <xdr:colOff>590550</xdr:colOff>
      <xdr:row>71</xdr:row>
      <xdr:rowOff>98425</xdr:rowOff>
    </xdr:to>
    <xdr:sp macro="" textlink="">
      <xdr:nvSpPr>
        <xdr:cNvPr id="10569" name="Text Box 329"/>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339725</xdr:colOff>
      <xdr:row>70</xdr:row>
      <xdr:rowOff>60325</xdr:rowOff>
    </xdr:from>
    <xdr:to>
      <xdr:col>20</xdr:col>
      <xdr:colOff>409575</xdr:colOff>
      <xdr:row>71</xdr:row>
      <xdr:rowOff>98425</xdr:rowOff>
    </xdr:to>
    <xdr:sp macro="" textlink="">
      <xdr:nvSpPr>
        <xdr:cNvPr id="10570" name="Text Box 330"/>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463550</xdr:colOff>
      <xdr:row>62</xdr:row>
      <xdr:rowOff>6350</xdr:rowOff>
    </xdr:from>
    <xdr:to>
      <xdr:col>24</xdr:col>
      <xdr:colOff>558800</xdr:colOff>
      <xdr:row>62</xdr:row>
      <xdr:rowOff>95250</xdr:rowOff>
    </xdr:to>
    <xdr:sp macro="" textlink="">
      <xdr:nvSpPr>
        <xdr:cNvPr id="438599" name="Oval 331"/>
        <xdr:cNvSpPr>
          <a:spLocks noChangeArrowheads="1"/>
        </xdr:cNvSpPr>
      </xdr:nvSpPr>
      <xdr:spPr bwMode="auto">
        <a:xfrm>
          <a:off x="15551150" y="102425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62</xdr:row>
      <xdr:rowOff>3175</xdr:rowOff>
    </xdr:from>
    <xdr:to>
      <xdr:col>26</xdr:col>
      <xdr:colOff>38100</xdr:colOff>
      <xdr:row>63</xdr:row>
      <xdr:rowOff>41275</xdr:rowOff>
    </xdr:to>
    <xdr:sp macro="" textlink="">
      <xdr:nvSpPr>
        <xdr:cNvPr id="10572" name="定員管理の状況該当値テキスト"/>
        <xdr:cNvSpPr txBox="1">
          <a:spLocks noChangeArrowheads="1"/>
        </xdr:cNvSpPr>
      </xdr:nvSpPr>
      <xdr:spPr bwMode="auto">
        <a:xfrm>
          <a:off x="17106900" y="10639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12.77</a:t>
          </a:r>
          <a:endParaRPr lang="ja-JP" altLang="en-US"/>
        </a:p>
      </xdr:txBody>
    </xdr:sp>
    <xdr:clientData/>
  </xdr:twoCellAnchor>
  <xdr:twoCellAnchor>
    <xdr:from>
      <xdr:col>23</xdr:col>
      <xdr:colOff>323850</xdr:colOff>
      <xdr:row>62</xdr:row>
      <xdr:rowOff>19050</xdr:rowOff>
    </xdr:from>
    <xdr:to>
      <xdr:col>23</xdr:col>
      <xdr:colOff>419100</xdr:colOff>
      <xdr:row>62</xdr:row>
      <xdr:rowOff>107950</xdr:rowOff>
    </xdr:to>
    <xdr:sp macro="" textlink="">
      <xdr:nvSpPr>
        <xdr:cNvPr id="438601" name="Oval 333"/>
        <xdr:cNvSpPr>
          <a:spLocks noChangeArrowheads="1"/>
        </xdr:cNvSpPr>
      </xdr:nvSpPr>
      <xdr:spPr bwMode="auto">
        <a:xfrm>
          <a:off x="14782800" y="102552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62</xdr:row>
      <xdr:rowOff>127000</xdr:rowOff>
    </xdr:from>
    <xdr:to>
      <xdr:col>24</xdr:col>
      <xdr:colOff>69850</xdr:colOff>
      <xdr:row>64</xdr:row>
      <xdr:rowOff>0</xdr:rowOff>
    </xdr:to>
    <xdr:sp macro="" textlink="">
      <xdr:nvSpPr>
        <xdr:cNvPr id="10574" name="Text Box 334"/>
        <xdr:cNvSpPr txBox="1">
          <a:spLocks noChangeArrowheads="1"/>
        </xdr:cNvSpPr>
      </xdr:nvSpPr>
      <xdr:spPr bwMode="auto">
        <a:xfrm>
          <a:off x="15801975" y="107632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12.96</a:t>
          </a:r>
          <a:endParaRPr lang="ja-JP" altLang="en-US"/>
        </a:p>
      </xdr:txBody>
    </xdr:sp>
    <xdr:clientData/>
  </xdr:twoCellAnchor>
  <xdr:twoCellAnchor>
    <xdr:from>
      <xdr:col>22</xdr:col>
      <xdr:colOff>139700</xdr:colOff>
      <xdr:row>62</xdr:row>
      <xdr:rowOff>25400</xdr:rowOff>
    </xdr:from>
    <xdr:to>
      <xdr:col>22</xdr:col>
      <xdr:colOff>234950</xdr:colOff>
      <xdr:row>62</xdr:row>
      <xdr:rowOff>114300</xdr:rowOff>
    </xdr:to>
    <xdr:sp macro="" textlink="">
      <xdr:nvSpPr>
        <xdr:cNvPr id="438603" name="Oval 335"/>
        <xdr:cNvSpPr>
          <a:spLocks noChangeArrowheads="1"/>
        </xdr:cNvSpPr>
      </xdr:nvSpPr>
      <xdr:spPr bwMode="auto">
        <a:xfrm>
          <a:off x="13970000" y="102616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62</xdr:row>
      <xdr:rowOff>136525</xdr:rowOff>
    </xdr:from>
    <xdr:to>
      <xdr:col>22</xdr:col>
      <xdr:colOff>530225</xdr:colOff>
      <xdr:row>64</xdr:row>
      <xdr:rowOff>3175</xdr:rowOff>
    </xdr:to>
    <xdr:sp macro="" textlink="">
      <xdr:nvSpPr>
        <xdr:cNvPr id="10576" name="Text Box 336"/>
        <xdr:cNvSpPr txBox="1">
          <a:spLocks noChangeArrowheads="1"/>
        </xdr:cNvSpPr>
      </xdr:nvSpPr>
      <xdr:spPr bwMode="auto">
        <a:xfrm>
          <a:off x="14906625" y="1077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13.19</a:t>
          </a:r>
          <a:endParaRPr lang="ja-JP" altLang="en-US"/>
        </a:p>
      </xdr:txBody>
    </xdr:sp>
    <xdr:clientData/>
  </xdr:twoCellAnchor>
  <xdr:twoCellAnchor>
    <xdr:from>
      <xdr:col>20</xdr:col>
      <xdr:colOff>584200</xdr:colOff>
      <xdr:row>62</xdr:row>
      <xdr:rowOff>38100</xdr:rowOff>
    </xdr:from>
    <xdr:to>
      <xdr:col>21</xdr:col>
      <xdr:colOff>44450</xdr:colOff>
      <xdr:row>62</xdr:row>
      <xdr:rowOff>139700</xdr:rowOff>
    </xdr:to>
    <xdr:sp macro="" textlink="">
      <xdr:nvSpPr>
        <xdr:cNvPr id="438605" name="Oval 337"/>
        <xdr:cNvSpPr>
          <a:spLocks noChangeArrowheads="1"/>
        </xdr:cNvSpPr>
      </xdr:nvSpPr>
      <xdr:spPr bwMode="auto">
        <a:xfrm>
          <a:off x="13157200" y="102743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62</xdr:row>
      <xdr:rowOff>146050</xdr:rowOff>
    </xdr:from>
    <xdr:to>
      <xdr:col>21</xdr:col>
      <xdr:colOff>349250</xdr:colOff>
      <xdr:row>64</xdr:row>
      <xdr:rowOff>19050</xdr:rowOff>
    </xdr:to>
    <xdr:sp macro="" textlink="">
      <xdr:nvSpPr>
        <xdr:cNvPr id="10578" name="Text Box 338"/>
        <xdr:cNvSpPr txBox="1">
          <a:spLocks noChangeArrowheads="1"/>
        </xdr:cNvSpPr>
      </xdr:nvSpPr>
      <xdr:spPr bwMode="auto">
        <a:xfrm>
          <a:off x="14020800" y="10782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13.48</a:t>
          </a:r>
          <a:endParaRPr lang="ja-JP" altLang="en-US"/>
        </a:p>
      </xdr:txBody>
    </xdr:sp>
    <xdr:clientData/>
  </xdr:twoCellAnchor>
  <xdr:twoCellAnchor>
    <xdr:from>
      <xdr:col>19</xdr:col>
      <xdr:colOff>393700</xdr:colOff>
      <xdr:row>62</xdr:row>
      <xdr:rowOff>63500</xdr:rowOff>
    </xdr:from>
    <xdr:to>
      <xdr:col>19</xdr:col>
      <xdr:colOff>488950</xdr:colOff>
      <xdr:row>63</xdr:row>
      <xdr:rowOff>0</xdr:rowOff>
    </xdr:to>
    <xdr:sp macro="" textlink="">
      <xdr:nvSpPr>
        <xdr:cNvPr id="438607" name="Oval 339"/>
        <xdr:cNvSpPr>
          <a:spLocks noChangeArrowheads="1"/>
        </xdr:cNvSpPr>
      </xdr:nvSpPr>
      <xdr:spPr bwMode="auto">
        <a:xfrm>
          <a:off x="12338050" y="10299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63</xdr:row>
      <xdr:rowOff>3175</xdr:rowOff>
    </xdr:from>
    <xdr:to>
      <xdr:col>20</xdr:col>
      <xdr:colOff>161925</xdr:colOff>
      <xdr:row>64</xdr:row>
      <xdr:rowOff>41275</xdr:rowOff>
    </xdr:to>
    <xdr:sp macro="" textlink="">
      <xdr:nvSpPr>
        <xdr:cNvPr id="10580" name="Text Box 340"/>
        <xdr:cNvSpPr txBox="1">
          <a:spLocks noChangeArrowheads="1"/>
        </xdr:cNvSpPr>
      </xdr:nvSpPr>
      <xdr:spPr bwMode="auto">
        <a:xfrm>
          <a:off x="13134975" y="1081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14.09</a:t>
          </a:r>
          <a:endParaRPr lang="ja-JP" altLang="en-US"/>
        </a:p>
      </xdr:txBody>
    </xdr:sp>
    <xdr:clientData/>
  </xdr:twoCellAnchor>
  <xdr:twoCellAnchor>
    <xdr:from>
      <xdr:col>18</xdr:col>
      <xdr:colOff>441325</xdr:colOff>
      <xdr:row>29</xdr:row>
      <xdr:rowOff>41275</xdr:rowOff>
    </xdr:from>
    <xdr:to>
      <xdr:col>26</xdr:col>
      <xdr:colOff>69876</xdr:colOff>
      <xdr:row>31</xdr:row>
      <xdr:rowOff>19118</xdr:rowOff>
    </xdr:to>
    <xdr:sp macro="" textlink="">
      <xdr:nvSpPr>
        <xdr:cNvPr id="10581" name="Rectangle 341"/>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349250</xdr:colOff>
      <xdr:row>31</xdr:row>
      <xdr:rowOff>60325</xdr:rowOff>
    </xdr:from>
    <xdr:to>
      <xdr:col>22</xdr:col>
      <xdr:colOff>511217</xdr:colOff>
      <xdr:row>32</xdr:row>
      <xdr:rowOff>117475</xdr:rowOff>
    </xdr:to>
    <xdr:sp macro="" textlink="">
      <xdr:nvSpPr>
        <xdr:cNvPr id="10582" name="Text Box 342"/>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41275</xdr:rowOff>
    </xdr:from>
    <xdr:to>
      <xdr:col>24</xdr:col>
      <xdr:colOff>171450</xdr:colOff>
      <xdr:row>32</xdr:row>
      <xdr:rowOff>146050</xdr:rowOff>
    </xdr:to>
    <xdr:sp macro="" textlink="">
      <xdr:nvSpPr>
        <xdr:cNvPr id="10583" name="Text Box 343"/>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[13.7%]　</a:t>
          </a:r>
          <a:endParaRPr lang="ja-JP" altLang="en-US"/>
        </a:p>
      </xdr:txBody>
    </xdr:sp>
    <xdr:clientData/>
  </xdr:twoCellAnchor>
  <xdr:twoCellAnchor>
    <xdr:from>
      <xdr:col>26</xdr:col>
      <xdr:colOff>130175</xdr:colOff>
      <xdr:row>30</xdr:row>
      <xdr:rowOff>117475</xdr:rowOff>
    </xdr:from>
    <xdr:to>
      <xdr:col>28</xdr:col>
      <xdr:colOff>269875</xdr:colOff>
      <xdr:row>32</xdr:row>
      <xdr:rowOff>38184</xdr:rowOff>
    </xdr:to>
    <xdr:sp macro="" textlink="">
      <xdr:nvSpPr>
        <xdr:cNvPr id="10584" name="Rectangle 344"/>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130175</xdr:colOff>
      <xdr:row>31</xdr:row>
      <xdr:rowOff>136525</xdr:rowOff>
    </xdr:from>
    <xdr:to>
      <xdr:col>28</xdr:col>
      <xdr:colOff>269875</xdr:colOff>
      <xdr:row>33</xdr:row>
      <xdr:rowOff>57234</xdr:rowOff>
    </xdr:to>
    <xdr:sp macro="" textlink="">
      <xdr:nvSpPr>
        <xdr:cNvPr id="10585" name="Rectangle 345"/>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57/75</a:t>
          </a:r>
          <a:endParaRPr lang="ja-JP" altLang="en-US"/>
        </a:p>
      </xdr:txBody>
    </xdr:sp>
    <xdr:clientData/>
  </xdr:twoCellAnchor>
  <xdr:twoCellAnchor>
    <xdr:from>
      <xdr:col>28</xdr:col>
      <xdr:colOff>387350</xdr:colOff>
      <xdr:row>30</xdr:row>
      <xdr:rowOff>117475</xdr:rowOff>
    </xdr:from>
    <xdr:to>
      <xdr:col>30</xdr:col>
      <xdr:colOff>282575</xdr:colOff>
      <xdr:row>32</xdr:row>
      <xdr:rowOff>38184</xdr:rowOff>
    </xdr:to>
    <xdr:sp macro="" textlink="">
      <xdr:nvSpPr>
        <xdr:cNvPr id="10586" name="Rectangle 346"/>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387350</xdr:colOff>
      <xdr:row>31</xdr:row>
      <xdr:rowOff>136525</xdr:rowOff>
    </xdr:from>
    <xdr:to>
      <xdr:col>30</xdr:col>
      <xdr:colOff>282575</xdr:colOff>
      <xdr:row>33</xdr:row>
      <xdr:rowOff>57234</xdr:rowOff>
    </xdr:to>
    <xdr:sp macro="" textlink="">
      <xdr:nvSpPr>
        <xdr:cNvPr id="10587" name="Rectangle 347"/>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460375</xdr:colOff>
      <xdr:row>30</xdr:row>
      <xdr:rowOff>117475</xdr:rowOff>
    </xdr:from>
    <xdr:to>
      <xdr:col>32</xdr:col>
      <xdr:colOff>371475</xdr:colOff>
      <xdr:row>32</xdr:row>
      <xdr:rowOff>38184</xdr:rowOff>
    </xdr:to>
    <xdr:sp macro="" textlink="">
      <xdr:nvSpPr>
        <xdr:cNvPr id="10588" name="Rectangle 348"/>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30</xdr:col>
      <xdr:colOff>460375</xdr:colOff>
      <xdr:row>31</xdr:row>
      <xdr:rowOff>136525</xdr:rowOff>
    </xdr:from>
    <xdr:to>
      <xdr:col>32</xdr:col>
      <xdr:colOff>371475</xdr:colOff>
      <xdr:row>33</xdr:row>
      <xdr:rowOff>57234</xdr:rowOff>
    </xdr:to>
    <xdr:sp macro="" textlink="">
      <xdr:nvSpPr>
        <xdr:cNvPr id="10589" name="Rectangle 349"/>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12.9</a:t>
          </a:r>
          <a:endParaRPr lang="ja-JP" altLang="en-US"/>
        </a:p>
      </xdr:txBody>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438618" name="Rectangle 350"/>
        <xdr:cNvSpPr>
          <a:spLocks noChangeArrowheads="1"/>
        </xdr:cNvSpPr>
      </xdr:nvSpPr>
      <xdr:spPr bwMode="auto">
        <a:xfrm>
          <a:off x="11760200" y="55689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33</xdr:row>
      <xdr:rowOff>120650</xdr:rowOff>
    </xdr:from>
    <xdr:to>
      <xdr:col>35</xdr:col>
      <xdr:colOff>114300</xdr:colOff>
      <xdr:row>47</xdr:row>
      <xdr:rowOff>127000</xdr:rowOff>
    </xdr:to>
    <xdr:sp macro="" textlink="">
      <xdr:nvSpPr>
        <xdr:cNvPr id="438619" name="Rectangle 351"/>
        <xdr:cNvSpPr>
          <a:spLocks noChangeArrowheads="1"/>
        </xdr:cNvSpPr>
      </xdr:nvSpPr>
      <xdr:spPr bwMode="auto">
        <a:xfrm>
          <a:off x="16586200" y="55689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33</xdr:row>
      <xdr:rowOff>117475</xdr:rowOff>
    </xdr:from>
    <xdr:to>
      <xdr:col>31</xdr:col>
      <xdr:colOff>590550</xdr:colOff>
      <xdr:row>35</xdr:row>
      <xdr:rowOff>22225</xdr:rowOff>
    </xdr:to>
    <xdr:sp macro="" textlink="">
      <xdr:nvSpPr>
        <xdr:cNvPr id="10592" name="Rectangle 352"/>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352425</xdr:colOff>
      <xdr:row>35</xdr:row>
      <xdr:rowOff>88900</xdr:rowOff>
    </xdr:from>
    <xdr:to>
      <xdr:col>35</xdr:col>
      <xdr:colOff>23</xdr:colOff>
      <xdr:row>47</xdr:row>
      <xdr:rowOff>60325</xdr:rowOff>
    </xdr:to>
    <xdr:sp macro="" textlink="" fLocksText="0">
      <xdr:nvSpPr>
        <xdr:cNvPr id="10593" name="Text Box 353"/>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実質公債費比率については、普通会計の地方債償還額と簡易水道・下水道施設整備に伴う公営企業会計への繰出金が多額</a:t>
          </a:r>
          <a:r>
            <a:rPr lang="ja-JP" altLang="en-US" sz="1100" b="0" i="0" baseline="0">
              <a:effectLst/>
              <a:latin typeface="+mn-lt"/>
              <a:ea typeface="+mn-ea"/>
              <a:cs typeface="+mn-cs"/>
            </a:rPr>
            <a:t>となり</a:t>
          </a:r>
          <a:r>
            <a:rPr lang="ja-JP" altLang="ja-JP" sz="1100" b="0" i="0" baseline="0">
              <a:effectLst/>
              <a:latin typeface="+mn-lt"/>
              <a:ea typeface="+mn-ea"/>
              <a:cs typeface="+mn-cs"/>
            </a:rPr>
            <a:t>類似団体を大きく上回</a:t>
          </a:r>
          <a:r>
            <a:rPr lang="ja-JP" altLang="en-US" sz="1100" b="0" i="0" baseline="0">
              <a:effectLst/>
              <a:latin typeface="+mn-lt"/>
              <a:ea typeface="+mn-ea"/>
              <a:cs typeface="+mn-cs"/>
            </a:rPr>
            <a:t>る状況となって</a:t>
          </a:r>
          <a:r>
            <a:rPr lang="ja-JP" altLang="ja-JP" sz="1100" b="0" i="0" baseline="0">
              <a:effectLst/>
              <a:latin typeface="+mn-lt"/>
              <a:ea typeface="+mn-ea"/>
              <a:cs typeface="+mn-cs"/>
            </a:rPr>
            <a:t>い</a:t>
          </a:r>
          <a:r>
            <a:rPr lang="ja-JP" altLang="en-US" sz="1100" b="0" i="0" baseline="0">
              <a:effectLst/>
              <a:latin typeface="+mn-lt"/>
              <a:ea typeface="+mn-ea"/>
              <a:cs typeface="+mn-cs"/>
            </a:rPr>
            <a:t>たが、</a:t>
          </a:r>
          <a:r>
            <a:rPr lang="ja-JP" altLang="ja-JP" sz="1100" b="0" i="0" baseline="0">
              <a:effectLst/>
              <a:latin typeface="+mn-lt"/>
              <a:ea typeface="+mn-ea"/>
              <a:cs typeface="+mn-cs"/>
            </a:rPr>
            <a:t>大規模事業に係る起債償還が終了したこともあり徐々に改善傾向</a:t>
          </a:r>
          <a:r>
            <a:rPr lang="ja-JP" altLang="en-US" sz="1100" b="0" i="0" baseline="0">
              <a:effectLst/>
              <a:latin typeface="+mn-lt"/>
              <a:ea typeface="+mn-ea"/>
              <a:cs typeface="+mn-cs"/>
            </a:rPr>
            <a:t>となっている。</a:t>
          </a:r>
          <a:r>
            <a:rPr lang="en-US" altLang="ja-JP" sz="1100" b="0" i="0" baseline="0">
              <a:effectLst/>
              <a:latin typeface="+mn-lt"/>
              <a:ea typeface="+mn-ea"/>
              <a:cs typeface="+mn-cs"/>
            </a:rPr>
            <a:t/>
          </a:r>
          <a:br>
            <a:rPr lang="en-US" altLang="ja-JP" sz="1100" b="0" i="0" baseline="0">
              <a:effectLst/>
              <a:latin typeface="+mn-lt"/>
              <a:ea typeface="+mn-ea"/>
              <a:cs typeface="+mn-cs"/>
            </a:rPr>
          </a:br>
          <a:r>
            <a:rPr lang="ja-JP" altLang="en-US" sz="1100" b="0" i="0" baseline="0">
              <a:effectLst/>
              <a:latin typeface="+mn-lt"/>
              <a:ea typeface="+mn-ea"/>
              <a:cs typeface="+mn-cs"/>
            </a:rPr>
            <a:t>　しかし、</a:t>
          </a:r>
          <a:r>
            <a:rPr lang="ja-JP" altLang="ja-JP" sz="1100" b="0" i="0" baseline="0">
              <a:effectLst/>
              <a:latin typeface="+mn-lt"/>
              <a:ea typeface="+mn-ea"/>
              <a:cs typeface="+mn-cs"/>
            </a:rPr>
            <a:t>今後予定されている情報通信施設整備事業等かかる多額の起債借入れに伴い、</a:t>
          </a:r>
          <a:r>
            <a:rPr lang="ja-JP" altLang="en-US" sz="1100" b="0" i="0" baseline="0">
              <a:effectLst/>
              <a:latin typeface="+mn-lt"/>
              <a:ea typeface="+mn-ea"/>
              <a:cs typeface="+mn-cs"/>
            </a:rPr>
            <a:t>次第に比率も悪化し平成</a:t>
          </a:r>
          <a:r>
            <a:rPr lang="en-US" altLang="ja-JP" sz="1100" b="0" i="0" baseline="0">
              <a:effectLst/>
              <a:latin typeface="+mn-lt"/>
              <a:ea typeface="+mn-ea"/>
              <a:cs typeface="+mn-cs"/>
            </a:rPr>
            <a:t>30</a:t>
          </a:r>
          <a:r>
            <a:rPr lang="ja-JP" altLang="en-US" sz="1100" b="0" i="0" baseline="0">
              <a:effectLst/>
              <a:latin typeface="+mn-lt"/>
              <a:ea typeface="+mn-ea"/>
              <a:cs typeface="+mn-cs"/>
            </a:rPr>
            <a:t>年度には</a:t>
          </a:r>
          <a:r>
            <a:rPr lang="en-US" altLang="ja-JP" sz="1100" b="0" i="0" baseline="0">
              <a:effectLst/>
              <a:latin typeface="+mn-lt"/>
              <a:ea typeface="+mn-ea"/>
              <a:cs typeface="+mn-cs"/>
            </a:rPr>
            <a:t>16.5</a:t>
          </a:r>
          <a:r>
            <a:rPr lang="ja-JP" altLang="en-US" sz="1100" b="0" i="0" baseline="0">
              <a:effectLst/>
              <a:latin typeface="+mn-lt"/>
              <a:ea typeface="+mn-ea"/>
              <a:cs typeface="+mn-cs"/>
            </a:rPr>
            <a:t>まで上昇することが予測されるため、</a:t>
          </a:r>
          <a:r>
            <a:rPr lang="ja-JP" altLang="ja-JP" sz="1100" b="0" i="0" baseline="0">
              <a:effectLst/>
              <a:latin typeface="+mn-lt"/>
              <a:ea typeface="+mn-ea"/>
              <a:cs typeface="+mn-cs"/>
            </a:rPr>
            <a:t>今後</a:t>
          </a:r>
          <a:r>
            <a:rPr lang="ja-JP" altLang="en-US" sz="1100" b="0" i="0" baseline="0">
              <a:effectLst/>
              <a:latin typeface="+mn-lt"/>
              <a:ea typeface="+mn-ea"/>
              <a:cs typeface="+mn-cs"/>
            </a:rPr>
            <a:t>更に</a:t>
          </a:r>
          <a:r>
            <a:rPr lang="ja-JP" altLang="ja-JP" sz="1100" b="0" i="0" baseline="0">
              <a:effectLst/>
              <a:latin typeface="+mn-lt"/>
              <a:ea typeface="+mn-ea"/>
              <a:cs typeface="+mn-cs"/>
            </a:rPr>
            <a:t>平成</a:t>
          </a:r>
          <a:r>
            <a:rPr lang="en-US" altLang="ja-JP" sz="1100" b="0" i="0" baseline="0">
              <a:effectLst/>
              <a:latin typeface="+mn-lt"/>
              <a:ea typeface="+mn-ea"/>
              <a:cs typeface="+mn-cs"/>
            </a:rPr>
            <a:t>19</a:t>
          </a:r>
          <a:r>
            <a:rPr lang="ja-JP" altLang="ja-JP" sz="1100" b="0" i="0" baseline="0">
              <a:effectLst/>
              <a:latin typeface="+mn-lt"/>
              <a:ea typeface="+mn-ea"/>
              <a:cs typeface="+mn-cs"/>
            </a:rPr>
            <a:t>年度に作成した公債費負担適正化計画に基づく新発債の抑制と公営企業会計における上下水道の料金体系の見直しを行い改善を図る。</a:t>
          </a:r>
          <a:endParaRPr lang="ja-JP" altLang="ja-JP" sz="1400">
            <a:effectLst/>
          </a:endParaRPr>
        </a:p>
      </xdr:txBody>
    </xdr:sp>
    <xdr:clientData/>
  </xdr:twoCellAnchor>
  <xdr:oneCellAnchor>
    <xdr:from>
      <xdr:col>18</xdr:col>
      <xdr:colOff>441325</xdr:colOff>
      <xdr:row>32</xdr:row>
      <xdr:rowOff>136525</xdr:rowOff>
    </xdr:from>
    <xdr:ext cx="132344" cy="151836"/>
    <xdr:sp macro="" textlink="">
      <xdr:nvSpPr>
        <xdr:cNvPr id="10594" name="Text Box 354"/>
        <xdr:cNvSpPr txBox="1">
          <a:spLocks noChangeArrowheads="1"/>
        </xdr:cNvSpPr>
      </xdr:nvSpPr>
      <xdr:spPr bwMode="auto">
        <a:xfrm>
          <a:off x="11757025" y="54197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444500</xdr:colOff>
      <xdr:row>47</xdr:row>
      <xdr:rowOff>127000</xdr:rowOff>
    </xdr:from>
    <xdr:to>
      <xdr:col>26</xdr:col>
      <xdr:colOff>69850</xdr:colOff>
      <xdr:row>47</xdr:row>
      <xdr:rowOff>127000</xdr:rowOff>
    </xdr:to>
    <xdr:sp macro="" textlink="">
      <xdr:nvSpPr>
        <xdr:cNvPr id="438623" name="Line 355"/>
        <xdr:cNvSpPr>
          <a:spLocks noChangeShapeType="1"/>
        </xdr:cNvSpPr>
      </xdr:nvSpPr>
      <xdr:spPr bwMode="auto">
        <a:xfrm>
          <a:off x="11760200" y="78867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47</xdr:row>
      <xdr:rowOff>19050</xdr:rowOff>
    </xdr:from>
    <xdr:to>
      <xdr:col>18</xdr:col>
      <xdr:colOff>441325</xdr:colOff>
      <xdr:row>48</xdr:row>
      <xdr:rowOff>57150</xdr:rowOff>
    </xdr:to>
    <xdr:sp macro="" textlink="">
      <xdr:nvSpPr>
        <xdr:cNvPr id="10596" name="Text Box 356"/>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444500</xdr:colOff>
      <xdr:row>44</xdr:row>
      <xdr:rowOff>44450</xdr:rowOff>
    </xdr:from>
    <xdr:to>
      <xdr:col>26</xdr:col>
      <xdr:colOff>69850</xdr:colOff>
      <xdr:row>44</xdr:row>
      <xdr:rowOff>44450</xdr:rowOff>
    </xdr:to>
    <xdr:sp macro="" textlink="">
      <xdr:nvSpPr>
        <xdr:cNvPr id="438625" name="Line 357"/>
        <xdr:cNvSpPr>
          <a:spLocks noChangeShapeType="1"/>
        </xdr:cNvSpPr>
      </xdr:nvSpPr>
      <xdr:spPr bwMode="auto">
        <a:xfrm>
          <a:off x="11760200" y="73088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43</xdr:row>
      <xdr:rowOff>98425</xdr:rowOff>
    </xdr:from>
    <xdr:to>
      <xdr:col>18</xdr:col>
      <xdr:colOff>441325</xdr:colOff>
      <xdr:row>44</xdr:row>
      <xdr:rowOff>136525</xdr:rowOff>
    </xdr:to>
    <xdr:sp macro="" textlink="">
      <xdr:nvSpPr>
        <xdr:cNvPr id="10598" name="Text Box 358"/>
        <xdr:cNvSpPr txBox="1">
          <a:spLocks noChangeArrowheads="1"/>
        </xdr:cNvSpPr>
      </xdr:nvSpPr>
      <xdr:spPr bwMode="auto">
        <a:xfrm>
          <a:off x="12068175" y="747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444500</xdr:colOff>
      <xdr:row>40</xdr:row>
      <xdr:rowOff>120650</xdr:rowOff>
    </xdr:from>
    <xdr:to>
      <xdr:col>26</xdr:col>
      <xdr:colOff>69850</xdr:colOff>
      <xdr:row>40</xdr:row>
      <xdr:rowOff>120650</xdr:rowOff>
    </xdr:to>
    <xdr:sp macro="" textlink="">
      <xdr:nvSpPr>
        <xdr:cNvPr id="438627" name="Line 359"/>
        <xdr:cNvSpPr>
          <a:spLocks noChangeShapeType="1"/>
        </xdr:cNvSpPr>
      </xdr:nvSpPr>
      <xdr:spPr bwMode="auto">
        <a:xfrm>
          <a:off x="11760200" y="6724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40</xdr:row>
      <xdr:rowOff>3175</xdr:rowOff>
    </xdr:from>
    <xdr:to>
      <xdr:col>18</xdr:col>
      <xdr:colOff>441325</xdr:colOff>
      <xdr:row>41</xdr:row>
      <xdr:rowOff>41275</xdr:rowOff>
    </xdr:to>
    <xdr:sp macro="" textlink="">
      <xdr:nvSpPr>
        <xdr:cNvPr id="10600" name="Text Box 360"/>
        <xdr:cNvSpPr txBox="1">
          <a:spLocks noChangeArrowheads="1"/>
        </xdr:cNvSpPr>
      </xdr:nvSpPr>
      <xdr:spPr bwMode="auto">
        <a:xfrm>
          <a:off x="12068175"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444500</xdr:colOff>
      <xdr:row>37</xdr:row>
      <xdr:rowOff>38100</xdr:rowOff>
    </xdr:from>
    <xdr:to>
      <xdr:col>26</xdr:col>
      <xdr:colOff>69850</xdr:colOff>
      <xdr:row>37</xdr:row>
      <xdr:rowOff>38100</xdr:rowOff>
    </xdr:to>
    <xdr:sp macro="" textlink="">
      <xdr:nvSpPr>
        <xdr:cNvPr id="438629" name="Line 361"/>
        <xdr:cNvSpPr>
          <a:spLocks noChangeShapeType="1"/>
        </xdr:cNvSpPr>
      </xdr:nvSpPr>
      <xdr:spPr bwMode="auto">
        <a:xfrm>
          <a:off x="11760200" y="61468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36</xdr:row>
      <xdr:rowOff>88900</xdr:rowOff>
    </xdr:from>
    <xdr:to>
      <xdr:col>18</xdr:col>
      <xdr:colOff>441325</xdr:colOff>
      <xdr:row>37</xdr:row>
      <xdr:rowOff>127000</xdr:rowOff>
    </xdr:to>
    <xdr:sp macro="" textlink="">
      <xdr:nvSpPr>
        <xdr:cNvPr id="10602" name="Text Box 362"/>
        <xdr:cNvSpPr txBox="1">
          <a:spLocks noChangeArrowheads="1"/>
        </xdr:cNvSpPr>
      </xdr:nvSpPr>
      <xdr:spPr bwMode="auto">
        <a:xfrm>
          <a:off x="12068175" y="626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444500</xdr:colOff>
      <xdr:row>33</xdr:row>
      <xdr:rowOff>120650</xdr:rowOff>
    </xdr:from>
    <xdr:to>
      <xdr:col>26</xdr:col>
      <xdr:colOff>69850</xdr:colOff>
      <xdr:row>33</xdr:row>
      <xdr:rowOff>120650</xdr:rowOff>
    </xdr:to>
    <xdr:sp macro="" textlink="">
      <xdr:nvSpPr>
        <xdr:cNvPr id="438631" name="Line 363"/>
        <xdr:cNvSpPr>
          <a:spLocks noChangeShapeType="1"/>
        </xdr:cNvSpPr>
      </xdr:nvSpPr>
      <xdr:spPr bwMode="auto">
        <a:xfrm>
          <a:off x="11760200" y="55689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33</xdr:row>
      <xdr:rowOff>120650</xdr:rowOff>
    </xdr:from>
    <xdr:to>
      <xdr:col>26</xdr:col>
      <xdr:colOff>69850</xdr:colOff>
      <xdr:row>47</xdr:row>
      <xdr:rowOff>127000</xdr:rowOff>
    </xdr:to>
    <xdr:sp macro="" textlink="">
      <xdr:nvSpPr>
        <xdr:cNvPr id="438632" name="公債費負担の状況グラフ枠"/>
        <xdr:cNvSpPr>
          <a:spLocks noChangeArrowheads="1"/>
        </xdr:cNvSpPr>
      </xdr:nvSpPr>
      <xdr:spPr bwMode="auto">
        <a:xfrm>
          <a:off x="11760200" y="55689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36</xdr:row>
      <xdr:rowOff>120650</xdr:rowOff>
    </xdr:from>
    <xdr:to>
      <xdr:col>24</xdr:col>
      <xdr:colOff>514350</xdr:colOff>
      <xdr:row>44</xdr:row>
      <xdr:rowOff>63500</xdr:rowOff>
    </xdr:to>
    <xdr:sp macro="" textlink="">
      <xdr:nvSpPr>
        <xdr:cNvPr id="438633" name="Line 365"/>
        <xdr:cNvSpPr>
          <a:spLocks noChangeShapeType="1"/>
        </xdr:cNvSpPr>
      </xdr:nvSpPr>
      <xdr:spPr bwMode="auto">
        <a:xfrm flipV="1">
          <a:off x="15601950" y="6064250"/>
          <a:ext cx="0" cy="12636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44</xdr:row>
      <xdr:rowOff>60325</xdr:rowOff>
    </xdr:from>
    <xdr:to>
      <xdr:col>26</xdr:col>
      <xdr:colOff>38100</xdr:colOff>
      <xdr:row>45</xdr:row>
      <xdr:rowOff>98425</xdr:rowOff>
    </xdr:to>
    <xdr:sp macro="" textlink="">
      <xdr:nvSpPr>
        <xdr:cNvPr id="10606" name="公債費負担の状況最小値テキスト"/>
        <xdr:cNvSpPr txBox="1">
          <a:spLocks noChangeArrowheads="1"/>
        </xdr:cNvSpPr>
      </xdr:nvSpPr>
      <xdr:spPr bwMode="auto">
        <a:xfrm>
          <a:off x="17106900" y="7610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20.3</a:t>
          </a:r>
          <a:endParaRPr lang="ja-JP" altLang="en-US"/>
        </a:p>
      </xdr:txBody>
    </xdr:sp>
    <xdr:clientData/>
  </xdr:twoCellAnchor>
  <xdr:twoCellAnchor>
    <xdr:from>
      <xdr:col>24</xdr:col>
      <xdr:colOff>425450</xdr:colOff>
      <xdr:row>44</xdr:row>
      <xdr:rowOff>63500</xdr:rowOff>
    </xdr:from>
    <xdr:to>
      <xdr:col>24</xdr:col>
      <xdr:colOff>590550</xdr:colOff>
      <xdr:row>44</xdr:row>
      <xdr:rowOff>63500</xdr:rowOff>
    </xdr:to>
    <xdr:sp macro="" textlink="">
      <xdr:nvSpPr>
        <xdr:cNvPr id="438635" name="Line 367"/>
        <xdr:cNvSpPr>
          <a:spLocks noChangeShapeType="1"/>
        </xdr:cNvSpPr>
      </xdr:nvSpPr>
      <xdr:spPr bwMode="auto">
        <a:xfrm>
          <a:off x="15513050" y="7327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35</xdr:row>
      <xdr:rowOff>60325</xdr:rowOff>
    </xdr:from>
    <xdr:to>
      <xdr:col>26</xdr:col>
      <xdr:colOff>38100</xdr:colOff>
      <xdr:row>36</xdr:row>
      <xdr:rowOff>98425</xdr:rowOff>
    </xdr:to>
    <xdr:sp macro="" textlink="">
      <xdr:nvSpPr>
        <xdr:cNvPr id="10608" name="公債費負担の状況最大値テキスト"/>
        <xdr:cNvSpPr txBox="1">
          <a:spLocks noChangeArrowheads="1"/>
        </xdr:cNvSpPr>
      </xdr:nvSpPr>
      <xdr:spPr bwMode="auto">
        <a:xfrm>
          <a:off x="1710690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1.5</a:t>
          </a:r>
          <a:endParaRPr lang="ja-JP" altLang="en-US"/>
        </a:p>
      </xdr:txBody>
    </xdr:sp>
    <xdr:clientData/>
  </xdr:twoCellAnchor>
  <xdr:twoCellAnchor>
    <xdr:from>
      <xdr:col>24</xdr:col>
      <xdr:colOff>425450</xdr:colOff>
      <xdr:row>36</xdr:row>
      <xdr:rowOff>120650</xdr:rowOff>
    </xdr:from>
    <xdr:to>
      <xdr:col>24</xdr:col>
      <xdr:colOff>590550</xdr:colOff>
      <xdr:row>36</xdr:row>
      <xdr:rowOff>120650</xdr:rowOff>
    </xdr:to>
    <xdr:sp macro="" textlink="">
      <xdr:nvSpPr>
        <xdr:cNvPr id="438637" name="Line 369"/>
        <xdr:cNvSpPr>
          <a:spLocks noChangeShapeType="1"/>
        </xdr:cNvSpPr>
      </xdr:nvSpPr>
      <xdr:spPr bwMode="auto">
        <a:xfrm>
          <a:off x="15513050" y="60642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42</xdr:row>
      <xdr:rowOff>6350</xdr:rowOff>
    </xdr:from>
    <xdr:to>
      <xdr:col>24</xdr:col>
      <xdr:colOff>514350</xdr:colOff>
      <xdr:row>42</xdr:row>
      <xdr:rowOff>127000</xdr:rowOff>
    </xdr:to>
    <xdr:sp macro="" textlink="">
      <xdr:nvSpPr>
        <xdr:cNvPr id="438638" name="Line 370"/>
        <xdr:cNvSpPr>
          <a:spLocks noChangeShapeType="1"/>
        </xdr:cNvSpPr>
      </xdr:nvSpPr>
      <xdr:spPr bwMode="auto">
        <a:xfrm flipV="1">
          <a:off x="14833600" y="6940550"/>
          <a:ext cx="768350" cy="120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40</xdr:row>
      <xdr:rowOff>0</xdr:rowOff>
    </xdr:from>
    <xdr:to>
      <xdr:col>26</xdr:col>
      <xdr:colOff>38100</xdr:colOff>
      <xdr:row>41</xdr:row>
      <xdr:rowOff>38100</xdr:rowOff>
    </xdr:to>
    <xdr:sp macro="" textlink="">
      <xdr:nvSpPr>
        <xdr:cNvPr id="10611" name="公債費負担の状況平均値テキスト"/>
        <xdr:cNvSpPr txBox="1">
          <a:spLocks noChangeArrowheads="1"/>
        </xdr:cNvSpPr>
      </xdr:nvSpPr>
      <xdr:spPr bwMode="auto">
        <a:xfrm>
          <a:off x="17106900"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10.9</a:t>
          </a:r>
          <a:endParaRPr lang="ja-JP" altLang="en-US"/>
        </a:p>
      </xdr:txBody>
    </xdr:sp>
    <xdr:clientData/>
  </xdr:twoCellAnchor>
  <xdr:twoCellAnchor>
    <xdr:from>
      <xdr:col>24</xdr:col>
      <xdr:colOff>463550</xdr:colOff>
      <xdr:row>40</xdr:row>
      <xdr:rowOff>127000</xdr:rowOff>
    </xdr:from>
    <xdr:to>
      <xdr:col>24</xdr:col>
      <xdr:colOff>558800</xdr:colOff>
      <xdr:row>41</xdr:row>
      <xdr:rowOff>57150</xdr:rowOff>
    </xdr:to>
    <xdr:sp macro="" textlink="">
      <xdr:nvSpPr>
        <xdr:cNvPr id="438640" name="AutoShape 372"/>
        <xdr:cNvSpPr>
          <a:spLocks noChangeArrowheads="1"/>
        </xdr:cNvSpPr>
      </xdr:nvSpPr>
      <xdr:spPr bwMode="auto">
        <a:xfrm>
          <a:off x="15551150" y="67310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42</xdr:row>
      <xdr:rowOff>127000</xdr:rowOff>
    </xdr:from>
    <xdr:to>
      <xdr:col>23</xdr:col>
      <xdr:colOff>374650</xdr:colOff>
      <xdr:row>43</xdr:row>
      <xdr:rowOff>44450</xdr:rowOff>
    </xdr:to>
    <xdr:sp macro="" textlink="">
      <xdr:nvSpPr>
        <xdr:cNvPr id="438641" name="Line 373"/>
        <xdr:cNvSpPr>
          <a:spLocks noChangeShapeType="1"/>
        </xdr:cNvSpPr>
      </xdr:nvSpPr>
      <xdr:spPr bwMode="auto">
        <a:xfrm flipV="1">
          <a:off x="14014450" y="7061200"/>
          <a:ext cx="81915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41</xdr:row>
      <xdr:rowOff>0</xdr:rowOff>
    </xdr:from>
    <xdr:to>
      <xdr:col>23</xdr:col>
      <xdr:colOff>419100</xdr:colOff>
      <xdr:row>41</xdr:row>
      <xdr:rowOff>101600</xdr:rowOff>
    </xdr:to>
    <xdr:sp macro="" textlink="">
      <xdr:nvSpPr>
        <xdr:cNvPr id="438642" name="AutoShape 374"/>
        <xdr:cNvSpPr>
          <a:spLocks noChangeArrowheads="1"/>
        </xdr:cNvSpPr>
      </xdr:nvSpPr>
      <xdr:spPr bwMode="auto">
        <a:xfrm>
          <a:off x="14782800" y="67691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39</xdr:row>
      <xdr:rowOff>136525</xdr:rowOff>
    </xdr:from>
    <xdr:to>
      <xdr:col>24</xdr:col>
      <xdr:colOff>69850</xdr:colOff>
      <xdr:row>41</xdr:row>
      <xdr:rowOff>3175</xdr:rowOff>
    </xdr:to>
    <xdr:sp macro="" textlink="">
      <xdr:nvSpPr>
        <xdr:cNvPr id="10615" name="Text Box 375"/>
        <xdr:cNvSpPr txBox="1">
          <a:spLocks noChangeArrowheads="1"/>
        </xdr:cNvSpPr>
      </xdr:nvSpPr>
      <xdr:spPr bwMode="auto">
        <a:xfrm>
          <a:off x="15801975" y="6829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21</xdr:col>
      <xdr:colOff>0</xdr:colOff>
      <xdr:row>43</xdr:row>
      <xdr:rowOff>44450</xdr:rowOff>
    </xdr:from>
    <xdr:to>
      <xdr:col>22</xdr:col>
      <xdr:colOff>184150</xdr:colOff>
      <xdr:row>43</xdr:row>
      <xdr:rowOff>88900</xdr:rowOff>
    </xdr:to>
    <xdr:sp macro="" textlink="">
      <xdr:nvSpPr>
        <xdr:cNvPr id="438644" name="Line 376"/>
        <xdr:cNvSpPr>
          <a:spLocks noChangeShapeType="1"/>
        </xdr:cNvSpPr>
      </xdr:nvSpPr>
      <xdr:spPr bwMode="auto">
        <a:xfrm flipV="1">
          <a:off x="13201650" y="7143750"/>
          <a:ext cx="81280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41</xdr:row>
      <xdr:rowOff>25400</xdr:rowOff>
    </xdr:from>
    <xdr:to>
      <xdr:col>22</xdr:col>
      <xdr:colOff>234950</xdr:colOff>
      <xdr:row>41</xdr:row>
      <xdr:rowOff>127000</xdr:rowOff>
    </xdr:to>
    <xdr:sp macro="" textlink="">
      <xdr:nvSpPr>
        <xdr:cNvPr id="438645" name="AutoShape 377"/>
        <xdr:cNvSpPr>
          <a:spLocks noChangeArrowheads="1"/>
        </xdr:cNvSpPr>
      </xdr:nvSpPr>
      <xdr:spPr bwMode="auto">
        <a:xfrm>
          <a:off x="13970000" y="6794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40</xdr:row>
      <xdr:rowOff>0</xdr:rowOff>
    </xdr:from>
    <xdr:to>
      <xdr:col>22</xdr:col>
      <xdr:colOff>530225</xdr:colOff>
      <xdr:row>41</xdr:row>
      <xdr:rowOff>38100</xdr:rowOff>
    </xdr:to>
    <xdr:sp macro="" textlink="">
      <xdr:nvSpPr>
        <xdr:cNvPr id="10618" name="Text Box 378"/>
        <xdr:cNvSpPr txBox="1">
          <a:spLocks noChangeArrowheads="1"/>
        </xdr:cNvSpPr>
      </xdr:nvSpPr>
      <xdr:spPr bwMode="auto">
        <a:xfrm>
          <a:off x="14906625" y="685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19</xdr:col>
      <xdr:colOff>444500</xdr:colOff>
      <xdr:row>43</xdr:row>
      <xdr:rowOff>88900</xdr:rowOff>
    </xdr:from>
    <xdr:to>
      <xdr:col>21</xdr:col>
      <xdr:colOff>0</xdr:colOff>
      <xdr:row>43</xdr:row>
      <xdr:rowOff>127000</xdr:rowOff>
    </xdr:to>
    <xdr:sp macro="" textlink="">
      <xdr:nvSpPr>
        <xdr:cNvPr id="438647" name="Line 379"/>
        <xdr:cNvSpPr>
          <a:spLocks noChangeShapeType="1"/>
        </xdr:cNvSpPr>
      </xdr:nvSpPr>
      <xdr:spPr bwMode="auto">
        <a:xfrm flipV="1">
          <a:off x="12388850" y="7188200"/>
          <a:ext cx="8128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41</xdr:row>
      <xdr:rowOff>88900</xdr:rowOff>
    </xdr:from>
    <xdr:to>
      <xdr:col>21</xdr:col>
      <xdr:colOff>44450</xdr:colOff>
      <xdr:row>42</xdr:row>
      <xdr:rowOff>19050</xdr:rowOff>
    </xdr:to>
    <xdr:sp macro="" textlink="">
      <xdr:nvSpPr>
        <xdr:cNvPr id="438648" name="AutoShape 380"/>
        <xdr:cNvSpPr>
          <a:spLocks noChangeArrowheads="1"/>
        </xdr:cNvSpPr>
      </xdr:nvSpPr>
      <xdr:spPr bwMode="auto">
        <a:xfrm>
          <a:off x="13157200" y="68580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40</xdr:row>
      <xdr:rowOff>57150</xdr:rowOff>
    </xdr:from>
    <xdr:to>
      <xdr:col>21</xdr:col>
      <xdr:colOff>349250</xdr:colOff>
      <xdr:row>41</xdr:row>
      <xdr:rowOff>88900</xdr:rowOff>
    </xdr:to>
    <xdr:sp macro="" textlink="">
      <xdr:nvSpPr>
        <xdr:cNvPr id="10621" name="Text Box 381"/>
        <xdr:cNvSpPr txBox="1">
          <a:spLocks noChangeArrowheads="1"/>
        </xdr:cNvSpPr>
      </xdr:nvSpPr>
      <xdr:spPr bwMode="auto">
        <a:xfrm>
          <a:off x="14020800"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19</xdr:col>
      <xdr:colOff>393700</xdr:colOff>
      <xdr:row>41</xdr:row>
      <xdr:rowOff>120650</xdr:rowOff>
    </xdr:from>
    <xdr:to>
      <xdr:col>19</xdr:col>
      <xdr:colOff>488950</xdr:colOff>
      <xdr:row>42</xdr:row>
      <xdr:rowOff>57150</xdr:rowOff>
    </xdr:to>
    <xdr:sp macro="" textlink="">
      <xdr:nvSpPr>
        <xdr:cNvPr id="438650" name="AutoShape 382"/>
        <xdr:cNvSpPr>
          <a:spLocks noChangeArrowheads="1"/>
        </xdr:cNvSpPr>
      </xdr:nvSpPr>
      <xdr:spPr bwMode="auto">
        <a:xfrm>
          <a:off x="12338050" y="68897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40</xdr:row>
      <xdr:rowOff>88900</xdr:rowOff>
    </xdr:from>
    <xdr:to>
      <xdr:col>20</xdr:col>
      <xdr:colOff>161925</xdr:colOff>
      <xdr:row>41</xdr:row>
      <xdr:rowOff>127000</xdr:rowOff>
    </xdr:to>
    <xdr:sp macro="" textlink="">
      <xdr:nvSpPr>
        <xdr:cNvPr id="10623" name="Text Box 383"/>
        <xdr:cNvSpPr txBox="1">
          <a:spLocks noChangeArrowheads="1"/>
        </xdr:cNvSpPr>
      </xdr:nvSpPr>
      <xdr:spPr bwMode="auto">
        <a:xfrm>
          <a:off x="13134975" y="6953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13.7</a:t>
          </a:r>
          <a:endParaRPr lang="ja-JP" altLang="en-US"/>
        </a:p>
      </xdr:txBody>
    </xdr:sp>
    <xdr:clientData/>
  </xdr:twoCellAnchor>
  <xdr:twoCellAnchor editAs="oneCell">
    <xdr:from>
      <xdr:col>24</xdr:col>
      <xdr:colOff>409575</xdr:colOff>
      <xdr:row>48</xdr:row>
      <xdr:rowOff>22225</xdr:rowOff>
    </xdr:from>
    <xdr:to>
      <xdr:col>25</xdr:col>
      <xdr:colOff>479425</xdr:colOff>
      <xdr:row>49</xdr:row>
      <xdr:rowOff>60325</xdr:rowOff>
    </xdr:to>
    <xdr:sp macro="" textlink="">
      <xdr:nvSpPr>
        <xdr:cNvPr id="10624" name="Text Box 384"/>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269875</xdr:colOff>
      <xdr:row>48</xdr:row>
      <xdr:rowOff>22225</xdr:rowOff>
    </xdr:from>
    <xdr:to>
      <xdr:col>24</xdr:col>
      <xdr:colOff>339725</xdr:colOff>
      <xdr:row>49</xdr:row>
      <xdr:rowOff>60325</xdr:rowOff>
    </xdr:to>
    <xdr:sp macro="" textlink="">
      <xdr:nvSpPr>
        <xdr:cNvPr id="10625" name="Text Box 385"/>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73025</xdr:colOff>
      <xdr:row>48</xdr:row>
      <xdr:rowOff>22225</xdr:rowOff>
    </xdr:from>
    <xdr:to>
      <xdr:col>23</xdr:col>
      <xdr:colOff>142875</xdr:colOff>
      <xdr:row>49</xdr:row>
      <xdr:rowOff>60325</xdr:rowOff>
    </xdr:to>
    <xdr:sp macro="" textlink="">
      <xdr:nvSpPr>
        <xdr:cNvPr id="10626" name="Text Box 386"/>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520700</xdr:colOff>
      <xdr:row>48</xdr:row>
      <xdr:rowOff>22225</xdr:rowOff>
    </xdr:from>
    <xdr:to>
      <xdr:col>21</xdr:col>
      <xdr:colOff>590550</xdr:colOff>
      <xdr:row>49</xdr:row>
      <xdr:rowOff>60325</xdr:rowOff>
    </xdr:to>
    <xdr:sp macro="" textlink="">
      <xdr:nvSpPr>
        <xdr:cNvPr id="10627" name="Text Box 387"/>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339725</xdr:colOff>
      <xdr:row>48</xdr:row>
      <xdr:rowOff>22225</xdr:rowOff>
    </xdr:from>
    <xdr:to>
      <xdr:col>20</xdr:col>
      <xdr:colOff>409575</xdr:colOff>
      <xdr:row>49</xdr:row>
      <xdr:rowOff>60325</xdr:rowOff>
    </xdr:to>
    <xdr:sp macro="" textlink="">
      <xdr:nvSpPr>
        <xdr:cNvPr id="10628" name="Text Box 388"/>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463550</xdr:colOff>
      <xdr:row>41</xdr:row>
      <xdr:rowOff>120650</xdr:rowOff>
    </xdr:from>
    <xdr:to>
      <xdr:col>24</xdr:col>
      <xdr:colOff>558800</xdr:colOff>
      <xdr:row>42</xdr:row>
      <xdr:rowOff>57150</xdr:rowOff>
    </xdr:to>
    <xdr:sp macro="" textlink="">
      <xdr:nvSpPr>
        <xdr:cNvPr id="438657" name="Oval 389"/>
        <xdr:cNvSpPr>
          <a:spLocks noChangeArrowheads="1"/>
        </xdr:cNvSpPr>
      </xdr:nvSpPr>
      <xdr:spPr bwMode="auto">
        <a:xfrm>
          <a:off x="15551150" y="68897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41</xdr:row>
      <xdr:rowOff>117475</xdr:rowOff>
    </xdr:from>
    <xdr:to>
      <xdr:col>26</xdr:col>
      <xdr:colOff>38100</xdr:colOff>
      <xdr:row>42</xdr:row>
      <xdr:rowOff>155575</xdr:rowOff>
    </xdr:to>
    <xdr:sp macro="" textlink="">
      <xdr:nvSpPr>
        <xdr:cNvPr id="10630" name="公債費負担の状況該当値テキスト"/>
        <xdr:cNvSpPr txBox="1">
          <a:spLocks noChangeArrowheads="1"/>
        </xdr:cNvSpPr>
      </xdr:nvSpPr>
      <xdr:spPr bwMode="auto">
        <a:xfrm>
          <a:off x="17106900" y="7153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13.7</a:t>
          </a:r>
          <a:endParaRPr lang="ja-JP" altLang="en-US"/>
        </a:p>
      </xdr:txBody>
    </xdr:sp>
    <xdr:clientData/>
  </xdr:twoCellAnchor>
  <xdr:twoCellAnchor>
    <xdr:from>
      <xdr:col>23</xdr:col>
      <xdr:colOff>323850</xdr:colOff>
      <xdr:row>42</xdr:row>
      <xdr:rowOff>82550</xdr:rowOff>
    </xdr:from>
    <xdr:to>
      <xdr:col>23</xdr:col>
      <xdr:colOff>419100</xdr:colOff>
      <xdr:row>43</xdr:row>
      <xdr:rowOff>6350</xdr:rowOff>
    </xdr:to>
    <xdr:sp macro="" textlink="">
      <xdr:nvSpPr>
        <xdr:cNvPr id="438659" name="Oval 391"/>
        <xdr:cNvSpPr>
          <a:spLocks noChangeArrowheads="1"/>
        </xdr:cNvSpPr>
      </xdr:nvSpPr>
      <xdr:spPr bwMode="auto">
        <a:xfrm>
          <a:off x="14782800" y="70167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43</xdr:row>
      <xdr:rowOff>22225</xdr:rowOff>
    </xdr:from>
    <xdr:to>
      <xdr:col>24</xdr:col>
      <xdr:colOff>69850</xdr:colOff>
      <xdr:row>44</xdr:row>
      <xdr:rowOff>60325</xdr:rowOff>
    </xdr:to>
    <xdr:sp macro="" textlink="">
      <xdr:nvSpPr>
        <xdr:cNvPr id="10632" name="Text Box 392"/>
        <xdr:cNvSpPr txBox="1">
          <a:spLocks noChangeArrowheads="1"/>
        </xdr:cNvSpPr>
      </xdr:nvSpPr>
      <xdr:spPr bwMode="auto">
        <a:xfrm>
          <a:off x="15801975" y="7400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a:t>
          </a:r>
          <a:endParaRPr lang="ja-JP" altLang="en-US"/>
        </a:p>
      </xdr:txBody>
    </xdr:sp>
    <xdr:clientData/>
  </xdr:twoCellAnchor>
  <xdr:twoCellAnchor>
    <xdr:from>
      <xdr:col>22</xdr:col>
      <xdr:colOff>139700</xdr:colOff>
      <xdr:row>43</xdr:row>
      <xdr:rowOff>0</xdr:rowOff>
    </xdr:from>
    <xdr:to>
      <xdr:col>22</xdr:col>
      <xdr:colOff>234950</xdr:colOff>
      <xdr:row>43</xdr:row>
      <xdr:rowOff>88900</xdr:rowOff>
    </xdr:to>
    <xdr:sp macro="" textlink="">
      <xdr:nvSpPr>
        <xdr:cNvPr id="438661" name="Oval 393"/>
        <xdr:cNvSpPr>
          <a:spLocks noChangeArrowheads="1"/>
        </xdr:cNvSpPr>
      </xdr:nvSpPr>
      <xdr:spPr bwMode="auto">
        <a:xfrm>
          <a:off x="13970000" y="70993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43</xdr:row>
      <xdr:rowOff>107950</xdr:rowOff>
    </xdr:from>
    <xdr:to>
      <xdr:col>22</xdr:col>
      <xdr:colOff>530225</xdr:colOff>
      <xdr:row>44</xdr:row>
      <xdr:rowOff>146050</xdr:rowOff>
    </xdr:to>
    <xdr:sp macro="" textlink="">
      <xdr:nvSpPr>
        <xdr:cNvPr id="10634" name="Text Box 394"/>
        <xdr:cNvSpPr txBox="1">
          <a:spLocks noChangeArrowheads="1"/>
        </xdr:cNvSpPr>
      </xdr:nvSpPr>
      <xdr:spPr bwMode="auto">
        <a:xfrm>
          <a:off x="14906625" y="7486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17.2</a:t>
          </a:r>
          <a:endParaRPr lang="ja-JP" altLang="en-US"/>
        </a:p>
      </xdr:txBody>
    </xdr:sp>
    <xdr:clientData/>
  </xdr:twoCellAnchor>
  <xdr:twoCellAnchor>
    <xdr:from>
      <xdr:col>20</xdr:col>
      <xdr:colOff>584200</xdr:colOff>
      <xdr:row>43</xdr:row>
      <xdr:rowOff>44450</xdr:rowOff>
    </xdr:from>
    <xdr:to>
      <xdr:col>21</xdr:col>
      <xdr:colOff>44450</xdr:colOff>
      <xdr:row>43</xdr:row>
      <xdr:rowOff>139700</xdr:rowOff>
    </xdr:to>
    <xdr:sp macro="" textlink="">
      <xdr:nvSpPr>
        <xdr:cNvPr id="438663" name="Oval 395"/>
        <xdr:cNvSpPr>
          <a:spLocks noChangeArrowheads="1"/>
        </xdr:cNvSpPr>
      </xdr:nvSpPr>
      <xdr:spPr bwMode="auto">
        <a:xfrm>
          <a:off x="13157200" y="7143750"/>
          <a:ext cx="8890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43</xdr:row>
      <xdr:rowOff>155575</xdr:rowOff>
    </xdr:from>
    <xdr:to>
      <xdr:col>21</xdr:col>
      <xdr:colOff>349250</xdr:colOff>
      <xdr:row>45</xdr:row>
      <xdr:rowOff>22225</xdr:rowOff>
    </xdr:to>
    <xdr:sp macro="" textlink="">
      <xdr:nvSpPr>
        <xdr:cNvPr id="10636" name="Text Box 396"/>
        <xdr:cNvSpPr txBox="1">
          <a:spLocks noChangeArrowheads="1"/>
        </xdr:cNvSpPr>
      </xdr:nvSpPr>
      <xdr:spPr bwMode="auto">
        <a:xfrm>
          <a:off x="14020800" y="7534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18.0</a:t>
          </a:r>
          <a:endParaRPr lang="ja-JP" altLang="en-US"/>
        </a:p>
      </xdr:txBody>
    </xdr:sp>
    <xdr:clientData/>
  </xdr:twoCellAnchor>
  <xdr:twoCellAnchor>
    <xdr:from>
      <xdr:col>19</xdr:col>
      <xdr:colOff>393700</xdr:colOff>
      <xdr:row>43</xdr:row>
      <xdr:rowOff>76200</xdr:rowOff>
    </xdr:from>
    <xdr:to>
      <xdr:col>19</xdr:col>
      <xdr:colOff>488950</xdr:colOff>
      <xdr:row>44</xdr:row>
      <xdr:rowOff>6350</xdr:rowOff>
    </xdr:to>
    <xdr:sp macro="" textlink="">
      <xdr:nvSpPr>
        <xdr:cNvPr id="438665" name="Oval 397"/>
        <xdr:cNvSpPr>
          <a:spLocks noChangeArrowheads="1"/>
        </xdr:cNvSpPr>
      </xdr:nvSpPr>
      <xdr:spPr bwMode="auto">
        <a:xfrm>
          <a:off x="12338050" y="71755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44</xdr:row>
      <xdr:rowOff>19050</xdr:rowOff>
    </xdr:from>
    <xdr:to>
      <xdr:col>20</xdr:col>
      <xdr:colOff>161925</xdr:colOff>
      <xdr:row>45</xdr:row>
      <xdr:rowOff>57150</xdr:rowOff>
    </xdr:to>
    <xdr:sp macro="" textlink="">
      <xdr:nvSpPr>
        <xdr:cNvPr id="10638" name="Text Box 398"/>
        <xdr:cNvSpPr txBox="1">
          <a:spLocks noChangeArrowheads="1"/>
        </xdr:cNvSpPr>
      </xdr:nvSpPr>
      <xdr:spPr bwMode="auto">
        <a:xfrm>
          <a:off x="13134975" y="7562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18.6</a:t>
          </a:r>
          <a:endParaRPr lang="ja-JP" altLang="en-US"/>
        </a:p>
      </xdr:txBody>
    </xdr:sp>
    <xdr:clientData/>
  </xdr:twoCellAnchor>
  <xdr:twoCellAnchor>
    <xdr:from>
      <xdr:col>18</xdr:col>
      <xdr:colOff>441325</xdr:colOff>
      <xdr:row>7</xdr:row>
      <xdr:rowOff>3175</xdr:rowOff>
    </xdr:from>
    <xdr:to>
      <xdr:col>26</xdr:col>
      <xdr:colOff>69876</xdr:colOff>
      <xdr:row>8</xdr:row>
      <xdr:rowOff>146050</xdr:rowOff>
    </xdr:to>
    <xdr:sp macro="" textlink="">
      <xdr:nvSpPr>
        <xdr:cNvPr id="10639" name="Rectangle 399"/>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371475</xdr:colOff>
      <xdr:row>9</xdr:row>
      <xdr:rowOff>22225</xdr:rowOff>
    </xdr:from>
    <xdr:to>
      <xdr:col>22</xdr:col>
      <xdr:colOff>387366</xdr:colOff>
      <xdr:row>10</xdr:row>
      <xdr:rowOff>79375</xdr:rowOff>
    </xdr:to>
    <xdr:sp macro="" textlink="">
      <xdr:nvSpPr>
        <xdr:cNvPr id="10640" name="Text Box 400"/>
        <xdr:cNvSpPr txBox="1">
          <a:spLocks noChangeArrowheads="1"/>
        </xdr:cNvSpPr>
      </xdr:nvSpPr>
      <xdr:spPr bwMode="auto">
        <a:xfrm>
          <a:off x="1412557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22</xdr:col>
      <xdr:colOff>492125</xdr:colOff>
      <xdr:row>9</xdr:row>
      <xdr:rowOff>3175</xdr:rowOff>
    </xdr:from>
    <xdr:to>
      <xdr:col>24</xdr:col>
      <xdr:colOff>142875</xdr:colOff>
      <xdr:row>10</xdr:row>
      <xdr:rowOff>107950</xdr:rowOff>
    </xdr:to>
    <xdr:sp macro="" textlink="">
      <xdr:nvSpPr>
        <xdr:cNvPr id="10641" name="Text Box 401"/>
        <xdr:cNvSpPr txBox="1">
          <a:spLocks noChangeArrowheads="1"/>
        </xdr:cNvSpPr>
      </xdr:nvSpPr>
      <xdr:spPr bwMode="auto">
        <a:xfrm>
          <a:off x="15630525" y="1552575"/>
          <a:ext cx="9906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[143.8%]　</a:t>
          </a:r>
          <a:endParaRPr lang="ja-JP" altLang="en-US"/>
        </a:p>
      </xdr:txBody>
    </xdr:sp>
    <xdr:clientData/>
  </xdr:twoCellAnchor>
  <xdr:twoCellAnchor>
    <xdr:from>
      <xdr:col>26</xdr:col>
      <xdr:colOff>130175</xdr:colOff>
      <xdr:row>8</xdr:row>
      <xdr:rowOff>79375</xdr:rowOff>
    </xdr:from>
    <xdr:to>
      <xdr:col>28</xdr:col>
      <xdr:colOff>269875</xdr:colOff>
      <xdr:row>10</xdr:row>
      <xdr:rowOff>84</xdr:rowOff>
    </xdr:to>
    <xdr:sp macro="" textlink="">
      <xdr:nvSpPr>
        <xdr:cNvPr id="10642" name="Rectangle 402"/>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130175</xdr:colOff>
      <xdr:row>9</xdr:row>
      <xdr:rowOff>98425</xdr:rowOff>
    </xdr:from>
    <xdr:to>
      <xdr:col>28</xdr:col>
      <xdr:colOff>269875</xdr:colOff>
      <xdr:row>11</xdr:row>
      <xdr:rowOff>19134</xdr:rowOff>
    </xdr:to>
    <xdr:sp macro="" textlink="">
      <xdr:nvSpPr>
        <xdr:cNvPr id="10643" name="Rectangle 403"/>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69/75</a:t>
          </a:r>
          <a:endParaRPr lang="ja-JP" altLang="en-US"/>
        </a:p>
      </xdr:txBody>
    </xdr:sp>
    <xdr:clientData/>
  </xdr:twoCellAnchor>
  <xdr:twoCellAnchor>
    <xdr:from>
      <xdr:col>28</xdr:col>
      <xdr:colOff>387350</xdr:colOff>
      <xdr:row>8</xdr:row>
      <xdr:rowOff>79375</xdr:rowOff>
    </xdr:from>
    <xdr:to>
      <xdr:col>30</xdr:col>
      <xdr:colOff>282575</xdr:colOff>
      <xdr:row>10</xdr:row>
      <xdr:rowOff>84</xdr:rowOff>
    </xdr:to>
    <xdr:sp macro="" textlink="">
      <xdr:nvSpPr>
        <xdr:cNvPr id="10644" name="Rectangle 404"/>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387350</xdr:colOff>
      <xdr:row>9</xdr:row>
      <xdr:rowOff>98425</xdr:rowOff>
    </xdr:from>
    <xdr:to>
      <xdr:col>30</xdr:col>
      <xdr:colOff>282575</xdr:colOff>
      <xdr:row>11</xdr:row>
      <xdr:rowOff>19134</xdr:rowOff>
    </xdr:to>
    <xdr:sp macro="" textlink="">
      <xdr:nvSpPr>
        <xdr:cNvPr id="10645" name="Rectangle 405"/>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460375</xdr:colOff>
      <xdr:row>8</xdr:row>
      <xdr:rowOff>79375</xdr:rowOff>
    </xdr:from>
    <xdr:to>
      <xdr:col>32</xdr:col>
      <xdr:colOff>371475</xdr:colOff>
      <xdr:row>10</xdr:row>
      <xdr:rowOff>84</xdr:rowOff>
    </xdr:to>
    <xdr:sp macro="" textlink="">
      <xdr:nvSpPr>
        <xdr:cNvPr id="10646" name="Rectangle 406"/>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30</xdr:col>
      <xdr:colOff>460375</xdr:colOff>
      <xdr:row>9</xdr:row>
      <xdr:rowOff>98425</xdr:rowOff>
    </xdr:from>
    <xdr:to>
      <xdr:col>32</xdr:col>
      <xdr:colOff>371475</xdr:colOff>
      <xdr:row>11</xdr:row>
      <xdr:rowOff>19134</xdr:rowOff>
    </xdr:to>
    <xdr:sp macro="" textlink="">
      <xdr:nvSpPr>
        <xdr:cNvPr id="10647" name="Rectangle 407"/>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72.6</a:t>
          </a:r>
          <a:endParaRPr lang="ja-JP" altLang="en-US"/>
        </a:p>
      </xdr:txBody>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438676" name="Rectangle 408"/>
        <xdr:cNvSpPr>
          <a:spLocks noChangeArrowheads="1"/>
        </xdr:cNvSpPr>
      </xdr:nvSpPr>
      <xdr:spPr bwMode="auto">
        <a:xfrm>
          <a:off x="11760200" y="1898650"/>
          <a:ext cx="4654550" cy="2317750"/>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241300</xdr:colOff>
      <xdr:row>11</xdr:row>
      <xdr:rowOff>82550</xdr:rowOff>
    </xdr:from>
    <xdr:to>
      <xdr:col>35</xdr:col>
      <xdr:colOff>114300</xdr:colOff>
      <xdr:row>25</xdr:row>
      <xdr:rowOff>88900</xdr:rowOff>
    </xdr:to>
    <xdr:sp macro="" textlink="">
      <xdr:nvSpPr>
        <xdr:cNvPr id="438677" name="Rectangle 409"/>
        <xdr:cNvSpPr>
          <a:spLocks noChangeArrowheads="1"/>
        </xdr:cNvSpPr>
      </xdr:nvSpPr>
      <xdr:spPr bwMode="auto">
        <a:xfrm>
          <a:off x="16586200" y="1898650"/>
          <a:ext cx="5530850" cy="23177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241300</xdr:colOff>
      <xdr:row>11</xdr:row>
      <xdr:rowOff>79375</xdr:rowOff>
    </xdr:from>
    <xdr:to>
      <xdr:col>31</xdr:col>
      <xdr:colOff>590550</xdr:colOff>
      <xdr:row>12</xdr:row>
      <xdr:rowOff>155575</xdr:rowOff>
    </xdr:to>
    <xdr:sp macro="" textlink="">
      <xdr:nvSpPr>
        <xdr:cNvPr id="10650" name="Rectangle 410"/>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352425</xdr:colOff>
      <xdr:row>13</xdr:row>
      <xdr:rowOff>57150</xdr:rowOff>
    </xdr:from>
    <xdr:to>
      <xdr:col>35</xdr:col>
      <xdr:colOff>23</xdr:colOff>
      <xdr:row>25</xdr:row>
      <xdr:rowOff>22235</xdr:rowOff>
    </xdr:to>
    <xdr:sp macro="" textlink="" fLocksText="0">
      <xdr:nvSpPr>
        <xdr:cNvPr id="10651" name="Text Box 411"/>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将来負担比率については、大規模事業に係る起債償還が終了したことにより類似団体の平均を下回ってい</a:t>
          </a:r>
          <a:r>
            <a:rPr lang="ja-JP" altLang="en-US" sz="1100" b="0" i="0" baseline="0">
              <a:effectLst/>
              <a:latin typeface="+mn-lt"/>
              <a:ea typeface="+mn-ea"/>
              <a:cs typeface="+mn-cs"/>
            </a:rPr>
            <a:t>たが、平成</a:t>
          </a:r>
          <a:r>
            <a:rPr lang="en-US" altLang="ja-JP" sz="1100" b="0" i="0" baseline="0">
              <a:effectLst/>
              <a:latin typeface="+mn-lt"/>
              <a:ea typeface="+mn-ea"/>
              <a:cs typeface="+mn-cs"/>
            </a:rPr>
            <a:t>25</a:t>
          </a:r>
          <a:r>
            <a:rPr lang="ja-JP" altLang="en-US" sz="1100" b="0" i="0" baseline="0">
              <a:effectLst/>
              <a:latin typeface="+mn-lt"/>
              <a:ea typeface="+mn-ea"/>
              <a:cs typeface="+mn-cs"/>
            </a:rPr>
            <a:t>年度及び平成</a:t>
          </a:r>
          <a:r>
            <a:rPr lang="en-US" altLang="ja-JP" sz="1100" b="0" i="0" baseline="0">
              <a:effectLst/>
              <a:latin typeface="+mn-lt"/>
              <a:ea typeface="+mn-ea"/>
              <a:cs typeface="+mn-cs"/>
            </a:rPr>
            <a:t>26</a:t>
          </a:r>
          <a:r>
            <a:rPr lang="ja-JP" altLang="en-US" sz="1100" b="0" i="0" baseline="0">
              <a:effectLst/>
              <a:latin typeface="+mn-lt"/>
              <a:ea typeface="+mn-ea"/>
              <a:cs typeface="+mn-cs"/>
            </a:rPr>
            <a:t>年度において計画されている情報通信施設整備事業費の債務負担行為に基づく支出額を計上したことに伴い、比率が岡山県平均の２倍近くに跳ね上がった。</a:t>
          </a:r>
          <a:endParaRPr lang="en-US" altLang="ja-JP" sz="1100" b="0" i="0" baseline="0">
            <a:effectLst/>
            <a:latin typeface="+mn-lt"/>
            <a:ea typeface="+mn-ea"/>
            <a:cs typeface="+mn-cs"/>
          </a:endParaRPr>
        </a:p>
        <a:p>
          <a:pPr rtl="0">
            <a:lnSpc>
              <a:spcPts val="1300"/>
            </a:lnSpc>
          </a:pPr>
          <a:r>
            <a:rPr lang="ja-JP" altLang="en-US" sz="1100" b="0" i="0" baseline="0">
              <a:effectLst/>
              <a:latin typeface="+mn-lt"/>
              <a:ea typeface="+mn-ea"/>
              <a:cs typeface="+mn-cs"/>
            </a:rPr>
            <a:t>　比率は平成</a:t>
          </a:r>
          <a:r>
            <a:rPr lang="en-US" altLang="ja-JP" sz="1100" b="0" i="0" baseline="0">
              <a:effectLst/>
              <a:latin typeface="+mn-lt"/>
              <a:ea typeface="+mn-ea"/>
              <a:cs typeface="+mn-cs"/>
            </a:rPr>
            <a:t>24</a:t>
          </a:r>
          <a:r>
            <a:rPr lang="ja-JP" altLang="en-US" sz="1100" b="0" i="0" baseline="0">
              <a:effectLst/>
              <a:latin typeface="+mn-lt"/>
              <a:ea typeface="+mn-ea"/>
              <a:cs typeface="+mn-cs"/>
            </a:rPr>
            <a:t>年度をピークに次年度以降逓減する見込みであるが、</a:t>
          </a:r>
          <a:r>
            <a:rPr lang="ja-JP" altLang="ja-JP" sz="1100" b="0" i="0" baseline="0">
              <a:effectLst/>
              <a:latin typeface="+mn-lt"/>
              <a:ea typeface="+mn-ea"/>
              <a:cs typeface="+mn-cs"/>
            </a:rPr>
            <a:t>今後</a:t>
          </a:r>
          <a:r>
            <a:rPr lang="ja-JP" altLang="en-US" sz="1100" b="0" i="0" baseline="0">
              <a:effectLst/>
              <a:latin typeface="+mn-lt"/>
              <a:ea typeface="+mn-ea"/>
              <a:cs typeface="+mn-cs"/>
            </a:rPr>
            <a:t>も</a:t>
          </a:r>
          <a:r>
            <a:rPr lang="ja-JP" altLang="ja-JP" sz="1100" b="0" i="0" baseline="0">
              <a:effectLst/>
              <a:latin typeface="+mn-lt"/>
              <a:ea typeface="+mn-ea"/>
              <a:cs typeface="+mn-cs"/>
            </a:rPr>
            <a:t>施設整備による公営企業債が増加する</a:t>
          </a:r>
          <a:r>
            <a:rPr lang="ja-JP" altLang="en-US" sz="1100" b="0" i="0" baseline="0">
              <a:effectLst/>
              <a:latin typeface="+mn-lt"/>
              <a:ea typeface="+mn-ea"/>
              <a:cs typeface="+mn-cs"/>
            </a:rPr>
            <a:t>など、将来負担額は厳しい状況にあると認識し</a:t>
          </a:r>
          <a:r>
            <a:rPr lang="ja-JP" altLang="ja-JP" sz="1100" b="0" i="0" baseline="0">
              <a:effectLst/>
              <a:latin typeface="+mn-lt"/>
              <a:ea typeface="+mn-ea"/>
              <a:cs typeface="+mn-cs"/>
            </a:rPr>
            <a:t>、料金収入等の見直しにより公営企業会計への繰出金を抑制するよう努める。</a:t>
          </a:r>
          <a:endParaRPr lang="ja-JP" altLang="ja-JP" sz="1400">
            <a:effectLst/>
          </a:endParaRPr>
        </a:p>
      </xdr:txBody>
    </xdr:sp>
    <xdr:clientData/>
  </xdr:twoCellAnchor>
  <xdr:oneCellAnchor>
    <xdr:from>
      <xdr:col>18</xdr:col>
      <xdr:colOff>441325</xdr:colOff>
      <xdr:row>10</xdr:row>
      <xdr:rowOff>98425</xdr:rowOff>
    </xdr:from>
    <xdr:ext cx="132344" cy="151836"/>
    <xdr:sp macro="" textlink="">
      <xdr:nvSpPr>
        <xdr:cNvPr id="10652" name="Text Box 412"/>
        <xdr:cNvSpPr txBox="1">
          <a:spLocks noChangeArrowheads="1"/>
        </xdr:cNvSpPr>
      </xdr:nvSpPr>
      <xdr:spPr bwMode="auto">
        <a:xfrm>
          <a:off x="11757025" y="1749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444500</xdr:colOff>
      <xdr:row>25</xdr:row>
      <xdr:rowOff>88900</xdr:rowOff>
    </xdr:from>
    <xdr:to>
      <xdr:col>26</xdr:col>
      <xdr:colOff>69850</xdr:colOff>
      <xdr:row>25</xdr:row>
      <xdr:rowOff>88900</xdr:rowOff>
    </xdr:to>
    <xdr:sp macro="" textlink="">
      <xdr:nvSpPr>
        <xdr:cNvPr id="438681" name="Line 413"/>
        <xdr:cNvSpPr>
          <a:spLocks noChangeShapeType="1"/>
        </xdr:cNvSpPr>
      </xdr:nvSpPr>
      <xdr:spPr bwMode="auto">
        <a:xfrm>
          <a:off x="11760200" y="4216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24</xdr:row>
      <xdr:rowOff>146050</xdr:rowOff>
    </xdr:from>
    <xdr:to>
      <xdr:col>18</xdr:col>
      <xdr:colOff>441325</xdr:colOff>
      <xdr:row>26</xdr:row>
      <xdr:rowOff>19050</xdr:rowOff>
    </xdr:to>
    <xdr:sp macro="" textlink="">
      <xdr:nvSpPr>
        <xdr:cNvPr id="10654" name="Text Box 414"/>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a:t>
          </a:r>
          <a:endParaRPr lang="ja-JP" altLang="en-US"/>
        </a:p>
      </xdr:txBody>
    </xdr:sp>
    <xdr:clientData/>
  </xdr:twoCellAnchor>
  <xdr:twoCellAnchor>
    <xdr:from>
      <xdr:col>18</xdr:col>
      <xdr:colOff>444500</xdr:colOff>
      <xdr:row>23</xdr:row>
      <xdr:rowOff>38100</xdr:rowOff>
    </xdr:from>
    <xdr:to>
      <xdr:col>26</xdr:col>
      <xdr:colOff>69850</xdr:colOff>
      <xdr:row>23</xdr:row>
      <xdr:rowOff>38100</xdr:rowOff>
    </xdr:to>
    <xdr:sp macro="" textlink="">
      <xdr:nvSpPr>
        <xdr:cNvPr id="438683" name="Line 415"/>
        <xdr:cNvSpPr>
          <a:spLocks noChangeShapeType="1"/>
        </xdr:cNvSpPr>
      </xdr:nvSpPr>
      <xdr:spPr bwMode="auto">
        <a:xfrm>
          <a:off x="11760200" y="38354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22</xdr:row>
      <xdr:rowOff>88900</xdr:rowOff>
    </xdr:from>
    <xdr:to>
      <xdr:col>18</xdr:col>
      <xdr:colOff>441325</xdr:colOff>
      <xdr:row>23</xdr:row>
      <xdr:rowOff>127000</xdr:rowOff>
    </xdr:to>
    <xdr:sp macro="" textlink="">
      <xdr:nvSpPr>
        <xdr:cNvPr id="10656" name="Text Box 416"/>
        <xdr:cNvSpPr txBox="1">
          <a:spLocks noChangeArrowheads="1"/>
        </xdr:cNvSpPr>
      </xdr:nvSpPr>
      <xdr:spPr bwMode="auto">
        <a:xfrm>
          <a:off x="12068175" y="386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a:t>
          </a:r>
          <a:endParaRPr lang="ja-JP" altLang="en-US"/>
        </a:p>
      </xdr:txBody>
    </xdr:sp>
    <xdr:clientData/>
  </xdr:twoCellAnchor>
  <xdr:twoCellAnchor>
    <xdr:from>
      <xdr:col>18</xdr:col>
      <xdr:colOff>444500</xdr:colOff>
      <xdr:row>20</xdr:row>
      <xdr:rowOff>146050</xdr:rowOff>
    </xdr:from>
    <xdr:to>
      <xdr:col>26</xdr:col>
      <xdr:colOff>69850</xdr:colOff>
      <xdr:row>20</xdr:row>
      <xdr:rowOff>146050</xdr:rowOff>
    </xdr:to>
    <xdr:sp macro="" textlink="">
      <xdr:nvSpPr>
        <xdr:cNvPr id="438685" name="Line 417"/>
        <xdr:cNvSpPr>
          <a:spLocks noChangeShapeType="1"/>
        </xdr:cNvSpPr>
      </xdr:nvSpPr>
      <xdr:spPr bwMode="auto">
        <a:xfrm>
          <a:off x="11760200" y="34480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20</xdr:row>
      <xdr:rowOff>38100</xdr:rowOff>
    </xdr:from>
    <xdr:to>
      <xdr:col>18</xdr:col>
      <xdr:colOff>441325</xdr:colOff>
      <xdr:row>21</xdr:row>
      <xdr:rowOff>76200</xdr:rowOff>
    </xdr:to>
    <xdr:sp macro="" textlink="">
      <xdr:nvSpPr>
        <xdr:cNvPr id="10658" name="Text Box 418"/>
        <xdr:cNvSpPr txBox="1">
          <a:spLocks noChangeArrowheads="1"/>
        </xdr:cNvSpPr>
      </xdr:nvSpPr>
      <xdr:spPr bwMode="auto">
        <a:xfrm>
          <a:off x="12068175" y="346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444500</xdr:colOff>
      <xdr:row>18</xdr:row>
      <xdr:rowOff>82550</xdr:rowOff>
    </xdr:from>
    <xdr:to>
      <xdr:col>26</xdr:col>
      <xdr:colOff>69850</xdr:colOff>
      <xdr:row>18</xdr:row>
      <xdr:rowOff>82550</xdr:rowOff>
    </xdr:to>
    <xdr:sp macro="" textlink="">
      <xdr:nvSpPr>
        <xdr:cNvPr id="438687" name="Line 419"/>
        <xdr:cNvSpPr>
          <a:spLocks noChangeShapeType="1"/>
        </xdr:cNvSpPr>
      </xdr:nvSpPr>
      <xdr:spPr bwMode="auto">
        <a:xfrm>
          <a:off x="11760200" y="30543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17</xdr:row>
      <xdr:rowOff>136525</xdr:rowOff>
    </xdr:from>
    <xdr:to>
      <xdr:col>18</xdr:col>
      <xdr:colOff>441325</xdr:colOff>
      <xdr:row>19</xdr:row>
      <xdr:rowOff>3175</xdr:rowOff>
    </xdr:to>
    <xdr:sp macro="" textlink="">
      <xdr:nvSpPr>
        <xdr:cNvPr id="10660" name="Text Box 420"/>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444500</xdr:colOff>
      <xdr:row>16</xdr:row>
      <xdr:rowOff>25400</xdr:rowOff>
    </xdr:from>
    <xdr:to>
      <xdr:col>26</xdr:col>
      <xdr:colOff>69850</xdr:colOff>
      <xdr:row>16</xdr:row>
      <xdr:rowOff>25400</xdr:rowOff>
    </xdr:to>
    <xdr:sp macro="" textlink="">
      <xdr:nvSpPr>
        <xdr:cNvPr id="438689" name="Line 421"/>
        <xdr:cNvSpPr>
          <a:spLocks noChangeShapeType="1"/>
        </xdr:cNvSpPr>
      </xdr:nvSpPr>
      <xdr:spPr bwMode="auto">
        <a:xfrm>
          <a:off x="11760200" y="2667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15</xdr:row>
      <xdr:rowOff>79375</xdr:rowOff>
    </xdr:from>
    <xdr:to>
      <xdr:col>18</xdr:col>
      <xdr:colOff>441325</xdr:colOff>
      <xdr:row>16</xdr:row>
      <xdr:rowOff>117475</xdr:rowOff>
    </xdr:to>
    <xdr:sp macro="" textlink="">
      <xdr:nvSpPr>
        <xdr:cNvPr id="10662" name="Text Box 422"/>
        <xdr:cNvSpPr txBox="1">
          <a:spLocks noChangeArrowheads="1"/>
        </xdr:cNvSpPr>
      </xdr:nvSpPr>
      <xdr:spPr bwMode="auto">
        <a:xfrm>
          <a:off x="12068175" y="265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444500</xdr:colOff>
      <xdr:row>13</xdr:row>
      <xdr:rowOff>139700</xdr:rowOff>
    </xdr:from>
    <xdr:to>
      <xdr:col>26</xdr:col>
      <xdr:colOff>69850</xdr:colOff>
      <xdr:row>13</xdr:row>
      <xdr:rowOff>139700</xdr:rowOff>
    </xdr:to>
    <xdr:sp macro="" textlink="">
      <xdr:nvSpPr>
        <xdr:cNvPr id="438691" name="Line 423"/>
        <xdr:cNvSpPr>
          <a:spLocks noChangeShapeType="1"/>
        </xdr:cNvSpPr>
      </xdr:nvSpPr>
      <xdr:spPr bwMode="auto">
        <a:xfrm>
          <a:off x="11760200" y="228600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371475</xdr:colOff>
      <xdr:row>13</xdr:row>
      <xdr:rowOff>22225</xdr:rowOff>
    </xdr:from>
    <xdr:to>
      <xdr:col>18</xdr:col>
      <xdr:colOff>441325</xdr:colOff>
      <xdr:row>14</xdr:row>
      <xdr:rowOff>60325</xdr:rowOff>
    </xdr:to>
    <xdr:sp macro="" textlink="">
      <xdr:nvSpPr>
        <xdr:cNvPr id="10664" name="Text Box 424"/>
        <xdr:cNvSpPr txBox="1">
          <a:spLocks noChangeArrowheads="1"/>
        </xdr:cNvSpPr>
      </xdr:nvSpPr>
      <xdr:spPr bwMode="auto">
        <a:xfrm>
          <a:off x="12068175" y="225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444500</xdr:colOff>
      <xdr:row>11</xdr:row>
      <xdr:rowOff>82550</xdr:rowOff>
    </xdr:from>
    <xdr:to>
      <xdr:col>26</xdr:col>
      <xdr:colOff>69850</xdr:colOff>
      <xdr:row>11</xdr:row>
      <xdr:rowOff>82550</xdr:rowOff>
    </xdr:to>
    <xdr:sp macro="" textlink="">
      <xdr:nvSpPr>
        <xdr:cNvPr id="438693" name="Line 425"/>
        <xdr:cNvSpPr>
          <a:spLocks noChangeShapeType="1"/>
        </xdr:cNvSpPr>
      </xdr:nvSpPr>
      <xdr:spPr bwMode="auto">
        <a:xfrm>
          <a:off x="11760200" y="1898650"/>
          <a:ext cx="4654550"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444500</xdr:colOff>
      <xdr:row>11</xdr:row>
      <xdr:rowOff>82550</xdr:rowOff>
    </xdr:from>
    <xdr:to>
      <xdr:col>26</xdr:col>
      <xdr:colOff>69850</xdr:colOff>
      <xdr:row>25</xdr:row>
      <xdr:rowOff>88900</xdr:rowOff>
    </xdr:to>
    <xdr:sp macro="" textlink="">
      <xdr:nvSpPr>
        <xdr:cNvPr id="438694" name="将来負担の状況グラフ枠"/>
        <xdr:cNvSpPr>
          <a:spLocks noChangeArrowheads="1"/>
        </xdr:cNvSpPr>
      </xdr:nvSpPr>
      <xdr:spPr bwMode="auto">
        <a:xfrm>
          <a:off x="11760200" y="1898650"/>
          <a:ext cx="4654550" cy="231775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514350</xdr:colOff>
      <xdr:row>13</xdr:row>
      <xdr:rowOff>158750</xdr:rowOff>
    </xdr:from>
    <xdr:to>
      <xdr:col>24</xdr:col>
      <xdr:colOff>514350</xdr:colOff>
      <xdr:row>22</xdr:row>
      <xdr:rowOff>120650</xdr:rowOff>
    </xdr:to>
    <xdr:sp macro="" textlink="">
      <xdr:nvSpPr>
        <xdr:cNvPr id="438695" name="Line 427"/>
        <xdr:cNvSpPr>
          <a:spLocks noChangeShapeType="1"/>
        </xdr:cNvSpPr>
      </xdr:nvSpPr>
      <xdr:spPr bwMode="auto">
        <a:xfrm flipV="1">
          <a:off x="15601950" y="2305050"/>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22</xdr:row>
      <xdr:rowOff>117475</xdr:rowOff>
    </xdr:from>
    <xdr:to>
      <xdr:col>26</xdr:col>
      <xdr:colOff>38100</xdr:colOff>
      <xdr:row>23</xdr:row>
      <xdr:rowOff>155575</xdr:rowOff>
    </xdr:to>
    <xdr:sp macro="" textlink="">
      <xdr:nvSpPr>
        <xdr:cNvPr id="10668" name="将来負担の状況最小値テキスト"/>
        <xdr:cNvSpPr txBox="1">
          <a:spLocks noChangeArrowheads="1"/>
        </xdr:cNvSpPr>
      </xdr:nvSpPr>
      <xdr:spPr bwMode="auto">
        <a:xfrm>
          <a:off x="17106900" y="389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189.6</a:t>
          </a:r>
          <a:endParaRPr lang="ja-JP" altLang="en-US"/>
        </a:p>
      </xdr:txBody>
    </xdr:sp>
    <xdr:clientData/>
  </xdr:twoCellAnchor>
  <xdr:twoCellAnchor>
    <xdr:from>
      <xdr:col>24</xdr:col>
      <xdr:colOff>425450</xdr:colOff>
      <xdr:row>22</xdr:row>
      <xdr:rowOff>120650</xdr:rowOff>
    </xdr:from>
    <xdr:to>
      <xdr:col>24</xdr:col>
      <xdr:colOff>590550</xdr:colOff>
      <xdr:row>22</xdr:row>
      <xdr:rowOff>120650</xdr:rowOff>
    </xdr:to>
    <xdr:sp macro="" textlink="">
      <xdr:nvSpPr>
        <xdr:cNvPr id="438697" name="Line 429"/>
        <xdr:cNvSpPr>
          <a:spLocks noChangeShapeType="1"/>
        </xdr:cNvSpPr>
      </xdr:nvSpPr>
      <xdr:spPr bwMode="auto">
        <a:xfrm>
          <a:off x="15513050" y="3752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12</xdr:row>
      <xdr:rowOff>98425</xdr:rowOff>
    </xdr:from>
    <xdr:to>
      <xdr:col>26</xdr:col>
      <xdr:colOff>38100</xdr:colOff>
      <xdr:row>13</xdr:row>
      <xdr:rowOff>136525</xdr:rowOff>
    </xdr:to>
    <xdr:sp macro="" textlink="">
      <xdr:nvSpPr>
        <xdr:cNvPr id="10670" name="将来負担の状況最大値テキスト"/>
        <xdr:cNvSpPr txBox="1">
          <a:spLocks noChangeArrowheads="1"/>
        </xdr:cNvSpPr>
      </xdr:nvSpPr>
      <xdr:spPr bwMode="auto">
        <a:xfrm>
          <a:off x="17106900" y="216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a:t>
          </a:r>
          <a:endParaRPr lang="ja-JP" altLang="en-US"/>
        </a:p>
      </xdr:txBody>
    </xdr:sp>
    <xdr:clientData/>
  </xdr:twoCellAnchor>
  <xdr:twoCellAnchor>
    <xdr:from>
      <xdr:col>24</xdr:col>
      <xdr:colOff>425450</xdr:colOff>
      <xdr:row>13</xdr:row>
      <xdr:rowOff>158750</xdr:rowOff>
    </xdr:from>
    <xdr:to>
      <xdr:col>24</xdr:col>
      <xdr:colOff>590550</xdr:colOff>
      <xdr:row>13</xdr:row>
      <xdr:rowOff>158750</xdr:rowOff>
    </xdr:to>
    <xdr:sp macro="" textlink="">
      <xdr:nvSpPr>
        <xdr:cNvPr id="438699" name="Line 431"/>
        <xdr:cNvSpPr>
          <a:spLocks noChangeShapeType="1"/>
        </xdr:cNvSpPr>
      </xdr:nvSpPr>
      <xdr:spPr bwMode="auto">
        <a:xfrm>
          <a:off x="15513050" y="2305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374650</xdr:colOff>
      <xdr:row>15</xdr:row>
      <xdr:rowOff>19050</xdr:rowOff>
    </xdr:from>
    <xdr:to>
      <xdr:col>24</xdr:col>
      <xdr:colOff>514350</xdr:colOff>
      <xdr:row>20</xdr:row>
      <xdr:rowOff>88900</xdr:rowOff>
    </xdr:to>
    <xdr:sp macro="" textlink="">
      <xdr:nvSpPr>
        <xdr:cNvPr id="438700" name="Line 432"/>
        <xdr:cNvSpPr>
          <a:spLocks noChangeShapeType="1"/>
        </xdr:cNvSpPr>
      </xdr:nvSpPr>
      <xdr:spPr bwMode="auto">
        <a:xfrm>
          <a:off x="14833600" y="2495550"/>
          <a:ext cx="768350" cy="895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590550</xdr:colOff>
      <xdr:row>14</xdr:row>
      <xdr:rowOff>22225</xdr:rowOff>
    </xdr:from>
    <xdr:to>
      <xdr:col>26</xdr:col>
      <xdr:colOff>38100</xdr:colOff>
      <xdr:row>15</xdr:row>
      <xdr:rowOff>60325</xdr:rowOff>
    </xdr:to>
    <xdr:sp macro="" textlink="">
      <xdr:nvSpPr>
        <xdr:cNvPr id="10673" name="将来負担の状況平均値テキスト"/>
        <xdr:cNvSpPr txBox="1">
          <a:spLocks noChangeArrowheads="1"/>
        </xdr:cNvSpPr>
      </xdr:nvSpPr>
      <xdr:spPr bwMode="auto">
        <a:xfrm>
          <a:off x="17106900"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29.4</a:t>
          </a:r>
          <a:endParaRPr lang="ja-JP" altLang="en-US"/>
        </a:p>
      </xdr:txBody>
    </xdr:sp>
    <xdr:clientData/>
  </xdr:twoCellAnchor>
  <xdr:twoCellAnchor>
    <xdr:from>
      <xdr:col>24</xdr:col>
      <xdr:colOff>463550</xdr:colOff>
      <xdr:row>14</xdr:row>
      <xdr:rowOff>146050</xdr:rowOff>
    </xdr:from>
    <xdr:to>
      <xdr:col>24</xdr:col>
      <xdr:colOff>558800</xdr:colOff>
      <xdr:row>15</xdr:row>
      <xdr:rowOff>82550</xdr:rowOff>
    </xdr:to>
    <xdr:sp macro="" textlink="">
      <xdr:nvSpPr>
        <xdr:cNvPr id="438702" name="AutoShape 434"/>
        <xdr:cNvSpPr>
          <a:spLocks noChangeArrowheads="1"/>
        </xdr:cNvSpPr>
      </xdr:nvSpPr>
      <xdr:spPr bwMode="auto">
        <a:xfrm>
          <a:off x="15551150" y="24574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184150</xdr:colOff>
      <xdr:row>15</xdr:row>
      <xdr:rowOff>19050</xdr:rowOff>
    </xdr:from>
    <xdr:to>
      <xdr:col>23</xdr:col>
      <xdr:colOff>374650</xdr:colOff>
      <xdr:row>15</xdr:row>
      <xdr:rowOff>88900</xdr:rowOff>
    </xdr:to>
    <xdr:sp macro="" textlink="">
      <xdr:nvSpPr>
        <xdr:cNvPr id="438703" name="Line 435"/>
        <xdr:cNvSpPr>
          <a:spLocks noChangeShapeType="1"/>
        </xdr:cNvSpPr>
      </xdr:nvSpPr>
      <xdr:spPr bwMode="auto">
        <a:xfrm flipV="1">
          <a:off x="14014450" y="2495550"/>
          <a:ext cx="81915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323850</xdr:colOff>
      <xdr:row>15</xdr:row>
      <xdr:rowOff>25400</xdr:rowOff>
    </xdr:from>
    <xdr:to>
      <xdr:col>23</xdr:col>
      <xdr:colOff>419100</xdr:colOff>
      <xdr:row>15</xdr:row>
      <xdr:rowOff>127000</xdr:rowOff>
    </xdr:to>
    <xdr:sp macro="" textlink="">
      <xdr:nvSpPr>
        <xdr:cNvPr id="438704" name="AutoShape 436"/>
        <xdr:cNvSpPr>
          <a:spLocks noChangeArrowheads="1"/>
        </xdr:cNvSpPr>
      </xdr:nvSpPr>
      <xdr:spPr bwMode="auto">
        <a:xfrm>
          <a:off x="14782800" y="25019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22225</xdr:colOff>
      <xdr:row>15</xdr:row>
      <xdr:rowOff>136525</xdr:rowOff>
    </xdr:from>
    <xdr:to>
      <xdr:col>24</xdr:col>
      <xdr:colOff>69850</xdr:colOff>
      <xdr:row>17</xdr:row>
      <xdr:rowOff>3175</xdr:rowOff>
    </xdr:to>
    <xdr:sp macro="" textlink="">
      <xdr:nvSpPr>
        <xdr:cNvPr id="10677" name="Text Box 437"/>
        <xdr:cNvSpPr txBox="1">
          <a:spLocks noChangeArrowheads="1"/>
        </xdr:cNvSpPr>
      </xdr:nvSpPr>
      <xdr:spPr bwMode="auto">
        <a:xfrm>
          <a:off x="15801975" y="2714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35.3</a:t>
          </a:r>
          <a:endParaRPr lang="ja-JP" altLang="en-US"/>
        </a:p>
      </xdr:txBody>
    </xdr:sp>
    <xdr:clientData/>
  </xdr:twoCellAnchor>
  <xdr:twoCellAnchor>
    <xdr:from>
      <xdr:col>21</xdr:col>
      <xdr:colOff>0</xdr:colOff>
      <xdr:row>15</xdr:row>
      <xdr:rowOff>88900</xdr:rowOff>
    </xdr:from>
    <xdr:to>
      <xdr:col>22</xdr:col>
      <xdr:colOff>184150</xdr:colOff>
      <xdr:row>15</xdr:row>
      <xdr:rowOff>107950</xdr:rowOff>
    </xdr:to>
    <xdr:sp macro="" textlink="">
      <xdr:nvSpPr>
        <xdr:cNvPr id="438706" name="Line 438"/>
        <xdr:cNvSpPr>
          <a:spLocks noChangeShapeType="1"/>
        </xdr:cNvSpPr>
      </xdr:nvSpPr>
      <xdr:spPr bwMode="auto">
        <a:xfrm flipV="1">
          <a:off x="13201650" y="25654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139700</xdr:colOff>
      <xdr:row>15</xdr:row>
      <xdr:rowOff>0</xdr:rowOff>
    </xdr:from>
    <xdr:to>
      <xdr:col>22</xdr:col>
      <xdr:colOff>234950</xdr:colOff>
      <xdr:row>15</xdr:row>
      <xdr:rowOff>101600</xdr:rowOff>
    </xdr:to>
    <xdr:sp macro="" textlink="">
      <xdr:nvSpPr>
        <xdr:cNvPr id="438707" name="AutoShape 439"/>
        <xdr:cNvSpPr>
          <a:spLocks noChangeArrowheads="1"/>
        </xdr:cNvSpPr>
      </xdr:nvSpPr>
      <xdr:spPr bwMode="auto">
        <a:xfrm>
          <a:off x="13970000" y="24765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460375</xdr:colOff>
      <xdr:row>13</xdr:row>
      <xdr:rowOff>136525</xdr:rowOff>
    </xdr:from>
    <xdr:to>
      <xdr:col>22</xdr:col>
      <xdr:colOff>530225</xdr:colOff>
      <xdr:row>15</xdr:row>
      <xdr:rowOff>3175</xdr:rowOff>
    </xdr:to>
    <xdr:sp macro="" textlink="">
      <xdr:nvSpPr>
        <xdr:cNvPr id="10680" name="Text Box 440"/>
        <xdr:cNvSpPr txBox="1">
          <a:spLocks noChangeArrowheads="1"/>
        </xdr:cNvSpPr>
      </xdr:nvSpPr>
      <xdr:spPr bwMode="auto">
        <a:xfrm>
          <a:off x="14906625"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31.6</a:t>
          </a:r>
          <a:endParaRPr lang="ja-JP" altLang="en-US"/>
        </a:p>
      </xdr:txBody>
    </xdr:sp>
    <xdr:clientData/>
  </xdr:twoCellAnchor>
  <xdr:twoCellAnchor>
    <xdr:from>
      <xdr:col>19</xdr:col>
      <xdr:colOff>444500</xdr:colOff>
      <xdr:row>15</xdr:row>
      <xdr:rowOff>101600</xdr:rowOff>
    </xdr:from>
    <xdr:to>
      <xdr:col>21</xdr:col>
      <xdr:colOff>0</xdr:colOff>
      <xdr:row>15</xdr:row>
      <xdr:rowOff>107950</xdr:rowOff>
    </xdr:to>
    <xdr:sp macro="" textlink="">
      <xdr:nvSpPr>
        <xdr:cNvPr id="438709" name="Line 441"/>
        <xdr:cNvSpPr>
          <a:spLocks noChangeShapeType="1"/>
        </xdr:cNvSpPr>
      </xdr:nvSpPr>
      <xdr:spPr bwMode="auto">
        <a:xfrm>
          <a:off x="12388850" y="257810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584200</xdr:colOff>
      <xdr:row>15</xdr:row>
      <xdr:rowOff>158750</xdr:rowOff>
    </xdr:from>
    <xdr:to>
      <xdr:col>21</xdr:col>
      <xdr:colOff>44450</xdr:colOff>
      <xdr:row>16</xdr:row>
      <xdr:rowOff>82550</xdr:rowOff>
    </xdr:to>
    <xdr:sp macro="" textlink="">
      <xdr:nvSpPr>
        <xdr:cNvPr id="438710" name="AutoShape 442"/>
        <xdr:cNvSpPr>
          <a:spLocks noChangeArrowheads="1"/>
        </xdr:cNvSpPr>
      </xdr:nvSpPr>
      <xdr:spPr bwMode="auto">
        <a:xfrm>
          <a:off x="13157200" y="263525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279400</xdr:colOff>
      <xdr:row>16</xdr:row>
      <xdr:rowOff>98425</xdr:rowOff>
    </xdr:from>
    <xdr:to>
      <xdr:col>21</xdr:col>
      <xdr:colOff>349250</xdr:colOff>
      <xdr:row>17</xdr:row>
      <xdr:rowOff>136525</xdr:rowOff>
    </xdr:to>
    <xdr:sp macro="" textlink="">
      <xdr:nvSpPr>
        <xdr:cNvPr id="10683" name="Text Box 443"/>
        <xdr:cNvSpPr txBox="1">
          <a:spLocks noChangeArrowheads="1"/>
        </xdr:cNvSpPr>
      </xdr:nvSpPr>
      <xdr:spPr bwMode="auto">
        <a:xfrm>
          <a:off x="14020800"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51.0</a:t>
          </a:r>
          <a:endParaRPr lang="ja-JP" altLang="en-US"/>
        </a:p>
      </xdr:txBody>
    </xdr:sp>
    <xdr:clientData/>
  </xdr:twoCellAnchor>
  <xdr:twoCellAnchor>
    <xdr:from>
      <xdr:col>19</xdr:col>
      <xdr:colOff>393700</xdr:colOff>
      <xdr:row>16</xdr:row>
      <xdr:rowOff>82550</xdr:rowOff>
    </xdr:from>
    <xdr:to>
      <xdr:col>19</xdr:col>
      <xdr:colOff>488950</xdr:colOff>
      <xdr:row>17</xdr:row>
      <xdr:rowOff>19050</xdr:rowOff>
    </xdr:to>
    <xdr:sp macro="" textlink="">
      <xdr:nvSpPr>
        <xdr:cNvPr id="438712" name="AutoShape 444"/>
        <xdr:cNvSpPr>
          <a:spLocks noChangeArrowheads="1"/>
        </xdr:cNvSpPr>
      </xdr:nvSpPr>
      <xdr:spPr bwMode="auto">
        <a:xfrm>
          <a:off x="12338050" y="27241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92075</xdr:colOff>
      <xdr:row>17</xdr:row>
      <xdr:rowOff>22225</xdr:rowOff>
    </xdr:from>
    <xdr:to>
      <xdr:col>20</xdr:col>
      <xdr:colOff>161925</xdr:colOff>
      <xdr:row>18</xdr:row>
      <xdr:rowOff>60325</xdr:rowOff>
    </xdr:to>
    <xdr:sp macro="" textlink="">
      <xdr:nvSpPr>
        <xdr:cNvPr id="10685" name="Text Box 445"/>
        <xdr:cNvSpPr txBox="1">
          <a:spLocks noChangeArrowheads="1"/>
        </xdr:cNvSpPr>
      </xdr:nvSpPr>
      <xdr:spPr bwMode="auto">
        <a:xfrm>
          <a:off x="1313497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63.2</a:t>
          </a:r>
          <a:endParaRPr lang="ja-JP" altLang="en-US"/>
        </a:p>
      </xdr:txBody>
    </xdr:sp>
    <xdr:clientData/>
  </xdr:twoCellAnchor>
  <xdr:twoCellAnchor editAs="oneCell">
    <xdr:from>
      <xdr:col>24</xdr:col>
      <xdr:colOff>409575</xdr:colOff>
      <xdr:row>25</xdr:row>
      <xdr:rowOff>155575</xdr:rowOff>
    </xdr:from>
    <xdr:to>
      <xdr:col>25</xdr:col>
      <xdr:colOff>479425</xdr:colOff>
      <xdr:row>27</xdr:row>
      <xdr:rowOff>22225</xdr:rowOff>
    </xdr:to>
    <xdr:sp macro="" textlink="">
      <xdr:nvSpPr>
        <xdr:cNvPr id="10686" name="Text Box 446"/>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269875</xdr:colOff>
      <xdr:row>25</xdr:row>
      <xdr:rowOff>155575</xdr:rowOff>
    </xdr:from>
    <xdr:to>
      <xdr:col>24</xdr:col>
      <xdr:colOff>339725</xdr:colOff>
      <xdr:row>27</xdr:row>
      <xdr:rowOff>22225</xdr:rowOff>
    </xdr:to>
    <xdr:sp macro="" textlink="">
      <xdr:nvSpPr>
        <xdr:cNvPr id="10687" name="Text Box 447"/>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73025</xdr:colOff>
      <xdr:row>25</xdr:row>
      <xdr:rowOff>155575</xdr:rowOff>
    </xdr:from>
    <xdr:to>
      <xdr:col>23</xdr:col>
      <xdr:colOff>142875</xdr:colOff>
      <xdr:row>27</xdr:row>
      <xdr:rowOff>22225</xdr:rowOff>
    </xdr:to>
    <xdr:sp macro="" textlink="">
      <xdr:nvSpPr>
        <xdr:cNvPr id="10688" name="Text Box 448"/>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520700</xdr:colOff>
      <xdr:row>25</xdr:row>
      <xdr:rowOff>155575</xdr:rowOff>
    </xdr:from>
    <xdr:to>
      <xdr:col>21</xdr:col>
      <xdr:colOff>590550</xdr:colOff>
      <xdr:row>27</xdr:row>
      <xdr:rowOff>22225</xdr:rowOff>
    </xdr:to>
    <xdr:sp macro="" textlink="">
      <xdr:nvSpPr>
        <xdr:cNvPr id="10689" name="Text Box 449"/>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339725</xdr:colOff>
      <xdr:row>25</xdr:row>
      <xdr:rowOff>155575</xdr:rowOff>
    </xdr:from>
    <xdr:to>
      <xdr:col>20</xdr:col>
      <xdr:colOff>409575</xdr:colOff>
      <xdr:row>27</xdr:row>
      <xdr:rowOff>22225</xdr:rowOff>
    </xdr:to>
    <xdr:sp macro="" textlink="">
      <xdr:nvSpPr>
        <xdr:cNvPr id="10690" name="Text Box 450"/>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463550</xdr:colOff>
      <xdr:row>20</xdr:row>
      <xdr:rowOff>44450</xdr:rowOff>
    </xdr:from>
    <xdr:to>
      <xdr:col>24</xdr:col>
      <xdr:colOff>558800</xdr:colOff>
      <xdr:row>20</xdr:row>
      <xdr:rowOff>146050</xdr:rowOff>
    </xdr:to>
    <xdr:sp macro="" textlink="">
      <xdr:nvSpPr>
        <xdr:cNvPr id="438719" name="Oval 451"/>
        <xdr:cNvSpPr>
          <a:spLocks noChangeArrowheads="1"/>
        </xdr:cNvSpPr>
      </xdr:nvSpPr>
      <xdr:spPr bwMode="auto">
        <a:xfrm>
          <a:off x="15551150" y="3346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590550</xdr:colOff>
      <xdr:row>20</xdr:row>
      <xdr:rowOff>41275</xdr:rowOff>
    </xdr:from>
    <xdr:to>
      <xdr:col>26</xdr:col>
      <xdr:colOff>38100</xdr:colOff>
      <xdr:row>21</xdr:row>
      <xdr:rowOff>79375</xdr:rowOff>
    </xdr:to>
    <xdr:sp macro="" textlink="">
      <xdr:nvSpPr>
        <xdr:cNvPr id="10692" name="将来負担の状況該当値テキスト"/>
        <xdr:cNvSpPr txBox="1">
          <a:spLocks noChangeArrowheads="1"/>
        </xdr:cNvSpPr>
      </xdr:nvSpPr>
      <xdr:spPr bwMode="auto">
        <a:xfrm>
          <a:off x="17106900"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143.8</a:t>
          </a:r>
          <a:endParaRPr lang="ja-JP" altLang="en-US"/>
        </a:p>
      </xdr:txBody>
    </xdr:sp>
    <xdr:clientData/>
  </xdr:twoCellAnchor>
  <xdr:twoCellAnchor>
    <xdr:from>
      <xdr:col>23</xdr:col>
      <xdr:colOff>323850</xdr:colOff>
      <xdr:row>14</xdr:row>
      <xdr:rowOff>139700</xdr:rowOff>
    </xdr:from>
    <xdr:to>
      <xdr:col>23</xdr:col>
      <xdr:colOff>419100</xdr:colOff>
      <xdr:row>15</xdr:row>
      <xdr:rowOff>63500</xdr:rowOff>
    </xdr:to>
    <xdr:sp macro="" textlink="">
      <xdr:nvSpPr>
        <xdr:cNvPr id="438721" name="Oval 453"/>
        <xdr:cNvSpPr>
          <a:spLocks noChangeArrowheads="1"/>
        </xdr:cNvSpPr>
      </xdr:nvSpPr>
      <xdr:spPr bwMode="auto">
        <a:xfrm>
          <a:off x="14782800" y="2451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23</xdr:col>
      <xdr:colOff>22225</xdr:colOff>
      <xdr:row>13</xdr:row>
      <xdr:rowOff>98425</xdr:rowOff>
    </xdr:from>
    <xdr:to>
      <xdr:col>24</xdr:col>
      <xdr:colOff>69850</xdr:colOff>
      <xdr:row>14</xdr:row>
      <xdr:rowOff>136525</xdr:rowOff>
    </xdr:to>
    <xdr:sp macro="" textlink="">
      <xdr:nvSpPr>
        <xdr:cNvPr id="10694" name="Text Box 454"/>
        <xdr:cNvSpPr txBox="1">
          <a:spLocks noChangeArrowheads="1"/>
        </xdr:cNvSpPr>
      </xdr:nvSpPr>
      <xdr:spPr bwMode="auto">
        <a:xfrm>
          <a:off x="15801975" y="23336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27.5</a:t>
          </a:r>
          <a:endParaRPr lang="ja-JP" altLang="en-US"/>
        </a:p>
      </xdr:txBody>
    </xdr:sp>
    <xdr:clientData/>
  </xdr:twoCellAnchor>
  <xdr:twoCellAnchor>
    <xdr:from>
      <xdr:col>22</xdr:col>
      <xdr:colOff>139700</xdr:colOff>
      <xdr:row>15</xdr:row>
      <xdr:rowOff>44450</xdr:rowOff>
    </xdr:from>
    <xdr:to>
      <xdr:col>22</xdr:col>
      <xdr:colOff>234950</xdr:colOff>
      <xdr:row>15</xdr:row>
      <xdr:rowOff>146050</xdr:rowOff>
    </xdr:to>
    <xdr:sp macro="" textlink="">
      <xdr:nvSpPr>
        <xdr:cNvPr id="438723" name="Oval 455"/>
        <xdr:cNvSpPr>
          <a:spLocks noChangeArrowheads="1"/>
        </xdr:cNvSpPr>
      </xdr:nvSpPr>
      <xdr:spPr bwMode="auto">
        <a:xfrm>
          <a:off x="13970000" y="2520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21</xdr:col>
      <xdr:colOff>460375</xdr:colOff>
      <xdr:row>15</xdr:row>
      <xdr:rowOff>155575</xdr:rowOff>
    </xdr:from>
    <xdr:to>
      <xdr:col>22</xdr:col>
      <xdr:colOff>530225</xdr:colOff>
      <xdr:row>17</xdr:row>
      <xdr:rowOff>22225</xdr:rowOff>
    </xdr:to>
    <xdr:sp macro="" textlink="">
      <xdr:nvSpPr>
        <xdr:cNvPr id="10696" name="Text Box 456"/>
        <xdr:cNvSpPr txBox="1">
          <a:spLocks noChangeArrowheads="1"/>
        </xdr:cNvSpPr>
      </xdr:nvSpPr>
      <xdr:spPr bwMode="auto">
        <a:xfrm>
          <a:off x="14906625" y="273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37.4</a:t>
          </a:r>
          <a:endParaRPr lang="ja-JP" altLang="en-US"/>
        </a:p>
      </xdr:txBody>
    </xdr:sp>
    <xdr:clientData/>
  </xdr:twoCellAnchor>
  <xdr:twoCellAnchor>
    <xdr:from>
      <xdr:col>20</xdr:col>
      <xdr:colOff>584200</xdr:colOff>
      <xdr:row>15</xdr:row>
      <xdr:rowOff>57150</xdr:rowOff>
    </xdr:from>
    <xdr:to>
      <xdr:col>21</xdr:col>
      <xdr:colOff>44450</xdr:colOff>
      <xdr:row>15</xdr:row>
      <xdr:rowOff>158750</xdr:rowOff>
    </xdr:to>
    <xdr:sp macro="" textlink="">
      <xdr:nvSpPr>
        <xdr:cNvPr id="438725" name="Oval 457"/>
        <xdr:cNvSpPr>
          <a:spLocks noChangeArrowheads="1"/>
        </xdr:cNvSpPr>
      </xdr:nvSpPr>
      <xdr:spPr bwMode="auto">
        <a:xfrm>
          <a:off x="13157200" y="25336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279400</xdr:colOff>
      <xdr:row>14</xdr:row>
      <xdr:rowOff>22225</xdr:rowOff>
    </xdr:from>
    <xdr:to>
      <xdr:col>21</xdr:col>
      <xdr:colOff>349250</xdr:colOff>
      <xdr:row>15</xdr:row>
      <xdr:rowOff>60325</xdr:rowOff>
    </xdr:to>
    <xdr:sp macro="" textlink="">
      <xdr:nvSpPr>
        <xdr:cNvPr id="10698" name="Text Box 458"/>
        <xdr:cNvSpPr txBox="1">
          <a:spLocks noChangeArrowheads="1"/>
        </xdr:cNvSpPr>
      </xdr:nvSpPr>
      <xdr:spPr bwMode="auto">
        <a:xfrm>
          <a:off x="14020800"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38.7</a:t>
          </a:r>
          <a:endParaRPr lang="ja-JP" altLang="en-US"/>
        </a:p>
      </xdr:txBody>
    </xdr:sp>
    <xdr:clientData/>
  </xdr:twoCellAnchor>
  <xdr:twoCellAnchor>
    <xdr:from>
      <xdr:col>19</xdr:col>
      <xdr:colOff>393700</xdr:colOff>
      <xdr:row>15</xdr:row>
      <xdr:rowOff>57150</xdr:rowOff>
    </xdr:from>
    <xdr:to>
      <xdr:col>19</xdr:col>
      <xdr:colOff>488950</xdr:colOff>
      <xdr:row>15</xdr:row>
      <xdr:rowOff>158750</xdr:rowOff>
    </xdr:to>
    <xdr:sp macro="" textlink="">
      <xdr:nvSpPr>
        <xdr:cNvPr id="438727" name="Oval 459"/>
        <xdr:cNvSpPr>
          <a:spLocks noChangeArrowheads="1"/>
        </xdr:cNvSpPr>
      </xdr:nvSpPr>
      <xdr:spPr bwMode="auto">
        <a:xfrm>
          <a:off x="12338050" y="2533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92075</xdr:colOff>
      <xdr:row>14</xdr:row>
      <xdr:rowOff>22225</xdr:rowOff>
    </xdr:from>
    <xdr:to>
      <xdr:col>20</xdr:col>
      <xdr:colOff>161925</xdr:colOff>
      <xdr:row>15</xdr:row>
      <xdr:rowOff>60325</xdr:rowOff>
    </xdr:to>
    <xdr:sp macro="" textlink="">
      <xdr:nvSpPr>
        <xdr:cNvPr id="10700" name="Text Box 460"/>
        <xdr:cNvSpPr txBox="1">
          <a:spLocks noChangeArrowheads="1"/>
        </xdr:cNvSpPr>
      </xdr:nvSpPr>
      <xdr:spPr bwMode="auto">
        <a:xfrm>
          <a:off x="13134975" y="2428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38.6</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117475</xdr:rowOff>
    </xdr:from>
    <xdr:to>
      <xdr:col>18</xdr:col>
      <xdr:colOff>301634</xdr:colOff>
      <xdr:row>3</xdr:row>
      <xdr:rowOff>117475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533400</xdr:colOff>
      <xdr:row>1</xdr:row>
      <xdr:rowOff>19050</xdr:rowOff>
    </xdr:from>
    <xdr:to>
      <xdr:col>33</xdr:col>
      <xdr:colOff>355600</xdr:colOff>
      <xdr:row>4</xdr:row>
      <xdr:rowOff>63500</xdr:rowOff>
    </xdr:to>
    <xdr:sp macro="" textlink="">
      <xdr:nvSpPr>
        <xdr:cNvPr id="432460" name="Rectangle 2"/>
        <xdr:cNvSpPr>
          <a:spLocks noChangeArrowheads="1"/>
        </xdr:cNvSpPr>
      </xdr:nvSpPr>
      <xdr:spPr bwMode="auto">
        <a:xfrm>
          <a:off x="17519650" y="184150"/>
          <a:ext cx="3594100" cy="539750"/>
        </a:xfrm>
        <a:prstGeom prst="rect">
          <a:avLst/>
        </a:prstGeom>
        <a:solidFill>
          <a:srgbClr val="FF0000"/>
        </a:solidFill>
        <a:ln w="9525">
          <a:solidFill>
            <a:srgbClr val="FF0000"/>
          </a:solidFill>
          <a:miter lim="800000"/>
          <a:headEnd/>
          <a:tailEnd/>
        </a:ln>
      </xdr:spPr>
    </xdr:sp>
    <xdr:clientData/>
  </xdr:twoCellAnchor>
  <xdr:twoCellAnchor>
    <xdr:from>
      <xdr:col>27</xdr:col>
      <xdr:colOff>552450</xdr:colOff>
      <xdr:row>1</xdr:row>
      <xdr:rowOff>44450</xdr:rowOff>
    </xdr:from>
    <xdr:to>
      <xdr:col>33</xdr:col>
      <xdr:colOff>342900</xdr:colOff>
      <xdr:row>4</xdr:row>
      <xdr:rowOff>38100</xdr:rowOff>
    </xdr:to>
    <xdr:sp macro="" textlink="">
      <xdr:nvSpPr>
        <xdr:cNvPr id="432461" name="Rectangle 3"/>
        <xdr:cNvSpPr>
          <a:spLocks noChangeArrowheads="1"/>
        </xdr:cNvSpPr>
      </xdr:nvSpPr>
      <xdr:spPr bwMode="auto">
        <a:xfrm>
          <a:off x="17538700" y="209550"/>
          <a:ext cx="3562350" cy="488950"/>
        </a:xfrm>
        <a:prstGeom prst="rect">
          <a:avLst/>
        </a:prstGeom>
        <a:solidFill>
          <a:srgbClr val="FF0000"/>
        </a:solidFill>
        <a:ln w="9525">
          <a:solidFill>
            <a:srgbClr val="FFFFFF"/>
          </a:solidFill>
          <a:miter lim="800000"/>
          <a:headEnd/>
          <a:tailEnd/>
        </a:ln>
      </xdr:spPr>
    </xdr:sp>
    <xdr:clientData/>
  </xdr:twoCellAnchor>
  <xdr:twoCellAnchor>
    <xdr:from>
      <xdr:col>27</xdr:col>
      <xdr:colOff>577850</xdr:colOff>
      <xdr:row>1</xdr:row>
      <xdr:rowOff>60325</xdr:rowOff>
    </xdr:from>
    <xdr:to>
      <xdr:col>33</xdr:col>
      <xdr:colOff>317500</xdr:colOff>
      <xdr:row>4</xdr:row>
      <xdr:rowOff>47</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岡山県鏡野町</a:t>
          </a:r>
          <a:endParaRPr lang="ja-JP" altLang="en-US"/>
        </a:p>
      </xdr:txBody>
    </xdr:sp>
    <xdr:clientData/>
  </xdr:twoCellAnchor>
  <xdr:twoCellAnchor>
    <xdr:from>
      <xdr:col>23</xdr:col>
      <xdr:colOff>482600</xdr:colOff>
      <xdr:row>1</xdr:row>
      <xdr:rowOff>19050</xdr:rowOff>
    </xdr:from>
    <xdr:to>
      <xdr:col>27</xdr:col>
      <xdr:colOff>412750</xdr:colOff>
      <xdr:row>4</xdr:row>
      <xdr:rowOff>63500</xdr:rowOff>
    </xdr:to>
    <xdr:sp macro="" textlink="">
      <xdr:nvSpPr>
        <xdr:cNvPr id="432463" name="Rectangle 5"/>
        <xdr:cNvSpPr>
          <a:spLocks noChangeArrowheads="1"/>
        </xdr:cNvSpPr>
      </xdr:nvSpPr>
      <xdr:spPr bwMode="auto">
        <a:xfrm>
          <a:off x="14954250" y="184150"/>
          <a:ext cx="2444750" cy="539750"/>
        </a:xfrm>
        <a:prstGeom prst="rect">
          <a:avLst/>
        </a:prstGeom>
        <a:solidFill>
          <a:srgbClr val="FF0000"/>
        </a:solidFill>
        <a:ln w="9525">
          <a:solidFill>
            <a:srgbClr val="FF0000"/>
          </a:solidFill>
          <a:miter lim="800000"/>
          <a:headEnd/>
          <a:tailEnd/>
        </a:ln>
      </xdr:spPr>
    </xdr:sp>
    <xdr:clientData/>
  </xdr:twoCellAnchor>
  <xdr:twoCellAnchor>
    <xdr:from>
      <xdr:col>23</xdr:col>
      <xdr:colOff>508000</xdr:colOff>
      <xdr:row>1</xdr:row>
      <xdr:rowOff>44450</xdr:rowOff>
    </xdr:from>
    <xdr:to>
      <xdr:col>27</xdr:col>
      <xdr:colOff>393700</xdr:colOff>
      <xdr:row>4</xdr:row>
      <xdr:rowOff>38100</xdr:rowOff>
    </xdr:to>
    <xdr:sp macro="" textlink="">
      <xdr:nvSpPr>
        <xdr:cNvPr id="432464" name="Rectangle 6"/>
        <xdr:cNvSpPr>
          <a:spLocks noChangeArrowheads="1"/>
        </xdr:cNvSpPr>
      </xdr:nvSpPr>
      <xdr:spPr bwMode="auto">
        <a:xfrm>
          <a:off x="14979650" y="209550"/>
          <a:ext cx="2400300" cy="488950"/>
        </a:xfrm>
        <a:prstGeom prst="rect">
          <a:avLst/>
        </a:prstGeom>
        <a:solidFill>
          <a:srgbClr val="FF0000"/>
        </a:solidFill>
        <a:ln w="9525">
          <a:solidFill>
            <a:srgbClr val="FFFFFF"/>
          </a:solidFill>
          <a:miter lim="800000"/>
          <a:headEnd/>
          <a:tailEnd/>
        </a:ln>
      </xdr:spPr>
    </xdr:sp>
    <xdr:clientData/>
  </xdr:twoCellAnchor>
  <xdr:twoCellAnchor>
    <xdr:from>
      <xdr:col>23</xdr:col>
      <xdr:colOff>530225</xdr:colOff>
      <xdr:row>1</xdr:row>
      <xdr:rowOff>60325</xdr:rowOff>
    </xdr:from>
    <xdr:to>
      <xdr:col>27</xdr:col>
      <xdr:colOff>352425</xdr:colOff>
      <xdr:row>4</xdr:row>
      <xdr:rowOff>3175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22225</xdr:rowOff>
    </xdr:from>
    <xdr:to>
      <xdr:col>33</xdr:col>
      <xdr:colOff>368300</xdr:colOff>
      <xdr:row>87</xdr:row>
      <xdr:rowOff>136525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63500</xdr:colOff>
      <xdr:row>8</xdr:row>
      <xdr:rowOff>146050</xdr:rowOff>
    </xdr:from>
    <xdr:to>
      <xdr:col>15</xdr:col>
      <xdr:colOff>101600</xdr:colOff>
      <xdr:row>18</xdr:row>
      <xdr:rowOff>127000</xdr:rowOff>
    </xdr:to>
    <xdr:sp macro="" textlink="">
      <xdr:nvSpPr>
        <xdr:cNvPr id="432467" name="Rectangle 9"/>
        <xdr:cNvSpPr>
          <a:spLocks noChangeArrowheads="1"/>
        </xdr:cNvSpPr>
      </xdr:nvSpPr>
      <xdr:spPr bwMode="auto">
        <a:xfrm>
          <a:off x="698500" y="1466850"/>
          <a:ext cx="8839200" cy="1631950"/>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171450</xdr:colOff>
      <xdr:row>9</xdr:row>
      <xdr:rowOff>3175</xdr:rowOff>
    </xdr:from>
    <xdr:to>
      <xdr:col>3</xdr:col>
      <xdr:colOff>200025</xdr:colOff>
      <xdr:row>18</xdr:row>
      <xdr:rowOff>117475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1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139700</xdr:colOff>
      <xdr:row>9</xdr:row>
      <xdr:rowOff>41275</xdr:rowOff>
    </xdr:from>
    <xdr:to>
      <xdr:col>5</xdr:col>
      <xdr:colOff>50800</xdr:colOff>
      <xdr:row>18</xdr:row>
      <xdr:rowOff>79375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14,017</a:t>
          </a:r>
        </a:p>
        <a:p>
          <a:pPr algn="r" rtl="0">
            <a:lnSpc>
              <a:spcPts val="1300"/>
            </a:lnSpc>
            <a:defRPr sz="1000"/>
          </a:pPr>
          <a:r>
            <a:rPr lang="ja-JP" altLang="en-US" sz="1100" b="1" i="0" u="none" strike="noStrike" baseline="0">
              <a:solidFill>
                <a:srgbClr val="000000"/>
              </a:solidFill>
              <a:latin typeface="ＭＳ ゴシック"/>
              <a:ea typeface="ＭＳ ゴシック"/>
            </a:rPr>
            <a:t>13,936</a:t>
          </a:r>
        </a:p>
        <a:p>
          <a:pPr algn="r" rtl="0">
            <a:lnSpc>
              <a:spcPts val="1300"/>
            </a:lnSpc>
            <a:defRPr sz="1000"/>
          </a:pPr>
          <a:r>
            <a:rPr lang="ja-JP" altLang="en-US" sz="1100" b="1" i="0" u="none" strike="noStrike" baseline="0">
              <a:solidFill>
                <a:srgbClr val="000000"/>
              </a:solidFill>
              <a:latin typeface="ＭＳ ゴシック"/>
              <a:ea typeface="ＭＳ ゴシック"/>
            </a:rPr>
            <a:t>419.69</a:t>
          </a:r>
        </a:p>
        <a:p>
          <a:pPr algn="r" rtl="0">
            <a:lnSpc>
              <a:spcPts val="1300"/>
            </a:lnSpc>
            <a:defRPr sz="1000"/>
          </a:pPr>
          <a:r>
            <a:rPr lang="ja-JP" altLang="en-US" sz="1100" b="1" i="0" u="none" strike="noStrike" baseline="0">
              <a:solidFill>
                <a:srgbClr val="000000"/>
              </a:solidFill>
              <a:latin typeface="ＭＳ ゴシック"/>
              <a:ea typeface="ＭＳ ゴシック"/>
            </a:rPr>
            <a:t>12,072,036</a:t>
          </a:r>
        </a:p>
        <a:p>
          <a:pPr algn="r" rtl="0">
            <a:lnSpc>
              <a:spcPts val="1300"/>
            </a:lnSpc>
            <a:defRPr sz="1000"/>
          </a:pPr>
          <a:r>
            <a:rPr lang="ja-JP" altLang="en-US" sz="1100" b="1" i="0" u="none" strike="noStrike" baseline="0">
              <a:solidFill>
                <a:srgbClr val="000000"/>
              </a:solidFill>
              <a:latin typeface="ＭＳ ゴシック"/>
              <a:ea typeface="ＭＳ ゴシック"/>
            </a:rPr>
            <a:t>11,315,931</a:t>
          </a:r>
        </a:p>
        <a:p>
          <a:pPr algn="r" rtl="0">
            <a:lnSpc>
              <a:spcPts val="1300"/>
            </a:lnSpc>
            <a:defRPr sz="1000"/>
          </a:pPr>
          <a:r>
            <a:rPr lang="ja-JP" altLang="en-US" sz="1100" b="1" i="0" u="none" strike="noStrike" baseline="0">
              <a:solidFill>
                <a:srgbClr val="000000"/>
              </a:solidFill>
              <a:latin typeface="ＭＳ ゴシック"/>
              <a:ea typeface="ＭＳ ゴシック"/>
            </a:rPr>
            <a:t>685,753</a:t>
          </a:r>
        </a:p>
        <a:p>
          <a:pPr algn="r" rtl="0">
            <a:defRPr sz="1000"/>
          </a:pPr>
          <a:r>
            <a:rPr lang="ja-JP" altLang="en-US" sz="1100" b="1" i="0" u="none" strike="noStrike" baseline="0">
              <a:solidFill>
                <a:srgbClr val="000000"/>
              </a:solidFill>
              <a:latin typeface="ＭＳ ゴシック"/>
              <a:ea typeface="ＭＳ ゴシック"/>
            </a:rPr>
            <a:t>7,484,804</a:t>
          </a:r>
        </a:p>
        <a:p>
          <a:pPr algn="r" rtl="0">
            <a:lnSpc>
              <a:spcPts val="1100"/>
            </a:lnSpc>
            <a:defRPr sz="1000"/>
          </a:pPr>
          <a:r>
            <a:rPr lang="ja-JP" altLang="en-US" sz="1100" b="1" i="0" u="none" strike="noStrike" baseline="0">
              <a:solidFill>
                <a:srgbClr val="000000"/>
              </a:solidFill>
              <a:latin typeface="ＭＳ ゴシック"/>
              <a:ea typeface="ＭＳ ゴシック"/>
            </a:rPr>
            <a:t>12,005,888</a:t>
          </a:r>
          <a:endParaRPr lang="ja-JP" altLang="en-US"/>
        </a:p>
      </xdr:txBody>
    </xdr:sp>
    <xdr:clientData/>
  </xdr:twoCellAnchor>
  <xdr:twoCellAnchor>
    <xdr:from>
      <xdr:col>5</xdr:col>
      <xdr:colOff>107950</xdr:colOff>
      <xdr:row>9</xdr:row>
      <xdr:rowOff>41275</xdr:rowOff>
    </xdr:from>
    <xdr:to>
      <xdr:col>7</xdr:col>
      <xdr:colOff>241300</xdr:colOff>
      <xdr:row>18</xdr:row>
      <xdr:rowOff>79375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1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241300</xdr:colOff>
      <xdr:row>9</xdr:row>
      <xdr:rowOff>88900</xdr:rowOff>
    </xdr:from>
    <xdr:to>
      <xdr:col>10</xdr:col>
      <xdr:colOff>228600</xdr:colOff>
      <xdr:row>14</xdr:row>
      <xdr:rowOff>117475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228600</xdr:colOff>
      <xdr:row>9</xdr:row>
      <xdr:rowOff>88900</xdr:rowOff>
    </xdr:from>
    <xdr:to>
      <xdr:col>12</xdr:col>
      <xdr:colOff>130158</xdr:colOff>
      <xdr:row>14</xdr:row>
      <xdr:rowOff>117475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13.7</a:t>
          </a:r>
        </a:p>
        <a:p>
          <a:pPr algn="r" rtl="0">
            <a:lnSpc>
              <a:spcPts val="1200"/>
            </a:lnSpc>
            <a:defRPr sz="1000"/>
          </a:pPr>
          <a:r>
            <a:rPr lang="ja-JP" altLang="en-US" sz="1100" b="1" i="0" u="none" strike="noStrike" baseline="0">
              <a:solidFill>
                <a:srgbClr val="000000"/>
              </a:solidFill>
              <a:latin typeface="ＭＳ ゴシック"/>
              <a:ea typeface="ＭＳ ゴシック"/>
            </a:rPr>
            <a:t>143.8</a:t>
          </a:r>
          <a:endParaRPr lang="ja-JP" altLang="en-US"/>
        </a:p>
      </xdr:txBody>
    </xdr:sp>
    <xdr:clientData/>
  </xdr:twoCellAnchor>
  <xdr:twoCellAnchor>
    <xdr:from>
      <xdr:col>12</xdr:col>
      <xdr:colOff>190500</xdr:colOff>
      <xdr:row>9</xdr:row>
      <xdr:rowOff>88900</xdr:rowOff>
    </xdr:from>
    <xdr:to>
      <xdr:col>13</xdr:col>
      <xdr:colOff>139700</xdr:colOff>
      <xdr:row>14</xdr:row>
      <xdr:rowOff>117475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241300</xdr:colOff>
      <xdr:row>14</xdr:row>
      <xdr:rowOff>3175</xdr:rowOff>
    </xdr:from>
    <xdr:to>
      <xdr:col>10</xdr:col>
      <xdr:colOff>228600</xdr:colOff>
      <xdr:row>17</xdr:row>
      <xdr:rowOff>127000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279400</xdr:colOff>
      <xdr:row>14</xdr:row>
      <xdr:rowOff>3175</xdr:rowOff>
    </xdr:from>
    <xdr:to>
      <xdr:col>15</xdr:col>
      <xdr:colOff>279400</xdr:colOff>
      <xdr:row>17</xdr:row>
      <xdr:rowOff>127000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Ⅲ－２  H21  Ⅲ－２  H22  Ⅲ－２  </a:t>
          </a:r>
        </a:p>
        <a:p>
          <a:pPr algn="l" rtl="0">
            <a:lnSpc>
              <a:spcPts val="1200"/>
            </a:lnSpc>
            <a:defRPr sz="1000"/>
          </a:pPr>
          <a:r>
            <a:rPr lang="ja-JP" altLang="en-US" sz="1100" b="1" i="0" u="none" strike="noStrike" baseline="0">
              <a:solidFill>
                <a:srgbClr val="000000"/>
              </a:solidFill>
              <a:latin typeface="ＭＳ ゴシック"/>
              <a:ea typeface="ＭＳ ゴシック"/>
            </a:rPr>
            <a:t>H23  Ⅲ－２  H24  Ⅲ－２</a:t>
          </a:r>
          <a:endParaRPr lang="ja-JP" altLang="en-US"/>
        </a:p>
      </xdr:txBody>
    </xdr:sp>
    <xdr:clientData/>
  </xdr:twoCellAnchor>
  <xdr:twoCellAnchor>
    <xdr:from>
      <xdr:col>15</xdr:col>
      <xdr:colOff>241300</xdr:colOff>
      <xdr:row>8</xdr:row>
      <xdr:rowOff>146050</xdr:rowOff>
    </xdr:from>
    <xdr:to>
      <xdr:col>17</xdr:col>
      <xdr:colOff>298450</xdr:colOff>
      <xdr:row>15</xdr:row>
      <xdr:rowOff>88900</xdr:rowOff>
    </xdr:to>
    <xdr:sp macro="" textlink="">
      <xdr:nvSpPr>
        <xdr:cNvPr id="432476" name="AutoShape 18"/>
        <xdr:cNvSpPr>
          <a:spLocks noChangeArrowheads="1"/>
        </xdr:cNvSpPr>
      </xdr:nvSpPr>
      <xdr:spPr bwMode="auto">
        <a:xfrm>
          <a:off x="9677400" y="1466850"/>
          <a:ext cx="1320800" cy="10985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571500</xdr:colOff>
      <xdr:row>9</xdr:row>
      <xdr:rowOff>41275</xdr:rowOff>
    </xdr:from>
    <xdr:to>
      <xdr:col>17</xdr:col>
      <xdr:colOff>469900</xdr:colOff>
      <xdr:row>10</xdr:row>
      <xdr:rowOff>117475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571500</xdr:colOff>
      <xdr:row>10</xdr:row>
      <xdr:rowOff>136525</xdr:rowOff>
    </xdr:from>
    <xdr:to>
      <xdr:col>17</xdr:col>
      <xdr:colOff>469900</xdr:colOff>
      <xdr:row>12</xdr:row>
      <xdr:rowOff>41275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571500</xdr:colOff>
      <xdr:row>12</xdr:row>
      <xdr:rowOff>117475</xdr:rowOff>
    </xdr:from>
    <xdr:to>
      <xdr:col>17</xdr:col>
      <xdr:colOff>469900</xdr:colOff>
      <xdr:row>16</xdr:row>
      <xdr:rowOff>76233</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336550</xdr:colOff>
      <xdr:row>9</xdr:row>
      <xdr:rowOff>127000</xdr:rowOff>
    </xdr:from>
    <xdr:to>
      <xdr:col>15</xdr:col>
      <xdr:colOff>495300</xdr:colOff>
      <xdr:row>9</xdr:row>
      <xdr:rowOff>127000</xdr:rowOff>
    </xdr:to>
    <xdr:sp macro="" textlink="">
      <xdr:nvSpPr>
        <xdr:cNvPr id="432480" name="Line 22"/>
        <xdr:cNvSpPr>
          <a:spLocks noChangeShapeType="1"/>
        </xdr:cNvSpPr>
      </xdr:nvSpPr>
      <xdr:spPr bwMode="auto">
        <a:xfrm>
          <a:off x="9772650" y="1612900"/>
          <a:ext cx="1587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374650</xdr:colOff>
      <xdr:row>9</xdr:row>
      <xdr:rowOff>82550</xdr:rowOff>
    </xdr:from>
    <xdr:to>
      <xdr:col>15</xdr:col>
      <xdr:colOff>463550</xdr:colOff>
      <xdr:row>10</xdr:row>
      <xdr:rowOff>6350</xdr:rowOff>
    </xdr:to>
    <xdr:sp macro="" textlink="">
      <xdr:nvSpPr>
        <xdr:cNvPr id="432481" name="Oval 23"/>
        <xdr:cNvSpPr>
          <a:spLocks noChangeArrowheads="1"/>
        </xdr:cNvSpPr>
      </xdr:nvSpPr>
      <xdr:spPr bwMode="auto">
        <a:xfrm>
          <a:off x="9810750" y="1568450"/>
          <a:ext cx="88900" cy="88900"/>
        </a:xfrm>
        <a:prstGeom prst="ellipse">
          <a:avLst/>
        </a:prstGeom>
        <a:solidFill>
          <a:srgbClr val="FF0000"/>
        </a:solidFill>
        <a:ln w="9525">
          <a:solidFill>
            <a:srgbClr val="FF0000"/>
          </a:solidFill>
          <a:round/>
          <a:headEnd/>
          <a:tailEnd/>
        </a:ln>
      </xdr:spPr>
    </xdr:sp>
    <xdr:clientData/>
  </xdr:twoCellAnchor>
  <xdr:twoCellAnchor>
    <xdr:from>
      <xdr:col>15</xdr:col>
      <xdr:colOff>374650</xdr:colOff>
      <xdr:row>11</xdr:row>
      <xdr:rowOff>6350</xdr:rowOff>
    </xdr:from>
    <xdr:to>
      <xdr:col>15</xdr:col>
      <xdr:colOff>463550</xdr:colOff>
      <xdr:row>11</xdr:row>
      <xdr:rowOff>95250</xdr:rowOff>
    </xdr:to>
    <xdr:sp macro="" textlink="">
      <xdr:nvSpPr>
        <xdr:cNvPr id="432482" name="AutoShape 24"/>
        <xdr:cNvSpPr>
          <a:spLocks noChangeArrowheads="1"/>
        </xdr:cNvSpPr>
      </xdr:nvSpPr>
      <xdr:spPr bwMode="auto">
        <a:xfrm>
          <a:off x="9810750" y="1822450"/>
          <a:ext cx="88900" cy="8890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406400</xdr:colOff>
      <xdr:row>12</xdr:row>
      <xdr:rowOff>101600</xdr:rowOff>
    </xdr:from>
    <xdr:to>
      <xdr:col>15</xdr:col>
      <xdr:colOff>406400</xdr:colOff>
      <xdr:row>13</xdr:row>
      <xdr:rowOff>63500</xdr:rowOff>
    </xdr:to>
    <xdr:sp macro="" textlink="">
      <xdr:nvSpPr>
        <xdr:cNvPr id="432483" name="Line 25"/>
        <xdr:cNvSpPr>
          <a:spLocks noChangeShapeType="1"/>
        </xdr:cNvSpPr>
      </xdr:nvSpPr>
      <xdr:spPr bwMode="auto">
        <a:xfrm>
          <a:off x="9842500" y="20828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12</xdr:row>
      <xdr:rowOff>101600</xdr:rowOff>
    </xdr:from>
    <xdr:to>
      <xdr:col>15</xdr:col>
      <xdr:colOff>495300</xdr:colOff>
      <xdr:row>12</xdr:row>
      <xdr:rowOff>101600</xdr:rowOff>
    </xdr:to>
    <xdr:sp macro="" textlink="">
      <xdr:nvSpPr>
        <xdr:cNvPr id="432484" name="Line 26"/>
        <xdr:cNvSpPr>
          <a:spLocks noChangeShapeType="1"/>
        </xdr:cNvSpPr>
      </xdr:nvSpPr>
      <xdr:spPr bwMode="auto">
        <a:xfrm>
          <a:off x="9772650" y="20828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406400</xdr:colOff>
      <xdr:row>14</xdr:row>
      <xdr:rowOff>0</xdr:rowOff>
    </xdr:from>
    <xdr:to>
      <xdr:col>15</xdr:col>
      <xdr:colOff>406400</xdr:colOff>
      <xdr:row>14</xdr:row>
      <xdr:rowOff>127000</xdr:rowOff>
    </xdr:to>
    <xdr:sp macro="" textlink="">
      <xdr:nvSpPr>
        <xdr:cNvPr id="432485" name="Line 27"/>
        <xdr:cNvSpPr>
          <a:spLocks noChangeShapeType="1"/>
        </xdr:cNvSpPr>
      </xdr:nvSpPr>
      <xdr:spPr bwMode="auto">
        <a:xfrm flipV="1">
          <a:off x="9842500" y="2311400"/>
          <a:ext cx="0" cy="127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336550</xdr:colOff>
      <xdr:row>14</xdr:row>
      <xdr:rowOff>139700</xdr:rowOff>
    </xdr:from>
    <xdr:to>
      <xdr:col>15</xdr:col>
      <xdr:colOff>495300</xdr:colOff>
      <xdr:row>14</xdr:row>
      <xdr:rowOff>139700</xdr:rowOff>
    </xdr:to>
    <xdr:sp macro="" textlink="">
      <xdr:nvSpPr>
        <xdr:cNvPr id="432486" name="Line 28"/>
        <xdr:cNvSpPr>
          <a:spLocks noChangeShapeType="1"/>
        </xdr:cNvSpPr>
      </xdr:nvSpPr>
      <xdr:spPr bwMode="auto">
        <a:xfrm>
          <a:off x="9772650" y="2451100"/>
          <a:ext cx="1587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60325</xdr:colOff>
      <xdr:row>20</xdr:row>
      <xdr:rowOff>117475</xdr:rowOff>
    </xdr:from>
    <xdr:ext cx="935751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60325</xdr:colOff>
      <xdr:row>22</xdr:row>
      <xdr:rowOff>38100</xdr:rowOff>
    </xdr:from>
    <xdr:ext cx="6338851" cy="185179"/>
    <xdr:sp macro="" textlink="">
      <xdr:nvSpPr>
        <xdr:cNvPr id="11294" name="Text Box 30"/>
        <xdr:cNvSpPr txBox="1">
          <a:spLocks noChangeArrowheads="1"/>
        </xdr:cNvSpPr>
      </xdr:nvSpPr>
      <xdr:spPr bwMode="auto">
        <a:xfrm>
          <a:off x="695325" y="3670300"/>
          <a:ext cx="6338851"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63500</xdr:colOff>
      <xdr:row>23</xdr:row>
      <xdr:rowOff>120650</xdr:rowOff>
    </xdr:from>
    <xdr:to>
      <xdr:col>1</xdr:col>
      <xdr:colOff>133350</xdr:colOff>
      <xdr:row>24</xdr:row>
      <xdr:rowOff>139700</xdr:rowOff>
    </xdr:to>
    <xdr:sp macro="" textlink="">
      <xdr:nvSpPr>
        <xdr:cNvPr id="432489" name="Text Box 31"/>
        <xdr:cNvSpPr txBox="1">
          <a:spLocks noChangeArrowheads="1"/>
        </xdr:cNvSpPr>
      </xdr:nvSpPr>
      <xdr:spPr bwMode="auto">
        <a:xfrm>
          <a:off x="698500" y="3917950"/>
          <a:ext cx="69850" cy="1841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60325</xdr:colOff>
      <xdr:row>27</xdr:row>
      <xdr:rowOff>60325</xdr:rowOff>
    </xdr:from>
    <xdr:to>
      <xdr:col>7</xdr:col>
      <xdr:colOff>520667</xdr:colOff>
      <xdr:row>29</xdr:row>
      <xdr:rowOff>41275</xdr:rowOff>
    </xdr:to>
    <xdr:sp macro="" textlink="">
      <xdr:nvSpPr>
        <xdr:cNvPr id="11296" name="Rectangle 32"/>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539750</xdr:colOff>
      <xdr:row>27</xdr:row>
      <xdr:rowOff>127000</xdr:rowOff>
    </xdr:from>
    <xdr:to>
      <xdr:col>10</xdr:col>
      <xdr:colOff>50800</xdr:colOff>
      <xdr:row>29</xdr:row>
      <xdr:rowOff>41275</xdr:rowOff>
    </xdr:to>
    <xdr:sp macro="" textlink="">
      <xdr:nvSpPr>
        <xdr:cNvPr id="11297" name="Rectangle 33"/>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539750</xdr:colOff>
      <xdr:row>28</xdr:row>
      <xdr:rowOff>146050</xdr:rowOff>
    </xdr:from>
    <xdr:to>
      <xdr:col>10</xdr:col>
      <xdr:colOff>50800</xdr:colOff>
      <xdr:row>30</xdr:row>
      <xdr:rowOff>60325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13/75</a:t>
          </a:r>
          <a:endParaRPr lang="ja-JP" altLang="en-US"/>
        </a:p>
      </xdr:txBody>
    </xdr:sp>
    <xdr:clientData/>
  </xdr:twoCellAnchor>
  <xdr:twoCellAnchor>
    <xdr:from>
      <xdr:col>10</xdr:col>
      <xdr:colOff>200025</xdr:colOff>
      <xdr:row>27</xdr:row>
      <xdr:rowOff>127000</xdr:rowOff>
    </xdr:from>
    <xdr:to>
      <xdr:col>12</xdr:col>
      <xdr:colOff>228600</xdr:colOff>
      <xdr:row>29</xdr:row>
      <xdr:rowOff>41275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200025</xdr:colOff>
      <xdr:row>28</xdr:row>
      <xdr:rowOff>146050</xdr:rowOff>
    </xdr:from>
    <xdr:to>
      <xdr:col>12</xdr:col>
      <xdr:colOff>228600</xdr:colOff>
      <xdr:row>30</xdr:row>
      <xdr:rowOff>60325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419100</xdr:colOff>
      <xdr:row>27</xdr:row>
      <xdr:rowOff>127000</xdr:rowOff>
    </xdr:from>
    <xdr:to>
      <xdr:col>14</xdr:col>
      <xdr:colOff>558800</xdr:colOff>
      <xdr:row>29</xdr:row>
      <xdr:rowOff>41275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12</xdr:col>
      <xdr:colOff>419100</xdr:colOff>
      <xdr:row>28</xdr:row>
      <xdr:rowOff>146050</xdr:rowOff>
    </xdr:from>
    <xdr:to>
      <xdr:col>14</xdr:col>
      <xdr:colOff>558800</xdr:colOff>
      <xdr:row>30</xdr:row>
      <xdr:rowOff>60325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23.9</a:t>
          </a:r>
          <a:endParaRPr lang="ja-JP" altLang="en-US"/>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432497" name="Rectangle 39"/>
        <xdr:cNvSpPr>
          <a:spLocks noChangeArrowheads="1"/>
        </xdr:cNvSpPr>
      </xdr:nvSpPr>
      <xdr:spPr bwMode="auto">
        <a:xfrm>
          <a:off x="698500" y="5073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30</xdr:row>
      <xdr:rowOff>120650</xdr:rowOff>
    </xdr:from>
    <xdr:to>
      <xdr:col>16</xdr:col>
      <xdr:colOff>50800</xdr:colOff>
      <xdr:row>44</xdr:row>
      <xdr:rowOff>6350</xdr:rowOff>
    </xdr:to>
    <xdr:sp macro="" textlink="">
      <xdr:nvSpPr>
        <xdr:cNvPr id="432498" name="Rectangle 40"/>
        <xdr:cNvSpPr>
          <a:spLocks noChangeArrowheads="1"/>
        </xdr:cNvSpPr>
      </xdr:nvSpPr>
      <xdr:spPr bwMode="auto">
        <a:xfrm>
          <a:off x="5238750" y="5073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30</xdr:row>
      <xdr:rowOff>117475</xdr:rowOff>
    </xdr:from>
    <xdr:to>
      <xdr:col>13</xdr:col>
      <xdr:colOff>609600</xdr:colOff>
      <xdr:row>32</xdr:row>
      <xdr:rowOff>38184</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298450</xdr:colOff>
      <xdr:row>32</xdr:row>
      <xdr:rowOff>98425</xdr:rowOff>
    </xdr:from>
    <xdr:to>
      <xdr:col>15</xdr:col>
      <xdr:colOff>542947</xdr:colOff>
      <xdr:row>43</xdr:row>
      <xdr:rowOff>117475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類似団体と比較すれば、経常収支比率に占める割合は低いが、人口に対して職員数が多いことから総額では多額となっている。</a:t>
          </a:r>
          <a:endParaRPr lang="ja-JP" altLang="ja-JP" sz="1400">
            <a:effectLst/>
          </a:endParaRPr>
        </a:p>
        <a:p>
          <a:pPr rtl="0"/>
          <a:r>
            <a:rPr lang="ja-JP" altLang="ja-JP" sz="1100" b="0" i="0" baseline="0">
              <a:effectLst/>
              <a:latin typeface="+mn-lt"/>
              <a:ea typeface="+mn-ea"/>
              <a:cs typeface="+mn-cs"/>
            </a:rPr>
            <a:t>　鏡野町定員適正化計画に基づく定員の適正な管理と、適正な給与水準を保つことにより人件費の削減に努める。</a:t>
          </a:r>
          <a:endParaRPr lang="ja-JP" altLang="ja-JP" sz="1400">
            <a:effectLst/>
          </a:endParaRPr>
        </a:p>
      </xdr:txBody>
    </xdr:sp>
    <xdr:clientData/>
  </xdr:twoCellAnchor>
  <xdr:oneCellAnchor>
    <xdr:from>
      <xdr:col>1</xdr:col>
      <xdr:colOff>60325</xdr:colOff>
      <xdr:row>29</xdr:row>
      <xdr:rowOff>136525</xdr:rowOff>
    </xdr:from>
    <xdr:ext cx="132344" cy="151836"/>
    <xdr:sp macro="" textlink="">
      <xdr:nvSpPr>
        <xdr:cNvPr id="11307" name="Text Box 43"/>
        <xdr:cNvSpPr txBox="1">
          <a:spLocks noChangeArrowheads="1"/>
        </xdr:cNvSpPr>
      </xdr:nvSpPr>
      <xdr:spPr bwMode="auto">
        <a:xfrm>
          <a:off x="6953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63500</xdr:colOff>
      <xdr:row>44</xdr:row>
      <xdr:rowOff>6350</xdr:rowOff>
    </xdr:from>
    <xdr:to>
      <xdr:col>7</xdr:col>
      <xdr:colOff>520700</xdr:colOff>
      <xdr:row>44</xdr:row>
      <xdr:rowOff>6350</xdr:rowOff>
    </xdr:to>
    <xdr:sp macro="" textlink="">
      <xdr:nvSpPr>
        <xdr:cNvPr id="432502" name="Line 44"/>
        <xdr:cNvSpPr>
          <a:spLocks noChangeShapeType="1"/>
        </xdr:cNvSpPr>
      </xdr:nvSpPr>
      <xdr:spPr bwMode="auto">
        <a:xfrm>
          <a:off x="698500" y="7270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43</xdr:row>
      <xdr:rowOff>60325</xdr:rowOff>
    </xdr:from>
    <xdr:to>
      <xdr:col>1</xdr:col>
      <xdr:colOff>60325</xdr:colOff>
      <xdr:row>44</xdr:row>
      <xdr:rowOff>98425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63500</xdr:colOff>
      <xdr:row>41</xdr:row>
      <xdr:rowOff>63500</xdr:rowOff>
    </xdr:from>
    <xdr:to>
      <xdr:col>7</xdr:col>
      <xdr:colOff>520700</xdr:colOff>
      <xdr:row>41</xdr:row>
      <xdr:rowOff>63500</xdr:rowOff>
    </xdr:to>
    <xdr:sp macro="" textlink="">
      <xdr:nvSpPr>
        <xdr:cNvPr id="432504" name="Line 46"/>
        <xdr:cNvSpPr>
          <a:spLocks noChangeShapeType="1"/>
        </xdr:cNvSpPr>
      </xdr:nvSpPr>
      <xdr:spPr bwMode="auto">
        <a:xfrm>
          <a:off x="698500" y="6832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40</xdr:row>
      <xdr:rowOff>117475</xdr:rowOff>
    </xdr:from>
    <xdr:to>
      <xdr:col>1</xdr:col>
      <xdr:colOff>60325</xdr:colOff>
      <xdr:row>41</xdr:row>
      <xdr:rowOff>155575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63500</xdr:colOff>
      <xdr:row>38</xdr:row>
      <xdr:rowOff>120650</xdr:rowOff>
    </xdr:from>
    <xdr:to>
      <xdr:col>7</xdr:col>
      <xdr:colOff>520700</xdr:colOff>
      <xdr:row>38</xdr:row>
      <xdr:rowOff>120650</xdr:rowOff>
    </xdr:to>
    <xdr:sp macro="" textlink="">
      <xdr:nvSpPr>
        <xdr:cNvPr id="432506" name="Line 48"/>
        <xdr:cNvSpPr>
          <a:spLocks noChangeShapeType="1"/>
        </xdr:cNvSpPr>
      </xdr:nvSpPr>
      <xdr:spPr bwMode="auto">
        <a:xfrm>
          <a:off x="698500" y="6394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38</xdr:row>
      <xdr:rowOff>3175</xdr:rowOff>
    </xdr:from>
    <xdr:to>
      <xdr:col>1</xdr:col>
      <xdr:colOff>60325</xdr:colOff>
      <xdr:row>39</xdr:row>
      <xdr:rowOff>41275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63500</xdr:colOff>
      <xdr:row>36</xdr:row>
      <xdr:rowOff>6350</xdr:rowOff>
    </xdr:from>
    <xdr:to>
      <xdr:col>7</xdr:col>
      <xdr:colOff>520700</xdr:colOff>
      <xdr:row>36</xdr:row>
      <xdr:rowOff>6350</xdr:rowOff>
    </xdr:to>
    <xdr:sp macro="" textlink="">
      <xdr:nvSpPr>
        <xdr:cNvPr id="432508" name="Line 50"/>
        <xdr:cNvSpPr>
          <a:spLocks noChangeShapeType="1"/>
        </xdr:cNvSpPr>
      </xdr:nvSpPr>
      <xdr:spPr bwMode="auto">
        <a:xfrm>
          <a:off x="698500" y="5949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35</xdr:row>
      <xdr:rowOff>60325</xdr:rowOff>
    </xdr:from>
    <xdr:to>
      <xdr:col>1</xdr:col>
      <xdr:colOff>60325</xdr:colOff>
      <xdr:row>36</xdr:row>
      <xdr:rowOff>98425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63500</xdr:colOff>
      <xdr:row>33</xdr:row>
      <xdr:rowOff>63500</xdr:rowOff>
    </xdr:from>
    <xdr:to>
      <xdr:col>7</xdr:col>
      <xdr:colOff>520700</xdr:colOff>
      <xdr:row>33</xdr:row>
      <xdr:rowOff>63500</xdr:rowOff>
    </xdr:to>
    <xdr:sp macro="" textlink="">
      <xdr:nvSpPr>
        <xdr:cNvPr id="432510" name="Line 52"/>
        <xdr:cNvSpPr>
          <a:spLocks noChangeShapeType="1"/>
        </xdr:cNvSpPr>
      </xdr:nvSpPr>
      <xdr:spPr bwMode="auto">
        <a:xfrm>
          <a:off x="698500" y="5511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32</xdr:row>
      <xdr:rowOff>117475</xdr:rowOff>
    </xdr:from>
    <xdr:to>
      <xdr:col>1</xdr:col>
      <xdr:colOff>60325</xdr:colOff>
      <xdr:row>33</xdr:row>
      <xdr:rowOff>155575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63500</xdr:colOff>
      <xdr:row>30</xdr:row>
      <xdr:rowOff>120650</xdr:rowOff>
    </xdr:from>
    <xdr:to>
      <xdr:col>7</xdr:col>
      <xdr:colOff>520700</xdr:colOff>
      <xdr:row>30</xdr:row>
      <xdr:rowOff>120650</xdr:rowOff>
    </xdr:to>
    <xdr:sp macro="" textlink="">
      <xdr:nvSpPr>
        <xdr:cNvPr id="432512" name="Line 54"/>
        <xdr:cNvSpPr>
          <a:spLocks noChangeShapeType="1"/>
        </xdr:cNvSpPr>
      </xdr:nvSpPr>
      <xdr:spPr bwMode="auto">
        <a:xfrm>
          <a:off x="698500" y="5073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30</xdr:row>
      <xdr:rowOff>3175</xdr:rowOff>
    </xdr:from>
    <xdr:to>
      <xdr:col>1</xdr:col>
      <xdr:colOff>60325</xdr:colOff>
      <xdr:row>31</xdr:row>
      <xdr:rowOff>41275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63500</xdr:colOff>
      <xdr:row>30</xdr:row>
      <xdr:rowOff>120650</xdr:rowOff>
    </xdr:from>
    <xdr:to>
      <xdr:col>7</xdr:col>
      <xdr:colOff>520700</xdr:colOff>
      <xdr:row>44</xdr:row>
      <xdr:rowOff>6350</xdr:rowOff>
    </xdr:to>
    <xdr:sp macro="" textlink="">
      <xdr:nvSpPr>
        <xdr:cNvPr id="432514" name="人件費グラフ枠"/>
        <xdr:cNvSpPr>
          <a:spLocks noChangeArrowheads="1"/>
        </xdr:cNvSpPr>
      </xdr:nvSpPr>
      <xdr:spPr bwMode="auto">
        <a:xfrm>
          <a:off x="698500" y="5073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35</xdr:row>
      <xdr:rowOff>6350</xdr:rowOff>
    </xdr:from>
    <xdr:to>
      <xdr:col>7</xdr:col>
      <xdr:colOff>19050</xdr:colOff>
      <xdr:row>41</xdr:row>
      <xdr:rowOff>158750</xdr:rowOff>
    </xdr:to>
    <xdr:sp macro="" textlink="">
      <xdr:nvSpPr>
        <xdr:cNvPr id="432515" name="Line 57"/>
        <xdr:cNvSpPr>
          <a:spLocks noChangeShapeType="1"/>
        </xdr:cNvSpPr>
      </xdr:nvSpPr>
      <xdr:spPr bwMode="auto">
        <a:xfrm flipV="1">
          <a:off x="4425950" y="5784850"/>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41</xdr:row>
      <xdr:rowOff>155575</xdr:rowOff>
    </xdr:from>
    <xdr:to>
      <xdr:col>8</xdr:col>
      <xdr:colOff>161925</xdr:colOff>
      <xdr:row>43</xdr:row>
      <xdr:rowOff>22225</xdr:rowOff>
    </xdr:to>
    <xdr:sp macro="" textlink="">
      <xdr:nvSpPr>
        <xdr:cNvPr id="11322" name="人件費最小値テキスト"/>
        <xdr:cNvSpPr txBox="1">
          <a:spLocks noChangeArrowheads="1"/>
        </xdr:cNvSpPr>
      </xdr:nvSpPr>
      <xdr:spPr bwMode="auto">
        <a:xfrm>
          <a:off x="4914900" y="7191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42.1</a:t>
          </a:r>
          <a:endParaRPr lang="ja-JP" altLang="en-US"/>
        </a:p>
      </xdr:txBody>
    </xdr:sp>
    <xdr:clientData/>
  </xdr:twoCellAnchor>
  <xdr:twoCellAnchor>
    <xdr:from>
      <xdr:col>6</xdr:col>
      <xdr:colOff>558800</xdr:colOff>
      <xdr:row>41</xdr:row>
      <xdr:rowOff>158750</xdr:rowOff>
    </xdr:from>
    <xdr:to>
      <xdr:col>7</xdr:col>
      <xdr:colOff>95250</xdr:colOff>
      <xdr:row>41</xdr:row>
      <xdr:rowOff>158750</xdr:rowOff>
    </xdr:to>
    <xdr:sp macro="" textlink="">
      <xdr:nvSpPr>
        <xdr:cNvPr id="432517" name="Line 59"/>
        <xdr:cNvSpPr>
          <a:spLocks noChangeShapeType="1"/>
        </xdr:cNvSpPr>
      </xdr:nvSpPr>
      <xdr:spPr bwMode="auto">
        <a:xfrm>
          <a:off x="4337050" y="6927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33</xdr:row>
      <xdr:rowOff>117475</xdr:rowOff>
    </xdr:from>
    <xdr:to>
      <xdr:col>8</xdr:col>
      <xdr:colOff>161925</xdr:colOff>
      <xdr:row>34</xdr:row>
      <xdr:rowOff>155575</xdr:rowOff>
    </xdr:to>
    <xdr:sp macro="" textlink="">
      <xdr:nvSpPr>
        <xdr:cNvPr id="11324" name="人件費最大値テキスト"/>
        <xdr:cNvSpPr txBox="1">
          <a:spLocks noChangeArrowheads="1"/>
        </xdr:cNvSpPr>
      </xdr:nvSpPr>
      <xdr:spPr bwMode="auto">
        <a:xfrm>
          <a:off x="4914900"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16.1</a:t>
          </a:r>
          <a:endParaRPr lang="ja-JP" altLang="en-US"/>
        </a:p>
      </xdr:txBody>
    </xdr:sp>
    <xdr:clientData/>
  </xdr:twoCellAnchor>
  <xdr:twoCellAnchor>
    <xdr:from>
      <xdr:col>6</xdr:col>
      <xdr:colOff>558800</xdr:colOff>
      <xdr:row>35</xdr:row>
      <xdr:rowOff>6350</xdr:rowOff>
    </xdr:from>
    <xdr:to>
      <xdr:col>7</xdr:col>
      <xdr:colOff>95250</xdr:colOff>
      <xdr:row>35</xdr:row>
      <xdr:rowOff>6350</xdr:rowOff>
    </xdr:to>
    <xdr:sp macro="" textlink="">
      <xdr:nvSpPr>
        <xdr:cNvPr id="432519" name="Line 61"/>
        <xdr:cNvSpPr>
          <a:spLocks noChangeShapeType="1"/>
        </xdr:cNvSpPr>
      </xdr:nvSpPr>
      <xdr:spPr bwMode="auto">
        <a:xfrm>
          <a:off x="4337050" y="57848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36</xdr:row>
      <xdr:rowOff>38100</xdr:rowOff>
    </xdr:from>
    <xdr:to>
      <xdr:col>7</xdr:col>
      <xdr:colOff>19050</xdr:colOff>
      <xdr:row>36</xdr:row>
      <xdr:rowOff>107950</xdr:rowOff>
    </xdr:to>
    <xdr:sp macro="" textlink="">
      <xdr:nvSpPr>
        <xdr:cNvPr id="432520" name="Line 62"/>
        <xdr:cNvSpPr>
          <a:spLocks noChangeShapeType="1"/>
        </xdr:cNvSpPr>
      </xdr:nvSpPr>
      <xdr:spPr bwMode="auto">
        <a:xfrm flipV="1">
          <a:off x="3657600" y="5981700"/>
          <a:ext cx="76835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37</xdr:row>
      <xdr:rowOff>0</xdr:rowOff>
    </xdr:from>
    <xdr:to>
      <xdr:col>8</xdr:col>
      <xdr:colOff>161925</xdr:colOff>
      <xdr:row>38</xdr:row>
      <xdr:rowOff>38100</xdr:rowOff>
    </xdr:to>
    <xdr:sp macro="" textlink="">
      <xdr:nvSpPr>
        <xdr:cNvPr id="11327" name="人件費平均値テキスト"/>
        <xdr:cNvSpPr txBox="1">
          <a:spLocks noChangeArrowheads="1"/>
        </xdr:cNvSpPr>
      </xdr:nvSpPr>
      <xdr:spPr bwMode="auto">
        <a:xfrm>
          <a:off x="4914900" y="634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6</xdr:col>
      <xdr:colOff>590550</xdr:colOff>
      <xdr:row>37</xdr:row>
      <xdr:rowOff>0</xdr:rowOff>
    </xdr:from>
    <xdr:to>
      <xdr:col>7</xdr:col>
      <xdr:colOff>63500</xdr:colOff>
      <xdr:row>37</xdr:row>
      <xdr:rowOff>101600</xdr:rowOff>
    </xdr:to>
    <xdr:sp macro="" textlink="">
      <xdr:nvSpPr>
        <xdr:cNvPr id="432522" name="AutoShape 64"/>
        <xdr:cNvSpPr>
          <a:spLocks noChangeArrowheads="1"/>
        </xdr:cNvSpPr>
      </xdr:nvSpPr>
      <xdr:spPr bwMode="auto">
        <a:xfrm>
          <a:off x="4368800" y="610870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36</xdr:row>
      <xdr:rowOff>63500</xdr:rowOff>
    </xdr:from>
    <xdr:to>
      <xdr:col>5</xdr:col>
      <xdr:colOff>508000</xdr:colOff>
      <xdr:row>36</xdr:row>
      <xdr:rowOff>107950</xdr:rowOff>
    </xdr:to>
    <xdr:sp macro="" textlink="">
      <xdr:nvSpPr>
        <xdr:cNvPr id="432523" name="Line 65"/>
        <xdr:cNvSpPr>
          <a:spLocks noChangeShapeType="1"/>
        </xdr:cNvSpPr>
      </xdr:nvSpPr>
      <xdr:spPr bwMode="auto">
        <a:xfrm>
          <a:off x="2838450" y="6007100"/>
          <a:ext cx="8191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37</xdr:row>
      <xdr:rowOff>6350</xdr:rowOff>
    </xdr:from>
    <xdr:to>
      <xdr:col>5</xdr:col>
      <xdr:colOff>552450</xdr:colOff>
      <xdr:row>37</xdr:row>
      <xdr:rowOff>95250</xdr:rowOff>
    </xdr:to>
    <xdr:sp macro="" textlink="">
      <xdr:nvSpPr>
        <xdr:cNvPr id="432524" name="AutoShape 66"/>
        <xdr:cNvSpPr>
          <a:spLocks noChangeArrowheads="1"/>
        </xdr:cNvSpPr>
      </xdr:nvSpPr>
      <xdr:spPr bwMode="auto">
        <a:xfrm>
          <a:off x="3606800" y="61150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37</xdr:row>
      <xdr:rowOff>117475</xdr:rowOff>
    </xdr:from>
    <xdr:to>
      <xdr:col>6</xdr:col>
      <xdr:colOff>200055</xdr:colOff>
      <xdr:row>38</xdr:row>
      <xdr:rowOff>155575</xdr:rowOff>
    </xdr:to>
    <xdr:sp macro="" textlink="">
      <xdr:nvSpPr>
        <xdr:cNvPr id="11331" name="Text Box 67"/>
        <xdr:cNvSpPr txBox="1">
          <a:spLocks noChangeArrowheads="1"/>
        </xdr:cNvSpPr>
      </xdr:nvSpPr>
      <xdr:spPr bwMode="auto">
        <a:xfrm>
          <a:off x="3609975" y="6467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24.7</a:t>
          </a:r>
          <a:endParaRPr lang="ja-JP" altLang="en-US"/>
        </a:p>
      </xdr:txBody>
    </xdr:sp>
    <xdr:clientData/>
  </xdr:twoCellAnchor>
  <xdr:twoCellAnchor>
    <xdr:from>
      <xdr:col>3</xdr:col>
      <xdr:colOff>133350</xdr:colOff>
      <xdr:row>36</xdr:row>
      <xdr:rowOff>63500</xdr:rowOff>
    </xdr:from>
    <xdr:to>
      <xdr:col>4</xdr:col>
      <xdr:colOff>317500</xdr:colOff>
      <xdr:row>36</xdr:row>
      <xdr:rowOff>158750</xdr:rowOff>
    </xdr:to>
    <xdr:sp macro="" textlink="">
      <xdr:nvSpPr>
        <xdr:cNvPr id="432526" name="Line 68"/>
        <xdr:cNvSpPr>
          <a:spLocks noChangeShapeType="1"/>
        </xdr:cNvSpPr>
      </xdr:nvSpPr>
      <xdr:spPr bwMode="auto">
        <a:xfrm flipV="1">
          <a:off x="2025650" y="6007100"/>
          <a:ext cx="8128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36</xdr:row>
      <xdr:rowOff>139700</xdr:rowOff>
    </xdr:from>
    <xdr:to>
      <xdr:col>4</xdr:col>
      <xdr:colOff>368300</xdr:colOff>
      <xdr:row>37</xdr:row>
      <xdr:rowOff>76200</xdr:rowOff>
    </xdr:to>
    <xdr:sp macro="" textlink="">
      <xdr:nvSpPr>
        <xdr:cNvPr id="432527" name="AutoShape 69"/>
        <xdr:cNvSpPr>
          <a:spLocks noChangeArrowheads="1"/>
        </xdr:cNvSpPr>
      </xdr:nvSpPr>
      <xdr:spPr bwMode="auto">
        <a:xfrm>
          <a:off x="2794000" y="60833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37</xdr:row>
      <xdr:rowOff>79375</xdr:rowOff>
    </xdr:from>
    <xdr:to>
      <xdr:col>5</xdr:col>
      <xdr:colOff>38100</xdr:colOff>
      <xdr:row>38</xdr:row>
      <xdr:rowOff>117475</xdr:rowOff>
    </xdr:to>
    <xdr:sp macro="" textlink="">
      <xdr:nvSpPr>
        <xdr:cNvPr id="11334" name="Text Box 70"/>
        <xdr:cNvSpPr txBox="1">
          <a:spLocks noChangeArrowheads="1"/>
        </xdr:cNvSpPr>
      </xdr:nvSpPr>
      <xdr:spPr bwMode="auto">
        <a:xfrm>
          <a:off x="2714625" y="642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a:t>
          </a:r>
          <a:endParaRPr lang="ja-JP" altLang="en-US"/>
        </a:p>
      </xdr:txBody>
    </xdr:sp>
    <xdr:clientData/>
  </xdr:twoCellAnchor>
  <xdr:twoCellAnchor>
    <xdr:from>
      <xdr:col>1</xdr:col>
      <xdr:colOff>577850</xdr:colOff>
      <xdr:row>36</xdr:row>
      <xdr:rowOff>158750</xdr:rowOff>
    </xdr:from>
    <xdr:to>
      <xdr:col>3</xdr:col>
      <xdr:colOff>133350</xdr:colOff>
      <xdr:row>37</xdr:row>
      <xdr:rowOff>0</xdr:rowOff>
    </xdr:to>
    <xdr:sp macro="" textlink="">
      <xdr:nvSpPr>
        <xdr:cNvPr id="432529" name="Line 71"/>
        <xdr:cNvSpPr>
          <a:spLocks noChangeShapeType="1"/>
        </xdr:cNvSpPr>
      </xdr:nvSpPr>
      <xdr:spPr bwMode="auto">
        <a:xfrm flipV="1">
          <a:off x="1212850" y="6102350"/>
          <a:ext cx="812800" cy="6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37</xdr:row>
      <xdr:rowOff>63500</xdr:rowOff>
    </xdr:from>
    <xdr:to>
      <xdr:col>3</xdr:col>
      <xdr:colOff>177800</xdr:colOff>
      <xdr:row>37</xdr:row>
      <xdr:rowOff>152400</xdr:rowOff>
    </xdr:to>
    <xdr:sp macro="" textlink="">
      <xdr:nvSpPr>
        <xdr:cNvPr id="432530" name="AutoShape 72"/>
        <xdr:cNvSpPr>
          <a:spLocks noChangeArrowheads="1"/>
        </xdr:cNvSpPr>
      </xdr:nvSpPr>
      <xdr:spPr bwMode="auto">
        <a:xfrm>
          <a:off x="1981200" y="6172200"/>
          <a:ext cx="889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38</xdr:row>
      <xdr:rowOff>3175</xdr:rowOff>
    </xdr:from>
    <xdr:to>
      <xdr:col>3</xdr:col>
      <xdr:colOff>479425</xdr:colOff>
      <xdr:row>39</xdr:row>
      <xdr:rowOff>41275</xdr:rowOff>
    </xdr:to>
    <xdr:sp macro="" textlink="">
      <xdr:nvSpPr>
        <xdr:cNvPr id="11337" name="Text Box 73"/>
        <xdr:cNvSpPr txBox="1">
          <a:spLocks noChangeArrowheads="1"/>
        </xdr:cNvSpPr>
      </xdr:nvSpPr>
      <xdr:spPr bwMode="auto">
        <a:xfrm>
          <a:off x="1828800" y="6524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26.0</a:t>
          </a:r>
          <a:endParaRPr lang="ja-JP" altLang="en-US"/>
        </a:p>
      </xdr:txBody>
    </xdr:sp>
    <xdr:clientData/>
  </xdr:twoCellAnchor>
  <xdr:twoCellAnchor>
    <xdr:from>
      <xdr:col>1</xdr:col>
      <xdr:colOff>520700</xdr:colOff>
      <xdr:row>37</xdr:row>
      <xdr:rowOff>82550</xdr:rowOff>
    </xdr:from>
    <xdr:to>
      <xdr:col>1</xdr:col>
      <xdr:colOff>622300</xdr:colOff>
      <xdr:row>38</xdr:row>
      <xdr:rowOff>6350</xdr:rowOff>
    </xdr:to>
    <xdr:sp macro="" textlink="">
      <xdr:nvSpPr>
        <xdr:cNvPr id="432532" name="AutoShape 74"/>
        <xdr:cNvSpPr>
          <a:spLocks noChangeArrowheads="1"/>
        </xdr:cNvSpPr>
      </xdr:nvSpPr>
      <xdr:spPr bwMode="auto">
        <a:xfrm>
          <a:off x="1155700" y="6191250"/>
          <a:ext cx="10160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38</xdr:row>
      <xdr:rowOff>22225</xdr:rowOff>
    </xdr:from>
    <xdr:to>
      <xdr:col>2</xdr:col>
      <xdr:colOff>298450</xdr:colOff>
      <xdr:row>39</xdr:row>
      <xdr:rowOff>60325</xdr:rowOff>
    </xdr:to>
    <xdr:sp macro="" textlink="">
      <xdr:nvSpPr>
        <xdr:cNvPr id="11339" name="Text Box 75"/>
        <xdr:cNvSpPr txBox="1">
          <a:spLocks noChangeArrowheads="1"/>
        </xdr:cNvSpPr>
      </xdr:nvSpPr>
      <xdr:spPr bwMode="auto">
        <a:xfrm>
          <a:off x="9429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26.4</a:t>
          </a:r>
          <a:endParaRPr lang="ja-JP" altLang="en-US"/>
        </a:p>
      </xdr:txBody>
    </xdr:sp>
    <xdr:clientData/>
  </xdr:twoCellAnchor>
  <xdr:twoCellAnchor editAs="oneCell">
    <xdr:from>
      <xdr:col>6</xdr:col>
      <xdr:colOff>539750</xdr:colOff>
      <xdr:row>44</xdr:row>
      <xdr:rowOff>76200</xdr:rowOff>
    </xdr:from>
    <xdr:to>
      <xdr:col>7</xdr:col>
      <xdr:colOff>609600</xdr:colOff>
      <xdr:row>45</xdr:row>
      <xdr:rowOff>107950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400050</xdr:colOff>
      <xdr:row>44</xdr:row>
      <xdr:rowOff>76200</xdr:rowOff>
    </xdr:from>
    <xdr:to>
      <xdr:col>6</xdr:col>
      <xdr:colOff>469900</xdr:colOff>
      <xdr:row>45</xdr:row>
      <xdr:rowOff>107950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209550</xdr:colOff>
      <xdr:row>44</xdr:row>
      <xdr:rowOff>76200</xdr:rowOff>
    </xdr:from>
    <xdr:to>
      <xdr:col>5</xdr:col>
      <xdr:colOff>279400</xdr:colOff>
      <xdr:row>45</xdr:row>
      <xdr:rowOff>107950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22225</xdr:colOff>
      <xdr:row>44</xdr:row>
      <xdr:rowOff>76200</xdr:rowOff>
    </xdr:from>
    <xdr:to>
      <xdr:col>4</xdr:col>
      <xdr:colOff>92075</xdr:colOff>
      <xdr:row>45</xdr:row>
      <xdr:rowOff>107950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469900</xdr:colOff>
      <xdr:row>44</xdr:row>
      <xdr:rowOff>76200</xdr:rowOff>
    </xdr:from>
    <xdr:to>
      <xdr:col>2</xdr:col>
      <xdr:colOff>539750</xdr:colOff>
      <xdr:row>45</xdr:row>
      <xdr:rowOff>107950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590550</xdr:colOff>
      <xdr:row>35</xdr:row>
      <xdr:rowOff>146050</xdr:rowOff>
    </xdr:from>
    <xdr:to>
      <xdr:col>7</xdr:col>
      <xdr:colOff>63500</xdr:colOff>
      <xdr:row>36</xdr:row>
      <xdr:rowOff>82550</xdr:rowOff>
    </xdr:to>
    <xdr:sp macro="" textlink="">
      <xdr:nvSpPr>
        <xdr:cNvPr id="432539" name="Oval 81"/>
        <xdr:cNvSpPr>
          <a:spLocks noChangeArrowheads="1"/>
        </xdr:cNvSpPr>
      </xdr:nvSpPr>
      <xdr:spPr bwMode="auto">
        <a:xfrm>
          <a:off x="4368800" y="59245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35</xdr:row>
      <xdr:rowOff>22225</xdr:rowOff>
    </xdr:from>
    <xdr:to>
      <xdr:col>8</xdr:col>
      <xdr:colOff>161925</xdr:colOff>
      <xdr:row>36</xdr:row>
      <xdr:rowOff>60325</xdr:rowOff>
    </xdr:to>
    <xdr:sp macro="" textlink="">
      <xdr:nvSpPr>
        <xdr:cNvPr id="11346" name="人件費該当値テキスト"/>
        <xdr:cNvSpPr txBox="1">
          <a:spLocks noChangeArrowheads="1"/>
        </xdr:cNvSpPr>
      </xdr:nvSpPr>
      <xdr:spPr bwMode="auto">
        <a:xfrm>
          <a:off x="4914900" y="602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20.5</a:t>
          </a:r>
          <a:endParaRPr lang="ja-JP" altLang="en-US"/>
        </a:p>
      </xdr:txBody>
    </xdr:sp>
    <xdr:clientData/>
  </xdr:twoCellAnchor>
  <xdr:twoCellAnchor>
    <xdr:from>
      <xdr:col>5</xdr:col>
      <xdr:colOff>457200</xdr:colOff>
      <xdr:row>36</xdr:row>
      <xdr:rowOff>63500</xdr:rowOff>
    </xdr:from>
    <xdr:to>
      <xdr:col>5</xdr:col>
      <xdr:colOff>552450</xdr:colOff>
      <xdr:row>37</xdr:row>
      <xdr:rowOff>0</xdr:rowOff>
    </xdr:to>
    <xdr:sp macro="" textlink="">
      <xdr:nvSpPr>
        <xdr:cNvPr id="432541" name="Oval 83"/>
        <xdr:cNvSpPr>
          <a:spLocks noChangeArrowheads="1"/>
        </xdr:cNvSpPr>
      </xdr:nvSpPr>
      <xdr:spPr bwMode="auto">
        <a:xfrm>
          <a:off x="3606800" y="60071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35</xdr:row>
      <xdr:rowOff>38100</xdr:rowOff>
    </xdr:from>
    <xdr:to>
      <xdr:col>6</xdr:col>
      <xdr:colOff>200055</xdr:colOff>
      <xdr:row>36</xdr:row>
      <xdr:rowOff>76200</xdr:rowOff>
    </xdr:to>
    <xdr:sp macro="" textlink="">
      <xdr:nvSpPr>
        <xdr:cNvPr id="11348" name="Text Box 84"/>
        <xdr:cNvSpPr txBox="1">
          <a:spLocks noChangeArrowheads="1"/>
        </xdr:cNvSpPr>
      </xdr:nvSpPr>
      <xdr:spPr bwMode="auto">
        <a:xfrm>
          <a:off x="3609975" y="6038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22.3</a:t>
          </a:r>
          <a:endParaRPr lang="ja-JP" altLang="en-US"/>
        </a:p>
      </xdr:txBody>
    </xdr:sp>
    <xdr:clientData/>
  </xdr:twoCellAnchor>
  <xdr:twoCellAnchor>
    <xdr:from>
      <xdr:col>4</xdr:col>
      <xdr:colOff>273050</xdr:colOff>
      <xdr:row>36</xdr:row>
      <xdr:rowOff>6350</xdr:rowOff>
    </xdr:from>
    <xdr:to>
      <xdr:col>4</xdr:col>
      <xdr:colOff>368300</xdr:colOff>
      <xdr:row>36</xdr:row>
      <xdr:rowOff>107950</xdr:rowOff>
    </xdr:to>
    <xdr:sp macro="" textlink="">
      <xdr:nvSpPr>
        <xdr:cNvPr id="432543" name="Oval 85"/>
        <xdr:cNvSpPr>
          <a:spLocks noChangeArrowheads="1"/>
        </xdr:cNvSpPr>
      </xdr:nvSpPr>
      <xdr:spPr bwMode="auto">
        <a:xfrm>
          <a:off x="2794000" y="5949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34</xdr:row>
      <xdr:rowOff>146050</xdr:rowOff>
    </xdr:from>
    <xdr:to>
      <xdr:col>5</xdr:col>
      <xdr:colOff>38100</xdr:colOff>
      <xdr:row>36</xdr:row>
      <xdr:rowOff>19050</xdr:rowOff>
    </xdr:to>
    <xdr:sp macro="" textlink="">
      <xdr:nvSpPr>
        <xdr:cNvPr id="11350" name="Text Box 86"/>
        <xdr:cNvSpPr txBox="1">
          <a:spLocks noChangeArrowheads="1"/>
        </xdr:cNvSpPr>
      </xdr:nvSpPr>
      <xdr:spPr bwMode="auto">
        <a:xfrm>
          <a:off x="2714625"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21.1</a:t>
          </a:r>
          <a:endParaRPr lang="ja-JP" altLang="en-US"/>
        </a:p>
      </xdr:txBody>
    </xdr:sp>
    <xdr:clientData/>
  </xdr:twoCellAnchor>
  <xdr:twoCellAnchor>
    <xdr:from>
      <xdr:col>3</xdr:col>
      <xdr:colOff>88900</xdr:colOff>
      <xdr:row>36</xdr:row>
      <xdr:rowOff>107950</xdr:rowOff>
    </xdr:from>
    <xdr:to>
      <xdr:col>3</xdr:col>
      <xdr:colOff>171450</xdr:colOff>
      <xdr:row>37</xdr:row>
      <xdr:rowOff>44450</xdr:rowOff>
    </xdr:to>
    <xdr:sp macro="" textlink="">
      <xdr:nvSpPr>
        <xdr:cNvPr id="432545" name="Oval 87"/>
        <xdr:cNvSpPr>
          <a:spLocks noChangeArrowheads="1"/>
        </xdr:cNvSpPr>
      </xdr:nvSpPr>
      <xdr:spPr bwMode="auto">
        <a:xfrm>
          <a:off x="1981200" y="605155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35</xdr:row>
      <xdr:rowOff>79375</xdr:rowOff>
    </xdr:from>
    <xdr:to>
      <xdr:col>3</xdr:col>
      <xdr:colOff>479425</xdr:colOff>
      <xdr:row>36</xdr:row>
      <xdr:rowOff>117475</xdr:rowOff>
    </xdr:to>
    <xdr:sp macro="" textlink="">
      <xdr:nvSpPr>
        <xdr:cNvPr id="11352" name="Text Box 88"/>
        <xdr:cNvSpPr txBox="1">
          <a:spLocks noChangeArrowheads="1"/>
        </xdr:cNvSpPr>
      </xdr:nvSpPr>
      <xdr:spPr bwMode="auto">
        <a:xfrm>
          <a:off x="1828800"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23.3</a:t>
          </a:r>
          <a:endParaRPr lang="ja-JP" altLang="en-US"/>
        </a:p>
      </xdr:txBody>
    </xdr:sp>
    <xdr:clientData/>
  </xdr:twoCellAnchor>
  <xdr:twoCellAnchor>
    <xdr:from>
      <xdr:col>1</xdr:col>
      <xdr:colOff>520700</xdr:colOff>
      <xdr:row>36</xdr:row>
      <xdr:rowOff>107950</xdr:rowOff>
    </xdr:from>
    <xdr:to>
      <xdr:col>1</xdr:col>
      <xdr:colOff>622300</xdr:colOff>
      <xdr:row>37</xdr:row>
      <xdr:rowOff>44450</xdr:rowOff>
    </xdr:to>
    <xdr:sp macro="" textlink="">
      <xdr:nvSpPr>
        <xdr:cNvPr id="432547" name="Oval 89"/>
        <xdr:cNvSpPr>
          <a:spLocks noChangeArrowheads="1"/>
        </xdr:cNvSpPr>
      </xdr:nvSpPr>
      <xdr:spPr bwMode="auto">
        <a:xfrm>
          <a:off x="1155700" y="605155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35</xdr:row>
      <xdr:rowOff>79375</xdr:rowOff>
    </xdr:from>
    <xdr:to>
      <xdr:col>2</xdr:col>
      <xdr:colOff>298450</xdr:colOff>
      <xdr:row>36</xdr:row>
      <xdr:rowOff>117475</xdr:rowOff>
    </xdr:to>
    <xdr:sp macro="" textlink="">
      <xdr:nvSpPr>
        <xdr:cNvPr id="11354" name="Text Box 90"/>
        <xdr:cNvSpPr txBox="1">
          <a:spLocks noChangeArrowheads="1"/>
        </xdr:cNvSpPr>
      </xdr:nvSpPr>
      <xdr:spPr bwMode="auto">
        <a:xfrm>
          <a:off x="942975" y="608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23.4</a:t>
          </a:r>
          <a:endParaRPr lang="ja-JP" altLang="en-US"/>
        </a:p>
      </xdr:txBody>
    </xdr:sp>
    <xdr:clientData/>
  </xdr:twoCellAnchor>
  <xdr:twoCellAnchor>
    <xdr:from>
      <xdr:col>18</xdr:col>
      <xdr:colOff>73025</xdr:colOff>
      <xdr:row>7</xdr:row>
      <xdr:rowOff>60325</xdr:rowOff>
    </xdr:from>
    <xdr:to>
      <xdr:col>24</xdr:col>
      <xdr:colOff>539722</xdr:colOff>
      <xdr:row>9</xdr:row>
      <xdr:rowOff>41275</xdr:rowOff>
    </xdr:to>
    <xdr:sp macro="" textlink="">
      <xdr:nvSpPr>
        <xdr:cNvPr id="11355" name="Rectangle 91"/>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549275</xdr:colOff>
      <xdr:row>7</xdr:row>
      <xdr:rowOff>127000</xdr:rowOff>
    </xdr:from>
    <xdr:to>
      <xdr:col>27</xdr:col>
      <xdr:colOff>60325</xdr:colOff>
      <xdr:row>9</xdr:row>
      <xdr:rowOff>41275</xdr:rowOff>
    </xdr:to>
    <xdr:sp macro="" textlink="">
      <xdr:nvSpPr>
        <xdr:cNvPr id="11356" name="Rectangle 92"/>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549275</xdr:colOff>
      <xdr:row>8</xdr:row>
      <xdr:rowOff>146050</xdr:rowOff>
    </xdr:from>
    <xdr:to>
      <xdr:col>27</xdr:col>
      <xdr:colOff>60325</xdr:colOff>
      <xdr:row>10</xdr:row>
      <xdr:rowOff>60325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54/75</a:t>
          </a:r>
          <a:endParaRPr lang="ja-JP" altLang="en-US"/>
        </a:p>
      </xdr:txBody>
    </xdr:sp>
    <xdr:clientData/>
  </xdr:twoCellAnchor>
  <xdr:twoCellAnchor>
    <xdr:from>
      <xdr:col>27</xdr:col>
      <xdr:colOff>212725</xdr:colOff>
      <xdr:row>7</xdr:row>
      <xdr:rowOff>127000</xdr:rowOff>
    </xdr:from>
    <xdr:to>
      <xdr:col>29</xdr:col>
      <xdr:colOff>231775</xdr:colOff>
      <xdr:row>9</xdr:row>
      <xdr:rowOff>41275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212725</xdr:colOff>
      <xdr:row>8</xdr:row>
      <xdr:rowOff>146050</xdr:rowOff>
    </xdr:from>
    <xdr:to>
      <xdr:col>29</xdr:col>
      <xdr:colOff>231775</xdr:colOff>
      <xdr:row>10</xdr:row>
      <xdr:rowOff>60325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438150</xdr:colOff>
      <xdr:row>7</xdr:row>
      <xdr:rowOff>127000</xdr:rowOff>
    </xdr:from>
    <xdr:to>
      <xdr:col>31</xdr:col>
      <xdr:colOff>577850</xdr:colOff>
      <xdr:row>9</xdr:row>
      <xdr:rowOff>41275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29</xdr:col>
      <xdr:colOff>438150</xdr:colOff>
      <xdr:row>8</xdr:row>
      <xdr:rowOff>146050</xdr:rowOff>
    </xdr:from>
    <xdr:to>
      <xdr:col>31</xdr:col>
      <xdr:colOff>577850</xdr:colOff>
      <xdr:row>10</xdr:row>
      <xdr:rowOff>60325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11.8</a:t>
          </a:r>
          <a:endParaRPr lang="ja-JP" altLang="en-US"/>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432556" name="Rectangle 98"/>
        <xdr:cNvSpPr>
          <a:spLocks noChangeArrowheads="1"/>
        </xdr:cNvSpPr>
      </xdr:nvSpPr>
      <xdr:spPr bwMode="auto">
        <a:xfrm>
          <a:off x="11404600" y="1771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10</xdr:row>
      <xdr:rowOff>120650</xdr:rowOff>
    </xdr:from>
    <xdr:to>
      <xdr:col>33</xdr:col>
      <xdr:colOff>76200</xdr:colOff>
      <xdr:row>24</xdr:row>
      <xdr:rowOff>6350</xdr:rowOff>
    </xdr:to>
    <xdr:sp macro="" textlink="">
      <xdr:nvSpPr>
        <xdr:cNvPr id="432557" name="Rectangle 99"/>
        <xdr:cNvSpPr>
          <a:spLocks noChangeArrowheads="1"/>
        </xdr:cNvSpPr>
      </xdr:nvSpPr>
      <xdr:spPr bwMode="auto">
        <a:xfrm>
          <a:off x="15944850" y="1771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10</xdr:row>
      <xdr:rowOff>117475</xdr:rowOff>
    </xdr:from>
    <xdr:to>
      <xdr:col>30</xdr:col>
      <xdr:colOff>619125</xdr:colOff>
      <xdr:row>12</xdr:row>
      <xdr:rowOff>38184</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301625</xdr:colOff>
      <xdr:row>12</xdr:row>
      <xdr:rowOff>98425</xdr:rowOff>
    </xdr:from>
    <xdr:to>
      <xdr:col>32</xdr:col>
      <xdr:colOff>561975</xdr:colOff>
      <xdr:row>23</xdr:row>
      <xdr:rowOff>117475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物件費に係る経常収支比率が高くなっているのは、合併前団体から引き継いだ多くの公共施設の経常的な管理費の増加に起因するところが大きい。</a:t>
          </a:r>
          <a:endParaRPr lang="ja-JP" altLang="ja-JP" sz="1400">
            <a:effectLst/>
          </a:endParaRPr>
        </a:p>
        <a:p>
          <a:pPr rtl="0"/>
          <a:r>
            <a:rPr lang="ja-JP" altLang="ja-JP" sz="1100" b="0" i="0" baseline="0">
              <a:effectLst/>
              <a:latin typeface="+mn-lt"/>
              <a:ea typeface="+mn-ea"/>
              <a:cs typeface="+mn-cs"/>
            </a:rPr>
            <a:t>　今後、老朽化した施設や類似施設について抜本的な施設の在り方を検討し、廃止や民間への移譲、また指定管理者制度の導入により経費削減を図る。</a:t>
          </a:r>
          <a:endParaRPr lang="ja-JP" altLang="ja-JP" sz="1400">
            <a:effectLst/>
          </a:endParaRPr>
        </a:p>
      </xdr:txBody>
    </xdr:sp>
    <xdr:clientData/>
  </xdr:twoCellAnchor>
  <xdr:oneCellAnchor>
    <xdr:from>
      <xdr:col>18</xdr:col>
      <xdr:colOff>73025</xdr:colOff>
      <xdr:row>9</xdr:row>
      <xdr:rowOff>136525</xdr:rowOff>
    </xdr:from>
    <xdr:ext cx="132344" cy="151836"/>
    <xdr:sp macro="" textlink="">
      <xdr:nvSpPr>
        <xdr:cNvPr id="11366" name="Text Box 102"/>
        <xdr:cNvSpPr txBox="1">
          <a:spLocks noChangeArrowheads="1"/>
        </xdr:cNvSpPr>
      </xdr:nvSpPr>
      <xdr:spPr bwMode="auto">
        <a:xfrm>
          <a:off x="11401425" y="1622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24</xdr:row>
      <xdr:rowOff>6350</xdr:rowOff>
    </xdr:from>
    <xdr:to>
      <xdr:col>24</xdr:col>
      <xdr:colOff>539750</xdr:colOff>
      <xdr:row>24</xdr:row>
      <xdr:rowOff>6350</xdr:rowOff>
    </xdr:to>
    <xdr:sp macro="" textlink="">
      <xdr:nvSpPr>
        <xdr:cNvPr id="432561" name="Line 103"/>
        <xdr:cNvSpPr>
          <a:spLocks noChangeShapeType="1"/>
        </xdr:cNvSpPr>
      </xdr:nvSpPr>
      <xdr:spPr bwMode="auto">
        <a:xfrm>
          <a:off x="11404600" y="3968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23</xdr:row>
      <xdr:rowOff>60325</xdr:rowOff>
    </xdr:from>
    <xdr:to>
      <xdr:col>18</xdr:col>
      <xdr:colOff>69986</xdr:colOff>
      <xdr:row>24</xdr:row>
      <xdr:rowOff>98425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76200</xdr:colOff>
      <xdr:row>21</xdr:row>
      <xdr:rowOff>139700</xdr:rowOff>
    </xdr:from>
    <xdr:to>
      <xdr:col>24</xdr:col>
      <xdr:colOff>539750</xdr:colOff>
      <xdr:row>21</xdr:row>
      <xdr:rowOff>139700</xdr:rowOff>
    </xdr:to>
    <xdr:sp macro="" textlink="">
      <xdr:nvSpPr>
        <xdr:cNvPr id="432563" name="Line 105"/>
        <xdr:cNvSpPr>
          <a:spLocks noChangeShapeType="1"/>
        </xdr:cNvSpPr>
      </xdr:nvSpPr>
      <xdr:spPr bwMode="auto">
        <a:xfrm>
          <a:off x="11404600" y="3606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21</xdr:row>
      <xdr:rowOff>22225</xdr:rowOff>
    </xdr:from>
    <xdr:to>
      <xdr:col>18</xdr:col>
      <xdr:colOff>69986</xdr:colOff>
      <xdr:row>22</xdr:row>
      <xdr:rowOff>60325</xdr:rowOff>
    </xdr:to>
    <xdr:sp macro="" textlink="">
      <xdr:nvSpPr>
        <xdr:cNvPr id="11370" name="Text Box 106"/>
        <xdr:cNvSpPr txBox="1">
          <a:spLocks noChangeArrowheads="1"/>
        </xdr:cNvSpPr>
      </xdr:nvSpPr>
      <xdr:spPr bwMode="auto">
        <a:xfrm>
          <a:off x="11934825" y="362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76200</xdr:colOff>
      <xdr:row>19</xdr:row>
      <xdr:rowOff>101600</xdr:rowOff>
    </xdr:from>
    <xdr:to>
      <xdr:col>24</xdr:col>
      <xdr:colOff>539750</xdr:colOff>
      <xdr:row>19</xdr:row>
      <xdr:rowOff>101600</xdr:rowOff>
    </xdr:to>
    <xdr:sp macro="" textlink="">
      <xdr:nvSpPr>
        <xdr:cNvPr id="432565" name="Line 107"/>
        <xdr:cNvSpPr>
          <a:spLocks noChangeShapeType="1"/>
        </xdr:cNvSpPr>
      </xdr:nvSpPr>
      <xdr:spPr bwMode="auto">
        <a:xfrm>
          <a:off x="11404600" y="3238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18</xdr:row>
      <xdr:rowOff>155575</xdr:rowOff>
    </xdr:from>
    <xdr:to>
      <xdr:col>18</xdr:col>
      <xdr:colOff>69986</xdr:colOff>
      <xdr:row>20</xdr:row>
      <xdr:rowOff>22225</xdr:rowOff>
    </xdr:to>
    <xdr:sp macro="" textlink="">
      <xdr:nvSpPr>
        <xdr:cNvPr id="11372" name="Text Box 108"/>
        <xdr:cNvSpPr txBox="1">
          <a:spLocks noChangeArrowheads="1"/>
        </xdr:cNvSpPr>
      </xdr:nvSpPr>
      <xdr:spPr bwMode="auto">
        <a:xfrm>
          <a:off x="11934825" y="324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76200</xdr:colOff>
      <xdr:row>17</xdr:row>
      <xdr:rowOff>63500</xdr:rowOff>
    </xdr:from>
    <xdr:to>
      <xdr:col>24</xdr:col>
      <xdr:colOff>539750</xdr:colOff>
      <xdr:row>17</xdr:row>
      <xdr:rowOff>63500</xdr:rowOff>
    </xdr:to>
    <xdr:sp macro="" textlink="">
      <xdr:nvSpPr>
        <xdr:cNvPr id="432567" name="Line 109"/>
        <xdr:cNvSpPr>
          <a:spLocks noChangeShapeType="1"/>
        </xdr:cNvSpPr>
      </xdr:nvSpPr>
      <xdr:spPr bwMode="auto">
        <a:xfrm>
          <a:off x="11404600" y="2870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16</xdr:row>
      <xdr:rowOff>117475</xdr:rowOff>
    </xdr:from>
    <xdr:to>
      <xdr:col>18</xdr:col>
      <xdr:colOff>69986</xdr:colOff>
      <xdr:row>17</xdr:row>
      <xdr:rowOff>155575</xdr:rowOff>
    </xdr:to>
    <xdr:sp macro="" textlink="">
      <xdr:nvSpPr>
        <xdr:cNvPr id="11374" name="Text Box 110"/>
        <xdr:cNvSpPr txBox="1">
          <a:spLocks noChangeArrowheads="1"/>
        </xdr:cNvSpPr>
      </xdr:nvSpPr>
      <xdr:spPr bwMode="auto">
        <a:xfrm>
          <a:off x="11934825" y="286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76200</xdr:colOff>
      <xdr:row>15</xdr:row>
      <xdr:rowOff>25400</xdr:rowOff>
    </xdr:from>
    <xdr:to>
      <xdr:col>24</xdr:col>
      <xdr:colOff>539750</xdr:colOff>
      <xdr:row>15</xdr:row>
      <xdr:rowOff>25400</xdr:rowOff>
    </xdr:to>
    <xdr:sp macro="" textlink="">
      <xdr:nvSpPr>
        <xdr:cNvPr id="432569" name="Line 111"/>
        <xdr:cNvSpPr>
          <a:spLocks noChangeShapeType="1"/>
        </xdr:cNvSpPr>
      </xdr:nvSpPr>
      <xdr:spPr bwMode="auto">
        <a:xfrm>
          <a:off x="11404600" y="2501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14</xdr:row>
      <xdr:rowOff>79375</xdr:rowOff>
    </xdr:from>
    <xdr:to>
      <xdr:col>18</xdr:col>
      <xdr:colOff>69986</xdr:colOff>
      <xdr:row>15</xdr:row>
      <xdr:rowOff>117475</xdr:rowOff>
    </xdr:to>
    <xdr:sp macro="" textlink="">
      <xdr:nvSpPr>
        <xdr:cNvPr id="11376" name="Text Box 112"/>
        <xdr:cNvSpPr txBox="1">
          <a:spLocks noChangeArrowheads="1"/>
        </xdr:cNvSpPr>
      </xdr:nvSpPr>
      <xdr:spPr bwMode="auto">
        <a:xfrm>
          <a:off x="11934825" y="248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76200</xdr:colOff>
      <xdr:row>12</xdr:row>
      <xdr:rowOff>158750</xdr:rowOff>
    </xdr:from>
    <xdr:to>
      <xdr:col>24</xdr:col>
      <xdr:colOff>539750</xdr:colOff>
      <xdr:row>12</xdr:row>
      <xdr:rowOff>158750</xdr:rowOff>
    </xdr:to>
    <xdr:sp macro="" textlink="">
      <xdr:nvSpPr>
        <xdr:cNvPr id="432571" name="Line 113"/>
        <xdr:cNvSpPr>
          <a:spLocks noChangeShapeType="1"/>
        </xdr:cNvSpPr>
      </xdr:nvSpPr>
      <xdr:spPr bwMode="auto">
        <a:xfrm>
          <a:off x="11404600" y="213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12</xdr:row>
      <xdr:rowOff>41275</xdr:rowOff>
    </xdr:from>
    <xdr:to>
      <xdr:col>18</xdr:col>
      <xdr:colOff>69986</xdr:colOff>
      <xdr:row>13</xdr:row>
      <xdr:rowOff>79375</xdr:rowOff>
    </xdr:to>
    <xdr:sp macro="" textlink="">
      <xdr:nvSpPr>
        <xdr:cNvPr id="11378" name="Text Box 114"/>
        <xdr:cNvSpPr txBox="1">
          <a:spLocks noChangeArrowheads="1"/>
        </xdr:cNvSpPr>
      </xdr:nvSpPr>
      <xdr:spPr bwMode="auto">
        <a:xfrm>
          <a:off x="11934825" y="210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76200</xdr:colOff>
      <xdr:row>10</xdr:row>
      <xdr:rowOff>120650</xdr:rowOff>
    </xdr:from>
    <xdr:to>
      <xdr:col>24</xdr:col>
      <xdr:colOff>539750</xdr:colOff>
      <xdr:row>10</xdr:row>
      <xdr:rowOff>120650</xdr:rowOff>
    </xdr:to>
    <xdr:sp macro="" textlink="">
      <xdr:nvSpPr>
        <xdr:cNvPr id="432573" name="Line 115"/>
        <xdr:cNvSpPr>
          <a:spLocks noChangeShapeType="1"/>
        </xdr:cNvSpPr>
      </xdr:nvSpPr>
      <xdr:spPr bwMode="auto">
        <a:xfrm>
          <a:off x="11404600" y="1771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10</xdr:row>
      <xdr:rowOff>3175</xdr:rowOff>
    </xdr:from>
    <xdr:to>
      <xdr:col>18</xdr:col>
      <xdr:colOff>69986</xdr:colOff>
      <xdr:row>11</xdr:row>
      <xdr:rowOff>41275</xdr:rowOff>
    </xdr:to>
    <xdr:sp macro="" textlink="">
      <xdr:nvSpPr>
        <xdr:cNvPr id="11380" name="Text Box 116"/>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76200</xdr:colOff>
      <xdr:row>10</xdr:row>
      <xdr:rowOff>120650</xdr:rowOff>
    </xdr:from>
    <xdr:to>
      <xdr:col>24</xdr:col>
      <xdr:colOff>539750</xdr:colOff>
      <xdr:row>24</xdr:row>
      <xdr:rowOff>6350</xdr:rowOff>
    </xdr:to>
    <xdr:sp macro="" textlink="">
      <xdr:nvSpPr>
        <xdr:cNvPr id="432575" name="物件費グラフ枠"/>
        <xdr:cNvSpPr>
          <a:spLocks noChangeArrowheads="1"/>
        </xdr:cNvSpPr>
      </xdr:nvSpPr>
      <xdr:spPr bwMode="auto">
        <a:xfrm>
          <a:off x="11404600" y="1771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13</xdr:row>
      <xdr:rowOff>63500</xdr:rowOff>
    </xdr:from>
    <xdr:to>
      <xdr:col>24</xdr:col>
      <xdr:colOff>25400</xdr:colOff>
      <xdr:row>21</xdr:row>
      <xdr:rowOff>82550</xdr:rowOff>
    </xdr:to>
    <xdr:sp macro="" textlink="">
      <xdr:nvSpPr>
        <xdr:cNvPr id="432576" name="Line 118"/>
        <xdr:cNvSpPr>
          <a:spLocks noChangeShapeType="1"/>
        </xdr:cNvSpPr>
      </xdr:nvSpPr>
      <xdr:spPr bwMode="auto">
        <a:xfrm flipV="1">
          <a:off x="15125700" y="2209800"/>
          <a:ext cx="0" cy="13398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21</xdr:row>
      <xdr:rowOff>79375</xdr:rowOff>
    </xdr:from>
    <xdr:to>
      <xdr:col>25</xdr:col>
      <xdr:colOff>180975</xdr:colOff>
      <xdr:row>22</xdr:row>
      <xdr:rowOff>117475</xdr:rowOff>
    </xdr:to>
    <xdr:sp macro="" textlink="">
      <xdr:nvSpPr>
        <xdr:cNvPr id="11383" name="物件費最小値テキスト"/>
        <xdr:cNvSpPr txBox="1">
          <a:spLocks noChangeArrowheads="1"/>
        </xdr:cNvSpPr>
      </xdr:nvSpPr>
      <xdr:spPr bwMode="auto">
        <a:xfrm>
          <a:off x="16602075" y="368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24.2</a:t>
          </a:r>
          <a:endParaRPr lang="ja-JP" altLang="en-US"/>
        </a:p>
      </xdr:txBody>
    </xdr:sp>
    <xdr:clientData/>
  </xdr:twoCellAnchor>
  <xdr:twoCellAnchor>
    <xdr:from>
      <xdr:col>23</xdr:col>
      <xdr:colOff>577850</xdr:colOff>
      <xdr:row>21</xdr:row>
      <xdr:rowOff>82550</xdr:rowOff>
    </xdr:from>
    <xdr:to>
      <xdr:col>24</xdr:col>
      <xdr:colOff>114300</xdr:colOff>
      <xdr:row>21</xdr:row>
      <xdr:rowOff>82550</xdr:rowOff>
    </xdr:to>
    <xdr:sp macro="" textlink="">
      <xdr:nvSpPr>
        <xdr:cNvPr id="432578" name="Line 120"/>
        <xdr:cNvSpPr>
          <a:spLocks noChangeShapeType="1"/>
        </xdr:cNvSpPr>
      </xdr:nvSpPr>
      <xdr:spPr bwMode="auto">
        <a:xfrm>
          <a:off x="15049500" y="3549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12</xdr:row>
      <xdr:rowOff>3175</xdr:rowOff>
    </xdr:from>
    <xdr:to>
      <xdr:col>25</xdr:col>
      <xdr:colOff>180975</xdr:colOff>
      <xdr:row>13</xdr:row>
      <xdr:rowOff>41275</xdr:rowOff>
    </xdr:to>
    <xdr:sp macro="" textlink="">
      <xdr:nvSpPr>
        <xdr:cNvPr id="11385" name="物件費最大値テキスト"/>
        <xdr:cNvSpPr txBox="1">
          <a:spLocks noChangeArrowheads="1"/>
        </xdr:cNvSpPr>
      </xdr:nvSpPr>
      <xdr:spPr bwMode="auto">
        <a:xfrm>
          <a:off x="16602075" y="2066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a:t>
          </a:r>
          <a:endParaRPr lang="ja-JP" altLang="en-US"/>
        </a:p>
      </xdr:txBody>
    </xdr:sp>
    <xdr:clientData/>
  </xdr:twoCellAnchor>
  <xdr:twoCellAnchor>
    <xdr:from>
      <xdr:col>23</xdr:col>
      <xdr:colOff>577850</xdr:colOff>
      <xdr:row>13</xdr:row>
      <xdr:rowOff>63500</xdr:rowOff>
    </xdr:from>
    <xdr:to>
      <xdr:col>24</xdr:col>
      <xdr:colOff>114300</xdr:colOff>
      <xdr:row>13</xdr:row>
      <xdr:rowOff>63500</xdr:rowOff>
    </xdr:to>
    <xdr:sp macro="" textlink="">
      <xdr:nvSpPr>
        <xdr:cNvPr id="432580" name="Line 122"/>
        <xdr:cNvSpPr>
          <a:spLocks noChangeShapeType="1"/>
        </xdr:cNvSpPr>
      </xdr:nvSpPr>
      <xdr:spPr bwMode="auto">
        <a:xfrm>
          <a:off x="15049500" y="22098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17</xdr:row>
      <xdr:rowOff>57150</xdr:rowOff>
    </xdr:from>
    <xdr:to>
      <xdr:col>24</xdr:col>
      <xdr:colOff>25400</xdr:colOff>
      <xdr:row>17</xdr:row>
      <xdr:rowOff>76200</xdr:rowOff>
    </xdr:to>
    <xdr:sp macro="" textlink="">
      <xdr:nvSpPr>
        <xdr:cNvPr id="432581" name="Line 123"/>
        <xdr:cNvSpPr>
          <a:spLocks noChangeShapeType="1"/>
        </xdr:cNvSpPr>
      </xdr:nvSpPr>
      <xdr:spPr bwMode="auto">
        <a:xfrm flipV="1">
          <a:off x="14357350" y="286385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15</xdr:row>
      <xdr:rowOff>41275</xdr:rowOff>
    </xdr:from>
    <xdr:to>
      <xdr:col>25</xdr:col>
      <xdr:colOff>180975</xdr:colOff>
      <xdr:row>16</xdr:row>
      <xdr:rowOff>79375</xdr:rowOff>
    </xdr:to>
    <xdr:sp macro="" textlink="">
      <xdr:nvSpPr>
        <xdr:cNvPr id="11388" name="物件費平均値テキスト"/>
        <xdr:cNvSpPr txBox="1">
          <a:spLocks noChangeArrowheads="1"/>
        </xdr:cNvSpPr>
      </xdr:nvSpPr>
      <xdr:spPr bwMode="auto">
        <a:xfrm>
          <a:off x="16602075" y="2619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23</xdr:col>
      <xdr:colOff>609600</xdr:colOff>
      <xdr:row>16</xdr:row>
      <xdr:rowOff>0</xdr:rowOff>
    </xdr:from>
    <xdr:to>
      <xdr:col>24</xdr:col>
      <xdr:colOff>76200</xdr:colOff>
      <xdr:row>16</xdr:row>
      <xdr:rowOff>101600</xdr:rowOff>
    </xdr:to>
    <xdr:sp macro="" textlink="">
      <xdr:nvSpPr>
        <xdr:cNvPr id="432583" name="AutoShape 125"/>
        <xdr:cNvSpPr>
          <a:spLocks noChangeArrowheads="1"/>
        </xdr:cNvSpPr>
      </xdr:nvSpPr>
      <xdr:spPr bwMode="auto">
        <a:xfrm>
          <a:off x="15081250" y="26416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16</xdr:row>
      <xdr:rowOff>63500</xdr:rowOff>
    </xdr:from>
    <xdr:to>
      <xdr:col>22</xdr:col>
      <xdr:colOff>514350</xdr:colOff>
      <xdr:row>17</xdr:row>
      <xdr:rowOff>76200</xdr:rowOff>
    </xdr:to>
    <xdr:sp macro="" textlink="">
      <xdr:nvSpPr>
        <xdr:cNvPr id="432584" name="Line 126"/>
        <xdr:cNvSpPr>
          <a:spLocks noChangeShapeType="1"/>
        </xdr:cNvSpPr>
      </xdr:nvSpPr>
      <xdr:spPr bwMode="auto">
        <a:xfrm>
          <a:off x="13544550" y="2705100"/>
          <a:ext cx="812800" cy="177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15</xdr:row>
      <xdr:rowOff>146050</xdr:rowOff>
    </xdr:from>
    <xdr:to>
      <xdr:col>22</xdr:col>
      <xdr:colOff>565150</xdr:colOff>
      <xdr:row>16</xdr:row>
      <xdr:rowOff>82550</xdr:rowOff>
    </xdr:to>
    <xdr:sp macro="" textlink="">
      <xdr:nvSpPr>
        <xdr:cNvPr id="432585" name="AutoShape 127"/>
        <xdr:cNvSpPr>
          <a:spLocks noChangeArrowheads="1"/>
        </xdr:cNvSpPr>
      </xdr:nvSpPr>
      <xdr:spPr bwMode="auto">
        <a:xfrm>
          <a:off x="14312900" y="26225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14</xdr:row>
      <xdr:rowOff>117475</xdr:rowOff>
    </xdr:from>
    <xdr:to>
      <xdr:col>23</xdr:col>
      <xdr:colOff>209550</xdr:colOff>
      <xdr:row>15</xdr:row>
      <xdr:rowOff>155575</xdr:rowOff>
    </xdr:to>
    <xdr:sp macro="" textlink="">
      <xdr:nvSpPr>
        <xdr:cNvPr id="11392" name="Text Box 128"/>
        <xdr:cNvSpPr txBox="1">
          <a:spLocks noChangeArrowheads="1"/>
        </xdr:cNvSpPr>
      </xdr:nvSpPr>
      <xdr:spPr bwMode="auto">
        <a:xfrm>
          <a:off x="15287625" y="25241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20</xdr:col>
      <xdr:colOff>146050</xdr:colOff>
      <xdr:row>16</xdr:row>
      <xdr:rowOff>63500</xdr:rowOff>
    </xdr:from>
    <xdr:to>
      <xdr:col>21</xdr:col>
      <xdr:colOff>330200</xdr:colOff>
      <xdr:row>16</xdr:row>
      <xdr:rowOff>88900</xdr:rowOff>
    </xdr:to>
    <xdr:sp macro="" textlink="">
      <xdr:nvSpPr>
        <xdr:cNvPr id="432587" name="Line 129"/>
        <xdr:cNvSpPr>
          <a:spLocks noChangeShapeType="1"/>
        </xdr:cNvSpPr>
      </xdr:nvSpPr>
      <xdr:spPr bwMode="auto">
        <a:xfrm flipV="1">
          <a:off x="12731750" y="2705100"/>
          <a:ext cx="812800" cy="25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15</xdr:row>
      <xdr:rowOff>146050</xdr:rowOff>
    </xdr:from>
    <xdr:to>
      <xdr:col>21</xdr:col>
      <xdr:colOff>374650</xdr:colOff>
      <xdr:row>16</xdr:row>
      <xdr:rowOff>76200</xdr:rowOff>
    </xdr:to>
    <xdr:sp macro="" textlink="">
      <xdr:nvSpPr>
        <xdr:cNvPr id="432588" name="AutoShape 130"/>
        <xdr:cNvSpPr>
          <a:spLocks noChangeArrowheads="1"/>
        </xdr:cNvSpPr>
      </xdr:nvSpPr>
      <xdr:spPr bwMode="auto">
        <a:xfrm>
          <a:off x="13500100" y="262255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14</xdr:row>
      <xdr:rowOff>107950</xdr:rowOff>
    </xdr:from>
    <xdr:to>
      <xdr:col>22</xdr:col>
      <xdr:colOff>50800</xdr:colOff>
      <xdr:row>15</xdr:row>
      <xdr:rowOff>146050</xdr:rowOff>
    </xdr:to>
    <xdr:sp macro="" textlink="">
      <xdr:nvSpPr>
        <xdr:cNvPr id="11395" name="Text Box 131"/>
        <xdr:cNvSpPr txBox="1">
          <a:spLocks noChangeArrowheads="1"/>
        </xdr:cNvSpPr>
      </xdr:nvSpPr>
      <xdr:spPr bwMode="auto">
        <a:xfrm>
          <a:off x="14401800" y="2514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xdr:from>
      <xdr:col>18</xdr:col>
      <xdr:colOff>584200</xdr:colOff>
      <xdr:row>16</xdr:row>
      <xdr:rowOff>88900</xdr:rowOff>
    </xdr:from>
    <xdr:to>
      <xdr:col>20</xdr:col>
      <xdr:colOff>146050</xdr:colOff>
      <xdr:row>16</xdr:row>
      <xdr:rowOff>127000</xdr:rowOff>
    </xdr:to>
    <xdr:sp macro="" textlink="">
      <xdr:nvSpPr>
        <xdr:cNvPr id="432590" name="Line 132"/>
        <xdr:cNvSpPr>
          <a:spLocks noChangeShapeType="1"/>
        </xdr:cNvSpPr>
      </xdr:nvSpPr>
      <xdr:spPr bwMode="auto">
        <a:xfrm flipV="1">
          <a:off x="11912600" y="2730500"/>
          <a:ext cx="8191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15</xdr:row>
      <xdr:rowOff>158750</xdr:rowOff>
    </xdr:from>
    <xdr:to>
      <xdr:col>20</xdr:col>
      <xdr:colOff>190500</xdr:colOff>
      <xdr:row>16</xdr:row>
      <xdr:rowOff>88900</xdr:rowOff>
    </xdr:to>
    <xdr:sp macro="" textlink="">
      <xdr:nvSpPr>
        <xdr:cNvPr id="432591" name="AutoShape 133"/>
        <xdr:cNvSpPr>
          <a:spLocks noChangeArrowheads="1"/>
        </xdr:cNvSpPr>
      </xdr:nvSpPr>
      <xdr:spPr bwMode="auto">
        <a:xfrm>
          <a:off x="12680950" y="2635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14</xdr:row>
      <xdr:rowOff>127000</xdr:rowOff>
    </xdr:from>
    <xdr:to>
      <xdr:col>20</xdr:col>
      <xdr:colOff>492125</xdr:colOff>
      <xdr:row>16</xdr:row>
      <xdr:rowOff>0</xdr:rowOff>
    </xdr:to>
    <xdr:sp macro="" textlink="">
      <xdr:nvSpPr>
        <xdr:cNvPr id="11398" name="Text Box 134"/>
        <xdr:cNvSpPr txBox="1">
          <a:spLocks noChangeArrowheads="1"/>
        </xdr:cNvSpPr>
      </xdr:nvSpPr>
      <xdr:spPr bwMode="auto">
        <a:xfrm>
          <a:off x="1351597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18</xdr:col>
      <xdr:colOff>539750</xdr:colOff>
      <xdr:row>15</xdr:row>
      <xdr:rowOff>158750</xdr:rowOff>
    </xdr:from>
    <xdr:to>
      <xdr:col>19</xdr:col>
      <xdr:colOff>6350</xdr:colOff>
      <xdr:row>16</xdr:row>
      <xdr:rowOff>88900</xdr:rowOff>
    </xdr:to>
    <xdr:sp macro="" textlink="">
      <xdr:nvSpPr>
        <xdr:cNvPr id="432593" name="AutoShape 135"/>
        <xdr:cNvSpPr>
          <a:spLocks noChangeArrowheads="1"/>
        </xdr:cNvSpPr>
      </xdr:nvSpPr>
      <xdr:spPr bwMode="auto">
        <a:xfrm>
          <a:off x="11868150" y="2635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14</xdr:row>
      <xdr:rowOff>127000</xdr:rowOff>
    </xdr:from>
    <xdr:to>
      <xdr:col>19</xdr:col>
      <xdr:colOff>301625</xdr:colOff>
      <xdr:row>16</xdr:row>
      <xdr:rowOff>0</xdr:rowOff>
    </xdr:to>
    <xdr:sp macro="" textlink="">
      <xdr:nvSpPr>
        <xdr:cNvPr id="11400" name="Text Box 136"/>
        <xdr:cNvSpPr txBox="1">
          <a:spLocks noChangeArrowheads="1"/>
        </xdr:cNvSpPr>
      </xdr:nvSpPr>
      <xdr:spPr bwMode="auto">
        <a:xfrm>
          <a:off x="12620625" y="2533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editAs="oneCell">
    <xdr:from>
      <xdr:col>23</xdr:col>
      <xdr:colOff>549275</xdr:colOff>
      <xdr:row>24</xdr:row>
      <xdr:rowOff>76200</xdr:rowOff>
    </xdr:from>
    <xdr:to>
      <xdr:col>24</xdr:col>
      <xdr:colOff>619125</xdr:colOff>
      <xdr:row>25</xdr:row>
      <xdr:rowOff>107950</xdr:rowOff>
    </xdr:to>
    <xdr:sp macro="" textlink="">
      <xdr:nvSpPr>
        <xdr:cNvPr id="11401" name="Text Box 137"/>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409575</xdr:colOff>
      <xdr:row>24</xdr:row>
      <xdr:rowOff>76200</xdr:rowOff>
    </xdr:from>
    <xdr:to>
      <xdr:col>23</xdr:col>
      <xdr:colOff>479425</xdr:colOff>
      <xdr:row>25</xdr:row>
      <xdr:rowOff>107950</xdr:rowOff>
    </xdr:to>
    <xdr:sp macro="" textlink="">
      <xdr:nvSpPr>
        <xdr:cNvPr id="11402" name="Text Box 138"/>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228600</xdr:colOff>
      <xdr:row>24</xdr:row>
      <xdr:rowOff>76200</xdr:rowOff>
    </xdr:from>
    <xdr:to>
      <xdr:col>22</xdr:col>
      <xdr:colOff>298450</xdr:colOff>
      <xdr:row>25</xdr:row>
      <xdr:rowOff>107950</xdr:rowOff>
    </xdr:to>
    <xdr:sp macro="" textlink="">
      <xdr:nvSpPr>
        <xdr:cNvPr id="11403" name="Text Box 139"/>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41275</xdr:colOff>
      <xdr:row>24</xdr:row>
      <xdr:rowOff>76200</xdr:rowOff>
    </xdr:from>
    <xdr:to>
      <xdr:col>21</xdr:col>
      <xdr:colOff>111125</xdr:colOff>
      <xdr:row>25</xdr:row>
      <xdr:rowOff>107950</xdr:rowOff>
    </xdr:to>
    <xdr:sp macro="" textlink="">
      <xdr:nvSpPr>
        <xdr:cNvPr id="11404" name="Text Box 140"/>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479425</xdr:colOff>
      <xdr:row>24</xdr:row>
      <xdr:rowOff>76200</xdr:rowOff>
    </xdr:from>
    <xdr:to>
      <xdr:col>19</xdr:col>
      <xdr:colOff>549275</xdr:colOff>
      <xdr:row>25</xdr:row>
      <xdr:rowOff>107950</xdr:rowOff>
    </xdr:to>
    <xdr:sp macro="" textlink="">
      <xdr:nvSpPr>
        <xdr:cNvPr id="11405" name="Text Box 141"/>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609600</xdr:colOff>
      <xdr:row>17</xdr:row>
      <xdr:rowOff>0</xdr:rowOff>
    </xdr:from>
    <xdr:to>
      <xdr:col>24</xdr:col>
      <xdr:colOff>76200</xdr:colOff>
      <xdr:row>17</xdr:row>
      <xdr:rowOff>101600</xdr:rowOff>
    </xdr:to>
    <xdr:sp macro="" textlink="">
      <xdr:nvSpPr>
        <xdr:cNvPr id="432600" name="Oval 142"/>
        <xdr:cNvSpPr>
          <a:spLocks noChangeArrowheads="1"/>
        </xdr:cNvSpPr>
      </xdr:nvSpPr>
      <xdr:spPr bwMode="auto">
        <a:xfrm>
          <a:off x="15081250" y="2806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17</xdr:row>
      <xdr:rowOff>0</xdr:rowOff>
    </xdr:from>
    <xdr:to>
      <xdr:col>25</xdr:col>
      <xdr:colOff>180975</xdr:colOff>
      <xdr:row>18</xdr:row>
      <xdr:rowOff>38100</xdr:rowOff>
    </xdr:to>
    <xdr:sp macro="" textlink="">
      <xdr:nvSpPr>
        <xdr:cNvPr id="11407" name="物件費該当値テキスト"/>
        <xdr:cNvSpPr txBox="1">
          <a:spLocks noChangeArrowheads="1"/>
        </xdr:cNvSpPr>
      </xdr:nvSpPr>
      <xdr:spPr bwMode="auto">
        <a:xfrm>
          <a:off x="16602075" y="2914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14.8</a:t>
          </a:r>
          <a:endParaRPr lang="ja-JP" altLang="en-US"/>
        </a:p>
      </xdr:txBody>
    </xdr:sp>
    <xdr:clientData/>
  </xdr:twoCellAnchor>
  <xdr:twoCellAnchor>
    <xdr:from>
      <xdr:col>22</xdr:col>
      <xdr:colOff>469900</xdr:colOff>
      <xdr:row>17</xdr:row>
      <xdr:rowOff>25400</xdr:rowOff>
    </xdr:from>
    <xdr:to>
      <xdr:col>22</xdr:col>
      <xdr:colOff>565150</xdr:colOff>
      <xdr:row>17</xdr:row>
      <xdr:rowOff>114300</xdr:rowOff>
    </xdr:to>
    <xdr:sp macro="" textlink="">
      <xdr:nvSpPr>
        <xdr:cNvPr id="432602" name="Oval 144"/>
        <xdr:cNvSpPr>
          <a:spLocks noChangeArrowheads="1"/>
        </xdr:cNvSpPr>
      </xdr:nvSpPr>
      <xdr:spPr bwMode="auto">
        <a:xfrm>
          <a:off x="14312900" y="28321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17</xdr:row>
      <xdr:rowOff>136525</xdr:rowOff>
    </xdr:from>
    <xdr:to>
      <xdr:col>23</xdr:col>
      <xdr:colOff>209550</xdr:colOff>
      <xdr:row>19</xdr:row>
      <xdr:rowOff>3175</xdr:rowOff>
    </xdr:to>
    <xdr:sp macro="" textlink="">
      <xdr:nvSpPr>
        <xdr:cNvPr id="11409" name="Text Box 145"/>
        <xdr:cNvSpPr txBox="1">
          <a:spLocks noChangeArrowheads="1"/>
        </xdr:cNvSpPr>
      </xdr:nvSpPr>
      <xdr:spPr bwMode="auto">
        <a:xfrm>
          <a:off x="15287625" y="3057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a:t>
          </a:r>
          <a:endParaRPr lang="ja-JP" altLang="en-US"/>
        </a:p>
      </xdr:txBody>
    </xdr:sp>
    <xdr:clientData/>
  </xdr:twoCellAnchor>
  <xdr:twoCellAnchor>
    <xdr:from>
      <xdr:col>21</xdr:col>
      <xdr:colOff>285750</xdr:colOff>
      <xdr:row>16</xdr:row>
      <xdr:rowOff>19050</xdr:rowOff>
    </xdr:from>
    <xdr:to>
      <xdr:col>21</xdr:col>
      <xdr:colOff>374650</xdr:colOff>
      <xdr:row>16</xdr:row>
      <xdr:rowOff>107950</xdr:rowOff>
    </xdr:to>
    <xdr:sp macro="" textlink="">
      <xdr:nvSpPr>
        <xdr:cNvPr id="432604" name="Oval 146"/>
        <xdr:cNvSpPr>
          <a:spLocks noChangeArrowheads="1"/>
        </xdr:cNvSpPr>
      </xdr:nvSpPr>
      <xdr:spPr bwMode="auto">
        <a:xfrm>
          <a:off x="13500100" y="2660650"/>
          <a:ext cx="88900" cy="889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16</xdr:row>
      <xdr:rowOff>127000</xdr:rowOff>
    </xdr:from>
    <xdr:to>
      <xdr:col>22</xdr:col>
      <xdr:colOff>50800</xdr:colOff>
      <xdr:row>18</xdr:row>
      <xdr:rowOff>0</xdr:rowOff>
    </xdr:to>
    <xdr:sp macro="" textlink="">
      <xdr:nvSpPr>
        <xdr:cNvPr id="11411" name="Text Box 147"/>
        <xdr:cNvSpPr txBox="1">
          <a:spLocks noChangeArrowheads="1"/>
        </xdr:cNvSpPr>
      </xdr:nvSpPr>
      <xdr:spPr bwMode="auto">
        <a:xfrm>
          <a:off x="14401800" y="287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12.7</a:t>
          </a:r>
          <a:endParaRPr lang="ja-JP" altLang="en-US"/>
        </a:p>
      </xdr:txBody>
    </xdr:sp>
    <xdr:clientData/>
  </xdr:twoCellAnchor>
  <xdr:twoCellAnchor>
    <xdr:from>
      <xdr:col>20</xdr:col>
      <xdr:colOff>95250</xdr:colOff>
      <xdr:row>16</xdr:row>
      <xdr:rowOff>44450</xdr:rowOff>
    </xdr:from>
    <xdr:to>
      <xdr:col>20</xdr:col>
      <xdr:colOff>190500</xdr:colOff>
      <xdr:row>16</xdr:row>
      <xdr:rowOff>133350</xdr:rowOff>
    </xdr:to>
    <xdr:sp macro="" textlink="">
      <xdr:nvSpPr>
        <xdr:cNvPr id="432606" name="Oval 148"/>
        <xdr:cNvSpPr>
          <a:spLocks noChangeArrowheads="1"/>
        </xdr:cNvSpPr>
      </xdr:nvSpPr>
      <xdr:spPr bwMode="auto">
        <a:xfrm>
          <a:off x="12680950" y="26860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16</xdr:row>
      <xdr:rowOff>155575</xdr:rowOff>
    </xdr:from>
    <xdr:to>
      <xdr:col>20</xdr:col>
      <xdr:colOff>492125</xdr:colOff>
      <xdr:row>18</xdr:row>
      <xdr:rowOff>22225</xdr:rowOff>
    </xdr:to>
    <xdr:sp macro="" textlink="">
      <xdr:nvSpPr>
        <xdr:cNvPr id="11413" name="Text Box 149"/>
        <xdr:cNvSpPr txBox="1">
          <a:spLocks noChangeArrowheads="1"/>
        </xdr:cNvSpPr>
      </xdr:nvSpPr>
      <xdr:spPr bwMode="auto">
        <a:xfrm>
          <a:off x="1351597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endParaRPr lang="ja-JP" altLang="en-US"/>
        </a:p>
      </xdr:txBody>
    </xdr:sp>
    <xdr:clientData/>
  </xdr:twoCellAnchor>
  <xdr:twoCellAnchor>
    <xdr:from>
      <xdr:col>18</xdr:col>
      <xdr:colOff>539750</xdr:colOff>
      <xdr:row>16</xdr:row>
      <xdr:rowOff>82550</xdr:rowOff>
    </xdr:from>
    <xdr:to>
      <xdr:col>19</xdr:col>
      <xdr:colOff>6350</xdr:colOff>
      <xdr:row>17</xdr:row>
      <xdr:rowOff>6350</xdr:rowOff>
    </xdr:to>
    <xdr:sp macro="" textlink="">
      <xdr:nvSpPr>
        <xdr:cNvPr id="432608" name="Oval 150"/>
        <xdr:cNvSpPr>
          <a:spLocks noChangeArrowheads="1"/>
        </xdr:cNvSpPr>
      </xdr:nvSpPr>
      <xdr:spPr bwMode="auto">
        <a:xfrm>
          <a:off x="11868150" y="27241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17</xdr:row>
      <xdr:rowOff>22225</xdr:rowOff>
    </xdr:from>
    <xdr:to>
      <xdr:col>19</xdr:col>
      <xdr:colOff>301625</xdr:colOff>
      <xdr:row>18</xdr:row>
      <xdr:rowOff>60325</xdr:rowOff>
    </xdr:to>
    <xdr:sp macro="" textlink="">
      <xdr:nvSpPr>
        <xdr:cNvPr id="11415" name="Text Box 151"/>
        <xdr:cNvSpPr txBox="1">
          <a:spLocks noChangeArrowheads="1"/>
        </xdr:cNvSpPr>
      </xdr:nvSpPr>
      <xdr:spPr bwMode="auto">
        <a:xfrm>
          <a:off x="12620625" y="294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13.6</a:t>
          </a:r>
          <a:endParaRPr lang="ja-JP" altLang="en-US"/>
        </a:p>
      </xdr:txBody>
    </xdr:sp>
    <xdr:clientData/>
  </xdr:twoCellAnchor>
  <xdr:twoCellAnchor>
    <xdr:from>
      <xdr:col>1</xdr:col>
      <xdr:colOff>60325</xdr:colOff>
      <xdr:row>47</xdr:row>
      <xdr:rowOff>60325</xdr:rowOff>
    </xdr:from>
    <xdr:to>
      <xdr:col>7</xdr:col>
      <xdr:colOff>520667</xdr:colOff>
      <xdr:row>49</xdr:row>
      <xdr:rowOff>41275</xdr:rowOff>
    </xdr:to>
    <xdr:sp macro="" textlink="">
      <xdr:nvSpPr>
        <xdr:cNvPr id="11416" name="Rectangle 152"/>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539750</xdr:colOff>
      <xdr:row>47</xdr:row>
      <xdr:rowOff>127000</xdr:rowOff>
    </xdr:from>
    <xdr:to>
      <xdr:col>10</xdr:col>
      <xdr:colOff>50800</xdr:colOff>
      <xdr:row>49</xdr:row>
      <xdr:rowOff>41275</xdr:rowOff>
    </xdr:to>
    <xdr:sp macro="" textlink="">
      <xdr:nvSpPr>
        <xdr:cNvPr id="11417" name="Rectangle 153"/>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539750</xdr:colOff>
      <xdr:row>48</xdr:row>
      <xdr:rowOff>146050</xdr:rowOff>
    </xdr:from>
    <xdr:to>
      <xdr:col>10</xdr:col>
      <xdr:colOff>50800</xdr:colOff>
      <xdr:row>50</xdr:row>
      <xdr:rowOff>60325</xdr:rowOff>
    </xdr:to>
    <xdr:sp macro="" textlink="">
      <xdr:nvSpPr>
        <xdr:cNvPr id="11418" name="Rectangle 154"/>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1/75</a:t>
          </a:r>
          <a:endParaRPr lang="ja-JP" altLang="en-US"/>
        </a:p>
      </xdr:txBody>
    </xdr:sp>
    <xdr:clientData/>
  </xdr:twoCellAnchor>
  <xdr:twoCellAnchor>
    <xdr:from>
      <xdr:col>10</xdr:col>
      <xdr:colOff>200025</xdr:colOff>
      <xdr:row>47</xdr:row>
      <xdr:rowOff>127000</xdr:rowOff>
    </xdr:from>
    <xdr:to>
      <xdr:col>12</xdr:col>
      <xdr:colOff>228600</xdr:colOff>
      <xdr:row>49</xdr:row>
      <xdr:rowOff>41275</xdr:rowOff>
    </xdr:to>
    <xdr:sp macro="" textlink="">
      <xdr:nvSpPr>
        <xdr:cNvPr id="11419" name="Rectangle 155"/>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200025</xdr:colOff>
      <xdr:row>48</xdr:row>
      <xdr:rowOff>146050</xdr:rowOff>
    </xdr:from>
    <xdr:to>
      <xdr:col>12</xdr:col>
      <xdr:colOff>228600</xdr:colOff>
      <xdr:row>50</xdr:row>
      <xdr:rowOff>60325</xdr:rowOff>
    </xdr:to>
    <xdr:sp macro="" textlink="">
      <xdr:nvSpPr>
        <xdr:cNvPr id="11420" name="Rectangle 156"/>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419100</xdr:colOff>
      <xdr:row>47</xdr:row>
      <xdr:rowOff>127000</xdr:rowOff>
    </xdr:from>
    <xdr:to>
      <xdr:col>14</xdr:col>
      <xdr:colOff>558800</xdr:colOff>
      <xdr:row>49</xdr:row>
      <xdr:rowOff>41275</xdr:rowOff>
    </xdr:to>
    <xdr:sp macro="" textlink="">
      <xdr:nvSpPr>
        <xdr:cNvPr id="11421" name="Rectangle 157"/>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12</xdr:col>
      <xdr:colOff>419100</xdr:colOff>
      <xdr:row>48</xdr:row>
      <xdr:rowOff>146050</xdr:rowOff>
    </xdr:from>
    <xdr:to>
      <xdr:col>14</xdr:col>
      <xdr:colOff>558800</xdr:colOff>
      <xdr:row>50</xdr:row>
      <xdr:rowOff>60325</xdr:rowOff>
    </xdr:to>
    <xdr:sp macro="" textlink="">
      <xdr:nvSpPr>
        <xdr:cNvPr id="11422" name="Rectangle 158"/>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a:t>
          </a:r>
          <a:endParaRPr lang="ja-JP" altLang="en-US"/>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432617" name="Rectangle 159"/>
        <xdr:cNvSpPr>
          <a:spLocks noChangeArrowheads="1"/>
        </xdr:cNvSpPr>
      </xdr:nvSpPr>
      <xdr:spPr bwMode="auto">
        <a:xfrm>
          <a:off x="698500" y="8375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50</xdr:row>
      <xdr:rowOff>120650</xdr:rowOff>
    </xdr:from>
    <xdr:to>
      <xdr:col>16</xdr:col>
      <xdr:colOff>50800</xdr:colOff>
      <xdr:row>64</xdr:row>
      <xdr:rowOff>6350</xdr:rowOff>
    </xdr:to>
    <xdr:sp macro="" textlink="">
      <xdr:nvSpPr>
        <xdr:cNvPr id="432618" name="Rectangle 160"/>
        <xdr:cNvSpPr>
          <a:spLocks noChangeArrowheads="1"/>
        </xdr:cNvSpPr>
      </xdr:nvSpPr>
      <xdr:spPr bwMode="auto">
        <a:xfrm>
          <a:off x="5238750" y="8375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50</xdr:row>
      <xdr:rowOff>117475</xdr:rowOff>
    </xdr:from>
    <xdr:to>
      <xdr:col>13</xdr:col>
      <xdr:colOff>609600</xdr:colOff>
      <xdr:row>52</xdr:row>
      <xdr:rowOff>38184</xdr:rowOff>
    </xdr:to>
    <xdr:sp macro="" textlink="">
      <xdr:nvSpPr>
        <xdr:cNvPr id="11425" name="Rectangle 161"/>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298450</xdr:colOff>
      <xdr:row>52</xdr:row>
      <xdr:rowOff>98425</xdr:rowOff>
    </xdr:from>
    <xdr:to>
      <xdr:col>15</xdr:col>
      <xdr:colOff>542947</xdr:colOff>
      <xdr:row>63</xdr:row>
      <xdr:rowOff>117475</xdr:rowOff>
    </xdr:to>
    <xdr:sp macro="" textlink="" fLocksText="0">
      <xdr:nvSpPr>
        <xdr:cNvPr id="11426" name="Text Box 162"/>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扶助費に係る経常収支比率は、類似団体の平均を大きく下回っている。</a:t>
          </a:r>
          <a:endParaRPr lang="ja-JP" altLang="ja-JP" sz="1400">
            <a:effectLst/>
          </a:endParaRPr>
        </a:p>
        <a:p>
          <a:pPr rtl="0"/>
          <a:r>
            <a:rPr lang="ja-JP" altLang="ja-JP" sz="1100" b="0" i="0" baseline="0">
              <a:effectLst/>
              <a:latin typeface="+mn-lt"/>
              <a:ea typeface="+mn-ea"/>
              <a:cs typeface="+mn-cs"/>
            </a:rPr>
            <a:t>　今後は、自立支援法に係る各種給付費が増加し、また高齢化の進行に伴う扶助費の支出額も増加する。</a:t>
          </a:r>
          <a:endParaRPr lang="ja-JP" altLang="ja-JP" sz="1400">
            <a:effectLst/>
          </a:endParaRPr>
        </a:p>
      </xdr:txBody>
    </xdr:sp>
    <xdr:clientData/>
  </xdr:twoCellAnchor>
  <xdr:oneCellAnchor>
    <xdr:from>
      <xdr:col>1</xdr:col>
      <xdr:colOff>60325</xdr:colOff>
      <xdr:row>49</xdr:row>
      <xdr:rowOff>136525</xdr:rowOff>
    </xdr:from>
    <xdr:ext cx="132344" cy="151836"/>
    <xdr:sp macro="" textlink="">
      <xdr:nvSpPr>
        <xdr:cNvPr id="11427" name="Text Box 163"/>
        <xdr:cNvSpPr txBox="1">
          <a:spLocks noChangeArrowheads="1"/>
        </xdr:cNvSpPr>
      </xdr:nvSpPr>
      <xdr:spPr bwMode="auto">
        <a:xfrm>
          <a:off x="6953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63500</xdr:colOff>
      <xdr:row>64</xdr:row>
      <xdr:rowOff>6350</xdr:rowOff>
    </xdr:from>
    <xdr:to>
      <xdr:col>7</xdr:col>
      <xdr:colOff>520700</xdr:colOff>
      <xdr:row>64</xdr:row>
      <xdr:rowOff>6350</xdr:rowOff>
    </xdr:to>
    <xdr:sp macro="" textlink="">
      <xdr:nvSpPr>
        <xdr:cNvPr id="432622" name="Line 164"/>
        <xdr:cNvSpPr>
          <a:spLocks noChangeShapeType="1"/>
        </xdr:cNvSpPr>
      </xdr:nvSpPr>
      <xdr:spPr bwMode="auto">
        <a:xfrm>
          <a:off x="698500" y="10572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63</xdr:row>
      <xdr:rowOff>60325</xdr:rowOff>
    </xdr:from>
    <xdr:to>
      <xdr:col>1</xdr:col>
      <xdr:colOff>60325</xdr:colOff>
      <xdr:row>64</xdr:row>
      <xdr:rowOff>98425</xdr:rowOff>
    </xdr:to>
    <xdr:sp macro="" textlink="">
      <xdr:nvSpPr>
        <xdr:cNvPr id="11429" name="Text Box 165"/>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a:t>
          </a:r>
          <a:endParaRPr lang="ja-JP" altLang="en-US"/>
        </a:p>
      </xdr:txBody>
    </xdr:sp>
    <xdr:clientData/>
  </xdr:twoCellAnchor>
  <xdr:twoCellAnchor>
    <xdr:from>
      <xdr:col>1</xdr:col>
      <xdr:colOff>63500</xdr:colOff>
      <xdr:row>61</xdr:row>
      <xdr:rowOff>139700</xdr:rowOff>
    </xdr:from>
    <xdr:to>
      <xdr:col>7</xdr:col>
      <xdr:colOff>520700</xdr:colOff>
      <xdr:row>61</xdr:row>
      <xdr:rowOff>139700</xdr:rowOff>
    </xdr:to>
    <xdr:sp macro="" textlink="">
      <xdr:nvSpPr>
        <xdr:cNvPr id="432624" name="Line 166"/>
        <xdr:cNvSpPr>
          <a:spLocks noChangeShapeType="1"/>
        </xdr:cNvSpPr>
      </xdr:nvSpPr>
      <xdr:spPr bwMode="auto">
        <a:xfrm>
          <a:off x="698500" y="10210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61</xdr:row>
      <xdr:rowOff>22225</xdr:rowOff>
    </xdr:from>
    <xdr:to>
      <xdr:col>1</xdr:col>
      <xdr:colOff>60325</xdr:colOff>
      <xdr:row>62</xdr:row>
      <xdr:rowOff>60325</xdr:rowOff>
    </xdr:to>
    <xdr:sp macro="" textlink="">
      <xdr:nvSpPr>
        <xdr:cNvPr id="11431" name="Text Box 167"/>
        <xdr:cNvSpPr txBox="1">
          <a:spLocks noChangeArrowheads="1"/>
        </xdr:cNvSpPr>
      </xdr:nvSpPr>
      <xdr:spPr bwMode="auto">
        <a:xfrm>
          <a:off x="25717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63500</xdr:colOff>
      <xdr:row>59</xdr:row>
      <xdr:rowOff>101600</xdr:rowOff>
    </xdr:from>
    <xdr:to>
      <xdr:col>7</xdr:col>
      <xdr:colOff>520700</xdr:colOff>
      <xdr:row>59</xdr:row>
      <xdr:rowOff>101600</xdr:rowOff>
    </xdr:to>
    <xdr:sp macro="" textlink="">
      <xdr:nvSpPr>
        <xdr:cNvPr id="432626" name="Line 168"/>
        <xdr:cNvSpPr>
          <a:spLocks noChangeShapeType="1"/>
        </xdr:cNvSpPr>
      </xdr:nvSpPr>
      <xdr:spPr bwMode="auto">
        <a:xfrm>
          <a:off x="698500" y="98425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58</xdr:row>
      <xdr:rowOff>155575</xdr:rowOff>
    </xdr:from>
    <xdr:to>
      <xdr:col>1</xdr:col>
      <xdr:colOff>60325</xdr:colOff>
      <xdr:row>60</xdr:row>
      <xdr:rowOff>22225</xdr:rowOff>
    </xdr:to>
    <xdr:sp macro="" textlink="">
      <xdr:nvSpPr>
        <xdr:cNvPr id="11433" name="Text Box 169"/>
        <xdr:cNvSpPr txBox="1">
          <a:spLocks noChangeArrowheads="1"/>
        </xdr:cNvSpPr>
      </xdr:nvSpPr>
      <xdr:spPr bwMode="auto">
        <a:xfrm>
          <a:off x="25717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63500</xdr:colOff>
      <xdr:row>57</xdr:row>
      <xdr:rowOff>63500</xdr:rowOff>
    </xdr:from>
    <xdr:to>
      <xdr:col>7</xdr:col>
      <xdr:colOff>520700</xdr:colOff>
      <xdr:row>57</xdr:row>
      <xdr:rowOff>63500</xdr:rowOff>
    </xdr:to>
    <xdr:sp macro="" textlink="">
      <xdr:nvSpPr>
        <xdr:cNvPr id="432628" name="Line 170"/>
        <xdr:cNvSpPr>
          <a:spLocks noChangeShapeType="1"/>
        </xdr:cNvSpPr>
      </xdr:nvSpPr>
      <xdr:spPr bwMode="auto">
        <a:xfrm>
          <a:off x="698500" y="94742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56</xdr:row>
      <xdr:rowOff>117475</xdr:rowOff>
    </xdr:from>
    <xdr:to>
      <xdr:col>1</xdr:col>
      <xdr:colOff>60325</xdr:colOff>
      <xdr:row>57</xdr:row>
      <xdr:rowOff>155575</xdr:rowOff>
    </xdr:to>
    <xdr:sp macro="" textlink="">
      <xdr:nvSpPr>
        <xdr:cNvPr id="11435" name="Text Box 171"/>
        <xdr:cNvSpPr txBox="1">
          <a:spLocks noChangeArrowheads="1"/>
        </xdr:cNvSpPr>
      </xdr:nvSpPr>
      <xdr:spPr bwMode="auto">
        <a:xfrm>
          <a:off x="25717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63500</xdr:colOff>
      <xdr:row>55</xdr:row>
      <xdr:rowOff>25400</xdr:rowOff>
    </xdr:from>
    <xdr:to>
      <xdr:col>7</xdr:col>
      <xdr:colOff>520700</xdr:colOff>
      <xdr:row>55</xdr:row>
      <xdr:rowOff>25400</xdr:rowOff>
    </xdr:to>
    <xdr:sp macro="" textlink="">
      <xdr:nvSpPr>
        <xdr:cNvPr id="432630" name="Line 172"/>
        <xdr:cNvSpPr>
          <a:spLocks noChangeShapeType="1"/>
        </xdr:cNvSpPr>
      </xdr:nvSpPr>
      <xdr:spPr bwMode="auto">
        <a:xfrm>
          <a:off x="698500" y="91059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54</xdr:row>
      <xdr:rowOff>79375</xdr:rowOff>
    </xdr:from>
    <xdr:to>
      <xdr:col>1</xdr:col>
      <xdr:colOff>60325</xdr:colOff>
      <xdr:row>55</xdr:row>
      <xdr:rowOff>117475</xdr:rowOff>
    </xdr:to>
    <xdr:sp macro="" textlink="">
      <xdr:nvSpPr>
        <xdr:cNvPr id="11437" name="Text Box 173"/>
        <xdr:cNvSpPr txBox="1">
          <a:spLocks noChangeArrowheads="1"/>
        </xdr:cNvSpPr>
      </xdr:nvSpPr>
      <xdr:spPr bwMode="auto">
        <a:xfrm>
          <a:off x="25717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63500</xdr:colOff>
      <xdr:row>52</xdr:row>
      <xdr:rowOff>158750</xdr:rowOff>
    </xdr:from>
    <xdr:to>
      <xdr:col>7</xdr:col>
      <xdr:colOff>520700</xdr:colOff>
      <xdr:row>52</xdr:row>
      <xdr:rowOff>158750</xdr:rowOff>
    </xdr:to>
    <xdr:sp macro="" textlink="">
      <xdr:nvSpPr>
        <xdr:cNvPr id="432632" name="Line 174"/>
        <xdr:cNvSpPr>
          <a:spLocks noChangeShapeType="1"/>
        </xdr:cNvSpPr>
      </xdr:nvSpPr>
      <xdr:spPr bwMode="auto">
        <a:xfrm>
          <a:off x="698500" y="874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52</xdr:row>
      <xdr:rowOff>41275</xdr:rowOff>
    </xdr:from>
    <xdr:to>
      <xdr:col>1</xdr:col>
      <xdr:colOff>60325</xdr:colOff>
      <xdr:row>53</xdr:row>
      <xdr:rowOff>79375</xdr:rowOff>
    </xdr:to>
    <xdr:sp macro="" textlink="">
      <xdr:nvSpPr>
        <xdr:cNvPr id="11439" name="Text Box 175"/>
        <xdr:cNvSpPr txBox="1">
          <a:spLocks noChangeArrowheads="1"/>
        </xdr:cNvSpPr>
      </xdr:nvSpPr>
      <xdr:spPr bwMode="auto">
        <a:xfrm>
          <a:off x="25717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63500</xdr:colOff>
      <xdr:row>50</xdr:row>
      <xdr:rowOff>120650</xdr:rowOff>
    </xdr:from>
    <xdr:to>
      <xdr:col>7</xdr:col>
      <xdr:colOff>520700</xdr:colOff>
      <xdr:row>50</xdr:row>
      <xdr:rowOff>120650</xdr:rowOff>
    </xdr:to>
    <xdr:sp macro="" textlink="">
      <xdr:nvSpPr>
        <xdr:cNvPr id="432634" name="Line 176"/>
        <xdr:cNvSpPr>
          <a:spLocks noChangeShapeType="1"/>
        </xdr:cNvSpPr>
      </xdr:nvSpPr>
      <xdr:spPr bwMode="auto">
        <a:xfrm>
          <a:off x="698500" y="8375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50</xdr:row>
      <xdr:rowOff>3175</xdr:rowOff>
    </xdr:from>
    <xdr:to>
      <xdr:col>1</xdr:col>
      <xdr:colOff>60325</xdr:colOff>
      <xdr:row>51</xdr:row>
      <xdr:rowOff>41275</xdr:rowOff>
    </xdr:to>
    <xdr:sp macro="" textlink="">
      <xdr:nvSpPr>
        <xdr:cNvPr id="11441" name="Text Box 177"/>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63500</xdr:colOff>
      <xdr:row>50</xdr:row>
      <xdr:rowOff>120650</xdr:rowOff>
    </xdr:from>
    <xdr:to>
      <xdr:col>7</xdr:col>
      <xdr:colOff>520700</xdr:colOff>
      <xdr:row>64</xdr:row>
      <xdr:rowOff>6350</xdr:rowOff>
    </xdr:to>
    <xdr:sp macro="" textlink="">
      <xdr:nvSpPr>
        <xdr:cNvPr id="432636" name="扶助費グラフ枠"/>
        <xdr:cNvSpPr>
          <a:spLocks noChangeArrowheads="1"/>
        </xdr:cNvSpPr>
      </xdr:nvSpPr>
      <xdr:spPr bwMode="auto">
        <a:xfrm>
          <a:off x="698500" y="8375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52</xdr:row>
      <xdr:rowOff>139700</xdr:rowOff>
    </xdr:from>
    <xdr:to>
      <xdr:col>7</xdr:col>
      <xdr:colOff>19050</xdr:colOff>
      <xdr:row>61</xdr:row>
      <xdr:rowOff>6350</xdr:rowOff>
    </xdr:to>
    <xdr:sp macro="" textlink="">
      <xdr:nvSpPr>
        <xdr:cNvPr id="432637" name="Line 179"/>
        <xdr:cNvSpPr>
          <a:spLocks noChangeShapeType="1"/>
        </xdr:cNvSpPr>
      </xdr:nvSpPr>
      <xdr:spPr bwMode="auto">
        <a:xfrm flipV="1">
          <a:off x="4425950" y="872490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61</xdr:row>
      <xdr:rowOff>3175</xdr:rowOff>
    </xdr:from>
    <xdr:to>
      <xdr:col>8</xdr:col>
      <xdr:colOff>161925</xdr:colOff>
      <xdr:row>62</xdr:row>
      <xdr:rowOff>41275</xdr:rowOff>
    </xdr:to>
    <xdr:sp macro="" textlink="">
      <xdr:nvSpPr>
        <xdr:cNvPr id="11444" name="扶助費最小値テキスト"/>
        <xdr:cNvSpPr txBox="1">
          <a:spLocks noChangeArrowheads="1"/>
        </xdr:cNvSpPr>
      </xdr:nvSpPr>
      <xdr:spPr bwMode="auto">
        <a:xfrm>
          <a:off x="4914900" y="1046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9.3</a:t>
          </a:r>
          <a:endParaRPr lang="ja-JP" altLang="en-US"/>
        </a:p>
      </xdr:txBody>
    </xdr:sp>
    <xdr:clientData/>
  </xdr:twoCellAnchor>
  <xdr:twoCellAnchor>
    <xdr:from>
      <xdr:col>6</xdr:col>
      <xdr:colOff>558800</xdr:colOff>
      <xdr:row>61</xdr:row>
      <xdr:rowOff>6350</xdr:rowOff>
    </xdr:from>
    <xdr:to>
      <xdr:col>7</xdr:col>
      <xdr:colOff>95250</xdr:colOff>
      <xdr:row>61</xdr:row>
      <xdr:rowOff>6350</xdr:rowOff>
    </xdr:to>
    <xdr:sp macro="" textlink="">
      <xdr:nvSpPr>
        <xdr:cNvPr id="432639" name="Line 181"/>
        <xdr:cNvSpPr>
          <a:spLocks noChangeShapeType="1"/>
        </xdr:cNvSpPr>
      </xdr:nvSpPr>
      <xdr:spPr bwMode="auto">
        <a:xfrm>
          <a:off x="4337050" y="100774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51</xdr:row>
      <xdr:rowOff>79375</xdr:rowOff>
    </xdr:from>
    <xdr:to>
      <xdr:col>8</xdr:col>
      <xdr:colOff>161925</xdr:colOff>
      <xdr:row>52</xdr:row>
      <xdr:rowOff>117475</xdr:rowOff>
    </xdr:to>
    <xdr:sp macro="" textlink="">
      <xdr:nvSpPr>
        <xdr:cNvPr id="11446" name="扶助費最大値テキスト"/>
        <xdr:cNvSpPr txBox="1">
          <a:spLocks noChangeArrowheads="1"/>
        </xdr:cNvSpPr>
      </xdr:nvSpPr>
      <xdr:spPr bwMode="auto">
        <a:xfrm>
          <a:off x="4914900"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1.9</a:t>
          </a:r>
          <a:endParaRPr lang="ja-JP" altLang="en-US"/>
        </a:p>
      </xdr:txBody>
    </xdr:sp>
    <xdr:clientData/>
  </xdr:twoCellAnchor>
  <xdr:twoCellAnchor>
    <xdr:from>
      <xdr:col>6</xdr:col>
      <xdr:colOff>558800</xdr:colOff>
      <xdr:row>52</xdr:row>
      <xdr:rowOff>139700</xdr:rowOff>
    </xdr:from>
    <xdr:to>
      <xdr:col>7</xdr:col>
      <xdr:colOff>95250</xdr:colOff>
      <xdr:row>52</xdr:row>
      <xdr:rowOff>139700</xdr:rowOff>
    </xdr:to>
    <xdr:sp macro="" textlink="">
      <xdr:nvSpPr>
        <xdr:cNvPr id="432641" name="Line 183"/>
        <xdr:cNvSpPr>
          <a:spLocks noChangeShapeType="1"/>
        </xdr:cNvSpPr>
      </xdr:nvSpPr>
      <xdr:spPr bwMode="auto">
        <a:xfrm>
          <a:off x="4337050" y="87249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52</xdr:row>
      <xdr:rowOff>139700</xdr:rowOff>
    </xdr:from>
    <xdr:to>
      <xdr:col>7</xdr:col>
      <xdr:colOff>19050</xdr:colOff>
      <xdr:row>52</xdr:row>
      <xdr:rowOff>158750</xdr:rowOff>
    </xdr:to>
    <xdr:sp macro="" textlink="">
      <xdr:nvSpPr>
        <xdr:cNvPr id="432642" name="Line 184"/>
        <xdr:cNvSpPr>
          <a:spLocks noChangeShapeType="1"/>
        </xdr:cNvSpPr>
      </xdr:nvSpPr>
      <xdr:spPr bwMode="auto">
        <a:xfrm flipV="1">
          <a:off x="3657600" y="8724900"/>
          <a:ext cx="768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56</xdr:row>
      <xdr:rowOff>19050</xdr:rowOff>
    </xdr:from>
    <xdr:to>
      <xdr:col>8</xdr:col>
      <xdr:colOff>161925</xdr:colOff>
      <xdr:row>57</xdr:row>
      <xdr:rowOff>57150</xdr:rowOff>
    </xdr:to>
    <xdr:sp macro="" textlink="">
      <xdr:nvSpPr>
        <xdr:cNvPr id="11449" name="扶助費平均値テキスト"/>
        <xdr:cNvSpPr txBox="1">
          <a:spLocks noChangeArrowheads="1"/>
        </xdr:cNvSpPr>
      </xdr:nvSpPr>
      <xdr:spPr bwMode="auto">
        <a:xfrm>
          <a:off x="4914900"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5.1</a:t>
          </a:r>
          <a:endParaRPr lang="ja-JP" altLang="en-US"/>
        </a:p>
      </xdr:txBody>
    </xdr:sp>
    <xdr:clientData/>
  </xdr:twoCellAnchor>
  <xdr:twoCellAnchor>
    <xdr:from>
      <xdr:col>6</xdr:col>
      <xdr:colOff>590550</xdr:colOff>
      <xdr:row>56</xdr:row>
      <xdr:rowOff>19050</xdr:rowOff>
    </xdr:from>
    <xdr:to>
      <xdr:col>7</xdr:col>
      <xdr:colOff>63500</xdr:colOff>
      <xdr:row>56</xdr:row>
      <xdr:rowOff>120650</xdr:rowOff>
    </xdr:to>
    <xdr:sp macro="" textlink="">
      <xdr:nvSpPr>
        <xdr:cNvPr id="432644" name="AutoShape 186"/>
        <xdr:cNvSpPr>
          <a:spLocks noChangeArrowheads="1"/>
        </xdr:cNvSpPr>
      </xdr:nvSpPr>
      <xdr:spPr bwMode="auto">
        <a:xfrm>
          <a:off x="4368800" y="9264650"/>
          <a:ext cx="101600" cy="1016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52</xdr:row>
      <xdr:rowOff>158750</xdr:rowOff>
    </xdr:from>
    <xdr:to>
      <xdr:col>5</xdr:col>
      <xdr:colOff>508000</xdr:colOff>
      <xdr:row>52</xdr:row>
      <xdr:rowOff>158750</xdr:rowOff>
    </xdr:to>
    <xdr:sp macro="" textlink="">
      <xdr:nvSpPr>
        <xdr:cNvPr id="432645" name="Line 187"/>
        <xdr:cNvSpPr>
          <a:spLocks noChangeShapeType="1"/>
        </xdr:cNvSpPr>
      </xdr:nvSpPr>
      <xdr:spPr bwMode="auto">
        <a:xfrm>
          <a:off x="2838450" y="8743950"/>
          <a:ext cx="8191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55</xdr:row>
      <xdr:rowOff>107950</xdr:rowOff>
    </xdr:from>
    <xdr:to>
      <xdr:col>5</xdr:col>
      <xdr:colOff>552450</xdr:colOff>
      <xdr:row>56</xdr:row>
      <xdr:rowOff>44450</xdr:rowOff>
    </xdr:to>
    <xdr:sp macro="" textlink="">
      <xdr:nvSpPr>
        <xdr:cNvPr id="432646" name="AutoShape 188"/>
        <xdr:cNvSpPr>
          <a:spLocks noChangeArrowheads="1"/>
        </xdr:cNvSpPr>
      </xdr:nvSpPr>
      <xdr:spPr bwMode="auto">
        <a:xfrm>
          <a:off x="3606800" y="91884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56</xdr:row>
      <xdr:rowOff>57150</xdr:rowOff>
    </xdr:from>
    <xdr:to>
      <xdr:col>6</xdr:col>
      <xdr:colOff>200055</xdr:colOff>
      <xdr:row>57</xdr:row>
      <xdr:rowOff>88900</xdr:rowOff>
    </xdr:to>
    <xdr:sp macro="" textlink="">
      <xdr:nvSpPr>
        <xdr:cNvPr id="11453" name="Text Box 189"/>
        <xdr:cNvSpPr txBox="1">
          <a:spLocks noChangeArrowheads="1"/>
        </xdr:cNvSpPr>
      </xdr:nvSpPr>
      <xdr:spPr bwMode="auto">
        <a:xfrm>
          <a:off x="3609975" y="965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4.7</a:t>
          </a:r>
          <a:endParaRPr lang="ja-JP" altLang="en-US"/>
        </a:p>
      </xdr:txBody>
    </xdr:sp>
    <xdr:clientData/>
  </xdr:twoCellAnchor>
  <xdr:twoCellAnchor>
    <xdr:from>
      <xdr:col>3</xdr:col>
      <xdr:colOff>133350</xdr:colOff>
      <xdr:row>52</xdr:row>
      <xdr:rowOff>158750</xdr:rowOff>
    </xdr:from>
    <xdr:to>
      <xdr:col>4</xdr:col>
      <xdr:colOff>317500</xdr:colOff>
      <xdr:row>53</xdr:row>
      <xdr:rowOff>63500</xdr:rowOff>
    </xdr:to>
    <xdr:sp macro="" textlink="">
      <xdr:nvSpPr>
        <xdr:cNvPr id="432648" name="Line 190"/>
        <xdr:cNvSpPr>
          <a:spLocks noChangeShapeType="1"/>
        </xdr:cNvSpPr>
      </xdr:nvSpPr>
      <xdr:spPr bwMode="auto">
        <a:xfrm flipV="1">
          <a:off x="2025650" y="8743950"/>
          <a:ext cx="812800" cy="69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55</xdr:row>
      <xdr:rowOff>76200</xdr:rowOff>
    </xdr:from>
    <xdr:to>
      <xdr:col>4</xdr:col>
      <xdr:colOff>368300</xdr:colOff>
      <xdr:row>56</xdr:row>
      <xdr:rowOff>6350</xdr:rowOff>
    </xdr:to>
    <xdr:sp macro="" textlink="">
      <xdr:nvSpPr>
        <xdr:cNvPr id="432649" name="AutoShape 191"/>
        <xdr:cNvSpPr>
          <a:spLocks noChangeArrowheads="1"/>
        </xdr:cNvSpPr>
      </xdr:nvSpPr>
      <xdr:spPr bwMode="auto">
        <a:xfrm>
          <a:off x="2794000" y="91567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56</xdr:row>
      <xdr:rowOff>19050</xdr:rowOff>
    </xdr:from>
    <xdr:to>
      <xdr:col>5</xdr:col>
      <xdr:colOff>38100</xdr:colOff>
      <xdr:row>57</xdr:row>
      <xdr:rowOff>57150</xdr:rowOff>
    </xdr:to>
    <xdr:sp macro="" textlink="">
      <xdr:nvSpPr>
        <xdr:cNvPr id="11456" name="Text Box 192"/>
        <xdr:cNvSpPr txBox="1">
          <a:spLocks noChangeArrowheads="1"/>
        </xdr:cNvSpPr>
      </xdr:nvSpPr>
      <xdr:spPr bwMode="auto">
        <a:xfrm>
          <a:off x="2714625" y="9620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4.5</a:t>
          </a:r>
          <a:endParaRPr lang="ja-JP" altLang="en-US"/>
        </a:p>
      </xdr:txBody>
    </xdr:sp>
    <xdr:clientData/>
  </xdr:twoCellAnchor>
  <xdr:twoCellAnchor>
    <xdr:from>
      <xdr:col>1</xdr:col>
      <xdr:colOff>577850</xdr:colOff>
      <xdr:row>53</xdr:row>
      <xdr:rowOff>6350</xdr:rowOff>
    </xdr:from>
    <xdr:to>
      <xdr:col>3</xdr:col>
      <xdr:colOff>133350</xdr:colOff>
      <xdr:row>53</xdr:row>
      <xdr:rowOff>63500</xdr:rowOff>
    </xdr:to>
    <xdr:sp macro="" textlink="">
      <xdr:nvSpPr>
        <xdr:cNvPr id="432651" name="Line 193"/>
        <xdr:cNvSpPr>
          <a:spLocks noChangeShapeType="1"/>
        </xdr:cNvSpPr>
      </xdr:nvSpPr>
      <xdr:spPr bwMode="auto">
        <a:xfrm>
          <a:off x="1212850" y="8756650"/>
          <a:ext cx="8128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55</xdr:row>
      <xdr:rowOff>88900</xdr:rowOff>
    </xdr:from>
    <xdr:to>
      <xdr:col>3</xdr:col>
      <xdr:colOff>171450</xdr:colOff>
      <xdr:row>56</xdr:row>
      <xdr:rowOff>25400</xdr:rowOff>
    </xdr:to>
    <xdr:sp macro="" textlink="">
      <xdr:nvSpPr>
        <xdr:cNvPr id="432652" name="AutoShape 194"/>
        <xdr:cNvSpPr>
          <a:spLocks noChangeArrowheads="1"/>
        </xdr:cNvSpPr>
      </xdr:nvSpPr>
      <xdr:spPr bwMode="auto">
        <a:xfrm>
          <a:off x="1981200" y="91694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56</xdr:row>
      <xdr:rowOff>38100</xdr:rowOff>
    </xdr:from>
    <xdr:to>
      <xdr:col>3</xdr:col>
      <xdr:colOff>479425</xdr:colOff>
      <xdr:row>57</xdr:row>
      <xdr:rowOff>76200</xdr:rowOff>
    </xdr:to>
    <xdr:sp macro="" textlink="">
      <xdr:nvSpPr>
        <xdr:cNvPr id="11459" name="Text Box 195"/>
        <xdr:cNvSpPr txBox="1">
          <a:spLocks noChangeArrowheads="1"/>
        </xdr:cNvSpPr>
      </xdr:nvSpPr>
      <xdr:spPr bwMode="auto">
        <a:xfrm>
          <a:off x="1828800" y="963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4.6</a:t>
          </a:r>
          <a:endParaRPr lang="ja-JP" altLang="en-US"/>
        </a:p>
      </xdr:txBody>
    </xdr:sp>
    <xdr:clientData/>
  </xdr:twoCellAnchor>
  <xdr:twoCellAnchor>
    <xdr:from>
      <xdr:col>1</xdr:col>
      <xdr:colOff>520700</xdr:colOff>
      <xdr:row>55</xdr:row>
      <xdr:rowOff>57150</xdr:rowOff>
    </xdr:from>
    <xdr:to>
      <xdr:col>1</xdr:col>
      <xdr:colOff>615950</xdr:colOff>
      <xdr:row>55</xdr:row>
      <xdr:rowOff>158750</xdr:rowOff>
    </xdr:to>
    <xdr:sp macro="" textlink="">
      <xdr:nvSpPr>
        <xdr:cNvPr id="432654" name="AutoShape 196"/>
        <xdr:cNvSpPr>
          <a:spLocks noChangeArrowheads="1"/>
        </xdr:cNvSpPr>
      </xdr:nvSpPr>
      <xdr:spPr bwMode="auto">
        <a:xfrm>
          <a:off x="1155700" y="9137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56</xdr:row>
      <xdr:rowOff>0</xdr:rowOff>
    </xdr:from>
    <xdr:to>
      <xdr:col>2</xdr:col>
      <xdr:colOff>298450</xdr:colOff>
      <xdr:row>57</xdr:row>
      <xdr:rowOff>38100</xdr:rowOff>
    </xdr:to>
    <xdr:sp macro="" textlink="">
      <xdr:nvSpPr>
        <xdr:cNvPr id="11461" name="Text Box 197"/>
        <xdr:cNvSpPr txBox="1">
          <a:spLocks noChangeArrowheads="1"/>
        </xdr:cNvSpPr>
      </xdr:nvSpPr>
      <xdr:spPr bwMode="auto">
        <a:xfrm>
          <a:off x="942975" y="9601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4.4</a:t>
          </a:r>
          <a:endParaRPr lang="ja-JP" altLang="en-US"/>
        </a:p>
      </xdr:txBody>
    </xdr:sp>
    <xdr:clientData/>
  </xdr:twoCellAnchor>
  <xdr:twoCellAnchor editAs="oneCell">
    <xdr:from>
      <xdr:col>6</xdr:col>
      <xdr:colOff>539750</xdr:colOff>
      <xdr:row>64</xdr:row>
      <xdr:rowOff>76200</xdr:rowOff>
    </xdr:from>
    <xdr:to>
      <xdr:col>7</xdr:col>
      <xdr:colOff>609600</xdr:colOff>
      <xdr:row>65</xdr:row>
      <xdr:rowOff>107950</xdr:rowOff>
    </xdr:to>
    <xdr:sp macro="" textlink="">
      <xdr:nvSpPr>
        <xdr:cNvPr id="11462" name="Text Box 198"/>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400050</xdr:colOff>
      <xdr:row>64</xdr:row>
      <xdr:rowOff>76200</xdr:rowOff>
    </xdr:from>
    <xdr:to>
      <xdr:col>6</xdr:col>
      <xdr:colOff>469900</xdr:colOff>
      <xdr:row>65</xdr:row>
      <xdr:rowOff>107950</xdr:rowOff>
    </xdr:to>
    <xdr:sp macro="" textlink="">
      <xdr:nvSpPr>
        <xdr:cNvPr id="11463" name="Text Box 199"/>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209550</xdr:colOff>
      <xdr:row>64</xdr:row>
      <xdr:rowOff>76200</xdr:rowOff>
    </xdr:from>
    <xdr:to>
      <xdr:col>5</xdr:col>
      <xdr:colOff>279400</xdr:colOff>
      <xdr:row>65</xdr:row>
      <xdr:rowOff>107950</xdr:rowOff>
    </xdr:to>
    <xdr:sp macro="" textlink="">
      <xdr:nvSpPr>
        <xdr:cNvPr id="11464" name="Text Box 200"/>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22225</xdr:colOff>
      <xdr:row>64</xdr:row>
      <xdr:rowOff>76200</xdr:rowOff>
    </xdr:from>
    <xdr:to>
      <xdr:col>4</xdr:col>
      <xdr:colOff>92075</xdr:colOff>
      <xdr:row>65</xdr:row>
      <xdr:rowOff>107950</xdr:rowOff>
    </xdr:to>
    <xdr:sp macro="" textlink="">
      <xdr:nvSpPr>
        <xdr:cNvPr id="11465" name="Text Box 201"/>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469900</xdr:colOff>
      <xdr:row>64</xdr:row>
      <xdr:rowOff>76200</xdr:rowOff>
    </xdr:from>
    <xdr:to>
      <xdr:col>2</xdr:col>
      <xdr:colOff>539750</xdr:colOff>
      <xdr:row>65</xdr:row>
      <xdr:rowOff>107950</xdr:rowOff>
    </xdr:to>
    <xdr:sp macro="" textlink="">
      <xdr:nvSpPr>
        <xdr:cNvPr id="11466" name="Text Box 202"/>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590550</xdr:colOff>
      <xdr:row>52</xdr:row>
      <xdr:rowOff>88900</xdr:rowOff>
    </xdr:from>
    <xdr:to>
      <xdr:col>7</xdr:col>
      <xdr:colOff>63500</xdr:colOff>
      <xdr:row>53</xdr:row>
      <xdr:rowOff>25400</xdr:rowOff>
    </xdr:to>
    <xdr:sp macro="" textlink="">
      <xdr:nvSpPr>
        <xdr:cNvPr id="432661" name="Oval 203"/>
        <xdr:cNvSpPr>
          <a:spLocks noChangeArrowheads="1"/>
        </xdr:cNvSpPr>
      </xdr:nvSpPr>
      <xdr:spPr bwMode="auto">
        <a:xfrm>
          <a:off x="4368800" y="86741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52</xdr:row>
      <xdr:rowOff>22225</xdr:rowOff>
    </xdr:from>
    <xdr:to>
      <xdr:col>8</xdr:col>
      <xdr:colOff>161925</xdr:colOff>
      <xdr:row>53</xdr:row>
      <xdr:rowOff>60325</xdr:rowOff>
    </xdr:to>
    <xdr:sp macro="" textlink="">
      <xdr:nvSpPr>
        <xdr:cNvPr id="11468" name="扶助費該当値テキスト"/>
        <xdr:cNvSpPr txBox="1">
          <a:spLocks noChangeArrowheads="1"/>
        </xdr:cNvSpPr>
      </xdr:nvSpPr>
      <xdr:spPr bwMode="auto">
        <a:xfrm>
          <a:off x="4914900" y="8943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a:t>
          </a:r>
          <a:endParaRPr lang="ja-JP" altLang="en-US"/>
        </a:p>
      </xdr:txBody>
    </xdr:sp>
    <xdr:clientData/>
  </xdr:twoCellAnchor>
  <xdr:twoCellAnchor>
    <xdr:from>
      <xdr:col>5</xdr:col>
      <xdr:colOff>457200</xdr:colOff>
      <xdr:row>52</xdr:row>
      <xdr:rowOff>107950</xdr:rowOff>
    </xdr:from>
    <xdr:to>
      <xdr:col>5</xdr:col>
      <xdr:colOff>552450</xdr:colOff>
      <xdr:row>53</xdr:row>
      <xdr:rowOff>44450</xdr:rowOff>
    </xdr:to>
    <xdr:sp macro="" textlink="">
      <xdr:nvSpPr>
        <xdr:cNvPr id="432663" name="Oval 205"/>
        <xdr:cNvSpPr>
          <a:spLocks noChangeArrowheads="1"/>
        </xdr:cNvSpPr>
      </xdr:nvSpPr>
      <xdr:spPr bwMode="auto">
        <a:xfrm>
          <a:off x="3606800" y="8693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51</xdr:row>
      <xdr:rowOff>79375</xdr:rowOff>
    </xdr:from>
    <xdr:to>
      <xdr:col>6</xdr:col>
      <xdr:colOff>200055</xdr:colOff>
      <xdr:row>52</xdr:row>
      <xdr:rowOff>117475</xdr:rowOff>
    </xdr:to>
    <xdr:sp macro="" textlink="">
      <xdr:nvSpPr>
        <xdr:cNvPr id="11470" name="Text Box 206"/>
        <xdr:cNvSpPr txBox="1">
          <a:spLocks noChangeArrowheads="1"/>
        </xdr:cNvSpPr>
      </xdr:nvSpPr>
      <xdr:spPr bwMode="auto">
        <a:xfrm>
          <a:off x="3609975" y="8829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a:t>
          </a:r>
          <a:endParaRPr lang="ja-JP" altLang="en-US"/>
        </a:p>
      </xdr:txBody>
    </xdr:sp>
    <xdr:clientData/>
  </xdr:twoCellAnchor>
  <xdr:twoCellAnchor>
    <xdr:from>
      <xdr:col>4</xdr:col>
      <xdr:colOff>273050</xdr:colOff>
      <xdr:row>52</xdr:row>
      <xdr:rowOff>107950</xdr:rowOff>
    </xdr:from>
    <xdr:to>
      <xdr:col>4</xdr:col>
      <xdr:colOff>368300</xdr:colOff>
      <xdr:row>53</xdr:row>
      <xdr:rowOff>44450</xdr:rowOff>
    </xdr:to>
    <xdr:sp macro="" textlink="">
      <xdr:nvSpPr>
        <xdr:cNvPr id="432665" name="Oval 207"/>
        <xdr:cNvSpPr>
          <a:spLocks noChangeArrowheads="1"/>
        </xdr:cNvSpPr>
      </xdr:nvSpPr>
      <xdr:spPr bwMode="auto">
        <a:xfrm>
          <a:off x="2794000" y="86931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51</xdr:row>
      <xdr:rowOff>79375</xdr:rowOff>
    </xdr:from>
    <xdr:to>
      <xdr:col>5</xdr:col>
      <xdr:colOff>38100</xdr:colOff>
      <xdr:row>52</xdr:row>
      <xdr:rowOff>117475</xdr:rowOff>
    </xdr:to>
    <xdr:sp macro="" textlink="">
      <xdr:nvSpPr>
        <xdr:cNvPr id="11472" name="Text Box 208"/>
        <xdr:cNvSpPr txBox="1">
          <a:spLocks noChangeArrowheads="1"/>
        </xdr:cNvSpPr>
      </xdr:nvSpPr>
      <xdr:spPr bwMode="auto">
        <a:xfrm>
          <a:off x="2714625" y="8829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2.0</a:t>
          </a:r>
          <a:endParaRPr lang="ja-JP" altLang="en-US"/>
        </a:p>
      </xdr:txBody>
    </xdr:sp>
    <xdr:clientData/>
  </xdr:twoCellAnchor>
  <xdr:twoCellAnchor>
    <xdr:from>
      <xdr:col>3</xdr:col>
      <xdr:colOff>88900</xdr:colOff>
      <xdr:row>53</xdr:row>
      <xdr:rowOff>19050</xdr:rowOff>
    </xdr:from>
    <xdr:to>
      <xdr:col>3</xdr:col>
      <xdr:colOff>177800</xdr:colOff>
      <xdr:row>53</xdr:row>
      <xdr:rowOff>120650</xdr:rowOff>
    </xdr:to>
    <xdr:sp macro="" textlink="">
      <xdr:nvSpPr>
        <xdr:cNvPr id="432667" name="Oval 209"/>
        <xdr:cNvSpPr>
          <a:spLocks noChangeArrowheads="1"/>
        </xdr:cNvSpPr>
      </xdr:nvSpPr>
      <xdr:spPr bwMode="auto">
        <a:xfrm>
          <a:off x="1981200" y="87693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51</xdr:row>
      <xdr:rowOff>155575</xdr:rowOff>
    </xdr:from>
    <xdr:to>
      <xdr:col>3</xdr:col>
      <xdr:colOff>479425</xdr:colOff>
      <xdr:row>53</xdr:row>
      <xdr:rowOff>22225</xdr:rowOff>
    </xdr:to>
    <xdr:sp macro="" textlink="">
      <xdr:nvSpPr>
        <xdr:cNvPr id="11474" name="Text Box 210"/>
        <xdr:cNvSpPr txBox="1">
          <a:spLocks noChangeArrowheads="1"/>
        </xdr:cNvSpPr>
      </xdr:nvSpPr>
      <xdr:spPr bwMode="auto">
        <a:xfrm>
          <a:off x="1828800" y="8905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2.4</a:t>
          </a:r>
          <a:endParaRPr lang="ja-JP" altLang="en-US"/>
        </a:p>
      </xdr:txBody>
    </xdr:sp>
    <xdr:clientData/>
  </xdr:twoCellAnchor>
  <xdr:twoCellAnchor>
    <xdr:from>
      <xdr:col>1</xdr:col>
      <xdr:colOff>520700</xdr:colOff>
      <xdr:row>52</xdr:row>
      <xdr:rowOff>127000</xdr:rowOff>
    </xdr:from>
    <xdr:to>
      <xdr:col>1</xdr:col>
      <xdr:colOff>622300</xdr:colOff>
      <xdr:row>53</xdr:row>
      <xdr:rowOff>63500</xdr:rowOff>
    </xdr:to>
    <xdr:sp macro="" textlink="">
      <xdr:nvSpPr>
        <xdr:cNvPr id="432669" name="Oval 211"/>
        <xdr:cNvSpPr>
          <a:spLocks noChangeArrowheads="1"/>
        </xdr:cNvSpPr>
      </xdr:nvSpPr>
      <xdr:spPr bwMode="auto">
        <a:xfrm>
          <a:off x="1155700" y="87122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51</xdr:row>
      <xdr:rowOff>98425</xdr:rowOff>
    </xdr:from>
    <xdr:to>
      <xdr:col>2</xdr:col>
      <xdr:colOff>298450</xdr:colOff>
      <xdr:row>52</xdr:row>
      <xdr:rowOff>136525</xdr:rowOff>
    </xdr:to>
    <xdr:sp macro="" textlink="">
      <xdr:nvSpPr>
        <xdr:cNvPr id="11476" name="Text Box 212"/>
        <xdr:cNvSpPr txBox="1">
          <a:spLocks noChangeArrowheads="1"/>
        </xdr:cNvSpPr>
      </xdr:nvSpPr>
      <xdr:spPr bwMode="auto">
        <a:xfrm>
          <a:off x="942975" y="8848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a:t>
          </a:r>
          <a:endParaRPr lang="ja-JP" altLang="en-US"/>
        </a:p>
      </xdr:txBody>
    </xdr:sp>
    <xdr:clientData/>
  </xdr:twoCellAnchor>
  <xdr:twoCellAnchor>
    <xdr:from>
      <xdr:col>18</xdr:col>
      <xdr:colOff>73025</xdr:colOff>
      <xdr:row>47</xdr:row>
      <xdr:rowOff>60325</xdr:rowOff>
    </xdr:from>
    <xdr:to>
      <xdr:col>24</xdr:col>
      <xdr:colOff>539722</xdr:colOff>
      <xdr:row>49</xdr:row>
      <xdr:rowOff>41275</xdr:rowOff>
    </xdr:to>
    <xdr:sp macro="" textlink="">
      <xdr:nvSpPr>
        <xdr:cNvPr id="11477" name="Rectangle 213"/>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549275</xdr:colOff>
      <xdr:row>47</xdr:row>
      <xdr:rowOff>127000</xdr:rowOff>
    </xdr:from>
    <xdr:to>
      <xdr:col>27</xdr:col>
      <xdr:colOff>60325</xdr:colOff>
      <xdr:row>49</xdr:row>
      <xdr:rowOff>41275</xdr:rowOff>
    </xdr:to>
    <xdr:sp macro="" textlink="">
      <xdr:nvSpPr>
        <xdr:cNvPr id="11478" name="Rectangle 214"/>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549275</xdr:colOff>
      <xdr:row>48</xdr:row>
      <xdr:rowOff>146050</xdr:rowOff>
    </xdr:from>
    <xdr:to>
      <xdr:col>27</xdr:col>
      <xdr:colOff>60325</xdr:colOff>
      <xdr:row>50</xdr:row>
      <xdr:rowOff>60325</xdr:rowOff>
    </xdr:to>
    <xdr:sp macro="" textlink="">
      <xdr:nvSpPr>
        <xdr:cNvPr id="11479" name="Rectangle 215"/>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48/75</a:t>
          </a:r>
          <a:endParaRPr lang="ja-JP" altLang="en-US"/>
        </a:p>
      </xdr:txBody>
    </xdr:sp>
    <xdr:clientData/>
  </xdr:twoCellAnchor>
  <xdr:twoCellAnchor>
    <xdr:from>
      <xdr:col>27</xdr:col>
      <xdr:colOff>212725</xdr:colOff>
      <xdr:row>47</xdr:row>
      <xdr:rowOff>127000</xdr:rowOff>
    </xdr:from>
    <xdr:to>
      <xdr:col>29</xdr:col>
      <xdr:colOff>231775</xdr:colOff>
      <xdr:row>49</xdr:row>
      <xdr:rowOff>41275</xdr:rowOff>
    </xdr:to>
    <xdr:sp macro="" textlink="">
      <xdr:nvSpPr>
        <xdr:cNvPr id="11480" name="Rectangle 216"/>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212725</xdr:colOff>
      <xdr:row>48</xdr:row>
      <xdr:rowOff>146050</xdr:rowOff>
    </xdr:from>
    <xdr:to>
      <xdr:col>29</xdr:col>
      <xdr:colOff>231775</xdr:colOff>
      <xdr:row>50</xdr:row>
      <xdr:rowOff>60325</xdr:rowOff>
    </xdr:to>
    <xdr:sp macro="" textlink="">
      <xdr:nvSpPr>
        <xdr:cNvPr id="11481" name="Rectangle 217"/>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438150</xdr:colOff>
      <xdr:row>47</xdr:row>
      <xdr:rowOff>127000</xdr:rowOff>
    </xdr:from>
    <xdr:to>
      <xdr:col>31</xdr:col>
      <xdr:colOff>577850</xdr:colOff>
      <xdr:row>49</xdr:row>
      <xdr:rowOff>41275</xdr:rowOff>
    </xdr:to>
    <xdr:sp macro="" textlink="">
      <xdr:nvSpPr>
        <xdr:cNvPr id="11482" name="Rectangle 218"/>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29</xdr:col>
      <xdr:colOff>438150</xdr:colOff>
      <xdr:row>48</xdr:row>
      <xdr:rowOff>146050</xdr:rowOff>
    </xdr:from>
    <xdr:to>
      <xdr:col>31</xdr:col>
      <xdr:colOff>577850</xdr:colOff>
      <xdr:row>50</xdr:row>
      <xdr:rowOff>60325</xdr:rowOff>
    </xdr:to>
    <xdr:sp macro="" textlink="">
      <xdr:nvSpPr>
        <xdr:cNvPr id="11483" name="Rectangle 219"/>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15.0</a:t>
          </a:r>
          <a:endParaRPr lang="ja-JP" altLang="en-US"/>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432678" name="Rectangle 220"/>
        <xdr:cNvSpPr>
          <a:spLocks noChangeArrowheads="1"/>
        </xdr:cNvSpPr>
      </xdr:nvSpPr>
      <xdr:spPr bwMode="auto">
        <a:xfrm>
          <a:off x="11404600" y="8375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50</xdr:row>
      <xdr:rowOff>120650</xdr:rowOff>
    </xdr:from>
    <xdr:to>
      <xdr:col>33</xdr:col>
      <xdr:colOff>76200</xdr:colOff>
      <xdr:row>64</xdr:row>
      <xdr:rowOff>6350</xdr:rowOff>
    </xdr:to>
    <xdr:sp macro="" textlink="">
      <xdr:nvSpPr>
        <xdr:cNvPr id="432679" name="Rectangle 221"/>
        <xdr:cNvSpPr>
          <a:spLocks noChangeArrowheads="1"/>
        </xdr:cNvSpPr>
      </xdr:nvSpPr>
      <xdr:spPr bwMode="auto">
        <a:xfrm>
          <a:off x="15944850" y="8375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50</xdr:row>
      <xdr:rowOff>117475</xdr:rowOff>
    </xdr:from>
    <xdr:to>
      <xdr:col>30</xdr:col>
      <xdr:colOff>619125</xdr:colOff>
      <xdr:row>52</xdr:row>
      <xdr:rowOff>38184</xdr:rowOff>
    </xdr:to>
    <xdr:sp macro="" textlink="">
      <xdr:nvSpPr>
        <xdr:cNvPr id="11486" name="Rectangle 222"/>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301625</xdr:colOff>
      <xdr:row>52</xdr:row>
      <xdr:rowOff>98425</xdr:rowOff>
    </xdr:from>
    <xdr:to>
      <xdr:col>32</xdr:col>
      <xdr:colOff>561975</xdr:colOff>
      <xdr:row>63</xdr:row>
      <xdr:rowOff>117475</xdr:rowOff>
    </xdr:to>
    <xdr:sp macro="" textlink="" fLocksText="0">
      <xdr:nvSpPr>
        <xdr:cNvPr id="11487" name="Text Box 223"/>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その他については類似団体の平均を</a:t>
          </a:r>
          <a:r>
            <a:rPr lang="en-US" altLang="ja-JP" sz="1100" b="0" i="0" baseline="0">
              <a:effectLst/>
              <a:latin typeface="+mn-lt"/>
              <a:ea typeface="+mn-ea"/>
              <a:cs typeface="+mn-cs"/>
            </a:rPr>
            <a:t>1.2</a:t>
          </a:r>
          <a:r>
            <a:rPr lang="ja-JP" altLang="ja-JP" sz="1100" b="0" i="0" baseline="0">
              <a:effectLst/>
              <a:latin typeface="+mn-lt"/>
              <a:ea typeface="+mn-ea"/>
              <a:cs typeface="+mn-cs"/>
            </a:rPr>
            <a:t>％上回っているが、主な要因は繰出金の増加である。国民健康保険事業や簡易水道事業特別会計</a:t>
          </a:r>
          <a:r>
            <a:rPr lang="ja-JP" altLang="en-US" sz="1100" b="0" i="0" baseline="0">
              <a:effectLst/>
              <a:latin typeface="+mn-lt"/>
              <a:ea typeface="+mn-ea"/>
              <a:cs typeface="+mn-cs"/>
            </a:rPr>
            <a:t>等</a:t>
          </a:r>
          <a:r>
            <a:rPr lang="ja-JP" altLang="ja-JP" sz="1100" b="0" i="0" baseline="0">
              <a:effectLst/>
              <a:latin typeface="+mn-lt"/>
              <a:ea typeface="+mn-ea"/>
              <a:cs typeface="+mn-cs"/>
            </a:rPr>
            <a:t>への繰出金が多額になっており、</a:t>
          </a:r>
          <a:r>
            <a:rPr lang="ja-JP" altLang="en-US" sz="1100" b="0" i="0" baseline="0">
              <a:effectLst/>
              <a:latin typeface="+mn-lt"/>
              <a:ea typeface="+mn-ea"/>
              <a:cs typeface="+mn-cs"/>
            </a:rPr>
            <a:t>今後の公営企業会計制度変革に併せ、</a:t>
          </a:r>
          <a:r>
            <a:rPr lang="ja-JP" altLang="ja-JP" sz="1100" b="0" i="0" baseline="0">
              <a:effectLst/>
              <a:latin typeface="+mn-lt"/>
              <a:ea typeface="+mn-ea"/>
              <a:cs typeface="+mn-cs"/>
            </a:rPr>
            <a:t>独立採算の原則に立ち返った料金（税）の検討を行う必要がある。</a:t>
          </a:r>
          <a:endParaRPr lang="en-US" altLang="ja-JP" sz="1100" b="0" i="0" baseline="0">
            <a:effectLst/>
            <a:latin typeface="+mn-lt"/>
            <a:ea typeface="+mn-ea"/>
            <a:cs typeface="+mn-cs"/>
          </a:endParaRPr>
        </a:p>
        <a:p>
          <a:pPr rtl="0">
            <a:lnSpc>
              <a:spcPts val="1300"/>
            </a:lnSpc>
          </a:pPr>
          <a:r>
            <a:rPr lang="ja-JP" altLang="en-US" sz="1100" b="0" i="0" baseline="0">
              <a:effectLst/>
              <a:latin typeface="+mn-lt"/>
              <a:ea typeface="+mn-ea"/>
              <a:cs typeface="+mn-cs"/>
            </a:rPr>
            <a:t>　</a:t>
          </a:r>
          <a:endParaRPr lang="ja-JP" altLang="ja-JP" sz="1400">
            <a:effectLst/>
          </a:endParaRPr>
        </a:p>
      </xdr:txBody>
    </xdr:sp>
    <xdr:clientData/>
  </xdr:twoCellAnchor>
  <xdr:oneCellAnchor>
    <xdr:from>
      <xdr:col>18</xdr:col>
      <xdr:colOff>73025</xdr:colOff>
      <xdr:row>49</xdr:row>
      <xdr:rowOff>136525</xdr:rowOff>
    </xdr:from>
    <xdr:ext cx="132344" cy="151836"/>
    <xdr:sp macro="" textlink="">
      <xdr:nvSpPr>
        <xdr:cNvPr id="11488" name="Text Box 224"/>
        <xdr:cNvSpPr txBox="1">
          <a:spLocks noChangeArrowheads="1"/>
        </xdr:cNvSpPr>
      </xdr:nvSpPr>
      <xdr:spPr bwMode="auto">
        <a:xfrm>
          <a:off x="11401425" y="8226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64</xdr:row>
      <xdr:rowOff>6350</xdr:rowOff>
    </xdr:from>
    <xdr:to>
      <xdr:col>24</xdr:col>
      <xdr:colOff>539750</xdr:colOff>
      <xdr:row>64</xdr:row>
      <xdr:rowOff>6350</xdr:rowOff>
    </xdr:to>
    <xdr:sp macro="" textlink="">
      <xdr:nvSpPr>
        <xdr:cNvPr id="432683" name="Line 225"/>
        <xdr:cNvSpPr>
          <a:spLocks noChangeShapeType="1"/>
        </xdr:cNvSpPr>
      </xdr:nvSpPr>
      <xdr:spPr bwMode="auto">
        <a:xfrm>
          <a:off x="11404600" y="10572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63</xdr:row>
      <xdr:rowOff>60325</xdr:rowOff>
    </xdr:from>
    <xdr:to>
      <xdr:col>18</xdr:col>
      <xdr:colOff>69986</xdr:colOff>
      <xdr:row>64</xdr:row>
      <xdr:rowOff>98425</xdr:rowOff>
    </xdr:to>
    <xdr:sp macro="" textlink="">
      <xdr:nvSpPr>
        <xdr:cNvPr id="11490" name="Text Box 226"/>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76200</xdr:colOff>
      <xdr:row>61</xdr:row>
      <xdr:rowOff>139700</xdr:rowOff>
    </xdr:from>
    <xdr:to>
      <xdr:col>24</xdr:col>
      <xdr:colOff>539750</xdr:colOff>
      <xdr:row>61</xdr:row>
      <xdr:rowOff>139700</xdr:rowOff>
    </xdr:to>
    <xdr:sp macro="" textlink="">
      <xdr:nvSpPr>
        <xdr:cNvPr id="432685" name="Line 227"/>
        <xdr:cNvSpPr>
          <a:spLocks noChangeShapeType="1"/>
        </xdr:cNvSpPr>
      </xdr:nvSpPr>
      <xdr:spPr bwMode="auto">
        <a:xfrm>
          <a:off x="11404600" y="10210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61</xdr:row>
      <xdr:rowOff>22225</xdr:rowOff>
    </xdr:from>
    <xdr:to>
      <xdr:col>18</xdr:col>
      <xdr:colOff>69986</xdr:colOff>
      <xdr:row>62</xdr:row>
      <xdr:rowOff>60325</xdr:rowOff>
    </xdr:to>
    <xdr:sp macro="" textlink="">
      <xdr:nvSpPr>
        <xdr:cNvPr id="11492" name="Text Box 228"/>
        <xdr:cNvSpPr txBox="1">
          <a:spLocks noChangeArrowheads="1"/>
        </xdr:cNvSpPr>
      </xdr:nvSpPr>
      <xdr:spPr bwMode="auto">
        <a:xfrm>
          <a:off x="11934825" y="1048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76200</xdr:colOff>
      <xdr:row>59</xdr:row>
      <xdr:rowOff>101600</xdr:rowOff>
    </xdr:from>
    <xdr:to>
      <xdr:col>24</xdr:col>
      <xdr:colOff>539750</xdr:colOff>
      <xdr:row>59</xdr:row>
      <xdr:rowOff>101600</xdr:rowOff>
    </xdr:to>
    <xdr:sp macro="" textlink="">
      <xdr:nvSpPr>
        <xdr:cNvPr id="432687" name="Line 229"/>
        <xdr:cNvSpPr>
          <a:spLocks noChangeShapeType="1"/>
        </xdr:cNvSpPr>
      </xdr:nvSpPr>
      <xdr:spPr bwMode="auto">
        <a:xfrm>
          <a:off x="11404600" y="9842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58</xdr:row>
      <xdr:rowOff>155575</xdr:rowOff>
    </xdr:from>
    <xdr:to>
      <xdr:col>18</xdr:col>
      <xdr:colOff>69986</xdr:colOff>
      <xdr:row>60</xdr:row>
      <xdr:rowOff>22225</xdr:rowOff>
    </xdr:to>
    <xdr:sp macro="" textlink="">
      <xdr:nvSpPr>
        <xdr:cNvPr id="11494" name="Text Box 230"/>
        <xdr:cNvSpPr txBox="1">
          <a:spLocks noChangeArrowheads="1"/>
        </xdr:cNvSpPr>
      </xdr:nvSpPr>
      <xdr:spPr bwMode="auto">
        <a:xfrm>
          <a:off x="11934825" y="1010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76200</xdr:colOff>
      <xdr:row>57</xdr:row>
      <xdr:rowOff>63500</xdr:rowOff>
    </xdr:from>
    <xdr:to>
      <xdr:col>24</xdr:col>
      <xdr:colOff>539750</xdr:colOff>
      <xdr:row>57</xdr:row>
      <xdr:rowOff>63500</xdr:rowOff>
    </xdr:to>
    <xdr:sp macro="" textlink="">
      <xdr:nvSpPr>
        <xdr:cNvPr id="432689" name="Line 231"/>
        <xdr:cNvSpPr>
          <a:spLocks noChangeShapeType="1"/>
        </xdr:cNvSpPr>
      </xdr:nvSpPr>
      <xdr:spPr bwMode="auto">
        <a:xfrm>
          <a:off x="11404600" y="9474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56</xdr:row>
      <xdr:rowOff>117475</xdr:rowOff>
    </xdr:from>
    <xdr:to>
      <xdr:col>18</xdr:col>
      <xdr:colOff>69986</xdr:colOff>
      <xdr:row>57</xdr:row>
      <xdr:rowOff>155575</xdr:rowOff>
    </xdr:to>
    <xdr:sp macro="" textlink="">
      <xdr:nvSpPr>
        <xdr:cNvPr id="11496" name="Text Box 232"/>
        <xdr:cNvSpPr txBox="1">
          <a:spLocks noChangeArrowheads="1"/>
        </xdr:cNvSpPr>
      </xdr:nvSpPr>
      <xdr:spPr bwMode="auto">
        <a:xfrm>
          <a:off x="11934825" y="972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76200</xdr:colOff>
      <xdr:row>55</xdr:row>
      <xdr:rowOff>25400</xdr:rowOff>
    </xdr:from>
    <xdr:to>
      <xdr:col>24</xdr:col>
      <xdr:colOff>539750</xdr:colOff>
      <xdr:row>55</xdr:row>
      <xdr:rowOff>25400</xdr:rowOff>
    </xdr:to>
    <xdr:sp macro="" textlink="">
      <xdr:nvSpPr>
        <xdr:cNvPr id="432691" name="Line 233"/>
        <xdr:cNvSpPr>
          <a:spLocks noChangeShapeType="1"/>
        </xdr:cNvSpPr>
      </xdr:nvSpPr>
      <xdr:spPr bwMode="auto">
        <a:xfrm>
          <a:off x="11404600" y="9105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54</xdr:row>
      <xdr:rowOff>79375</xdr:rowOff>
    </xdr:from>
    <xdr:to>
      <xdr:col>18</xdr:col>
      <xdr:colOff>69986</xdr:colOff>
      <xdr:row>55</xdr:row>
      <xdr:rowOff>117475</xdr:rowOff>
    </xdr:to>
    <xdr:sp macro="" textlink="">
      <xdr:nvSpPr>
        <xdr:cNvPr id="11498" name="Text Box 234"/>
        <xdr:cNvSpPr txBox="1">
          <a:spLocks noChangeArrowheads="1"/>
        </xdr:cNvSpPr>
      </xdr:nvSpPr>
      <xdr:spPr bwMode="auto">
        <a:xfrm>
          <a:off x="11934825" y="934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76200</xdr:colOff>
      <xdr:row>52</xdr:row>
      <xdr:rowOff>158750</xdr:rowOff>
    </xdr:from>
    <xdr:to>
      <xdr:col>24</xdr:col>
      <xdr:colOff>539750</xdr:colOff>
      <xdr:row>52</xdr:row>
      <xdr:rowOff>158750</xdr:rowOff>
    </xdr:to>
    <xdr:sp macro="" textlink="">
      <xdr:nvSpPr>
        <xdr:cNvPr id="432693" name="Line 235"/>
        <xdr:cNvSpPr>
          <a:spLocks noChangeShapeType="1"/>
        </xdr:cNvSpPr>
      </xdr:nvSpPr>
      <xdr:spPr bwMode="auto">
        <a:xfrm>
          <a:off x="11404600" y="8743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52</xdr:row>
      <xdr:rowOff>41275</xdr:rowOff>
    </xdr:from>
    <xdr:to>
      <xdr:col>18</xdr:col>
      <xdr:colOff>69986</xdr:colOff>
      <xdr:row>53</xdr:row>
      <xdr:rowOff>79375</xdr:rowOff>
    </xdr:to>
    <xdr:sp macro="" textlink="">
      <xdr:nvSpPr>
        <xdr:cNvPr id="11500" name="Text Box 236"/>
        <xdr:cNvSpPr txBox="1">
          <a:spLocks noChangeArrowheads="1"/>
        </xdr:cNvSpPr>
      </xdr:nvSpPr>
      <xdr:spPr bwMode="auto">
        <a:xfrm>
          <a:off x="11934825" y="896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76200</xdr:colOff>
      <xdr:row>50</xdr:row>
      <xdr:rowOff>120650</xdr:rowOff>
    </xdr:from>
    <xdr:to>
      <xdr:col>24</xdr:col>
      <xdr:colOff>539750</xdr:colOff>
      <xdr:row>50</xdr:row>
      <xdr:rowOff>120650</xdr:rowOff>
    </xdr:to>
    <xdr:sp macro="" textlink="">
      <xdr:nvSpPr>
        <xdr:cNvPr id="432695" name="Line 237"/>
        <xdr:cNvSpPr>
          <a:spLocks noChangeShapeType="1"/>
        </xdr:cNvSpPr>
      </xdr:nvSpPr>
      <xdr:spPr bwMode="auto">
        <a:xfrm>
          <a:off x="11404600" y="8375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50</xdr:row>
      <xdr:rowOff>3175</xdr:rowOff>
    </xdr:from>
    <xdr:to>
      <xdr:col>18</xdr:col>
      <xdr:colOff>69986</xdr:colOff>
      <xdr:row>51</xdr:row>
      <xdr:rowOff>41275</xdr:rowOff>
    </xdr:to>
    <xdr:sp macro="" textlink="">
      <xdr:nvSpPr>
        <xdr:cNvPr id="11502" name="Text Box 238"/>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76200</xdr:colOff>
      <xdr:row>50</xdr:row>
      <xdr:rowOff>120650</xdr:rowOff>
    </xdr:from>
    <xdr:to>
      <xdr:col>24</xdr:col>
      <xdr:colOff>539750</xdr:colOff>
      <xdr:row>64</xdr:row>
      <xdr:rowOff>6350</xdr:rowOff>
    </xdr:to>
    <xdr:sp macro="" textlink="">
      <xdr:nvSpPr>
        <xdr:cNvPr id="432697" name="その他グラフ枠"/>
        <xdr:cNvSpPr>
          <a:spLocks noChangeArrowheads="1"/>
        </xdr:cNvSpPr>
      </xdr:nvSpPr>
      <xdr:spPr bwMode="auto">
        <a:xfrm>
          <a:off x="11404600" y="8375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53</xdr:row>
      <xdr:rowOff>127000</xdr:rowOff>
    </xdr:from>
    <xdr:to>
      <xdr:col>24</xdr:col>
      <xdr:colOff>25400</xdr:colOff>
      <xdr:row>60</xdr:row>
      <xdr:rowOff>120650</xdr:rowOff>
    </xdr:to>
    <xdr:sp macro="" textlink="">
      <xdr:nvSpPr>
        <xdr:cNvPr id="432698" name="Line 240"/>
        <xdr:cNvSpPr>
          <a:spLocks noChangeShapeType="1"/>
        </xdr:cNvSpPr>
      </xdr:nvSpPr>
      <xdr:spPr bwMode="auto">
        <a:xfrm flipV="1">
          <a:off x="15125700" y="8877300"/>
          <a:ext cx="0" cy="1149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60</xdr:row>
      <xdr:rowOff>117475</xdr:rowOff>
    </xdr:from>
    <xdr:to>
      <xdr:col>25</xdr:col>
      <xdr:colOff>180975</xdr:colOff>
      <xdr:row>61</xdr:row>
      <xdr:rowOff>155575</xdr:rowOff>
    </xdr:to>
    <xdr:sp macro="" textlink="">
      <xdr:nvSpPr>
        <xdr:cNvPr id="11505" name="その他最小値テキスト"/>
        <xdr:cNvSpPr txBox="1">
          <a:spLocks noChangeArrowheads="1"/>
        </xdr:cNvSpPr>
      </xdr:nvSpPr>
      <xdr:spPr bwMode="auto">
        <a:xfrm>
          <a:off x="1660207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22.5</a:t>
          </a:r>
          <a:endParaRPr lang="ja-JP" altLang="en-US"/>
        </a:p>
      </xdr:txBody>
    </xdr:sp>
    <xdr:clientData/>
  </xdr:twoCellAnchor>
  <xdr:twoCellAnchor>
    <xdr:from>
      <xdr:col>23</xdr:col>
      <xdr:colOff>577850</xdr:colOff>
      <xdr:row>60</xdr:row>
      <xdr:rowOff>120650</xdr:rowOff>
    </xdr:from>
    <xdr:to>
      <xdr:col>24</xdr:col>
      <xdr:colOff>114300</xdr:colOff>
      <xdr:row>60</xdr:row>
      <xdr:rowOff>120650</xdr:rowOff>
    </xdr:to>
    <xdr:sp macro="" textlink="">
      <xdr:nvSpPr>
        <xdr:cNvPr id="432700" name="Line 242"/>
        <xdr:cNvSpPr>
          <a:spLocks noChangeShapeType="1"/>
        </xdr:cNvSpPr>
      </xdr:nvSpPr>
      <xdr:spPr bwMode="auto">
        <a:xfrm>
          <a:off x="15049500" y="10026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52</xdr:row>
      <xdr:rowOff>76200</xdr:rowOff>
    </xdr:from>
    <xdr:to>
      <xdr:col>25</xdr:col>
      <xdr:colOff>180975</xdr:colOff>
      <xdr:row>53</xdr:row>
      <xdr:rowOff>107950</xdr:rowOff>
    </xdr:to>
    <xdr:sp macro="" textlink="">
      <xdr:nvSpPr>
        <xdr:cNvPr id="11507" name="その他最大値テキスト"/>
        <xdr:cNvSpPr txBox="1">
          <a:spLocks noChangeArrowheads="1"/>
        </xdr:cNvSpPr>
      </xdr:nvSpPr>
      <xdr:spPr bwMode="auto">
        <a:xfrm>
          <a:off x="16602075" y="8991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6.8</a:t>
          </a:r>
          <a:endParaRPr lang="ja-JP" altLang="en-US"/>
        </a:p>
      </xdr:txBody>
    </xdr:sp>
    <xdr:clientData/>
  </xdr:twoCellAnchor>
  <xdr:twoCellAnchor>
    <xdr:from>
      <xdr:col>23</xdr:col>
      <xdr:colOff>577850</xdr:colOff>
      <xdr:row>53</xdr:row>
      <xdr:rowOff>127000</xdr:rowOff>
    </xdr:from>
    <xdr:to>
      <xdr:col>24</xdr:col>
      <xdr:colOff>114300</xdr:colOff>
      <xdr:row>53</xdr:row>
      <xdr:rowOff>127000</xdr:rowOff>
    </xdr:to>
    <xdr:sp macro="" textlink="">
      <xdr:nvSpPr>
        <xdr:cNvPr id="432702" name="Line 244"/>
        <xdr:cNvSpPr>
          <a:spLocks noChangeShapeType="1"/>
        </xdr:cNvSpPr>
      </xdr:nvSpPr>
      <xdr:spPr bwMode="auto">
        <a:xfrm>
          <a:off x="15049500" y="88773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57150</xdr:rowOff>
    </xdr:from>
    <xdr:to>
      <xdr:col>24</xdr:col>
      <xdr:colOff>25400</xdr:colOff>
      <xdr:row>57</xdr:row>
      <xdr:rowOff>88900</xdr:rowOff>
    </xdr:to>
    <xdr:sp macro="" textlink="">
      <xdr:nvSpPr>
        <xdr:cNvPr id="432703" name="Line 245"/>
        <xdr:cNvSpPr>
          <a:spLocks noChangeShapeType="1"/>
        </xdr:cNvSpPr>
      </xdr:nvSpPr>
      <xdr:spPr bwMode="auto">
        <a:xfrm flipV="1">
          <a:off x="14357350" y="9467850"/>
          <a:ext cx="768350" cy="31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55</xdr:row>
      <xdr:rowOff>117475</xdr:rowOff>
    </xdr:from>
    <xdr:to>
      <xdr:col>25</xdr:col>
      <xdr:colOff>180975</xdr:colOff>
      <xdr:row>56</xdr:row>
      <xdr:rowOff>155575</xdr:rowOff>
    </xdr:to>
    <xdr:sp macro="" textlink="">
      <xdr:nvSpPr>
        <xdr:cNvPr id="11510" name="その他平均値テキスト"/>
        <xdr:cNvSpPr txBox="1">
          <a:spLocks noChangeArrowheads="1"/>
        </xdr:cNvSpPr>
      </xdr:nvSpPr>
      <xdr:spPr bwMode="auto">
        <a:xfrm>
          <a:off x="16602075" y="9553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13.6</a:t>
          </a:r>
          <a:endParaRPr lang="ja-JP" altLang="en-US"/>
        </a:p>
      </xdr:txBody>
    </xdr:sp>
    <xdr:clientData/>
  </xdr:twoCellAnchor>
  <xdr:twoCellAnchor>
    <xdr:from>
      <xdr:col>23</xdr:col>
      <xdr:colOff>609600</xdr:colOff>
      <xdr:row>56</xdr:row>
      <xdr:rowOff>82550</xdr:rowOff>
    </xdr:from>
    <xdr:to>
      <xdr:col>24</xdr:col>
      <xdr:colOff>76200</xdr:colOff>
      <xdr:row>57</xdr:row>
      <xdr:rowOff>6350</xdr:rowOff>
    </xdr:to>
    <xdr:sp macro="" textlink="">
      <xdr:nvSpPr>
        <xdr:cNvPr id="432705" name="AutoShape 247"/>
        <xdr:cNvSpPr>
          <a:spLocks noChangeArrowheads="1"/>
        </xdr:cNvSpPr>
      </xdr:nvSpPr>
      <xdr:spPr bwMode="auto">
        <a:xfrm>
          <a:off x="15081250" y="9328150"/>
          <a:ext cx="95250" cy="889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56</xdr:row>
      <xdr:rowOff>107950</xdr:rowOff>
    </xdr:from>
    <xdr:to>
      <xdr:col>22</xdr:col>
      <xdr:colOff>514350</xdr:colOff>
      <xdr:row>57</xdr:row>
      <xdr:rowOff>88900</xdr:rowOff>
    </xdr:to>
    <xdr:sp macro="" textlink="">
      <xdr:nvSpPr>
        <xdr:cNvPr id="432706" name="Line 248"/>
        <xdr:cNvSpPr>
          <a:spLocks noChangeShapeType="1"/>
        </xdr:cNvSpPr>
      </xdr:nvSpPr>
      <xdr:spPr bwMode="auto">
        <a:xfrm>
          <a:off x="13544550" y="9353550"/>
          <a:ext cx="812800" cy="146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56</xdr:row>
      <xdr:rowOff>44450</xdr:rowOff>
    </xdr:from>
    <xdr:to>
      <xdr:col>22</xdr:col>
      <xdr:colOff>565150</xdr:colOff>
      <xdr:row>56</xdr:row>
      <xdr:rowOff>133350</xdr:rowOff>
    </xdr:to>
    <xdr:sp macro="" textlink="">
      <xdr:nvSpPr>
        <xdr:cNvPr id="432707" name="AutoShape 249"/>
        <xdr:cNvSpPr>
          <a:spLocks noChangeArrowheads="1"/>
        </xdr:cNvSpPr>
      </xdr:nvSpPr>
      <xdr:spPr bwMode="auto">
        <a:xfrm>
          <a:off x="14312900" y="92900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55</xdr:row>
      <xdr:rowOff>3175</xdr:rowOff>
    </xdr:from>
    <xdr:to>
      <xdr:col>23</xdr:col>
      <xdr:colOff>209550</xdr:colOff>
      <xdr:row>56</xdr:row>
      <xdr:rowOff>41275</xdr:rowOff>
    </xdr:to>
    <xdr:sp macro="" textlink="">
      <xdr:nvSpPr>
        <xdr:cNvPr id="11514" name="Text Box 250"/>
        <xdr:cNvSpPr txBox="1">
          <a:spLocks noChangeArrowheads="1"/>
        </xdr:cNvSpPr>
      </xdr:nvSpPr>
      <xdr:spPr bwMode="auto">
        <a:xfrm>
          <a:off x="15287625" y="94392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13.1</a:t>
          </a:r>
          <a:endParaRPr lang="ja-JP" altLang="en-US"/>
        </a:p>
      </xdr:txBody>
    </xdr:sp>
    <xdr:clientData/>
  </xdr:twoCellAnchor>
  <xdr:twoCellAnchor>
    <xdr:from>
      <xdr:col>20</xdr:col>
      <xdr:colOff>146050</xdr:colOff>
      <xdr:row>56</xdr:row>
      <xdr:rowOff>0</xdr:rowOff>
    </xdr:from>
    <xdr:to>
      <xdr:col>21</xdr:col>
      <xdr:colOff>330200</xdr:colOff>
      <xdr:row>56</xdr:row>
      <xdr:rowOff>107950</xdr:rowOff>
    </xdr:to>
    <xdr:sp macro="" textlink="">
      <xdr:nvSpPr>
        <xdr:cNvPr id="432709" name="Line 251"/>
        <xdr:cNvSpPr>
          <a:spLocks noChangeShapeType="1"/>
        </xdr:cNvSpPr>
      </xdr:nvSpPr>
      <xdr:spPr bwMode="auto">
        <a:xfrm>
          <a:off x="12731750" y="9245600"/>
          <a:ext cx="812800" cy="1079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56</xdr:row>
      <xdr:rowOff>0</xdr:rowOff>
    </xdr:from>
    <xdr:to>
      <xdr:col>21</xdr:col>
      <xdr:colOff>374650</xdr:colOff>
      <xdr:row>56</xdr:row>
      <xdr:rowOff>101600</xdr:rowOff>
    </xdr:to>
    <xdr:sp macro="" textlink="">
      <xdr:nvSpPr>
        <xdr:cNvPr id="432710" name="AutoShape 252"/>
        <xdr:cNvSpPr>
          <a:spLocks noChangeArrowheads="1"/>
        </xdr:cNvSpPr>
      </xdr:nvSpPr>
      <xdr:spPr bwMode="auto">
        <a:xfrm>
          <a:off x="13500100" y="9245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54</xdr:row>
      <xdr:rowOff>136525</xdr:rowOff>
    </xdr:from>
    <xdr:to>
      <xdr:col>22</xdr:col>
      <xdr:colOff>50800</xdr:colOff>
      <xdr:row>56</xdr:row>
      <xdr:rowOff>3175</xdr:rowOff>
    </xdr:to>
    <xdr:sp macro="" textlink="">
      <xdr:nvSpPr>
        <xdr:cNvPr id="11517" name="Text Box 253"/>
        <xdr:cNvSpPr txBox="1">
          <a:spLocks noChangeArrowheads="1"/>
        </xdr:cNvSpPr>
      </xdr:nvSpPr>
      <xdr:spPr bwMode="auto">
        <a:xfrm>
          <a:off x="14401800" y="940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xdr:from>
      <xdr:col>18</xdr:col>
      <xdr:colOff>584200</xdr:colOff>
      <xdr:row>54</xdr:row>
      <xdr:rowOff>101600</xdr:rowOff>
    </xdr:from>
    <xdr:to>
      <xdr:col>20</xdr:col>
      <xdr:colOff>146050</xdr:colOff>
      <xdr:row>56</xdr:row>
      <xdr:rowOff>0</xdr:rowOff>
    </xdr:to>
    <xdr:sp macro="" textlink="">
      <xdr:nvSpPr>
        <xdr:cNvPr id="432712" name="Line 254"/>
        <xdr:cNvSpPr>
          <a:spLocks noChangeShapeType="1"/>
        </xdr:cNvSpPr>
      </xdr:nvSpPr>
      <xdr:spPr bwMode="auto">
        <a:xfrm>
          <a:off x="11912600" y="9017000"/>
          <a:ext cx="81915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56</xdr:row>
      <xdr:rowOff>57150</xdr:rowOff>
    </xdr:from>
    <xdr:to>
      <xdr:col>20</xdr:col>
      <xdr:colOff>190500</xdr:colOff>
      <xdr:row>56</xdr:row>
      <xdr:rowOff>146050</xdr:rowOff>
    </xdr:to>
    <xdr:sp macro="" textlink="">
      <xdr:nvSpPr>
        <xdr:cNvPr id="432713" name="AutoShape 255"/>
        <xdr:cNvSpPr>
          <a:spLocks noChangeArrowheads="1"/>
        </xdr:cNvSpPr>
      </xdr:nvSpPr>
      <xdr:spPr bwMode="auto">
        <a:xfrm>
          <a:off x="12680950" y="9302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57</xdr:row>
      <xdr:rowOff>0</xdr:rowOff>
    </xdr:from>
    <xdr:to>
      <xdr:col>20</xdr:col>
      <xdr:colOff>492125</xdr:colOff>
      <xdr:row>58</xdr:row>
      <xdr:rowOff>38100</xdr:rowOff>
    </xdr:to>
    <xdr:sp macro="" textlink="">
      <xdr:nvSpPr>
        <xdr:cNvPr id="11520" name="Text Box 256"/>
        <xdr:cNvSpPr txBox="1">
          <a:spLocks noChangeArrowheads="1"/>
        </xdr:cNvSpPr>
      </xdr:nvSpPr>
      <xdr:spPr bwMode="auto">
        <a:xfrm>
          <a:off x="135159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13.2</a:t>
          </a:r>
          <a:endParaRPr lang="ja-JP" altLang="en-US"/>
        </a:p>
      </xdr:txBody>
    </xdr:sp>
    <xdr:clientData/>
  </xdr:twoCellAnchor>
  <xdr:twoCellAnchor>
    <xdr:from>
      <xdr:col>18</xdr:col>
      <xdr:colOff>539750</xdr:colOff>
      <xdr:row>56</xdr:row>
      <xdr:rowOff>0</xdr:rowOff>
    </xdr:from>
    <xdr:to>
      <xdr:col>19</xdr:col>
      <xdr:colOff>6350</xdr:colOff>
      <xdr:row>56</xdr:row>
      <xdr:rowOff>101600</xdr:rowOff>
    </xdr:to>
    <xdr:sp macro="" textlink="">
      <xdr:nvSpPr>
        <xdr:cNvPr id="432715" name="AutoShape 257"/>
        <xdr:cNvSpPr>
          <a:spLocks noChangeArrowheads="1"/>
        </xdr:cNvSpPr>
      </xdr:nvSpPr>
      <xdr:spPr bwMode="auto">
        <a:xfrm>
          <a:off x="11868150" y="92456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56</xdr:row>
      <xdr:rowOff>107950</xdr:rowOff>
    </xdr:from>
    <xdr:to>
      <xdr:col>19</xdr:col>
      <xdr:colOff>301625</xdr:colOff>
      <xdr:row>57</xdr:row>
      <xdr:rowOff>146050</xdr:rowOff>
    </xdr:to>
    <xdr:sp macro="" textlink="">
      <xdr:nvSpPr>
        <xdr:cNvPr id="11522" name="Text Box 258"/>
        <xdr:cNvSpPr txBox="1">
          <a:spLocks noChangeArrowheads="1"/>
        </xdr:cNvSpPr>
      </xdr:nvSpPr>
      <xdr:spPr bwMode="auto">
        <a:xfrm>
          <a:off x="12620625" y="971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12.5</a:t>
          </a:r>
          <a:endParaRPr lang="ja-JP" altLang="en-US"/>
        </a:p>
      </xdr:txBody>
    </xdr:sp>
    <xdr:clientData/>
  </xdr:twoCellAnchor>
  <xdr:twoCellAnchor editAs="oneCell">
    <xdr:from>
      <xdr:col>23</xdr:col>
      <xdr:colOff>549275</xdr:colOff>
      <xdr:row>64</xdr:row>
      <xdr:rowOff>76200</xdr:rowOff>
    </xdr:from>
    <xdr:to>
      <xdr:col>24</xdr:col>
      <xdr:colOff>619125</xdr:colOff>
      <xdr:row>65</xdr:row>
      <xdr:rowOff>107950</xdr:rowOff>
    </xdr:to>
    <xdr:sp macro="" textlink="">
      <xdr:nvSpPr>
        <xdr:cNvPr id="11523" name="Text Box 259"/>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409575</xdr:colOff>
      <xdr:row>64</xdr:row>
      <xdr:rowOff>76200</xdr:rowOff>
    </xdr:from>
    <xdr:to>
      <xdr:col>23</xdr:col>
      <xdr:colOff>479425</xdr:colOff>
      <xdr:row>65</xdr:row>
      <xdr:rowOff>107950</xdr:rowOff>
    </xdr:to>
    <xdr:sp macro="" textlink="">
      <xdr:nvSpPr>
        <xdr:cNvPr id="11524" name="Text Box 260"/>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228600</xdr:colOff>
      <xdr:row>64</xdr:row>
      <xdr:rowOff>76200</xdr:rowOff>
    </xdr:from>
    <xdr:to>
      <xdr:col>22</xdr:col>
      <xdr:colOff>298450</xdr:colOff>
      <xdr:row>65</xdr:row>
      <xdr:rowOff>107950</xdr:rowOff>
    </xdr:to>
    <xdr:sp macro="" textlink="">
      <xdr:nvSpPr>
        <xdr:cNvPr id="11525" name="Text Box 261"/>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41275</xdr:colOff>
      <xdr:row>64</xdr:row>
      <xdr:rowOff>76200</xdr:rowOff>
    </xdr:from>
    <xdr:to>
      <xdr:col>21</xdr:col>
      <xdr:colOff>111125</xdr:colOff>
      <xdr:row>65</xdr:row>
      <xdr:rowOff>107950</xdr:rowOff>
    </xdr:to>
    <xdr:sp macro="" textlink="">
      <xdr:nvSpPr>
        <xdr:cNvPr id="11526" name="Text Box 262"/>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479425</xdr:colOff>
      <xdr:row>64</xdr:row>
      <xdr:rowOff>76200</xdr:rowOff>
    </xdr:from>
    <xdr:to>
      <xdr:col>19</xdr:col>
      <xdr:colOff>549275</xdr:colOff>
      <xdr:row>65</xdr:row>
      <xdr:rowOff>107950</xdr:rowOff>
    </xdr:to>
    <xdr:sp macro="" textlink="">
      <xdr:nvSpPr>
        <xdr:cNvPr id="11527" name="Text Box 263"/>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609600</xdr:colOff>
      <xdr:row>57</xdr:row>
      <xdr:rowOff>0</xdr:rowOff>
    </xdr:from>
    <xdr:to>
      <xdr:col>24</xdr:col>
      <xdr:colOff>76200</xdr:colOff>
      <xdr:row>57</xdr:row>
      <xdr:rowOff>101600</xdr:rowOff>
    </xdr:to>
    <xdr:sp macro="" textlink="">
      <xdr:nvSpPr>
        <xdr:cNvPr id="432722" name="Oval 264"/>
        <xdr:cNvSpPr>
          <a:spLocks noChangeArrowheads="1"/>
        </xdr:cNvSpPr>
      </xdr:nvSpPr>
      <xdr:spPr bwMode="auto">
        <a:xfrm>
          <a:off x="15081250" y="94107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57</xdr:row>
      <xdr:rowOff>0</xdr:rowOff>
    </xdr:from>
    <xdr:to>
      <xdr:col>25</xdr:col>
      <xdr:colOff>180975</xdr:colOff>
      <xdr:row>58</xdr:row>
      <xdr:rowOff>38100</xdr:rowOff>
    </xdr:to>
    <xdr:sp macro="" textlink="">
      <xdr:nvSpPr>
        <xdr:cNvPr id="11529" name="その他該当値テキスト"/>
        <xdr:cNvSpPr txBox="1">
          <a:spLocks noChangeArrowheads="1"/>
        </xdr:cNvSpPr>
      </xdr:nvSpPr>
      <xdr:spPr bwMode="auto">
        <a:xfrm>
          <a:off x="16602075"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14.8</a:t>
          </a:r>
          <a:endParaRPr lang="ja-JP" altLang="en-US"/>
        </a:p>
      </xdr:txBody>
    </xdr:sp>
    <xdr:clientData/>
  </xdr:twoCellAnchor>
  <xdr:twoCellAnchor>
    <xdr:from>
      <xdr:col>22</xdr:col>
      <xdr:colOff>469900</xdr:colOff>
      <xdr:row>57</xdr:row>
      <xdr:rowOff>38100</xdr:rowOff>
    </xdr:from>
    <xdr:to>
      <xdr:col>22</xdr:col>
      <xdr:colOff>565150</xdr:colOff>
      <xdr:row>57</xdr:row>
      <xdr:rowOff>139700</xdr:rowOff>
    </xdr:to>
    <xdr:sp macro="" textlink="">
      <xdr:nvSpPr>
        <xdr:cNvPr id="432724" name="Oval 266"/>
        <xdr:cNvSpPr>
          <a:spLocks noChangeArrowheads="1"/>
        </xdr:cNvSpPr>
      </xdr:nvSpPr>
      <xdr:spPr bwMode="auto">
        <a:xfrm>
          <a:off x="14312900" y="94488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57</xdr:row>
      <xdr:rowOff>146050</xdr:rowOff>
    </xdr:from>
    <xdr:to>
      <xdr:col>23</xdr:col>
      <xdr:colOff>209550</xdr:colOff>
      <xdr:row>59</xdr:row>
      <xdr:rowOff>19050</xdr:rowOff>
    </xdr:to>
    <xdr:sp macro="" textlink="">
      <xdr:nvSpPr>
        <xdr:cNvPr id="11531" name="Text Box 267"/>
        <xdr:cNvSpPr txBox="1">
          <a:spLocks noChangeArrowheads="1"/>
        </xdr:cNvSpPr>
      </xdr:nvSpPr>
      <xdr:spPr bwMode="auto">
        <a:xfrm>
          <a:off x="15287625" y="9925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15.3</a:t>
          </a:r>
          <a:endParaRPr lang="ja-JP" altLang="en-US"/>
        </a:p>
      </xdr:txBody>
    </xdr:sp>
    <xdr:clientData/>
  </xdr:twoCellAnchor>
  <xdr:twoCellAnchor>
    <xdr:from>
      <xdr:col>21</xdr:col>
      <xdr:colOff>285750</xdr:colOff>
      <xdr:row>56</xdr:row>
      <xdr:rowOff>57150</xdr:rowOff>
    </xdr:from>
    <xdr:to>
      <xdr:col>21</xdr:col>
      <xdr:colOff>374650</xdr:colOff>
      <xdr:row>56</xdr:row>
      <xdr:rowOff>158750</xdr:rowOff>
    </xdr:to>
    <xdr:sp macro="" textlink="">
      <xdr:nvSpPr>
        <xdr:cNvPr id="432726" name="Oval 268"/>
        <xdr:cNvSpPr>
          <a:spLocks noChangeArrowheads="1"/>
        </xdr:cNvSpPr>
      </xdr:nvSpPr>
      <xdr:spPr bwMode="auto">
        <a:xfrm>
          <a:off x="13500100" y="930275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57</xdr:row>
      <xdr:rowOff>0</xdr:rowOff>
    </xdr:from>
    <xdr:to>
      <xdr:col>22</xdr:col>
      <xdr:colOff>50800</xdr:colOff>
      <xdr:row>58</xdr:row>
      <xdr:rowOff>38100</xdr:rowOff>
    </xdr:to>
    <xdr:sp macro="" textlink="">
      <xdr:nvSpPr>
        <xdr:cNvPr id="11533" name="Text Box 269"/>
        <xdr:cNvSpPr txBox="1">
          <a:spLocks noChangeArrowheads="1"/>
        </xdr:cNvSpPr>
      </xdr:nvSpPr>
      <xdr:spPr bwMode="auto">
        <a:xfrm>
          <a:off x="14401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20</xdr:col>
      <xdr:colOff>95250</xdr:colOff>
      <xdr:row>55</xdr:row>
      <xdr:rowOff>107950</xdr:rowOff>
    </xdr:from>
    <xdr:to>
      <xdr:col>20</xdr:col>
      <xdr:colOff>190500</xdr:colOff>
      <xdr:row>56</xdr:row>
      <xdr:rowOff>44450</xdr:rowOff>
    </xdr:to>
    <xdr:sp macro="" textlink="">
      <xdr:nvSpPr>
        <xdr:cNvPr id="432728" name="Oval 270"/>
        <xdr:cNvSpPr>
          <a:spLocks noChangeArrowheads="1"/>
        </xdr:cNvSpPr>
      </xdr:nvSpPr>
      <xdr:spPr bwMode="auto">
        <a:xfrm>
          <a:off x="12680950" y="9188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54</xdr:row>
      <xdr:rowOff>79375</xdr:rowOff>
    </xdr:from>
    <xdr:to>
      <xdr:col>20</xdr:col>
      <xdr:colOff>492125</xdr:colOff>
      <xdr:row>55</xdr:row>
      <xdr:rowOff>117475</xdr:rowOff>
    </xdr:to>
    <xdr:sp macro="" textlink="">
      <xdr:nvSpPr>
        <xdr:cNvPr id="11535" name="Text Box 271"/>
        <xdr:cNvSpPr txBox="1">
          <a:spLocks noChangeArrowheads="1"/>
        </xdr:cNvSpPr>
      </xdr:nvSpPr>
      <xdr:spPr bwMode="auto">
        <a:xfrm>
          <a:off x="13515975" y="934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11.8</a:t>
          </a:r>
          <a:endParaRPr lang="ja-JP" altLang="en-US"/>
        </a:p>
      </xdr:txBody>
    </xdr:sp>
    <xdr:clientData/>
  </xdr:twoCellAnchor>
  <xdr:twoCellAnchor>
    <xdr:from>
      <xdr:col>18</xdr:col>
      <xdr:colOff>539750</xdr:colOff>
      <xdr:row>54</xdr:row>
      <xdr:rowOff>57150</xdr:rowOff>
    </xdr:from>
    <xdr:to>
      <xdr:col>19</xdr:col>
      <xdr:colOff>6350</xdr:colOff>
      <xdr:row>54</xdr:row>
      <xdr:rowOff>146050</xdr:rowOff>
    </xdr:to>
    <xdr:sp macro="" textlink="">
      <xdr:nvSpPr>
        <xdr:cNvPr id="432730" name="Oval 272"/>
        <xdr:cNvSpPr>
          <a:spLocks noChangeArrowheads="1"/>
        </xdr:cNvSpPr>
      </xdr:nvSpPr>
      <xdr:spPr bwMode="auto">
        <a:xfrm>
          <a:off x="11868150" y="897255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53</xdr:row>
      <xdr:rowOff>19050</xdr:rowOff>
    </xdr:from>
    <xdr:to>
      <xdr:col>19</xdr:col>
      <xdr:colOff>301625</xdr:colOff>
      <xdr:row>54</xdr:row>
      <xdr:rowOff>57150</xdr:rowOff>
    </xdr:to>
    <xdr:sp macro="" textlink="">
      <xdr:nvSpPr>
        <xdr:cNvPr id="11537" name="Text Box 273"/>
        <xdr:cNvSpPr txBox="1">
          <a:spLocks noChangeArrowheads="1"/>
        </xdr:cNvSpPr>
      </xdr:nvSpPr>
      <xdr:spPr bwMode="auto">
        <a:xfrm>
          <a:off x="12620625" y="910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endParaRPr lang="ja-JP" altLang="en-US"/>
        </a:p>
      </xdr:txBody>
    </xdr:sp>
    <xdr:clientData/>
  </xdr:twoCellAnchor>
  <xdr:twoCellAnchor>
    <xdr:from>
      <xdr:col>18</xdr:col>
      <xdr:colOff>73025</xdr:colOff>
      <xdr:row>27</xdr:row>
      <xdr:rowOff>60325</xdr:rowOff>
    </xdr:from>
    <xdr:to>
      <xdr:col>24</xdr:col>
      <xdr:colOff>539722</xdr:colOff>
      <xdr:row>29</xdr:row>
      <xdr:rowOff>41275</xdr:rowOff>
    </xdr:to>
    <xdr:sp macro="" textlink="">
      <xdr:nvSpPr>
        <xdr:cNvPr id="11538" name="Rectangle 274"/>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549275</xdr:colOff>
      <xdr:row>27</xdr:row>
      <xdr:rowOff>127000</xdr:rowOff>
    </xdr:from>
    <xdr:to>
      <xdr:col>27</xdr:col>
      <xdr:colOff>60325</xdr:colOff>
      <xdr:row>29</xdr:row>
      <xdr:rowOff>41275</xdr:rowOff>
    </xdr:to>
    <xdr:sp macro="" textlink="">
      <xdr:nvSpPr>
        <xdr:cNvPr id="11539" name="Rectangle 275"/>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549275</xdr:colOff>
      <xdr:row>28</xdr:row>
      <xdr:rowOff>146050</xdr:rowOff>
    </xdr:from>
    <xdr:to>
      <xdr:col>27</xdr:col>
      <xdr:colOff>60325</xdr:colOff>
      <xdr:row>30</xdr:row>
      <xdr:rowOff>60325</xdr:rowOff>
    </xdr:to>
    <xdr:sp macro="" textlink="">
      <xdr:nvSpPr>
        <xdr:cNvPr id="11540" name="Rectangle 276"/>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4/75</a:t>
          </a:r>
          <a:endParaRPr lang="ja-JP" altLang="en-US"/>
        </a:p>
      </xdr:txBody>
    </xdr:sp>
    <xdr:clientData/>
  </xdr:twoCellAnchor>
  <xdr:twoCellAnchor>
    <xdr:from>
      <xdr:col>27</xdr:col>
      <xdr:colOff>212725</xdr:colOff>
      <xdr:row>27</xdr:row>
      <xdr:rowOff>127000</xdr:rowOff>
    </xdr:from>
    <xdr:to>
      <xdr:col>29</xdr:col>
      <xdr:colOff>231775</xdr:colOff>
      <xdr:row>29</xdr:row>
      <xdr:rowOff>41275</xdr:rowOff>
    </xdr:to>
    <xdr:sp macro="" textlink="">
      <xdr:nvSpPr>
        <xdr:cNvPr id="11541" name="Rectangle 277"/>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212725</xdr:colOff>
      <xdr:row>28</xdr:row>
      <xdr:rowOff>146050</xdr:rowOff>
    </xdr:from>
    <xdr:to>
      <xdr:col>29</xdr:col>
      <xdr:colOff>231775</xdr:colOff>
      <xdr:row>30</xdr:row>
      <xdr:rowOff>60325</xdr:rowOff>
    </xdr:to>
    <xdr:sp macro="" textlink="">
      <xdr:nvSpPr>
        <xdr:cNvPr id="11542" name="Rectangle 278"/>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438150</xdr:colOff>
      <xdr:row>27</xdr:row>
      <xdr:rowOff>127000</xdr:rowOff>
    </xdr:from>
    <xdr:to>
      <xdr:col>31</xdr:col>
      <xdr:colOff>577850</xdr:colOff>
      <xdr:row>29</xdr:row>
      <xdr:rowOff>41275</xdr:rowOff>
    </xdr:to>
    <xdr:sp macro="" textlink="">
      <xdr:nvSpPr>
        <xdr:cNvPr id="11543" name="Rectangle 279"/>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29</xdr:col>
      <xdr:colOff>438150</xdr:colOff>
      <xdr:row>28</xdr:row>
      <xdr:rowOff>146050</xdr:rowOff>
    </xdr:from>
    <xdr:to>
      <xdr:col>31</xdr:col>
      <xdr:colOff>577850</xdr:colOff>
      <xdr:row>30</xdr:row>
      <xdr:rowOff>60325</xdr:rowOff>
    </xdr:to>
    <xdr:sp macro="" textlink="">
      <xdr:nvSpPr>
        <xdr:cNvPr id="11544" name="Rectangle 280"/>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8.1</a:t>
          </a:r>
          <a:endParaRPr lang="ja-JP" altLang="en-US"/>
        </a:p>
      </xdr:txBody>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432739" name="Rectangle 281"/>
        <xdr:cNvSpPr>
          <a:spLocks noChangeArrowheads="1"/>
        </xdr:cNvSpPr>
      </xdr:nvSpPr>
      <xdr:spPr bwMode="auto">
        <a:xfrm>
          <a:off x="11404600" y="5073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30</xdr:row>
      <xdr:rowOff>120650</xdr:rowOff>
    </xdr:from>
    <xdr:to>
      <xdr:col>33</xdr:col>
      <xdr:colOff>76200</xdr:colOff>
      <xdr:row>44</xdr:row>
      <xdr:rowOff>6350</xdr:rowOff>
    </xdr:to>
    <xdr:sp macro="" textlink="">
      <xdr:nvSpPr>
        <xdr:cNvPr id="432740" name="Rectangle 282"/>
        <xdr:cNvSpPr>
          <a:spLocks noChangeArrowheads="1"/>
        </xdr:cNvSpPr>
      </xdr:nvSpPr>
      <xdr:spPr bwMode="auto">
        <a:xfrm>
          <a:off x="15944850" y="5073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30</xdr:row>
      <xdr:rowOff>117475</xdr:rowOff>
    </xdr:from>
    <xdr:to>
      <xdr:col>30</xdr:col>
      <xdr:colOff>619125</xdr:colOff>
      <xdr:row>32</xdr:row>
      <xdr:rowOff>38184</xdr:rowOff>
    </xdr:to>
    <xdr:sp macro="" textlink="">
      <xdr:nvSpPr>
        <xdr:cNvPr id="11547" name="Rectangle 283"/>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301625</xdr:colOff>
      <xdr:row>32</xdr:row>
      <xdr:rowOff>98425</xdr:rowOff>
    </xdr:from>
    <xdr:to>
      <xdr:col>32</xdr:col>
      <xdr:colOff>561975</xdr:colOff>
      <xdr:row>43</xdr:row>
      <xdr:rowOff>117475</xdr:rowOff>
    </xdr:to>
    <xdr:sp macro="" textlink="" fLocksText="0">
      <xdr:nvSpPr>
        <xdr:cNvPr id="11548" name="Text Box 284"/>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補助費については、類似団体の平均を大きく下回っている。</a:t>
          </a:r>
          <a:endParaRPr lang="ja-JP" altLang="ja-JP">
            <a:effectLst/>
          </a:endParaRPr>
        </a:p>
        <a:p>
          <a:pPr rtl="0"/>
          <a:r>
            <a:rPr lang="ja-JP" altLang="ja-JP" sz="1100" b="0" i="0" baseline="0">
              <a:effectLst/>
              <a:latin typeface="+mn-lt"/>
              <a:ea typeface="+mn-ea"/>
              <a:cs typeface="+mn-cs"/>
            </a:rPr>
            <a:t>　今後は、塵芥処理組合や消防組合等の一部事務組合の施設整備による負担金の増加が懸念される。</a:t>
          </a:r>
          <a:endParaRPr lang="ja-JP" altLang="ja-JP">
            <a:effectLst/>
          </a:endParaRPr>
        </a:p>
        <a:p>
          <a:pPr rtl="0"/>
          <a:r>
            <a:rPr lang="ja-JP" altLang="ja-JP" sz="1100" b="0" i="0" baseline="0">
              <a:effectLst/>
              <a:latin typeface="+mn-lt"/>
              <a:ea typeface="+mn-ea"/>
              <a:cs typeface="+mn-cs"/>
            </a:rPr>
            <a:t>　その他団体等への補助金に関しては従来からの経緯にとらわれず、補助金の効果を検証・評価することにより継続の可否</a:t>
          </a:r>
          <a:r>
            <a:rPr lang="ja-JP" altLang="en-US" sz="1100" b="0" i="0" baseline="0">
              <a:effectLst/>
              <a:latin typeface="+mn-lt"/>
              <a:ea typeface="+mn-ea"/>
              <a:cs typeface="+mn-cs"/>
            </a:rPr>
            <a:t>に言及するとともに、町税等滞納者に対する補助金交付の制限等</a:t>
          </a:r>
          <a:r>
            <a:rPr lang="ja-JP" altLang="ja-JP" sz="1100" b="0" i="0" baseline="0">
              <a:effectLst/>
              <a:latin typeface="+mn-lt"/>
              <a:ea typeface="+mn-ea"/>
              <a:cs typeface="+mn-cs"/>
            </a:rPr>
            <a:t>するなどして補助費の総額を抑制する。</a:t>
          </a:r>
          <a:endParaRPr lang="ja-JP" altLang="ja-JP">
            <a:effectLst/>
          </a:endParaRPr>
        </a:p>
        <a:p>
          <a:pPr algn="l" rtl="0">
            <a:lnSpc>
              <a:spcPts val="1000"/>
            </a:lnSpc>
            <a:defRPr sz="1000"/>
          </a:pPr>
          <a:endParaRPr lang="ja-JP" altLang="en-US"/>
        </a:p>
      </xdr:txBody>
    </xdr:sp>
    <xdr:clientData/>
  </xdr:twoCellAnchor>
  <xdr:oneCellAnchor>
    <xdr:from>
      <xdr:col>18</xdr:col>
      <xdr:colOff>73025</xdr:colOff>
      <xdr:row>29</xdr:row>
      <xdr:rowOff>136525</xdr:rowOff>
    </xdr:from>
    <xdr:ext cx="132344" cy="151836"/>
    <xdr:sp macro="" textlink="">
      <xdr:nvSpPr>
        <xdr:cNvPr id="11549" name="Text Box 285"/>
        <xdr:cNvSpPr txBox="1">
          <a:spLocks noChangeArrowheads="1"/>
        </xdr:cNvSpPr>
      </xdr:nvSpPr>
      <xdr:spPr bwMode="auto">
        <a:xfrm>
          <a:off x="11401425" y="4924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44</xdr:row>
      <xdr:rowOff>6350</xdr:rowOff>
    </xdr:from>
    <xdr:to>
      <xdr:col>24</xdr:col>
      <xdr:colOff>539750</xdr:colOff>
      <xdr:row>44</xdr:row>
      <xdr:rowOff>6350</xdr:rowOff>
    </xdr:to>
    <xdr:sp macro="" textlink="">
      <xdr:nvSpPr>
        <xdr:cNvPr id="432744" name="Line 286"/>
        <xdr:cNvSpPr>
          <a:spLocks noChangeShapeType="1"/>
        </xdr:cNvSpPr>
      </xdr:nvSpPr>
      <xdr:spPr bwMode="auto">
        <a:xfrm>
          <a:off x="11404600" y="7270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43</xdr:row>
      <xdr:rowOff>60325</xdr:rowOff>
    </xdr:from>
    <xdr:to>
      <xdr:col>18</xdr:col>
      <xdr:colOff>69986</xdr:colOff>
      <xdr:row>44</xdr:row>
      <xdr:rowOff>98425</xdr:rowOff>
    </xdr:to>
    <xdr:sp macro="" textlink="">
      <xdr:nvSpPr>
        <xdr:cNvPr id="11551" name="Text Box 287"/>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76200</xdr:colOff>
      <xdr:row>41</xdr:row>
      <xdr:rowOff>63500</xdr:rowOff>
    </xdr:from>
    <xdr:to>
      <xdr:col>24</xdr:col>
      <xdr:colOff>539750</xdr:colOff>
      <xdr:row>41</xdr:row>
      <xdr:rowOff>63500</xdr:rowOff>
    </xdr:to>
    <xdr:sp macro="" textlink="">
      <xdr:nvSpPr>
        <xdr:cNvPr id="432746" name="Line 288"/>
        <xdr:cNvSpPr>
          <a:spLocks noChangeShapeType="1"/>
        </xdr:cNvSpPr>
      </xdr:nvSpPr>
      <xdr:spPr bwMode="auto">
        <a:xfrm>
          <a:off x="11404600" y="68326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40</xdr:row>
      <xdr:rowOff>117475</xdr:rowOff>
    </xdr:from>
    <xdr:to>
      <xdr:col>18</xdr:col>
      <xdr:colOff>69986</xdr:colOff>
      <xdr:row>41</xdr:row>
      <xdr:rowOff>155575</xdr:rowOff>
    </xdr:to>
    <xdr:sp macro="" textlink="">
      <xdr:nvSpPr>
        <xdr:cNvPr id="11553" name="Text Box 289"/>
        <xdr:cNvSpPr txBox="1">
          <a:spLocks noChangeArrowheads="1"/>
        </xdr:cNvSpPr>
      </xdr:nvSpPr>
      <xdr:spPr bwMode="auto">
        <a:xfrm>
          <a:off x="11934825" y="6981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76200</xdr:colOff>
      <xdr:row>38</xdr:row>
      <xdr:rowOff>120650</xdr:rowOff>
    </xdr:from>
    <xdr:to>
      <xdr:col>24</xdr:col>
      <xdr:colOff>539750</xdr:colOff>
      <xdr:row>38</xdr:row>
      <xdr:rowOff>120650</xdr:rowOff>
    </xdr:to>
    <xdr:sp macro="" textlink="">
      <xdr:nvSpPr>
        <xdr:cNvPr id="432748" name="Line 290"/>
        <xdr:cNvSpPr>
          <a:spLocks noChangeShapeType="1"/>
        </xdr:cNvSpPr>
      </xdr:nvSpPr>
      <xdr:spPr bwMode="auto">
        <a:xfrm>
          <a:off x="11404600" y="63944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38</xdr:row>
      <xdr:rowOff>3175</xdr:rowOff>
    </xdr:from>
    <xdr:to>
      <xdr:col>18</xdr:col>
      <xdr:colOff>69986</xdr:colOff>
      <xdr:row>39</xdr:row>
      <xdr:rowOff>41275</xdr:rowOff>
    </xdr:to>
    <xdr:sp macro="" textlink="">
      <xdr:nvSpPr>
        <xdr:cNvPr id="11555" name="Text Box 291"/>
        <xdr:cNvSpPr txBox="1">
          <a:spLocks noChangeArrowheads="1"/>
        </xdr:cNvSpPr>
      </xdr:nvSpPr>
      <xdr:spPr bwMode="auto">
        <a:xfrm>
          <a:off x="11934825" y="6524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76200</xdr:colOff>
      <xdr:row>36</xdr:row>
      <xdr:rowOff>6350</xdr:rowOff>
    </xdr:from>
    <xdr:to>
      <xdr:col>24</xdr:col>
      <xdr:colOff>539750</xdr:colOff>
      <xdr:row>36</xdr:row>
      <xdr:rowOff>6350</xdr:rowOff>
    </xdr:to>
    <xdr:sp macro="" textlink="">
      <xdr:nvSpPr>
        <xdr:cNvPr id="432750" name="Line 292"/>
        <xdr:cNvSpPr>
          <a:spLocks noChangeShapeType="1"/>
        </xdr:cNvSpPr>
      </xdr:nvSpPr>
      <xdr:spPr bwMode="auto">
        <a:xfrm>
          <a:off x="11404600" y="5949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35</xdr:row>
      <xdr:rowOff>60325</xdr:rowOff>
    </xdr:from>
    <xdr:to>
      <xdr:col>18</xdr:col>
      <xdr:colOff>69986</xdr:colOff>
      <xdr:row>36</xdr:row>
      <xdr:rowOff>98425</xdr:rowOff>
    </xdr:to>
    <xdr:sp macro="" textlink="">
      <xdr:nvSpPr>
        <xdr:cNvPr id="11557" name="Text Box 293"/>
        <xdr:cNvSpPr txBox="1">
          <a:spLocks noChangeArrowheads="1"/>
        </xdr:cNvSpPr>
      </xdr:nvSpPr>
      <xdr:spPr bwMode="auto">
        <a:xfrm>
          <a:off x="11934825" y="6067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76200</xdr:colOff>
      <xdr:row>33</xdr:row>
      <xdr:rowOff>63500</xdr:rowOff>
    </xdr:from>
    <xdr:to>
      <xdr:col>24</xdr:col>
      <xdr:colOff>539750</xdr:colOff>
      <xdr:row>33</xdr:row>
      <xdr:rowOff>63500</xdr:rowOff>
    </xdr:to>
    <xdr:sp macro="" textlink="">
      <xdr:nvSpPr>
        <xdr:cNvPr id="432752" name="Line 294"/>
        <xdr:cNvSpPr>
          <a:spLocks noChangeShapeType="1"/>
        </xdr:cNvSpPr>
      </xdr:nvSpPr>
      <xdr:spPr bwMode="auto">
        <a:xfrm>
          <a:off x="11404600" y="5511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32</xdr:row>
      <xdr:rowOff>117475</xdr:rowOff>
    </xdr:from>
    <xdr:to>
      <xdr:col>18</xdr:col>
      <xdr:colOff>69986</xdr:colOff>
      <xdr:row>33</xdr:row>
      <xdr:rowOff>155575</xdr:rowOff>
    </xdr:to>
    <xdr:sp macro="" textlink="">
      <xdr:nvSpPr>
        <xdr:cNvPr id="11559" name="Text Box 295"/>
        <xdr:cNvSpPr txBox="1">
          <a:spLocks noChangeArrowheads="1"/>
        </xdr:cNvSpPr>
      </xdr:nvSpPr>
      <xdr:spPr bwMode="auto">
        <a:xfrm>
          <a:off x="11934825" y="5610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76200</xdr:colOff>
      <xdr:row>30</xdr:row>
      <xdr:rowOff>120650</xdr:rowOff>
    </xdr:from>
    <xdr:to>
      <xdr:col>24</xdr:col>
      <xdr:colOff>539750</xdr:colOff>
      <xdr:row>30</xdr:row>
      <xdr:rowOff>120650</xdr:rowOff>
    </xdr:to>
    <xdr:sp macro="" textlink="">
      <xdr:nvSpPr>
        <xdr:cNvPr id="432754" name="Line 296"/>
        <xdr:cNvSpPr>
          <a:spLocks noChangeShapeType="1"/>
        </xdr:cNvSpPr>
      </xdr:nvSpPr>
      <xdr:spPr bwMode="auto">
        <a:xfrm>
          <a:off x="11404600" y="5073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76200</xdr:colOff>
      <xdr:row>30</xdr:row>
      <xdr:rowOff>120650</xdr:rowOff>
    </xdr:from>
    <xdr:to>
      <xdr:col>24</xdr:col>
      <xdr:colOff>539750</xdr:colOff>
      <xdr:row>44</xdr:row>
      <xdr:rowOff>6350</xdr:rowOff>
    </xdr:to>
    <xdr:sp macro="" textlink="">
      <xdr:nvSpPr>
        <xdr:cNvPr id="432755" name="補助費等グラフ枠"/>
        <xdr:cNvSpPr>
          <a:spLocks noChangeArrowheads="1"/>
        </xdr:cNvSpPr>
      </xdr:nvSpPr>
      <xdr:spPr bwMode="auto">
        <a:xfrm>
          <a:off x="11404600" y="5073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33</xdr:row>
      <xdr:rowOff>139700</xdr:rowOff>
    </xdr:from>
    <xdr:to>
      <xdr:col>24</xdr:col>
      <xdr:colOff>25400</xdr:colOff>
      <xdr:row>40</xdr:row>
      <xdr:rowOff>120650</xdr:rowOff>
    </xdr:to>
    <xdr:sp macro="" textlink="">
      <xdr:nvSpPr>
        <xdr:cNvPr id="432756" name="Line 298"/>
        <xdr:cNvSpPr>
          <a:spLocks noChangeShapeType="1"/>
        </xdr:cNvSpPr>
      </xdr:nvSpPr>
      <xdr:spPr bwMode="auto">
        <a:xfrm flipV="1">
          <a:off x="15125700" y="5588000"/>
          <a:ext cx="0" cy="11366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40</xdr:row>
      <xdr:rowOff>117475</xdr:rowOff>
    </xdr:from>
    <xdr:to>
      <xdr:col>25</xdr:col>
      <xdr:colOff>180975</xdr:colOff>
      <xdr:row>41</xdr:row>
      <xdr:rowOff>155575</xdr:rowOff>
    </xdr:to>
    <xdr:sp macro="" textlink="">
      <xdr:nvSpPr>
        <xdr:cNvPr id="11563" name="補助費等最小値テキスト"/>
        <xdr:cNvSpPr txBox="1">
          <a:spLocks noChangeArrowheads="1"/>
        </xdr:cNvSpPr>
      </xdr:nvSpPr>
      <xdr:spPr bwMode="auto">
        <a:xfrm>
          <a:off x="166020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27.4</a:t>
          </a:r>
          <a:endParaRPr lang="ja-JP" altLang="en-US"/>
        </a:p>
      </xdr:txBody>
    </xdr:sp>
    <xdr:clientData/>
  </xdr:twoCellAnchor>
  <xdr:twoCellAnchor>
    <xdr:from>
      <xdr:col>23</xdr:col>
      <xdr:colOff>577850</xdr:colOff>
      <xdr:row>40</xdr:row>
      <xdr:rowOff>120650</xdr:rowOff>
    </xdr:from>
    <xdr:to>
      <xdr:col>24</xdr:col>
      <xdr:colOff>114300</xdr:colOff>
      <xdr:row>40</xdr:row>
      <xdr:rowOff>120650</xdr:rowOff>
    </xdr:to>
    <xdr:sp macro="" textlink="">
      <xdr:nvSpPr>
        <xdr:cNvPr id="432758" name="Line 300"/>
        <xdr:cNvSpPr>
          <a:spLocks noChangeShapeType="1"/>
        </xdr:cNvSpPr>
      </xdr:nvSpPr>
      <xdr:spPr bwMode="auto">
        <a:xfrm>
          <a:off x="15049500" y="67246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32</xdr:row>
      <xdr:rowOff>79375</xdr:rowOff>
    </xdr:from>
    <xdr:to>
      <xdr:col>25</xdr:col>
      <xdr:colOff>180975</xdr:colOff>
      <xdr:row>33</xdr:row>
      <xdr:rowOff>117475</xdr:rowOff>
    </xdr:to>
    <xdr:sp macro="" textlink="">
      <xdr:nvSpPr>
        <xdr:cNvPr id="11565" name="補助費等最大値テキスト"/>
        <xdr:cNvSpPr txBox="1">
          <a:spLocks noChangeArrowheads="1"/>
        </xdr:cNvSpPr>
      </xdr:nvSpPr>
      <xdr:spPr bwMode="auto">
        <a:xfrm>
          <a:off x="16602075" y="557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endParaRPr lang="ja-JP" altLang="en-US"/>
        </a:p>
      </xdr:txBody>
    </xdr:sp>
    <xdr:clientData/>
  </xdr:twoCellAnchor>
  <xdr:twoCellAnchor>
    <xdr:from>
      <xdr:col>23</xdr:col>
      <xdr:colOff>577850</xdr:colOff>
      <xdr:row>33</xdr:row>
      <xdr:rowOff>139700</xdr:rowOff>
    </xdr:from>
    <xdr:to>
      <xdr:col>24</xdr:col>
      <xdr:colOff>114300</xdr:colOff>
      <xdr:row>33</xdr:row>
      <xdr:rowOff>139700</xdr:rowOff>
    </xdr:to>
    <xdr:sp macro="" textlink="">
      <xdr:nvSpPr>
        <xdr:cNvPr id="432760" name="Line 302"/>
        <xdr:cNvSpPr>
          <a:spLocks noChangeShapeType="1"/>
        </xdr:cNvSpPr>
      </xdr:nvSpPr>
      <xdr:spPr bwMode="auto">
        <a:xfrm>
          <a:off x="15049500" y="5588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35</xdr:row>
      <xdr:rowOff>101600</xdr:rowOff>
    </xdr:from>
    <xdr:to>
      <xdr:col>24</xdr:col>
      <xdr:colOff>25400</xdr:colOff>
      <xdr:row>35</xdr:row>
      <xdr:rowOff>101600</xdr:rowOff>
    </xdr:to>
    <xdr:sp macro="" textlink="">
      <xdr:nvSpPr>
        <xdr:cNvPr id="432761" name="Line 303"/>
        <xdr:cNvSpPr>
          <a:spLocks noChangeShapeType="1"/>
        </xdr:cNvSpPr>
      </xdr:nvSpPr>
      <xdr:spPr bwMode="auto">
        <a:xfrm>
          <a:off x="14357350" y="5880100"/>
          <a:ext cx="768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36</xdr:row>
      <xdr:rowOff>136525</xdr:rowOff>
    </xdr:from>
    <xdr:to>
      <xdr:col>25</xdr:col>
      <xdr:colOff>180975</xdr:colOff>
      <xdr:row>38</xdr:row>
      <xdr:rowOff>3175</xdr:rowOff>
    </xdr:to>
    <xdr:sp macro="" textlink="">
      <xdr:nvSpPr>
        <xdr:cNvPr id="11568" name="補助費等平均値テキスト"/>
        <xdr:cNvSpPr txBox="1">
          <a:spLocks noChangeArrowheads="1"/>
        </xdr:cNvSpPr>
      </xdr:nvSpPr>
      <xdr:spPr bwMode="auto">
        <a:xfrm>
          <a:off x="16602075" y="631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14.0</a:t>
          </a:r>
          <a:endParaRPr lang="ja-JP" altLang="en-US"/>
        </a:p>
      </xdr:txBody>
    </xdr:sp>
    <xdr:clientData/>
  </xdr:twoCellAnchor>
  <xdr:twoCellAnchor>
    <xdr:from>
      <xdr:col>23</xdr:col>
      <xdr:colOff>609600</xdr:colOff>
      <xdr:row>36</xdr:row>
      <xdr:rowOff>139700</xdr:rowOff>
    </xdr:from>
    <xdr:to>
      <xdr:col>24</xdr:col>
      <xdr:colOff>76200</xdr:colOff>
      <xdr:row>37</xdr:row>
      <xdr:rowOff>76200</xdr:rowOff>
    </xdr:to>
    <xdr:sp macro="" textlink="">
      <xdr:nvSpPr>
        <xdr:cNvPr id="432763" name="AutoShape 305"/>
        <xdr:cNvSpPr>
          <a:spLocks noChangeArrowheads="1"/>
        </xdr:cNvSpPr>
      </xdr:nvSpPr>
      <xdr:spPr bwMode="auto">
        <a:xfrm>
          <a:off x="15081250" y="608330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35</xdr:row>
      <xdr:rowOff>88900</xdr:rowOff>
    </xdr:from>
    <xdr:to>
      <xdr:col>22</xdr:col>
      <xdr:colOff>514350</xdr:colOff>
      <xdr:row>35</xdr:row>
      <xdr:rowOff>101600</xdr:rowOff>
    </xdr:to>
    <xdr:sp macro="" textlink="">
      <xdr:nvSpPr>
        <xdr:cNvPr id="432764" name="Line 306"/>
        <xdr:cNvSpPr>
          <a:spLocks noChangeShapeType="1"/>
        </xdr:cNvSpPr>
      </xdr:nvSpPr>
      <xdr:spPr bwMode="auto">
        <a:xfrm>
          <a:off x="13544550" y="5867400"/>
          <a:ext cx="812800" cy="12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36</xdr:row>
      <xdr:rowOff>146050</xdr:rowOff>
    </xdr:from>
    <xdr:to>
      <xdr:col>22</xdr:col>
      <xdr:colOff>565150</xdr:colOff>
      <xdr:row>37</xdr:row>
      <xdr:rowOff>76200</xdr:rowOff>
    </xdr:to>
    <xdr:sp macro="" textlink="">
      <xdr:nvSpPr>
        <xdr:cNvPr id="432765" name="AutoShape 307"/>
        <xdr:cNvSpPr>
          <a:spLocks noChangeArrowheads="1"/>
        </xdr:cNvSpPr>
      </xdr:nvSpPr>
      <xdr:spPr bwMode="auto">
        <a:xfrm>
          <a:off x="14312900" y="6089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37</xdr:row>
      <xdr:rowOff>88900</xdr:rowOff>
    </xdr:from>
    <xdr:to>
      <xdr:col>23</xdr:col>
      <xdr:colOff>209550</xdr:colOff>
      <xdr:row>38</xdr:row>
      <xdr:rowOff>127000</xdr:rowOff>
    </xdr:to>
    <xdr:sp macro="" textlink="">
      <xdr:nvSpPr>
        <xdr:cNvPr id="11572" name="Text Box 308"/>
        <xdr:cNvSpPr txBox="1">
          <a:spLocks noChangeArrowheads="1"/>
        </xdr:cNvSpPr>
      </xdr:nvSpPr>
      <xdr:spPr bwMode="auto">
        <a:xfrm>
          <a:off x="15287625" y="6438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14.1</a:t>
          </a:r>
          <a:endParaRPr lang="ja-JP" altLang="en-US"/>
        </a:p>
      </xdr:txBody>
    </xdr:sp>
    <xdr:clientData/>
  </xdr:twoCellAnchor>
  <xdr:twoCellAnchor>
    <xdr:from>
      <xdr:col>20</xdr:col>
      <xdr:colOff>146050</xdr:colOff>
      <xdr:row>35</xdr:row>
      <xdr:rowOff>88900</xdr:rowOff>
    </xdr:from>
    <xdr:to>
      <xdr:col>21</xdr:col>
      <xdr:colOff>330200</xdr:colOff>
      <xdr:row>35</xdr:row>
      <xdr:rowOff>107950</xdr:rowOff>
    </xdr:to>
    <xdr:sp macro="" textlink="">
      <xdr:nvSpPr>
        <xdr:cNvPr id="432767" name="Line 309"/>
        <xdr:cNvSpPr>
          <a:spLocks noChangeShapeType="1"/>
        </xdr:cNvSpPr>
      </xdr:nvSpPr>
      <xdr:spPr bwMode="auto">
        <a:xfrm flipV="1">
          <a:off x="12731750" y="5867400"/>
          <a:ext cx="8128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36</xdr:row>
      <xdr:rowOff>127000</xdr:rowOff>
    </xdr:from>
    <xdr:to>
      <xdr:col>21</xdr:col>
      <xdr:colOff>374650</xdr:colOff>
      <xdr:row>37</xdr:row>
      <xdr:rowOff>63500</xdr:rowOff>
    </xdr:to>
    <xdr:sp macro="" textlink="">
      <xdr:nvSpPr>
        <xdr:cNvPr id="432768" name="AutoShape 310"/>
        <xdr:cNvSpPr>
          <a:spLocks noChangeArrowheads="1"/>
        </xdr:cNvSpPr>
      </xdr:nvSpPr>
      <xdr:spPr bwMode="auto">
        <a:xfrm>
          <a:off x="13500100" y="6070600"/>
          <a:ext cx="889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37</xdr:row>
      <xdr:rowOff>76200</xdr:rowOff>
    </xdr:from>
    <xdr:to>
      <xdr:col>22</xdr:col>
      <xdr:colOff>50800</xdr:colOff>
      <xdr:row>38</xdr:row>
      <xdr:rowOff>107950</xdr:rowOff>
    </xdr:to>
    <xdr:sp macro="" textlink="">
      <xdr:nvSpPr>
        <xdr:cNvPr id="11575" name="Text Box 311"/>
        <xdr:cNvSpPr txBox="1">
          <a:spLocks noChangeArrowheads="1"/>
        </xdr:cNvSpPr>
      </xdr:nvSpPr>
      <xdr:spPr bwMode="auto">
        <a:xfrm>
          <a:off x="14401800" y="6419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13.8</a:t>
          </a:r>
          <a:endParaRPr lang="ja-JP" altLang="en-US"/>
        </a:p>
      </xdr:txBody>
    </xdr:sp>
    <xdr:clientData/>
  </xdr:twoCellAnchor>
  <xdr:twoCellAnchor>
    <xdr:from>
      <xdr:col>18</xdr:col>
      <xdr:colOff>584200</xdr:colOff>
      <xdr:row>35</xdr:row>
      <xdr:rowOff>107950</xdr:rowOff>
    </xdr:from>
    <xdr:to>
      <xdr:col>20</xdr:col>
      <xdr:colOff>146050</xdr:colOff>
      <xdr:row>36</xdr:row>
      <xdr:rowOff>57150</xdr:rowOff>
    </xdr:to>
    <xdr:sp macro="" textlink="">
      <xdr:nvSpPr>
        <xdr:cNvPr id="432770" name="Line 312"/>
        <xdr:cNvSpPr>
          <a:spLocks noChangeShapeType="1"/>
        </xdr:cNvSpPr>
      </xdr:nvSpPr>
      <xdr:spPr bwMode="auto">
        <a:xfrm flipV="1">
          <a:off x="11912600" y="5886450"/>
          <a:ext cx="81915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36</xdr:row>
      <xdr:rowOff>146050</xdr:rowOff>
    </xdr:from>
    <xdr:to>
      <xdr:col>20</xdr:col>
      <xdr:colOff>190500</xdr:colOff>
      <xdr:row>37</xdr:row>
      <xdr:rowOff>82550</xdr:rowOff>
    </xdr:to>
    <xdr:sp macro="" textlink="">
      <xdr:nvSpPr>
        <xdr:cNvPr id="432771" name="AutoShape 313"/>
        <xdr:cNvSpPr>
          <a:spLocks noChangeArrowheads="1"/>
        </xdr:cNvSpPr>
      </xdr:nvSpPr>
      <xdr:spPr bwMode="auto">
        <a:xfrm>
          <a:off x="12680950" y="608965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37</xdr:row>
      <xdr:rowOff>88900</xdr:rowOff>
    </xdr:from>
    <xdr:to>
      <xdr:col>20</xdr:col>
      <xdr:colOff>492125</xdr:colOff>
      <xdr:row>38</xdr:row>
      <xdr:rowOff>127000</xdr:rowOff>
    </xdr:to>
    <xdr:sp macro="" textlink="">
      <xdr:nvSpPr>
        <xdr:cNvPr id="11578" name="Text Box 314"/>
        <xdr:cNvSpPr txBox="1">
          <a:spLocks noChangeArrowheads="1"/>
        </xdr:cNvSpPr>
      </xdr:nvSpPr>
      <xdr:spPr bwMode="auto">
        <a:xfrm>
          <a:off x="13515975" y="643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14.2</a:t>
          </a:r>
          <a:endParaRPr lang="ja-JP" altLang="en-US"/>
        </a:p>
      </xdr:txBody>
    </xdr:sp>
    <xdr:clientData/>
  </xdr:twoCellAnchor>
  <xdr:twoCellAnchor>
    <xdr:from>
      <xdr:col>18</xdr:col>
      <xdr:colOff>539750</xdr:colOff>
      <xdr:row>37</xdr:row>
      <xdr:rowOff>19050</xdr:rowOff>
    </xdr:from>
    <xdr:to>
      <xdr:col>19</xdr:col>
      <xdr:colOff>6350</xdr:colOff>
      <xdr:row>37</xdr:row>
      <xdr:rowOff>107950</xdr:rowOff>
    </xdr:to>
    <xdr:sp macro="" textlink="">
      <xdr:nvSpPr>
        <xdr:cNvPr id="432773" name="AutoShape 315"/>
        <xdr:cNvSpPr>
          <a:spLocks noChangeArrowheads="1"/>
        </xdr:cNvSpPr>
      </xdr:nvSpPr>
      <xdr:spPr bwMode="auto">
        <a:xfrm>
          <a:off x="11868150" y="61277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37</xdr:row>
      <xdr:rowOff>127000</xdr:rowOff>
    </xdr:from>
    <xdr:to>
      <xdr:col>19</xdr:col>
      <xdr:colOff>301625</xdr:colOff>
      <xdr:row>39</xdr:row>
      <xdr:rowOff>0</xdr:rowOff>
    </xdr:to>
    <xdr:sp macro="" textlink="">
      <xdr:nvSpPr>
        <xdr:cNvPr id="11580" name="Text Box 316"/>
        <xdr:cNvSpPr txBox="1">
          <a:spLocks noChangeArrowheads="1"/>
        </xdr:cNvSpPr>
      </xdr:nvSpPr>
      <xdr:spPr bwMode="auto">
        <a:xfrm>
          <a:off x="1262062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14.9</a:t>
          </a:r>
          <a:endParaRPr lang="ja-JP" altLang="en-US"/>
        </a:p>
      </xdr:txBody>
    </xdr:sp>
    <xdr:clientData/>
  </xdr:twoCellAnchor>
  <xdr:twoCellAnchor editAs="oneCell">
    <xdr:from>
      <xdr:col>23</xdr:col>
      <xdr:colOff>549275</xdr:colOff>
      <xdr:row>44</xdr:row>
      <xdr:rowOff>76200</xdr:rowOff>
    </xdr:from>
    <xdr:to>
      <xdr:col>24</xdr:col>
      <xdr:colOff>619125</xdr:colOff>
      <xdr:row>45</xdr:row>
      <xdr:rowOff>107950</xdr:rowOff>
    </xdr:to>
    <xdr:sp macro="" textlink="">
      <xdr:nvSpPr>
        <xdr:cNvPr id="11581" name="Text Box 317"/>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409575</xdr:colOff>
      <xdr:row>44</xdr:row>
      <xdr:rowOff>76200</xdr:rowOff>
    </xdr:from>
    <xdr:to>
      <xdr:col>23</xdr:col>
      <xdr:colOff>479425</xdr:colOff>
      <xdr:row>45</xdr:row>
      <xdr:rowOff>107950</xdr:rowOff>
    </xdr:to>
    <xdr:sp macro="" textlink="">
      <xdr:nvSpPr>
        <xdr:cNvPr id="11582" name="Text Box 318"/>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228600</xdr:colOff>
      <xdr:row>44</xdr:row>
      <xdr:rowOff>76200</xdr:rowOff>
    </xdr:from>
    <xdr:to>
      <xdr:col>22</xdr:col>
      <xdr:colOff>298450</xdr:colOff>
      <xdr:row>45</xdr:row>
      <xdr:rowOff>107950</xdr:rowOff>
    </xdr:to>
    <xdr:sp macro="" textlink="">
      <xdr:nvSpPr>
        <xdr:cNvPr id="11583" name="Text Box 319"/>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41275</xdr:colOff>
      <xdr:row>44</xdr:row>
      <xdr:rowOff>76200</xdr:rowOff>
    </xdr:from>
    <xdr:to>
      <xdr:col>21</xdr:col>
      <xdr:colOff>111125</xdr:colOff>
      <xdr:row>45</xdr:row>
      <xdr:rowOff>107950</xdr:rowOff>
    </xdr:to>
    <xdr:sp macro="" textlink="">
      <xdr:nvSpPr>
        <xdr:cNvPr id="11584" name="Text Box 320"/>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479425</xdr:colOff>
      <xdr:row>44</xdr:row>
      <xdr:rowOff>76200</xdr:rowOff>
    </xdr:from>
    <xdr:to>
      <xdr:col>19</xdr:col>
      <xdr:colOff>549275</xdr:colOff>
      <xdr:row>45</xdr:row>
      <xdr:rowOff>107950</xdr:rowOff>
    </xdr:to>
    <xdr:sp macro="" textlink="">
      <xdr:nvSpPr>
        <xdr:cNvPr id="11585" name="Text Box 321"/>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609600</xdr:colOff>
      <xdr:row>35</xdr:row>
      <xdr:rowOff>57150</xdr:rowOff>
    </xdr:from>
    <xdr:to>
      <xdr:col>24</xdr:col>
      <xdr:colOff>76200</xdr:colOff>
      <xdr:row>35</xdr:row>
      <xdr:rowOff>158750</xdr:rowOff>
    </xdr:to>
    <xdr:sp macro="" textlink="">
      <xdr:nvSpPr>
        <xdr:cNvPr id="432780" name="Oval 322"/>
        <xdr:cNvSpPr>
          <a:spLocks noChangeArrowheads="1"/>
        </xdr:cNvSpPr>
      </xdr:nvSpPr>
      <xdr:spPr bwMode="auto">
        <a:xfrm>
          <a:off x="15081250" y="58356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34</xdr:row>
      <xdr:rowOff>98425</xdr:rowOff>
    </xdr:from>
    <xdr:to>
      <xdr:col>25</xdr:col>
      <xdr:colOff>180975</xdr:colOff>
      <xdr:row>35</xdr:row>
      <xdr:rowOff>136525</xdr:rowOff>
    </xdr:to>
    <xdr:sp macro="" textlink="">
      <xdr:nvSpPr>
        <xdr:cNvPr id="11587" name="補助費等該当値テキスト"/>
        <xdr:cNvSpPr txBox="1">
          <a:spLocks noChangeArrowheads="1"/>
        </xdr:cNvSpPr>
      </xdr:nvSpPr>
      <xdr:spPr bwMode="auto">
        <a:xfrm>
          <a:off x="16602075" y="593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22</xdr:col>
      <xdr:colOff>469900</xdr:colOff>
      <xdr:row>35</xdr:row>
      <xdr:rowOff>44450</xdr:rowOff>
    </xdr:from>
    <xdr:to>
      <xdr:col>22</xdr:col>
      <xdr:colOff>565150</xdr:colOff>
      <xdr:row>35</xdr:row>
      <xdr:rowOff>146050</xdr:rowOff>
    </xdr:to>
    <xdr:sp macro="" textlink="">
      <xdr:nvSpPr>
        <xdr:cNvPr id="432782" name="Oval 324"/>
        <xdr:cNvSpPr>
          <a:spLocks noChangeArrowheads="1"/>
        </xdr:cNvSpPr>
      </xdr:nvSpPr>
      <xdr:spPr bwMode="auto">
        <a:xfrm>
          <a:off x="14312900" y="58229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34</xdr:row>
      <xdr:rowOff>19050</xdr:rowOff>
    </xdr:from>
    <xdr:to>
      <xdr:col>23</xdr:col>
      <xdr:colOff>209550</xdr:colOff>
      <xdr:row>35</xdr:row>
      <xdr:rowOff>57150</xdr:rowOff>
    </xdr:to>
    <xdr:sp macro="" textlink="">
      <xdr:nvSpPr>
        <xdr:cNvPr id="11589" name="Text Box 325"/>
        <xdr:cNvSpPr txBox="1">
          <a:spLocks noChangeArrowheads="1"/>
        </xdr:cNvSpPr>
      </xdr:nvSpPr>
      <xdr:spPr bwMode="auto">
        <a:xfrm>
          <a:off x="15287625" y="58483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a:t>
          </a:r>
          <a:endParaRPr lang="ja-JP" altLang="en-US"/>
        </a:p>
      </xdr:txBody>
    </xdr:sp>
    <xdr:clientData/>
  </xdr:twoCellAnchor>
  <xdr:twoCellAnchor>
    <xdr:from>
      <xdr:col>21</xdr:col>
      <xdr:colOff>285750</xdr:colOff>
      <xdr:row>35</xdr:row>
      <xdr:rowOff>38100</xdr:rowOff>
    </xdr:from>
    <xdr:to>
      <xdr:col>21</xdr:col>
      <xdr:colOff>374650</xdr:colOff>
      <xdr:row>35</xdr:row>
      <xdr:rowOff>139700</xdr:rowOff>
    </xdr:to>
    <xdr:sp macro="" textlink="">
      <xdr:nvSpPr>
        <xdr:cNvPr id="432784" name="Oval 326"/>
        <xdr:cNvSpPr>
          <a:spLocks noChangeArrowheads="1"/>
        </xdr:cNvSpPr>
      </xdr:nvSpPr>
      <xdr:spPr bwMode="auto">
        <a:xfrm>
          <a:off x="13500100" y="58166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34</xdr:row>
      <xdr:rowOff>3175</xdr:rowOff>
    </xdr:from>
    <xdr:to>
      <xdr:col>22</xdr:col>
      <xdr:colOff>50800</xdr:colOff>
      <xdr:row>35</xdr:row>
      <xdr:rowOff>41275</xdr:rowOff>
    </xdr:to>
    <xdr:sp macro="" textlink="">
      <xdr:nvSpPr>
        <xdr:cNvPr id="11591" name="Text Box 327"/>
        <xdr:cNvSpPr txBox="1">
          <a:spLocks noChangeArrowheads="1"/>
        </xdr:cNvSpPr>
      </xdr:nvSpPr>
      <xdr:spPr bwMode="auto">
        <a:xfrm>
          <a:off x="14401800" y="5838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20</xdr:col>
      <xdr:colOff>95250</xdr:colOff>
      <xdr:row>35</xdr:row>
      <xdr:rowOff>63500</xdr:rowOff>
    </xdr:from>
    <xdr:to>
      <xdr:col>20</xdr:col>
      <xdr:colOff>190500</xdr:colOff>
      <xdr:row>35</xdr:row>
      <xdr:rowOff>152400</xdr:rowOff>
    </xdr:to>
    <xdr:sp macro="" textlink="">
      <xdr:nvSpPr>
        <xdr:cNvPr id="432786" name="Oval 328"/>
        <xdr:cNvSpPr>
          <a:spLocks noChangeArrowheads="1"/>
        </xdr:cNvSpPr>
      </xdr:nvSpPr>
      <xdr:spPr bwMode="auto">
        <a:xfrm>
          <a:off x="12680950" y="58420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34</xdr:row>
      <xdr:rowOff>22225</xdr:rowOff>
    </xdr:from>
    <xdr:to>
      <xdr:col>20</xdr:col>
      <xdr:colOff>492125</xdr:colOff>
      <xdr:row>35</xdr:row>
      <xdr:rowOff>60325</xdr:rowOff>
    </xdr:to>
    <xdr:sp macro="" textlink="">
      <xdr:nvSpPr>
        <xdr:cNvPr id="11593" name="Text Box 329"/>
        <xdr:cNvSpPr txBox="1">
          <a:spLocks noChangeArrowheads="1"/>
        </xdr:cNvSpPr>
      </xdr:nvSpPr>
      <xdr:spPr bwMode="auto">
        <a:xfrm>
          <a:off x="1351597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a:t>
          </a:r>
          <a:endParaRPr lang="ja-JP" altLang="en-US"/>
        </a:p>
      </xdr:txBody>
    </xdr:sp>
    <xdr:clientData/>
  </xdr:twoCellAnchor>
  <xdr:twoCellAnchor>
    <xdr:from>
      <xdr:col>18</xdr:col>
      <xdr:colOff>539750</xdr:colOff>
      <xdr:row>36</xdr:row>
      <xdr:rowOff>0</xdr:rowOff>
    </xdr:from>
    <xdr:to>
      <xdr:col>19</xdr:col>
      <xdr:colOff>6350</xdr:colOff>
      <xdr:row>36</xdr:row>
      <xdr:rowOff>101600</xdr:rowOff>
    </xdr:to>
    <xdr:sp macro="" textlink="">
      <xdr:nvSpPr>
        <xdr:cNvPr id="432788" name="Oval 330"/>
        <xdr:cNvSpPr>
          <a:spLocks noChangeArrowheads="1"/>
        </xdr:cNvSpPr>
      </xdr:nvSpPr>
      <xdr:spPr bwMode="auto">
        <a:xfrm>
          <a:off x="11868150" y="59436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34</xdr:row>
      <xdr:rowOff>136525</xdr:rowOff>
    </xdr:from>
    <xdr:to>
      <xdr:col>19</xdr:col>
      <xdr:colOff>301625</xdr:colOff>
      <xdr:row>36</xdr:row>
      <xdr:rowOff>3175</xdr:rowOff>
    </xdr:to>
    <xdr:sp macro="" textlink="">
      <xdr:nvSpPr>
        <xdr:cNvPr id="11595" name="Text Box 331"/>
        <xdr:cNvSpPr txBox="1">
          <a:spLocks noChangeArrowheads="1"/>
        </xdr:cNvSpPr>
      </xdr:nvSpPr>
      <xdr:spPr bwMode="auto">
        <a:xfrm>
          <a:off x="12620625"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10.9</a:t>
          </a:r>
          <a:endParaRPr lang="ja-JP" altLang="en-US"/>
        </a:p>
      </xdr:txBody>
    </xdr:sp>
    <xdr:clientData/>
  </xdr:twoCellAnchor>
  <xdr:twoCellAnchor>
    <xdr:from>
      <xdr:col>1</xdr:col>
      <xdr:colOff>60325</xdr:colOff>
      <xdr:row>67</xdr:row>
      <xdr:rowOff>60325</xdr:rowOff>
    </xdr:from>
    <xdr:to>
      <xdr:col>7</xdr:col>
      <xdr:colOff>520667</xdr:colOff>
      <xdr:row>69</xdr:row>
      <xdr:rowOff>41275</xdr:rowOff>
    </xdr:to>
    <xdr:sp macro="" textlink="">
      <xdr:nvSpPr>
        <xdr:cNvPr id="11596" name="Rectangle 332"/>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539750</xdr:colOff>
      <xdr:row>67</xdr:row>
      <xdr:rowOff>127000</xdr:rowOff>
    </xdr:from>
    <xdr:to>
      <xdr:col>10</xdr:col>
      <xdr:colOff>50800</xdr:colOff>
      <xdr:row>69</xdr:row>
      <xdr:rowOff>41275</xdr:rowOff>
    </xdr:to>
    <xdr:sp macro="" textlink="">
      <xdr:nvSpPr>
        <xdr:cNvPr id="11597" name="Rectangle 333"/>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539750</xdr:colOff>
      <xdr:row>68</xdr:row>
      <xdr:rowOff>146050</xdr:rowOff>
    </xdr:from>
    <xdr:to>
      <xdr:col>10</xdr:col>
      <xdr:colOff>50800</xdr:colOff>
      <xdr:row>70</xdr:row>
      <xdr:rowOff>60325</xdr:rowOff>
    </xdr:to>
    <xdr:sp macro="" textlink="">
      <xdr:nvSpPr>
        <xdr:cNvPr id="11598" name="Rectangle 334"/>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53/75</a:t>
          </a:r>
          <a:endParaRPr lang="ja-JP" altLang="en-US"/>
        </a:p>
      </xdr:txBody>
    </xdr:sp>
    <xdr:clientData/>
  </xdr:twoCellAnchor>
  <xdr:twoCellAnchor>
    <xdr:from>
      <xdr:col>10</xdr:col>
      <xdr:colOff>200025</xdr:colOff>
      <xdr:row>67</xdr:row>
      <xdr:rowOff>127000</xdr:rowOff>
    </xdr:from>
    <xdr:to>
      <xdr:col>12</xdr:col>
      <xdr:colOff>228600</xdr:colOff>
      <xdr:row>69</xdr:row>
      <xdr:rowOff>41275</xdr:rowOff>
    </xdr:to>
    <xdr:sp macro="" textlink="">
      <xdr:nvSpPr>
        <xdr:cNvPr id="11599" name="Rectangle 335"/>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200025</xdr:colOff>
      <xdr:row>68</xdr:row>
      <xdr:rowOff>146050</xdr:rowOff>
    </xdr:from>
    <xdr:to>
      <xdr:col>12</xdr:col>
      <xdr:colOff>228600</xdr:colOff>
      <xdr:row>70</xdr:row>
      <xdr:rowOff>60325</xdr:rowOff>
    </xdr:to>
    <xdr:sp macro="" textlink="">
      <xdr:nvSpPr>
        <xdr:cNvPr id="11600" name="Rectangle 336"/>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419100</xdr:colOff>
      <xdr:row>67</xdr:row>
      <xdr:rowOff>127000</xdr:rowOff>
    </xdr:from>
    <xdr:to>
      <xdr:col>14</xdr:col>
      <xdr:colOff>558800</xdr:colOff>
      <xdr:row>69</xdr:row>
      <xdr:rowOff>41275</xdr:rowOff>
    </xdr:to>
    <xdr:sp macro="" textlink="">
      <xdr:nvSpPr>
        <xdr:cNvPr id="11601" name="Rectangle 337"/>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12</xdr:col>
      <xdr:colOff>419100</xdr:colOff>
      <xdr:row>68</xdr:row>
      <xdr:rowOff>146050</xdr:rowOff>
    </xdr:from>
    <xdr:to>
      <xdr:col>14</xdr:col>
      <xdr:colOff>558800</xdr:colOff>
      <xdr:row>70</xdr:row>
      <xdr:rowOff>60325</xdr:rowOff>
    </xdr:to>
    <xdr:sp macro="" textlink="">
      <xdr:nvSpPr>
        <xdr:cNvPr id="11602" name="Rectangle 338"/>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19.4</a:t>
          </a:r>
          <a:endParaRPr lang="ja-JP" altLang="en-US"/>
        </a:p>
      </xdr:txBody>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432797" name="Rectangle 339"/>
        <xdr:cNvSpPr>
          <a:spLocks noChangeArrowheads="1"/>
        </xdr:cNvSpPr>
      </xdr:nvSpPr>
      <xdr:spPr bwMode="auto">
        <a:xfrm>
          <a:off x="698500" y="11677650"/>
          <a:ext cx="422910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203200</xdr:colOff>
      <xdr:row>70</xdr:row>
      <xdr:rowOff>120650</xdr:rowOff>
    </xdr:from>
    <xdr:to>
      <xdr:col>16</xdr:col>
      <xdr:colOff>50800</xdr:colOff>
      <xdr:row>84</xdr:row>
      <xdr:rowOff>6350</xdr:rowOff>
    </xdr:to>
    <xdr:sp macro="" textlink="">
      <xdr:nvSpPr>
        <xdr:cNvPr id="432798" name="Rectangle 340"/>
        <xdr:cNvSpPr>
          <a:spLocks noChangeArrowheads="1"/>
        </xdr:cNvSpPr>
      </xdr:nvSpPr>
      <xdr:spPr bwMode="auto">
        <a:xfrm>
          <a:off x="5238750" y="11677650"/>
          <a:ext cx="488315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260350</xdr:colOff>
      <xdr:row>70</xdr:row>
      <xdr:rowOff>117475</xdr:rowOff>
    </xdr:from>
    <xdr:to>
      <xdr:col>13</xdr:col>
      <xdr:colOff>609600</xdr:colOff>
      <xdr:row>72</xdr:row>
      <xdr:rowOff>38184</xdr:rowOff>
    </xdr:to>
    <xdr:sp macro="" textlink="">
      <xdr:nvSpPr>
        <xdr:cNvPr id="11605" name="Rectangle 341"/>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298450</xdr:colOff>
      <xdr:row>72</xdr:row>
      <xdr:rowOff>98425</xdr:rowOff>
    </xdr:from>
    <xdr:to>
      <xdr:col>15</xdr:col>
      <xdr:colOff>542947</xdr:colOff>
      <xdr:row>83</xdr:row>
      <xdr:rowOff>117475</xdr:rowOff>
    </xdr:to>
    <xdr:sp macro="" textlink="" fLocksText="0">
      <xdr:nvSpPr>
        <xdr:cNvPr id="11606" name="Text Box 342"/>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r>
            <a:rPr lang="ja-JP" altLang="ja-JP" sz="1100" b="0" i="0" baseline="0">
              <a:effectLst/>
              <a:latin typeface="+mn-lt"/>
              <a:ea typeface="+mn-ea"/>
              <a:cs typeface="+mn-cs"/>
            </a:rPr>
            <a:t>　合併前団体が大規模普通建設事業のため発行した起債償還額が、平成</a:t>
          </a:r>
          <a:r>
            <a:rPr lang="en-US" altLang="ja-JP" sz="1100" b="0" i="0" baseline="0">
              <a:effectLst/>
              <a:latin typeface="+mn-lt"/>
              <a:ea typeface="+mn-ea"/>
              <a:cs typeface="+mn-cs"/>
            </a:rPr>
            <a:t>19</a:t>
          </a:r>
          <a:r>
            <a:rPr lang="ja-JP" altLang="ja-JP" sz="1100" b="0" i="0" baseline="0">
              <a:effectLst/>
              <a:latin typeface="+mn-lt"/>
              <a:ea typeface="+mn-ea"/>
              <a:cs typeface="+mn-cs"/>
            </a:rPr>
            <a:t>年度をピークに減少したことから改善傾向となっている。</a:t>
          </a:r>
          <a:endParaRPr lang="ja-JP" altLang="ja-JP" sz="1400">
            <a:effectLst/>
          </a:endParaRPr>
        </a:p>
        <a:p>
          <a:pPr rtl="0"/>
          <a:r>
            <a:rPr lang="ja-JP" altLang="en-US" sz="1100" b="0" i="0" baseline="0">
              <a:effectLst/>
              <a:latin typeface="+mn-lt"/>
              <a:ea typeface="+mn-ea"/>
              <a:cs typeface="+mn-cs"/>
            </a:rPr>
            <a:t>　しかし、</a:t>
          </a:r>
          <a:r>
            <a:rPr lang="ja-JP" altLang="ja-JP" sz="1100" b="0" i="0" baseline="0">
              <a:effectLst/>
              <a:latin typeface="+mn-lt"/>
              <a:ea typeface="+mn-ea"/>
              <a:cs typeface="+mn-cs"/>
            </a:rPr>
            <a:t>平成</a:t>
          </a:r>
          <a:r>
            <a:rPr lang="en-US" altLang="ja-JP" sz="1100" b="0" i="0" baseline="0">
              <a:effectLst/>
              <a:latin typeface="+mn-lt"/>
              <a:ea typeface="+mn-ea"/>
              <a:cs typeface="+mn-cs"/>
            </a:rPr>
            <a:t>25</a:t>
          </a:r>
          <a:r>
            <a:rPr lang="ja-JP" altLang="ja-JP" sz="1100" b="0" i="0" baseline="0">
              <a:effectLst/>
              <a:latin typeface="+mn-lt"/>
              <a:ea typeface="+mn-ea"/>
              <a:cs typeface="+mn-cs"/>
            </a:rPr>
            <a:t>年度及び平成</a:t>
          </a:r>
          <a:r>
            <a:rPr lang="en-US" altLang="ja-JP" sz="1100" b="0" i="0" baseline="0">
              <a:effectLst/>
              <a:latin typeface="+mn-lt"/>
              <a:ea typeface="+mn-ea"/>
              <a:cs typeface="+mn-cs"/>
            </a:rPr>
            <a:t>26</a:t>
          </a:r>
          <a:r>
            <a:rPr lang="ja-JP" altLang="ja-JP" sz="1100" b="0" i="0" baseline="0">
              <a:effectLst/>
              <a:latin typeface="+mn-lt"/>
              <a:ea typeface="+mn-ea"/>
              <a:cs typeface="+mn-cs"/>
            </a:rPr>
            <a:t>年度において計画されている情報通信施設整備事業</a:t>
          </a:r>
          <a:r>
            <a:rPr lang="ja-JP" altLang="en-US" sz="1100" b="0" i="0" baseline="0">
              <a:effectLst/>
              <a:latin typeface="+mn-lt"/>
              <a:ea typeface="+mn-ea"/>
              <a:cs typeface="+mn-cs"/>
            </a:rPr>
            <a:t>等にかかる多額の起債の借入れにより、平成</a:t>
          </a:r>
          <a:r>
            <a:rPr lang="en-US" altLang="ja-JP" sz="1100" b="0" i="0" baseline="0">
              <a:effectLst/>
              <a:latin typeface="+mn-lt"/>
              <a:ea typeface="+mn-ea"/>
              <a:cs typeface="+mn-cs"/>
            </a:rPr>
            <a:t>29</a:t>
          </a:r>
          <a:r>
            <a:rPr lang="ja-JP" altLang="en-US" sz="1100" b="0" i="0" baseline="0">
              <a:effectLst/>
              <a:latin typeface="+mn-lt"/>
              <a:ea typeface="+mn-ea"/>
              <a:cs typeface="+mn-cs"/>
            </a:rPr>
            <a:t>年度以降の公債費が大きく上昇する推計となるため、</a:t>
          </a:r>
          <a:r>
            <a:rPr lang="ja-JP" altLang="ja-JP" sz="1100" b="0" i="0" baseline="0">
              <a:effectLst/>
              <a:latin typeface="+mn-lt"/>
              <a:ea typeface="+mn-ea"/>
              <a:cs typeface="+mn-cs"/>
            </a:rPr>
            <a:t>今後も公債費適正化計画に基づき新発債の発行額に上限を設けて公債費負担の適正化に努める。</a:t>
          </a:r>
          <a:endParaRPr lang="ja-JP" altLang="ja-JP" sz="1400">
            <a:effectLst/>
          </a:endParaRPr>
        </a:p>
      </xdr:txBody>
    </xdr:sp>
    <xdr:clientData/>
  </xdr:twoCellAnchor>
  <xdr:oneCellAnchor>
    <xdr:from>
      <xdr:col>1</xdr:col>
      <xdr:colOff>60325</xdr:colOff>
      <xdr:row>69</xdr:row>
      <xdr:rowOff>136525</xdr:rowOff>
    </xdr:from>
    <xdr:ext cx="132344" cy="151836"/>
    <xdr:sp macro="" textlink="">
      <xdr:nvSpPr>
        <xdr:cNvPr id="11607" name="Text Box 343"/>
        <xdr:cNvSpPr txBox="1">
          <a:spLocks noChangeArrowheads="1"/>
        </xdr:cNvSpPr>
      </xdr:nvSpPr>
      <xdr:spPr bwMode="auto">
        <a:xfrm>
          <a:off x="6953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63500</xdr:colOff>
      <xdr:row>84</xdr:row>
      <xdr:rowOff>6350</xdr:rowOff>
    </xdr:from>
    <xdr:to>
      <xdr:col>7</xdr:col>
      <xdr:colOff>520700</xdr:colOff>
      <xdr:row>84</xdr:row>
      <xdr:rowOff>6350</xdr:rowOff>
    </xdr:to>
    <xdr:sp macro="" textlink="">
      <xdr:nvSpPr>
        <xdr:cNvPr id="432802" name="Line 344"/>
        <xdr:cNvSpPr>
          <a:spLocks noChangeShapeType="1"/>
        </xdr:cNvSpPr>
      </xdr:nvSpPr>
      <xdr:spPr bwMode="auto">
        <a:xfrm>
          <a:off x="698500" y="138747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83</xdr:row>
      <xdr:rowOff>60325</xdr:rowOff>
    </xdr:from>
    <xdr:to>
      <xdr:col>1</xdr:col>
      <xdr:colOff>60325</xdr:colOff>
      <xdr:row>84</xdr:row>
      <xdr:rowOff>98425</xdr:rowOff>
    </xdr:to>
    <xdr:sp macro="" textlink="">
      <xdr:nvSpPr>
        <xdr:cNvPr id="11609" name="Text Box 345"/>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63500</xdr:colOff>
      <xdr:row>81</xdr:row>
      <xdr:rowOff>63500</xdr:rowOff>
    </xdr:from>
    <xdr:to>
      <xdr:col>7</xdr:col>
      <xdr:colOff>520700</xdr:colOff>
      <xdr:row>81</xdr:row>
      <xdr:rowOff>63500</xdr:rowOff>
    </xdr:to>
    <xdr:sp macro="" textlink="">
      <xdr:nvSpPr>
        <xdr:cNvPr id="432804" name="Line 346"/>
        <xdr:cNvSpPr>
          <a:spLocks noChangeShapeType="1"/>
        </xdr:cNvSpPr>
      </xdr:nvSpPr>
      <xdr:spPr bwMode="auto">
        <a:xfrm>
          <a:off x="698500" y="134366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80</xdr:row>
      <xdr:rowOff>117475</xdr:rowOff>
    </xdr:from>
    <xdr:to>
      <xdr:col>1</xdr:col>
      <xdr:colOff>60325</xdr:colOff>
      <xdr:row>81</xdr:row>
      <xdr:rowOff>155575</xdr:rowOff>
    </xdr:to>
    <xdr:sp macro="" textlink="">
      <xdr:nvSpPr>
        <xdr:cNvPr id="11611" name="Text Box 347"/>
        <xdr:cNvSpPr txBox="1">
          <a:spLocks noChangeArrowheads="1"/>
        </xdr:cNvSpPr>
      </xdr:nvSpPr>
      <xdr:spPr bwMode="auto">
        <a:xfrm>
          <a:off x="257175" y="13839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63500</xdr:colOff>
      <xdr:row>78</xdr:row>
      <xdr:rowOff>120650</xdr:rowOff>
    </xdr:from>
    <xdr:to>
      <xdr:col>7</xdr:col>
      <xdr:colOff>520700</xdr:colOff>
      <xdr:row>78</xdr:row>
      <xdr:rowOff>120650</xdr:rowOff>
    </xdr:to>
    <xdr:sp macro="" textlink="">
      <xdr:nvSpPr>
        <xdr:cNvPr id="432806" name="Line 348"/>
        <xdr:cNvSpPr>
          <a:spLocks noChangeShapeType="1"/>
        </xdr:cNvSpPr>
      </xdr:nvSpPr>
      <xdr:spPr bwMode="auto">
        <a:xfrm>
          <a:off x="698500" y="129984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78</xdr:row>
      <xdr:rowOff>3175</xdr:rowOff>
    </xdr:from>
    <xdr:to>
      <xdr:col>1</xdr:col>
      <xdr:colOff>60325</xdr:colOff>
      <xdr:row>79</xdr:row>
      <xdr:rowOff>41275</xdr:rowOff>
    </xdr:to>
    <xdr:sp macro="" textlink="">
      <xdr:nvSpPr>
        <xdr:cNvPr id="11613" name="Text Box 349"/>
        <xdr:cNvSpPr txBox="1">
          <a:spLocks noChangeArrowheads="1"/>
        </xdr:cNvSpPr>
      </xdr:nvSpPr>
      <xdr:spPr bwMode="auto">
        <a:xfrm>
          <a:off x="257175" y="13382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63500</xdr:colOff>
      <xdr:row>76</xdr:row>
      <xdr:rowOff>6350</xdr:rowOff>
    </xdr:from>
    <xdr:to>
      <xdr:col>7</xdr:col>
      <xdr:colOff>520700</xdr:colOff>
      <xdr:row>76</xdr:row>
      <xdr:rowOff>6350</xdr:rowOff>
    </xdr:to>
    <xdr:sp macro="" textlink="">
      <xdr:nvSpPr>
        <xdr:cNvPr id="432808" name="Line 350"/>
        <xdr:cNvSpPr>
          <a:spLocks noChangeShapeType="1"/>
        </xdr:cNvSpPr>
      </xdr:nvSpPr>
      <xdr:spPr bwMode="auto">
        <a:xfrm>
          <a:off x="698500" y="125539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75</xdr:row>
      <xdr:rowOff>60325</xdr:rowOff>
    </xdr:from>
    <xdr:to>
      <xdr:col>1</xdr:col>
      <xdr:colOff>60325</xdr:colOff>
      <xdr:row>76</xdr:row>
      <xdr:rowOff>98425</xdr:rowOff>
    </xdr:to>
    <xdr:sp macro="" textlink="">
      <xdr:nvSpPr>
        <xdr:cNvPr id="11615" name="Text Box 351"/>
        <xdr:cNvSpPr txBox="1">
          <a:spLocks noChangeArrowheads="1"/>
        </xdr:cNvSpPr>
      </xdr:nvSpPr>
      <xdr:spPr bwMode="auto">
        <a:xfrm>
          <a:off x="257175" y="12925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63500</xdr:colOff>
      <xdr:row>73</xdr:row>
      <xdr:rowOff>63500</xdr:rowOff>
    </xdr:from>
    <xdr:to>
      <xdr:col>7</xdr:col>
      <xdr:colOff>520700</xdr:colOff>
      <xdr:row>73</xdr:row>
      <xdr:rowOff>63500</xdr:rowOff>
    </xdr:to>
    <xdr:sp macro="" textlink="">
      <xdr:nvSpPr>
        <xdr:cNvPr id="432810" name="Line 352"/>
        <xdr:cNvSpPr>
          <a:spLocks noChangeShapeType="1"/>
        </xdr:cNvSpPr>
      </xdr:nvSpPr>
      <xdr:spPr bwMode="auto">
        <a:xfrm>
          <a:off x="698500" y="1211580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231775</xdr:colOff>
      <xdr:row>72</xdr:row>
      <xdr:rowOff>117475</xdr:rowOff>
    </xdr:from>
    <xdr:to>
      <xdr:col>1</xdr:col>
      <xdr:colOff>60325</xdr:colOff>
      <xdr:row>73</xdr:row>
      <xdr:rowOff>155575</xdr:rowOff>
    </xdr:to>
    <xdr:sp macro="" textlink="">
      <xdr:nvSpPr>
        <xdr:cNvPr id="11617" name="Text Box 353"/>
        <xdr:cNvSpPr txBox="1">
          <a:spLocks noChangeArrowheads="1"/>
        </xdr:cNvSpPr>
      </xdr:nvSpPr>
      <xdr:spPr bwMode="auto">
        <a:xfrm>
          <a:off x="257175" y="12468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63500</xdr:colOff>
      <xdr:row>70</xdr:row>
      <xdr:rowOff>120650</xdr:rowOff>
    </xdr:from>
    <xdr:to>
      <xdr:col>7</xdr:col>
      <xdr:colOff>520700</xdr:colOff>
      <xdr:row>70</xdr:row>
      <xdr:rowOff>120650</xdr:rowOff>
    </xdr:to>
    <xdr:sp macro="" textlink="">
      <xdr:nvSpPr>
        <xdr:cNvPr id="432812" name="Line 354"/>
        <xdr:cNvSpPr>
          <a:spLocks noChangeShapeType="1"/>
        </xdr:cNvSpPr>
      </xdr:nvSpPr>
      <xdr:spPr bwMode="auto">
        <a:xfrm>
          <a:off x="698500" y="11677650"/>
          <a:ext cx="422910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63500</xdr:colOff>
      <xdr:row>70</xdr:row>
      <xdr:rowOff>120650</xdr:rowOff>
    </xdr:from>
    <xdr:to>
      <xdr:col>7</xdr:col>
      <xdr:colOff>520700</xdr:colOff>
      <xdr:row>84</xdr:row>
      <xdr:rowOff>6350</xdr:rowOff>
    </xdr:to>
    <xdr:sp macro="" textlink="">
      <xdr:nvSpPr>
        <xdr:cNvPr id="432813" name="公債費グラフ枠"/>
        <xdr:cNvSpPr>
          <a:spLocks noChangeArrowheads="1"/>
        </xdr:cNvSpPr>
      </xdr:nvSpPr>
      <xdr:spPr bwMode="auto">
        <a:xfrm>
          <a:off x="698500" y="11677650"/>
          <a:ext cx="422910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139700</xdr:rowOff>
    </xdr:from>
    <xdr:to>
      <xdr:col>7</xdr:col>
      <xdr:colOff>19050</xdr:colOff>
      <xdr:row>81</xdr:row>
      <xdr:rowOff>63500</xdr:rowOff>
    </xdr:to>
    <xdr:sp macro="" textlink="">
      <xdr:nvSpPr>
        <xdr:cNvPr id="432814" name="Line 356"/>
        <xdr:cNvSpPr>
          <a:spLocks noChangeShapeType="1"/>
        </xdr:cNvSpPr>
      </xdr:nvSpPr>
      <xdr:spPr bwMode="auto">
        <a:xfrm flipV="1">
          <a:off x="4425950" y="12192000"/>
          <a:ext cx="0" cy="12446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81</xdr:row>
      <xdr:rowOff>60325</xdr:rowOff>
    </xdr:from>
    <xdr:to>
      <xdr:col>8</xdr:col>
      <xdr:colOff>161925</xdr:colOff>
      <xdr:row>82</xdr:row>
      <xdr:rowOff>98425</xdr:rowOff>
    </xdr:to>
    <xdr:sp macro="" textlink="">
      <xdr:nvSpPr>
        <xdr:cNvPr id="11621" name="公債費最小値テキスト"/>
        <xdr:cNvSpPr txBox="1">
          <a:spLocks noChangeArrowheads="1"/>
        </xdr:cNvSpPr>
      </xdr:nvSpPr>
      <xdr:spPr bwMode="auto">
        <a:xfrm>
          <a:off x="4914900" y="1395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29.9</a:t>
          </a:r>
          <a:endParaRPr lang="ja-JP" altLang="en-US"/>
        </a:p>
      </xdr:txBody>
    </xdr:sp>
    <xdr:clientData/>
  </xdr:twoCellAnchor>
  <xdr:twoCellAnchor>
    <xdr:from>
      <xdr:col>6</xdr:col>
      <xdr:colOff>558800</xdr:colOff>
      <xdr:row>81</xdr:row>
      <xdr:rowOff>63500</xdr:rowOff>
    </xdr:from>
    <xdr:to>
      <xdr:col>7</xdr:col>
      <xdr:colOff>95250</xdr:colOff>
      <xdr:row>81</xdr:row>
      <xdr:rowOff>63500</xdr:rowOff>
    </xdr:to>
    <xdr:sp macro="" textlink="">
      <xdr:nvSpPr>
        <xdr:cNvPr id="432816" name="Line 358"/>
        <xdr:cNvSpPr>
          <a:spLocks noChangeShapeType="1"/>
        </xdr:cNvSpPr>
      </xdr:nvSpPr>
      <xdr:spPr bwMode="auto">
        <a:xfrm>
          <a:off x="4337050" y="134366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72</xdr:row>
      <xdr:rowOff>79375</xdr:rowOff>
    </xdr:from>
    <xdr:to>
      <xdr:col>8</xdr:col>
      <xdr:colOff>161925</xdr:colOff>
      <xdr:row>73</xdr:row>
      <xdr:rowOff>117475</xdr:rowOff>
    </xdr:to>
    <xdr:sp macro="" textlink="">
      <xdr:nvSpPr>
        <xdr:cNvPr id="11623" name="公債費最大値テキスト"/>
        <xdr:cNvSpPr txBox="1">
          <a:spLocks noChangeArrowheads="1"/>
        </xdr:cNvSpPr>
      </xdr:nvSpPr>
      <xdr:spPr bwMode="auto">
        <a:xfrm>
          <a:off x="4914900" y="12430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a:t>
          </a:r>
          <a:endParaRPr lang="ja-JP" altLang="en-US"/>
        </a:p>
      </xdr:txBody>
    </xdr:sp>
    <xdr:clientData/>
  </xdr:twoCellAnchor>
  <xdr:twoCellAnchor>
    <xdr:from>
      <xdr:col>6</xdr:col>
      <xdr:colOff>558800</xdr:colOff>
      <xdr:row>73</xdr:row>
      <xdr:rowOff>139700</xdr:rowOff>
    </xdr:from>
    <xdr:to>
      <xdr:col>7</xdr:col>
      <xdr:colOff>95250</xdr:colOff>
      <xdr:row>73</xdr:row>
      <xdr:rowOff>139700</xdr:rowOff>
    </xdr:to>
    <xdr:sp macro="" textlink="">
      <xdr:nvSpPr>
        <xdr:cNvPr id="432818" name="Line 360"/>
        <xdr:cNvSpPr>
          <a:spLocks noChangeShapeType="1"/>
        </xdr:cNvSpPr>
      </xdr:nvSpPr>
      <xdr:spPr bwMode="auto">
        <a:xfrm>
          <a:off x="4337050" y="121920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508000</xdr:colOff>
      <xdr:row>78</xdr:row>
      <xdr:rowOff>107950</xdr:rowOff>
    </xdr:from>
    <xdr:to>
      <xdr:col>7</xdr:col>
      <xdr:colOff>19050</xdr:colOff>
      <xdr:row>79</xdr:row>
      <xdr:rowOff>38100</xdr:rowOff>
    </xdr:to>
    <xdr:sp macro="" textlink="">
      <xdr:nvSpPr>
        <xdr:cNvPr id="432819" name="Line 361"/>
        <xdr:cNvSpPr>
          <a:spLocks noChangeShapeType="1"/>
        </xdr:cNvSpPr>
      </xdr:nvSpPr>
      <xdr:spPr bwMode="auto">
        <a:xfrm flipV="1">
          <a:off x="3657600" y="12985750"/>
          <a:ext cx="768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92075</xdr:colOff>
      <xdr:row>76</xdr:row>
      <xdr:rowOff>155575</xdr:rowOff>
    </xdr:from>
    <xdr:to>
      <xdr:col>8</xdr:col>
      <xdr:colOff>161925</xdr:colOff>
      <xdr:row>78</xdr:row>
      <xdr:rowOff>22225</xdr:rowOff>
    </xdr:to>
    <xdr:sp macro="" textlink="">
      <xdr:nvSpPr>
        <xdr:cNvPr id="11626" name="公債費平均値テキスト"/>
        <xdr:cNvSpPr txBox="1">
          <a:spLocks noChangeArrowheads="1"/>
        </xdr:cNvSpPr>
      </xdr:nvSpPr>
      <xdr:spPr bwMode="auto">
        <a:xfrm>
          <a:off x="4914900" y="13192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17.2</a:t>
          </a:r>
          <a:endParaRPr lang="ja-JP" altLang="en-US"/>
        </a:p>
      </xdr:txBody>
    </xdr:sp>
    <xdr:clientData/>
  </xdr:twoCellAnchor>
  <xdr:twoCellAnchor>
    <xdr:from>
      <xdr:col>6</xdr:col>
      <xdr:colOff>590550</xdr:colOff>
      <xdr:row>77</xdr:row>
      <xdr:rowOff>120650</xdr:rowOff>
    </xdr:from>
    <xdr:to>
      <xdr:col>7</xdr:col>
      <xdr:colOff>63500</xdr:colOff>
      <xdr:row>78</xdr:row>
      <xdr:rowOff>44450</xdr:rowOff>
    </xdr:to>
    <xdr:sp macro="" textlink="">
      <xdr:nvSpPr>
        <xdr:cNvPr id="432821" name="AutoShape 363"/>
        <xdr:cNvSpPr>
          <a:spLocks noChangeArrowheads="1"/>
        </xdr:cNvSpPr>
      </xdr:nvSpPr>
      <xdr:spPr bwMode="auto">
        <a:xfrm>
          <a:off x="4368800" y="12833350"/>
          <a:ext cx="101600" cy="8890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317500</xdr:colOff>
      <xdr:row>79</xdr:row>
      <xdr:rowOff>38100</xdr:rowOff>
    </xdr:from>
    <xdr:to>
      <xdr:col>5</xdr:col>
      <xdr:colOff>508000</xdr:colOff>
      <xdr:row>79</xdr:row>
      <xdr:rowOff>82550</xdr:rowOff>
    </xdr:to>
    <xdr:sp macro="" textlink="">
      <xdr:nvSpPr>
        <xdr:cNvPr id="432822" name="Line 364"/>
        <xdr:cNvSpPr>
          <a:spLocks noChangeShapeType="1"/>
        </xdr:cNvSpPr>
      </xdr:nvSpPr>
      <xdr:spPr bwMode="auto">
        <a:xfrm flipV="1">
          <a:off x="2838450" y="13081000"/>
          <a:ext cx="819150" cy="44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457200</xdr:colOff>
      <xdr:row>77</xdr:row>
      <xdr:rowOff>120650</xdr:rowOff>
    </xdr:from>
    <xdr:to>
      <xdr:col>5</xdr:col>
      <xdr:colOff>552450</xdr:colOff>
      <xdr:row>78</xdr:row>
      <xdr:rowOff>44450</xdr:rowOff>
    </xdr:to>
    <xdr:sp macro="" textlink="">
      <xdr:nvSpPr>
        <xdr:cNvPr id="432823" name="AutoShape 365"/>
        <xdr:cNvSpPr>
          <a:spLocks noChangeArrowheads="1"/>
        </xdr:cNvSpPr>
      </xdr:nvSpPr>
      <xdr:spPr bwMode="auto">
        <a:xfrm>
          <a:off x="3606800" y="1283335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158750</xdr:colOff>
      <xdr:row>76</xdr:row>
      <xdr:rowOff>79375</xdr:rowOff>
    </xdr:from>
    <xdr:to>
      <xdr:col>6</xdr:col>
      <xdr:colOff>200055</xdr:colOff>
      <xdr:row>77</xdr:row>
      <xdr:rowOff>117475</xdr:rowOff>
    </xdr:to>
    <xdr:sp macro="" textlink="">
      <xdr:nvSpPr>
        <xdr:cNvPr id="11630" name="Text Box 366"/>
        <xdr:cNvSpPr txBox="1">
          <a:spLocks noChangeArrowheads="1"/>
        </xdr:cNvSpPr>
      </xdr:nvSpPr>
      <xdr:spPr bwMode="auto">
        <a:xfrm>
          <a:off x="3609975" y="13115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17.2</a:t>
          </a:r>
          <a:endParaRPr lang="ja-JP" altLang="en-US"/>
        </a:p>
      </xdr:txBody>
    </xdr:sp>
    <xdr:clientData/>
  </xdr:twoCellAnchor>
  <xdr:twoCellAnchor>
    <xdr:from>
      <xdr:col>3</xdr:col>
      <xdr:colOff>133350</xdr:colOff>
      <xdr:row>79</xdr:row>
      <xdr:rowOff>82550</xdr:rowOff>
    </xdr:from>
    <xdr:to>
      <xdr:col>4</xdr:col>
      <xdr:colOff>317500</xdr:colOff>
      <xdr:row>80</xdr:row>
      <xdr:rowOff>139700</xdr:rowOff>
    </xdr:to>
    <xdr:sp macro="" textlink="">
      <xdr:nvSpPr>
        <xdr:cNvPr id="432825" name="Line 367"/>
        <xdr:cNvSpPr>
          <a:spLocks noChangeShapeType="1"/>
        </xdr:cNvSpPr>
      </xdr:nvSpPr>
      <xdr:spPr bwMode="auto">
        <a:xfrm flipV="1">
          <a:off x="2025650" y="13125450"/>
          <a:ext cx="812800" cy="222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273050</xdr:colOff>
      <xdr:row>77</xdr:row>
      <xdr:rowOff>63500</xdr:rowOff>
    </xdr:from>
    <xdr:to>
      <xdr:col>4</xdr:col>
      <xdr:colOff>368300</xdr:colOff>
      <xdr:row>78</xdr:row>
      <xdr:rowOff>0</xdr:rowOff>
    </xdr:to>
    <xdr:sp macro="" textlink="">
      <xdr:nvSpPr>
        <xdr:cNvPr id="432826" name="AutoShape 368"/>
        <xdr:cNvSpPr>
          <a:spLocks noChangeArrowheads="1"/>
        </xdr:cNvSpPr>
      </xdr:nvSpPr>
      <xdr:spPr bwMode="auto">
        <a:xfrm>
          <a:off x="2794000" y="127762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590550</xdr:colOff>
      <xdr:row>76</xdr:row>
      <xdr:rowOff>38100</xdr:rowOff>
    </xdr:from>
    <xdr:to>
      <xdr:col>5</xdr:col>
      <xdr:colOff>38100</xdr:colOff>
      <xdr:row>77</xdr:row>
      <xdr:rowOff>76200</xdr:rowOff>
    </xdr:to>
    <xdr:sp macro="" textlink="">
      <xdr:nvSpPr>
        <xdr:cNvPr id="11633" name="Text Box 369"/>
        <xdr:cNvSpPr txBox="1">
          <a:spLocks noChangeArrowheads="1"/>
        </xdr:cNvSpPr>
      </xdr:nvSpPr>
      <xdr:spPr bwMode="auto">
        <a:xfrm>
          <a:off x="2714625" y="1306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16.1</a:t>
          </a:r>
          <a:endParaRPr lang="ja-JP" altLang="en-US"/>
        </a:p>
      </xdr:txBody>
    </xdr:sp>
    <xdr:clientData/>
  </xdr:twoCellAnchor>
  <xdr:twoCellAnchor>
    <xdr:from>
      <xdr:col>1</xdr:col>
      <xdr:colOff>577850</xdr:colOff>
      <xdr:row>80</xdr:row>
      <xdr:rowOff>139700</xdr:rowOff>
    </xdr:from>
    <xdr:to>
      <xdr:col>3</xdr:col>
      <xdr:colOff>133350</xdr:colOff>
      <xdr:row>81</xdr:row>
      <xdr:rowOff>57150</xdr:rowOff>
    </xdr:to>
    <xdr:sp macro="" textlink="">
      <xdr:nvSpPr>
        <xdr:cNvPr id="432828" name="Line 370"/>
        <xdr:cNvSpPr>
          <a:spLocks noChangeShapeType="1"/>
        </xdr:cNvSpPr>
      </xdr:nvSpPr>
      <xdr:spPr bwMode="auto">
        <a:xfrm flipV="1">
          <a:off x="1212850" y="13347700"/>
          <a:ext cx="812800" cy="82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88900</xdr:colOff>
      <xdr:row>77</xdr:row>
      <xdr:rowOff>127000</xdr:rowOff>
    </xdr:from>
    <xdr:to>
      <xdr:col>3</xdr:col>
      <xdr:colOff>171450</xdr:colOff>
      <xdr:row>78</xdr:row>
      <xdr:rowOff>63500</xdr:rowOff>
    </xdr:to>
    <xdr:sp macro="" textlink="">
      <xdr:nvSpPr>
        <xdr:cNvPr id="432829" name="AutoShape 371"/>
        <xdr:cNvSpPr>
          <a:spLocks noChangeArrowheads="1"/>
        </xdr:cNvSpPr>
      </xdr:nvSpPr>
      <xdr:spPr bwMode="auto">
        <a:xfrm>
          <a:off x="1981200" y="12839700"/>
          <a:ext cx="825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409575</xdr:colOff>
      <xdr:row>76</xdr:row>
      <xdr:rowOff>98425</xdr:rowOff>
    </xdr:from>
    <xdr:to>
      <xdr:col>3</xdr:col>
      <xdr:colOff>479425</xdr:colOff>
      <xdr:row>77</xdr:row>
      <xdr:rowOff>136525</xdr:rowOff>
    </xdr:to>
    <xdr:sp macro="" textlink="">
      <xdr:nvSpPr>
        <xdr:cNvPr id="11636" name="Text Box 372"/>
        <xdr:cNvSpPr txBox="1">
          <a:spLocks noChangeArrowheads="1"/>
        </xdr:cNvSpPr>
      </xdr:nvSpPr>
      <xdr:spPr bwMode="auto">
        <a:xfrm>
          <a:off x="1828800"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endParaRPr lang="ja-JP" altLang="en-US"/>
        </a:p>
      </xdr:txBody>
    </xdr:sp>
    <xdr:clientData/>
  </xdr:twoCellAnchor>
  <xdr:twoCellAnchor>
    <xdr:from>
      <xdr:col>1</xdr:col>
      <xdr:colOff>520700</xdr:colOff>
      <xdr:row>77</xdr:row>
      <xdr:rowOff>127000</xdr:rowOff>
    </xdr:from>
    <xdr:to>
      <xdr:col>1</xdr:col>
      <xdr:colOff>622300</xdr:colOff>
      <xdr:row>78</xdr:row>
      <xdr:rowOff>63500</xdr:rowOff>
    </xdr:to>
    <xdr:sp macro="" textlink="">
      <xdr:nvSpPr>
        <xdr:cNvPr id="432831" name="AutoShape 373"/>
        <xdr:cNvSpPr>
          <a:spLocks noChangeArrowheads="1"/>
        </xdr:cNvSpPr>
      </xdr:nvSpPr>
      <xdr:spPr bwMode="auto">
        <a:xfrm>
          <a:off x="1155700" y="12839700"/>
          <a:ext cx="10160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228600</xdr:colOff>
      <xdr:row>76</xdr:row>
      <xdr:rowOff>98425</xdr:rowOff>
    </xdr:from>
    <xdr:to>
      <xdr:col>2</xdr:col>
      <xdr:colOff>298450</xdr:colOff>
      <xdr:row>77</xdr:row>
      <xdr:rowOff>136525</xdr:rowOff>
    </xdr:to>
    <xdr:sp macro="" textlink="">
      <xdr:nvSpPr>
        <xdr:cNvPr id="11638" name="Text Box 374"/>
        <xdr:cNvSpPr txBox="1">
          <a:spLocks noChangeArrowheads="1"/>
        </xdr:cNvSpPr>
      </xdr:nvSpPr>
      <xdr:spPr bwMode="auto">
        <a:xfrm>
          <a:off x="942975" y="13134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17.5</a:t>
          </a:r>
          <a:endParaRPr lang="ja-JP" altLang="en-US"/>
        </a:p>
      </xdr:txBody>
    </xdr:sp>
    <xdr:clientData/>
  </xdr:twoCellAnchor>
  <xdr:twoCellAnchor editAs="oneCell">
    <xdr:from>
      <xdr:col>6</xdr:col>
      <xdr:colOff>539750</xdr:colOff>
      <xdr:row>84</xdr:row>
      <xdr:rowOff>76200</xdr:rowOff>
    </xdr:from>
    <xdr:to>
      <xdr:col>7</xdr:col>
      <xdr:colOff>609600</xdr:colOff>
      <xdr:row>85</xdr:row>
      <xdr:rowOff>107950</xdr:rowOff>
    </xdr:to>
    <xdr:sp macro="" textlink="">
      <xdr:nvSpPr>
        <xdr:cNvPr id="11639" name="Text Box 375"/>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400050</xdr:colOff>
      <xdr:row>84</xdr:row>
      <xdr:rowOff>76200</xdr:rowOff>
    </xdr:from>
    <xdr:to>
      <xdr:col>6</xdr:col>
      <xdr:colOff>469900</xdr:colOff>
      <xdr:row>85</xdr:row>
      <xdr:rowOff>107950</xdr:rowOff>
    </xdr:to>
    <xdr:sp macro="" textlink="">
      <xdr:nvSpPr>
        <xdr:cNvPr id="11640" name="Text Box 376"/>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209550</xdr:colOff>
      <xdr:row>84</xdr:row>
      <xdr:rowOff>76200</xdr:rowOff>
    </xdr:from>
    <xdr:to>
      <xdr:col>5</xdr:col>
      <xdr:colOff>279400</xdr:colOff>
      <xdr:row>85</xdr:row>
      <xdr:rowOff>107950</xdr:rowOff>
    </xdr:to>
    <xdr:sp macro="" textlink="">
      <xdr:nvSpPr>
        <xdr:cNvPr id="11641" name="Text Box 377"/>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22225</xdr:colOff>
      <xdr:row>84</xdr:row>
      <xdr:rowOff>76200</xdr:rowOff>
    </xdr:from>
    <xdr:to>
      <xdr:col>4</xdr:col>
      <xdr:colOff>92075</xdr:colOff>
      <xdr:row>85</xdr:row>
      <xdr:rowOff>107950</xdr:rowOff>
    </xdr:to>
    <xdr:sp macro="" textlink="">
      <xdr:nvSpPr>
        <xdr:cNvPr id="11642" name="Text Box 378"/>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469900</xdr:colOff>
      <xdr:row>84</xdr:row>
      <xdr:rowOff>76200</xdr:rowOff>
    </xdr:from>
    <xdr:to>
      <xdr:col>2</xdr:col>
      <xdr:colOff>539750</xdr:colOff>
      <xdr:row>85</xdr:row>
      <xdr:rowOff>107950</xdr:rowOff>
    </xdr:to>
    <xdr:sp macro="" textlink="">
      <xdr:nvSpPr>
        <xdr:cNvPr id="11643" name="Text Box 379"/>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590550</xdr:colOff>
      <xdr:row>78</xdr:row>
      <xdr:rowOff>63500</xdr:rowOff>
    </xdr:from>
    <xdr:to>
      <xdr:col>7</xdr:col>
      <xdr:colOff>63500</xdr:colOff>
      <xdr:row>79</xdr:row>
      <xdr:rowOff>0</xdr:rowOff>
    </xdr:to>
    <xdr:sp macro="" textlink="">
      <xdr:nvSpPr>
        <xdr:cNvPr id="432838" name="Oval 380"/>
        <xdr:cNvSpPr>
          <a:spLocks noChangeArrowheads="1"/>
        </xdr:cNvSpPr>
      </xdr:nvSpPr>
      <xdr:spPr bwMode="auto">
        <a:xfrm>
          <a:off x="4368800" y="12941300"/>
          <a:ext cx="101600" cy="101600"/>
        </a:xfrm>
        <a:prstGeom prst="ellipse">
          <a:avLst/>
        </a:prstGeom>
        <a:solidFill>
          <a:srgbClr val="FF0000"/>
        </a:solidFill>
        <a:ln w="9525">
          <a:solidFill>
            <a:srgbClr val="FF0000"/>
          </a:solidFill>
          <a:round/>
          <a:headEnd/>
          <a:tailEnd/>
        </a:ln>
      </xdr:spPr>
    </xdr:sp>
    <xdr:clientData/>
  </xdr:twoCellAnchor>
  <xdr:twoCellAnchor editAs="oneCell">
    <xdr:from>
      <xdr:col>7</xdr:col>
      <xdr:colOff>92075</xdr:colOff>
      <xdr:row>78</xdr:row>
      <xdr:rowOff>60325</xdr:rowOff>
    </xdr:from>
    <xdr:to>
      <xdr:col>8</xdr:col>
      <xdr:colOff>161925</xdr:colOff>
      <xdr:row>79</xdr:row>
      <xdr:rowOff>98425</xdr:rowOff>
    </xdr:to>
    <xdr:sp macro="" textlink="">
      <xdr:nvSpPr>
        <xdr:cNvPr id="11645" name="公債費該当値テキスト"/>
        <xdr:cNvSpPr txBox="1">
          <a:spLocks noChangeArrowheads="1"/>
        </xdr:cNvSpPr>
      </xdr:nvSpPr>
      <xdr:spPr bwMode="auto">
        <a:xfrm>
          <a:off x="4914900" y="1343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19.8</a:t>
          </a:r>
          <a:endParaRPr lang="ja-JP" altLang="en-US"/>
        </a:p>
      </xdr:txBody>
    </xdr:sp>
    <xdr:clientData/>
  </xdr:twoCellAnchor>
  <xdr:twoCellAnchor>
    <xdr:from>
      <xdr:col>5</xdr:col>
      <xdr:colOff>457200</xdr:colOff>
      <xdr:row>78</xdr:row>
      <xdr:rowOff>158750</xdr:rowOff>
    </xdr:from>
    <xdr:to>
      <xdr:col>5</xdr:col>
      <xdr:colOff>552450</xdr:colOff>
      <xdr:row>79</xdr:row>
      <xdr:rowOff>88900</xdr:rowOff>
    </xdr:to>
    <xdr:sp macro="" textlink="">
      <xdr:nvSpPr>
        <xdr:cNvPr id="432840" name="Oval 382"/>
        <xdr:cNvSpPr>
          <a:spLocks noChangeArrowheads="1"/>
        </xdr:cNvSpPr>
      </xdr:nvSpPr>
      <xdr:spPr bwMode="auto">
        <a:xfrm>
          <a:off x="3606800" y="130365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158750</xdr:colOff>
      <xdr:row>79</xdr:row>
      <xdr:rowOff>98425</xdr:rowOff>
    </xdr:from>
    <xdr:to>
      <xdr:col>6</xdr:col>
      <xdr:colOff>200055</xdr:colOff>
      <xdr:row>80</xdr:row>
      <xdr:rowOff>136525</xdr:rowOff>
    </xdr:to>
    <xdr:sp macro="" textlink="">
      <xdr:nvSpPr>
        <xdr:cNvPr id="11647" name="Text Box 383"/>
        <xdr:cNvSpPr txBox="1">
          <a:spLocks noChangeArrowheads="1"/>
        </xdr:cNvSpPr>
      </xdr:nvSpPr>
      <xdr:spPr bwMode="auto">
        <a:xfrm>
          <a:off x="3609975" y="136493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21.9</a:t>
          </a:r>
          <a:endParaRPr lang="ja-JP" altLang="en-US"/>
        </a:p>
      </xdr:txBody>
    </xdr:sp>
    <xdr:clientData/>
  </xdr:twoCellAnchor>
  <xdr:twoCellAnchor>
    <xdr:from>
      <xdr:col>4</xdr:col>
      <xdr:colOff>273050</xdr:colOff>
      <xdr:row>79</xdr:row>
      <xdr:rowOff>25400</xdr:rowOff>
    </xdr:from>
    <xdr:to>
      <xdr:col>4</xdr:col>
      <xdr:colOff>368300</xdr:colOff>
      <xdr:row>79</xdr:row>
      <xdr:rowOff>127000</xdr:rowOff>
    </xdr:to>
    <xdr:sp macro="" textlink="">
      <xdr:nvSpPr>
        <xdr:cNvPr id="432842" name="Oval 384"/>
        <xdr:cNvSpPr>
          <a:spLocks noChangeArrowheads="1"/>
        </xdr:cNvSpPr>
      </xdr:nvSpPr>
      <xdr:spPr bwMode="auto">
        <a:xfrm>
          <a:off x="2794000" y="1306830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3</xdr:col>
      <xdr:colOff>590550</xdr:colOff>
      <xdr:row>79</xdr:row>
      <xdr:rowOff>136525</xdr:rowOff>
    </xdr:from>
    <xdr:to>
      <xdr:col>5</xdr:col>
      <xdr:colOff>38100</xdr:colOff>
      <xdr:row>81</xdr:row>
      <xdr:rowOff>3175</xdr:rowOff>
    </xdr:to>
    <xdr:sp macro="" textlink="">
      <xdr:nvSpPr>
        <xdr:cNvPr id="11649" name="Text Box 385"/>
        <xdr:cNvSpPr txBox="1">
          <a:spLocks noChangeArrowheads="1"/>
        </xdr:cNvSpPr>
      </xdr:nvSpPr>
      <xdr:spPr bwMode="auto">
        <a:xfrm>
          <a:off x="271462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22.8</a:t>
          </a:r>
          <a:endParaRPr lang="ja-JP" altLang="en-US"/>
        </a:p>
      </xdr:txBody>
    </xdr:sp>
    <xdr:clientData/>
  </xdr:twoCellAnchor>
  <xdr:twoCellAnchor>
    <xdr:from>
      <xdr:col>3</xdr:col>
      <xdr:colOff>88900</xdr:colOff>
      <xdr:row>80</xdr:row>
      <xdr:rowOff>88900</xdr:rowOff>
    </xdr:from>
    <xdr:to>
      <xdr:col>3</xdr:col>
      <xdr:colOff>171450</xdr:colOff>
      <xdr:row>81</xdr:row>
      <xdr:rowOff>25400</xdr:rowOff>
    </xdr:to>
    <xdr:sp macro="" textlink="">
      <xdr:nvSpPr>
        <xdr:cNvPr id="432844" name="Oval 386"/>
        <xdr:cNvSpPr>
          <a:spLocks noChangeArrowheads="1"/>
        </xdr:cNvSpPr>
      </xdr:nvSpPr>
      <xdr:spPr bwMode="auto">
        <a:xfrm>
          <a:off x="1981200" y="13296900"/>
          <a:ext cx="82550" cy="101600"/>
        </a:xfrm>
        <a:prstGeom prst="ellipse">
          <a:avLst/>
        </a:prstGeom>
        <a:solidFill>
          <a:srgbClr val="FF0000"/>
        </a:solidFill>
        <a:ln w="9525">
          <a:solidFill>
            <a:srgbClr val="FF0000"/>
          </a:solidFill>
          <a:round/>
          <a:headEnd/>
          <a:tailEnd/>
        </a:ln>
      </xdr:spPr>
    </xdr:sp>
    <xdr:clientData/>
  </xdr:twoCellAnchor>
  <xdr:twoCellAnchor editAs="oneCell">
    <xdr:from>
      <xdr:col>2</xdr:col>
      <xdr:colOff>409575</xdr:colOff>
      <xdr:row>81</xdr:row>
      <xdr:rowOff>38100</xdr:rowOff>
    </xdr:from>
    <xdr:to>
      <xdr:col>3</xdr:col>
      <xdr:colOff>479425</xdr:colOff>
      <xdr:row>82</xdr:row>
      <xdr:rowOff>76200</xdr:rowOff>
    </xdr:to>
    <xdr:sp macro="" textlink="">
      <xdr:nvSpPr>
        <xdr:cNvPr id="11651" name="Text Box 387"/>
        <xdr:cNvSpPr txBox="1">
          <a:spLocks noChangeArrowheads="1"/>
        </xdr:cNvSpPr>
      </xdr:nvSpPr>
      <xdr:spPr bwMode="auto">
        <a:xfrm>
          <a:off x="1828800" y="1392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27.9</a:t>
          </a:r>
          <a:endParaRPr lang="ja-JP" altLang="en-US"/>
        </a:p>
      </xdr:txBody>
    </xdr:sp>
    <xdr:clientData/>
  </xdr:twoCellAnchor>
  <xdr:twoCellAnchor>
    <xdr:from>
      <xdr:col>1</xdr:col>
      <xdr:colOff>520700</xdr:colOff>
      <xdr:row>81</xdr:row>
      <xdr:rowOff>6350</xdr:rowOff>
    </xdr:from>
    <xdr:to>
      <xdr:col>1</xdr:col>
      <xdr:colOff>615950</xdr:colOff>
      <xdr:row>81</xdr:row>
      <xdr:rowOff>107950</xdr:rowOff>
    </xdr:to>
    <xdr:sp macro="" textlink="">
      <xdr:nvSpPr>
        <xdr:cNvPr id="432846" name="Oval 388"/>
        <xdr:cNvSpPr>
          <a:spLocks noChangeArrowheads="1"/>
        </xdr:cNvSpPr>
      </xdr:nvSpPr>
      <xdr:spPr bwMode="auto">
        <a:xfrm>
          <a:off x="1155700" y="133794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xdr:col>
      <xdr:colOff>228600</xdr:colOff>
      <xdr:row>81</xdr:row>
      <xdr:rowOff>117475</xdr:rowOff>
    </xdr:from>
    <xdr:to>
      <xdr:col>2</xdr:col>
      <xdr:colOff>298450</xdr:colOff>
      <xdr:row>82</xdr:row>
      <xdr:rowOff>155575</xdr:rowOff>
    </xdr:to>
    <xdr:sp macro="" textlink="">
      <xdr:nvSpPr>
        <xdr:cNvPr id="11653" name="Text Box 389"/>
        <xdr:cNvSpPr txBox="1">
          <a:spLocks noChangeArrowheads="1"/>
        </xdr:cNvSpPr>
      </xdr:nvSpPr>
      <xdr:spPr bwMode="auto">
        <a:xfrm>
          <a:off x="94297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29.8</a:t>
          </a:r>
          <a:endParaRPr lang="ja-JP" altLang="en-US"/>
        </a:p>
      </xdr:txBody>
    </xdr:sp>
    <xdr:clientData/>
  </xdr:twoCellAnchor>
  <xdr:twoCellAnchor>
    <xdr:from>
      <xdr:col>18</xdr:col>
      <xdr:colOff>73025</xdr:colOff>
      <xdr:row>67</xdr:row>
      <xdr:rowOff>60325</xdr:rowOff>
    </xdr:from>
    <xdr:to>
      <xdr:col>24</xdr:col>
      <xdr:colOff>539722</xdr:colOff>
      <xdr:row>69</xdr:row>
      <xdr:rowOff>41275</xdr:rowOff>
    </xdr:to>
    <xdr:sp macro="" textlink="">
      <xdr:nvSpPr>
        <xdr:cNvPr id="11654" name="Rectangle 390"/>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549275</xdr:colOff>
      <xdr:row>67</xdr:row>
      <xdr:rowOff>127000</xdr:rowOff>
    </xdr:from>
    <xdr:to>
      <xdr:col>27</xdr:col>
      <xdr:colOff>60325</xdr:colOff>
      <xdr:row>69</xdr:row>
      <xdr:rowOff>41275</xdr:rowOff>
    </xdr:to>
    <xdr:sp macro="" textlink="">
      <xdr:nvSpPr>
        <xdr:cNvPr id="11655" name="Rectangle 391"/>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549275</xdr:colOff>
      <xdr:row>68</xdr:row>
      <xdr:rowOff>146050</xdr:rowOff>
    </xdr:from>
    <xdr:to>
      <xdr:col>27</xdr:col>
      <xdr:colOff>60325</xdr:colOff>
      <xdr:row>70</xdr:row>
      <xdr:rowOff>60325</xdr:rowOff>
    </xdr:to>
    <xdr:sp macro="" textlink="">
      <xdr:nvSpPr>
        <xdr:cNvPr id="11656" name="Rectangle 392"/>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7/75</a:t>
          </a:r>
          <a:endParaRPr lang="ja-JP" altLang="en-US"/>
        </a:p>
      </xdr:txBody>
    </xdr:sp>
    <xdr:clientData/>
  </xdr:twoCellAnchor>
  <xdr:twoCellAnchor>
    <xdr:from>
      <xdr:col>27</xdr:col>
      <xdr:colOff>212725</xdr:colOff>
      <xdr:row>67</xdr:row>
      <xdr:rowOff>127000</xdr:rowOff>
    </xdr:from>
    <xdr:to>
      <xdr:col>29</xdr:col>
      <xdr:colOff>231775</xdr:colOff>
      <xdr:row>69</xdr:row>
      <xdr:rowOff>41275</xdr:rowOff>
    </xdr:to>
    <xdr:sp macro="" textlink="">
      <xdr:nvSpPr>
        <xdr:cNvPr id="11657" name="Rectangle 393"/>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212725</xdr:colOff>
      <xdr:row>68</xdr:row>
      <xdr:rowOff>146050</xdr:rowOff>
    </xdr:from>
    <xdr:to>
      <xdr:col>29</xdr:col>
      <xdr:colOff>231775</xdr:colOff>
      <xdr:row>70</xdr:row>
      <xdr:rowOff>60325</xdr:rowOff>
    </xdr:to>
    <xdr:sp macro="" textlink="">
      <xdr:nvSpPr>
        <xdr:cNvPr id="11658" name="Rectangle 394"/>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438150</xdr:colOff>
      <xdr:row>67</xdr:row>
      <xdr:rowOff>127000</xdr:rowOff>
    </xdr:from>
    <xdr:to>
      <xdr:col>31</xdr:col>
      <xdr:colOff>577850</xdr:colOff>
      <xdr:row>69</xdr:row>
      <xdr:rowOff>41275</xdr:rowOff>
    </xdr:to>
    <xdr:sp macro="" textlink="">
      <xdr:nvSpPr>
        <xdr:cNvPr id="11659" name="Rectangle 395"/>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岡山県平均</a:t>
          </a:r>
          <a:endParaRPr lang="ja-JP" altLang="en-US"/>
        </a:p>
      </xdr:txBody>
    </xdr:sp>
    <xdr:clientData/>
  </xdr:twoCellAnchor>
  <xdr:twoCellAnchor>
    <xdr:from>
      <xdr:col>29</xdr:col>
      <xdr:colOff>438150</xdr:colOff>
      <xdr:row>68</xdr:row>
      <xdr:rowOff>146050</xdr:rowOff>
    </xdr:from>
    <xdr:to>
      <xdr:col>31</xdr:col>
      <xdr:colOff>577850</xdr:colOff>
      <xdr:row>70</xdr:row>
      <xdr:rowOff>60325</xdr:rowOff>
    </xdr:to>
    <xdr:sp macro="" textlink="">
      <xdr:nvSpPr>
        <xdr:cNvPr id="11660" name="Rectangle 396"/>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69.1</a:t>
          </a:r>
          <a:endParaRPr lang="ja-JP" altLang="en-US"/>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432855" name="Rectangle 397"/>
        <xdr:cNvSpPr>
          <a:spLocks noChangeArrowheads="1"/>
        </xdr:cNvSpPr>
      </xdr:nvSpPr>
      <xdr:spPr bwMode="auto">
        <a:xfrm>
          <a:off x="11404600" y="11677650"/>
          <a:ext cx="4235450" cy="21971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215900</xdr:colOff>
      <xdr:row>70</xdr:row>
      <xdr:rowOff>120650</xdr:rowOff>
    </xdr:from>
    <xdr:to>
      <xdr:col>33</xdr:col>
      <xdr:colOff>76200</xdr:colOff>
      <xdr:row>84</xdr:row>
      <xdr:rowOff>6350</xdr:rowOff>
    </xdr:to>
    <xdr:sp macro="" textlink="">
      <xdr:nvSpPr>
        <xdr:cNvPr id="432856" name="Rectangle 398"/>
        <xdr:cNvSpPr>
          <a:spLocks noChangeArrowheads="1"/>
        </xdr:cNvSpPr>
      </xdr:nvSpPr>
      <xdr:spPr bwMode="auto">
        <a:xfrm>
          <a:off x="15944850" y="11677650"/>
          <a:ext cx="4889500" cy="21971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269875</xdr:colOff>
      <xdr:row>70</xdr:row>
      <xdr:rowOff>117475</xdr:rowOff>
    </xdr:from>
    <xdr:to>
      <xdr:col>30</xdr:col>
      <xdr:colOff>619125</xdr:colOff>
      <xdr:row>72</xdr:row>
      <xdr:rowOff>38184</xdr:rowOff>
    </xdr:to>
    <xdr:sp macro="" textlink="">
      <xdr:nvSpPr>
        <xdr:cNvPr id="11663" name="Rectangle 399"/>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301625</xdr:colOff>
      <xdr:row>72</xdr:row>
      <xdr:rowOff>98425</xdr:rowOff>
    </xdr:from>
    <xdr:to>
      <xdr:col>32</xdr:col>
      <xdr:colOff>561975</xdr:colOff>
      <xdr:row>83</xdr:row>
      <xdr:rowOff>117475</xdr:rowOff>
    </xdr:to>
    <xdr:sp macro="" textlink="" fLocksText="0">
      <xdr:nvSpPr>
        <xdr:cNvPr id="11664" name="Text Box 400"/>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rtl="0">
            <a:lnSpc>
              <a:spcPts val="1300"/>
            </a:lnSpc>
          </a:pPr>
          <a:r>
            <a:rPr lang="ja-JP" altLang="ja-JP" sz="1100" b="0" i="0" baseline="0">
              <a:effectLst/>
              <a:latin typeface="+mn-lt"/>
              <a:ea typeface="+mn-ea"/>
              <a:cs typeface="+mn-cs"/>
            </a:rPr>
            <a:t>　公債費以外では類似団体の平均を下回っているが、</a:t>
          </a:r>
          <a:r>
            <a:rPr lang="ja-JP" altLang="en-US" sz="1100" b="0" i="0" baseline="0">
              <a:effectLst/>
              <a:latin typeface="+mn-lt"/>
              <a:ea typeface="+mn-ea"/>
              <a:cs typeface="+mn-cs"/>
            </a:rPr>
            <a:t>今後において社会経済情勢等による扶助費及び税制改正等による物件費等の増加、また</a:t>
          </a:r>
          <a:r>
            <a:rPr lang="ja-JP" altLang="ja-JP" sz="1100" b="0" i="0" baseline="0">
              <a:effectLst/>
              <a:latin typeface="+mn-lt"/>
              <a:ea typeface="+mn-ea"/>
              <a:cs typeface="+mn-cs"/>
            </a:rPr>
            <a:t>特別会計への繰出金の増加</a:t>
          </a:r>
          <a:r>
            <a:rPr lang="ja-JP" altLang="en-US" sz="1100" b="0" i="0" baseline="0">
              <a:effectLst/>
              <a:latin typeface="+mn-lt"/>
              <a:ea typeface="+mn-ea"/>
              <a:cs typeface="+mn-cs"/>
            </a:rPr>
            <a:t>等が懸念される中で</a:t>
          </a:r>
          <a:r>
            <a:rPr lang="ja-JP" altLang="ja-JP" sz="1100" b="0" i="0" baseline="0">
              <a:effectLst/>
              <a:latin typeface="+mn-lt"/>
              <a:ea typeface="+mn-ea"/>
              <a:cs typeface="+mn-cs"/>
            </a:rPr>
            <a:t>、今後も</a:t>
          </a:r>
          <a:r>
            <a:rPr lang="ja-JP" altLang="en-US" sz="1100" b="0" i="0" baseline="0">
              <a:effectLst/>
              <a:latin typeface="+mn-lt"/>
              <a:ea typeface="+mn-ea"/>
              <a:cs typeface="+mn-cs"/>
            </a:rPr>
            <a:t>歳出抑制に向け取り組む必要がある。</a:t>
          </a:r>
          <a:endParaRPr lang="ja-JP" altLang="ja-JP" sz="1400">
            <a:effectLst/>
          </a:endParaRPr>
        </a:p>
      </xdr:txBody>
    </xdr:sp>
    <xdr:clientData/>
  </xdr:twoCellAnchor>
  <xdr:oneCellAnchor>
    <xdr:from>
      <xdr:col>18</xdr:col>
      <xdr:colOff>73025</xdr:colOff>
      <xdr:row>69</xdr:row>
      <xdr:rowOff>136525</xdr:rowOff>
    </xdr:from>
    <xdr:ext cx="132344" cy="151836"/>
    <xdr:sp macro="" textlink="">
      <xdr:nvSpPr>
        <xdr:cNvPr id="11665" name="Text Box 401"/>
        <xdr:cNvSpPr txBox="1">
          <a:spLocks noChangeArrowheads="1"/>
        </xdr:cNvSpPr>
      </xdr:nvSpPr>
      <xdr:spPr bwMode="auto">
        <a:xfrm>
          <a:off x="11401425" y="11528425"/>
          <a:ext cx="132344"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76200</xdr:colOff>
      <xdr:row>84</xdr:row>
      <xdr:rowOff>6350</xdr:rowOff>
    </xdr:from>
    <xdr:to>
      <xdr:col>24</xdr:col>
      <xdr:colOff>539750</xdr:colOff>
      <xdr:row>84</xdr:row>
      <xdr:rowOff>6350</xdr:rowOff>
    </xdr:to>
    <xdr:sp macro="" textlink="">
      <xdr:nvSpPr>
        <xdr:cNvPr id="432860" name="Line 402"/>
        <xdr:cNvSpPr>
          <a:spLocks noChangeShapeType="1"/>
        </xdr:cNvSpPr>
      </xdr:nvSpPr>
      <xdr:spPr bwMode="auto">
        <a:xfrm>
          <a:off x="11404600" y="138747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83</xdr:row>
      <xdr:rowOff>60325</xdr:rowOff>
    </xdr:from>
    <xdr:to>
      <xdr:col>18</xdr:col>
      <xdr:colOff>69986</xdr:colOff>
      <xdr:row>84</xdr:row>
      <xdr:rowOff>98425</xdr:rowOff>
    </xdr:to>
    <xdr:sp macro="" textlink="">
      <xdr:nvSpPr>
        <xdr:cNvPr id="11667" name="Text Box 403"/>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76200</xdr:colOff>
      <xdr:row>81</xdr:row>
      <xdr:rowOff>139700</xdr:rowOff>
    </xdr:from>
    <xdr:to>
      <xdr:col>24</xdr:col>
      <xdr:colOff>539750</xdr:colOff>
      <xdr:row>81</xdr:row>
      <xdr:rowOff>139700</xdr:rowOff>
    </xdr:to>
    <xdr:sp macro="" textlink="">
      <xdr:nvSpPr>
        <xdr:cNvPr id="432862" name="Line 404"/>
        <xdr:cNvSpPr>
          <a:spLocks noChangeShapeType="1"/>
        </xdr:cNvSpPr>
      </xdr:nvSpPr>
      <xdr:spPr bwMode="auto">
        <a:xfrm>
          <a:off x="11404600" y="135128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81</xdr:row>
      <xdr:rowOff>22225</xdr:rowOff>
    </xdr:from>
    <xdr:to>
      <xdr:col>18</xdr:col>
      <xdr:colOff>69986</xdr:colOff>
      <xdr:row>82</xdr:row>
      <xdr:rowOff>60325</xdr:rowOff>
    </xdr:to>
    <xdr:sp macro="" textlink="">
      <xdr:nvSpPr>
        <xdr:cNvPr id="11669" name="Text Box 405"/>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76200</xdr:colOff>
      <xdr:row>79</xdr:row>
      <xdr:rowOff>101600</xdr:rowOff>
    </xdr:from>
    <xdr:to>
      <xdr:col>24</xdr:col>
      <xdr:colOff>539750</xdr:colOff>
      <xdr:row>79</xdr:row>
      <xdr:rowOff>101600</xdr:rowOff>
    </xdr:to>
    <xdr:sp macro="" textlink="">
      <xdr:nvSpPr>
        <xdr:cNvPr id="432864" name="Line 406"/>
        <xdr:cNvSpPr>
          <a:spLocks noChangeShapeType="1"/>
        </xdr:cNvSpPr>
      </xdr:nvSpPr>
      <xdr:spPr bwMode="auto">
        <a:xfrm>
          <a:off x="11404600" y="131445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78</xdr:row>
      <xdr:rowOff>155575</xdr:rowOff>
    </xdr:from>
    <xdr:to>
      <xdr:col>18</xdr:col>
      <xdr:colOff>69986</xdr:colOff>
      <xdr:row>80</xdr:row>
      <xdr:rowOff>22225</xdr:rowOff>
    </xdr:to>
    <xdr:sp macro="" textlink="">
      <xdr:nvSpPr>
        <xdr:cNvPr id="11671" name="Text Box 407"/>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76200</xdr:colOff>
      <xdr:row>77</xdr:row>
      <xdr:rowOff>63500</xdr:rowOff>
    </xdr:from>
    <xdr:to>
      <xdr:col>24</xdr:col>
      <xdr:colOff>539750</xdr:colOff>
      <xdr:row>77</xdr:row>
      <xdr:rowOff>63500</xdr:rowOff>
    </xdr:to>
    <xdr:sp macro="" textlink="">
      <xdr:nvSpPr>
        <xdr:cNvPr id="432866" name="Line 408"/>
        <xdr:cNvSpPr>
          <a:spLocks noChangeShapeType="1"/>
        </xdr:cNvSpPr>
      </xdr:nvSpPr>
      <xdr:spPr bwMode="auto">
        <a:xfrm>
          <a:off x="11404600" y="127762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76</xdr:row>
      <xdr:rowOff>117475</xdr:rowOff>
    </xdr:from>
    <xdr:to>
      <xdr:col>18</xdr:col>
      <xdr:colOff>69986</xdr:colOff>
      <xdr:row>77</xdr:row>
      <xdr:rowOff>155575</xdr:rowOff>
    </xdr:to>
    <xdr:sp macro="" textlink="">
      <xdr:nvSpPr>
        <xdr:cNvPr id="11673" name="Text Box 409"/>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70.0</a:t>
          </a:r>
          <a:endParaRPr lang="ja-JP" altLang="en-US"/>
        </a:p>
      </xdr:txBody>
    </xdr:sp>
    <xdr:clientData/>
  </xdr:twoCellAnchor>
  <xdr:twoCellAnchor>
    <xdr:from>
      <xdr:col>18</xdr:col>
      <xdr:colOff>76200</xdr:colOff>
      <xdr:row>75</xdr:row>
      <xdr:rowOff>25400</xdr:rowOff>
    </xdr:from>
    <xdr:to>
      <xdr:col>24</xdr:col>
      <xdr:colOff>539750</xdr:colOff>
      <xdr:row>75</xdr:row>
      <xdr:rowOff>25400</xdr:rowOff>
    </xdr:to>
    <xdr:sp macro="" textlink="">
      <xdr:nvSpPr>
        <xdr:cNvPr id="432868" name="Line 410"/>
        <xdr:cNvSpPr>
          <a:spLocks noChangeShapeType="1"/>
        </xdr:cNvSpPr>
      </xdr:nvSpPr>
      <xdr:spPr bwMode="auto">
        <a:xfrm>
          <a:off x="11404600" y="1240790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74</xdr:row>
      <xdr:rowOff>79375</xdr:rowOff>
    </xdr:from>
    <xdr:to>
      <xdr:col>18</xdr:col>
      <xdr:colOff>69986</xdr:colOff>
      <xdr:row>75</xdr:row>
      <xdr:rowOff>117475</xdr:rowOff>
    </xdr:to>
    <xdr:sp macro="" textlink="">
      <xdr:nvSpPr>
        <xdr:cNvPr id="11675" name="Text Box 411"/>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76200</xdr:colOff>
      <xdr:row>72</xdr:row>
      <xdr:rowOff>158750</xdr:rowOff>
    </xdr:from>
    <xdr:to>
      <xdr:col>24</xdr:col>
      <xdr:colOff>539750</xdr:colOff>
      <xdr:row>72</xdr:row>
      <xdr:rowOff>158750</xdr:rowOff>
    </xdr:to>
    <xdr:sp macro="" textlink="">
      <xdr:nvSpPr>
        <xdr:cNvPr id="432870" name="Line 412"/>
        <xdr:cNvSpPr>
          <a:spLocks noChangeShapeType="1"/>
        </xdr:cNvSpPr>
      </xdr:nvSpPr>
      <xdr:spPr bwMode="auto">
        <a:xfrm>
          <a:off x="11404600" y="120459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72</xdr:row>
      <xdr:rowOff>41275</xdr:rowOff>
    </xdr:from>
    <xdr:to>
      <xdr:col>18</xdr:col>
      <xdr:colOff>69986</xdr:colOff>
      <xdr:row>73</xdr:row>
      <xdr:rowOff>79375</xdr:rowOff>
    </xdr:to>
    <xdr:sp macro="" textlink="">
      <xdr:nvSpPr>
        <xdr:cNvPr id="11677" name="Text Box 413"/>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18</xdr:col>
      <xdr:colOff>76200</xdr:colOff>
      <xdr:row>70</xdr:row>
      <xdr:rowOff>120650</xdr:rowOff>
    </xdr:from>
    <xdr:to>
      <xdr:col>24</xdr:col>
      <xdr:colOff>539750</xdr:colOff>
      <xdr:row>70</xdr:row>
      <xdr:rowOff>120650</xdr:rowOff>
    </xdr:to>
    <xdr:sp macro="" textlink="">
      <xdr:nvSpPr>
        <xdr:cNvPr id="432872" name="Line 414"/>
        <xdr:cNvSpPr>
          <a:spLocks noChangeShapeType="1"/>
        </xdr:cNvSpPr>
      </xdr:nvSpPr>
      <xdr:spPr bwMode="auto">
        <a:xfrm>
          <a:off x="11404600" y="11677650"/>
          <a:ext cx="4235450"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231775</xdr:colOff>
      <xdr:row>70</xdr:row>
      <xdr:rowOff>3175</xdr:rowOff>
    </xdr:from>
    <xdr:to>
      <xdr:col>18</xdr:col>
      <xdr:colOff>69986</xdr:colOff>
      <xdr:row>71</xdr:row>
      <xdr:rowOff>41275</xdr:rowOff>
    </xdr:to>
    <xdr:sp macro="" textlink="">
      <xdr:nvSpPr>
        <xdr:cNvPr id="11679" name="Text Box 415"/>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76200</xdr:colOff>
      <xdr:row>70</xdr:row>
      <xdr:rowOff>120650</xdr:rowOff>
    </xdr:from>
    <xdr:to>
      <xdr:col>24</xdr:col>
      <xdr:colOff>539750</xdr:colOff>
      <xdr:row>84</xdr:row>
      <xdr:rowOff>6350</xdr:rowOff>
    </xdr:to>
    <xdr:sp macro="" textlink="">
      <xdr:nvSpPr>
        <xdr:cNvPr id="432874" name="公債費以外グラフ枠"/>
        <xdr:cNvSpPr>
          <a:spLocks noChangeArrowheads="1"/>
        </xdr:cNvSpPr>
      </xdr:nvSpPr>
      <xdr:spPr bwMode="auto">
        <a:xfrm>
          <a:off x="11404600" y="11677650"/>
          <a:ext cx="4235450" cy="21971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25400</xdr:colOff>
      <xdr:row>73</xdr:row>
      <xdr:rowOff>146050</xdr:rowOff>
    </xdr:from>
    <xdr:to>
      <xdr:col>24</xdr:col>
      <xdr:colOff>25400</xdr:colOff>
      <xdr:row>81</xdr:row>
      <xdr:rowOff>120650</xdr:rowOff>
    </xdr:to>
    <xdr:sp macro="" textlink="">
      <xdr:nvSpPr>
        <xdr:cNvPr id="432875" name="Line 417"/>
        <xdr:cNvSpPr>
          <a:spLocks noChangeShapeType="1"/>
        </xdr:cNvSpPr>
      </xdr:nvSpPr>
      <xdr:spPr bwMode="auto">
        <a:xfrm flipV="1">
          <a:off x="15125700" y="12198350"/>
          <a:ext cx="0" cy="12954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81</xdr:row>
      <xdr:rowOff>117475</xdr:rowOff>
    </xdr:from>
    <xdr:to>
      <xdr:col>25</xdr:col>
      <xdr:colOff>180975</xdr:colOff>
      <xdr:row>82</xdr:row>
      <xdr:rowOff>155575</xdr:rowOff>
    </xdr:to>
    <xdr:sp macro="" textlink="">
      <xdr:nvSpPr>
        <xdr:cNvPr id="11682" name="公債費以外最小値テキスト"/>
        <xdr:cNvSpPr txBox="1">
          <a:spLocks noChangeArrowheads="1"/>
        </xdr:cNvSpPr>
      </xdr:nvSpPr>
      <xdr:spPr bwMode="auto">
        <a:xfrm>
          <a:off x="16602075" y="1401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89.3</a:t>
          </a:r>
          <a:endParaRPr lang="ja-JP" altLang="en-US"/>
        </a:p>
      </xdr:txBody>
    </xdr:sp>
    <xdr:clientData/>
  </xdr:twoCellAnchor>
  <xdr:twoCellAnchor>
    <xdr:from>
      <xdr:col>23</xdr:col>
      <xdr:colOff>577850</xdr:colOff>
      <xdr:row>81</xdr:row>
      <xdr:rowOff>120650</xdr:rowOff>
    </xdr:from>
    <xdr:to>
      <xdr:col>24</xdr:col>
      <xdr:colOff>114300</xdr:colOff>
      <xdr:row>81</xdr:row>
      <xdr:rowOff>120650</xdr:rowOff>
    </xdr:to>
    <xdr:sp macro="" textlink="">
      <xdr:nvSpPr>
        <xdr:cNvPr id="432877" name="Line 419"/>
        <xdr:cNvSpPr>
          <a:spLocks noChangeShapeType="1"/>
        </xdr:cNvSpPr>
      </xdr:nvSpPr>
      <xdr:spPr bwMode="auto">
        <a:xfrm>
          <a:off x="15049500" y="134937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72</xdr:row>
      <xdr:rowOff>88900</xdr:rowOff>
    </xdr:from>
    <xdr:to>
      <xdr:col>25</xdr:col>
      <xdr:colOff>180975</xdr:colOff>
      <xdr:row>73</xdr:row>
      <xdr:rowOff>127000</xdr:rowOff>
    </xdr:to>
    <xdr:sp macro="" textlink="">
      <xdr:nvSpPr>
        <xdr:cNvPr id="11684" name="公債費以外最大値テキスト"/>
        <xdr:cNvSpPr txBox="1">
          <a:spLocks noChangeArrowheads="1"/>
        </xdr:cNvSpPr>
      </xdr:nvSpPr>
      <xdr:spPr bwMode="auto">
        <a:xfrm>
          <a:off x="16602075" y="12439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54.1</a:t>
          </a:r>
          <a:endParaRPr lang="ja-JP" altLang="en-US"/>
        </a:p>
      </xdr:txBody>
    </xdr:sp>
    <xdr:clientData/>
  </xdr:twoCellAnchor>
  <xdr:twoCellAnchor>
    <xdr:from>
      <xdr:col>23</xdr:col>
      <xdr:colOff>577850</xdr:colOff>
      <xdr:row>73</xdr:row>
      <xdr:rowOff>146050</xdr:rowOff>
    </xdr:from>
    <xdr:to>
      <xdr:col>24</xdr:col>
      <xdr:colOff>114300</xdr:colOff>
      <xdr:row>73</xdr:row>
      <xdr:rowOff>146050</xdr:rowOff>
    </xdr:to>
    <xdr:sp macro="" textlink="">
      <xdr:nvSpPr>
        <xdr:cNvPr id="432879" name="Line 421"/>
        <xdr:cNvSpPr>
          <a:spLocks noChangeShapeType="1"/>
        </xdr:cNvSpPr>
      </xdr:nvSpPr>
      <xdr:spPr bwMode="auto">
        <a:xfrm>
          <a:off x="15049500" y="121983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44450</xdr:rowOff>
    </xdr:from>
    <xdr:to>
      <xdr:col>24</xdr:col>
      <xdr:colOff>25400</xdr:colOff>
      <xdr:row>75</xdr:row>
      <xdr:rowOff>139700</xdr:rowOff>
    </xdr:to>
    <xdr:sp macro="" textlink="">
      <xdr:nvSpPr>
        <xdr:cNvPr id="432880" name="Line 422"/>
        <xdr:cNvSpPr>
          <a:spLocks noChangeShapeType="1"/>
        </xdr:cNvSpPr>
      </xdr:nvSpPr>
      <xdr:spPr bwMode="auto">
        <a:xfrm flipV="1">
          <a:off x="14357350" y="12426950"/>
          <a:ext cx="768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111125</xdr:colOff>
      <xdr:row>77</xdr:row>
      <xdr:rowOff>3175</xdr:rowOff>
    </xdr:from>
    <xdr:to>
      <xdr:col>25</xdr:col>
      <xdr:colOff>180975</xdr:colOff>
      <xdr:row>78</xdr:row>
      <xdr:rowOff>41275</xdr:rowOff>
    </xdr:to>
    <xdr:sp macro="" textlink="">
      <xdr:nvSpPr>
        <xdr:cNvPr id="11687" name="公債費以外平均値テキスト"/>
        <xdr:cNvSpPr txBox="1">
          <a:spLocks noChangeArrowheads="1"/>
        </xdr:cNvSpPr>
      </xdr:nvSpPr>
      <xdr:spPr bwMode="auto">
        <a:xfrm>
          <a:off x="16602075" y="13211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69.8</a:t>
          </a:r>
          <a:endParaRPr lang="ja-JP" altLang="en-US"/>
        </a:p>
      </xdr:txBody>
    </xdr:sp>
    <xdr:clientData/>
  </xdr:twoCellAnchor>
  <xdr:twoCellAnchor>
    <xdr:from>
      <xdr:col>23</xdr:col>
      <xdr:colOff>609600</xdr:colOff>
      <xdr:row>77</xdr:row>
      <xdr:rowOff>6350</xdr:rowOff>
    </xdr:from>
    <xdr:to>
      <xdr:col>24</xdr:col>
      <xdr:colOff>76200</xdr:colOff>
      <xdr:row>77</xdr:row>
      <xdr:rowOff>107950</xdr:rowOff>
    </xdr:to>
    <xdr:sp macro="" textlink="">
      <xdr:nvSpPr>
        <xdr:cNvPr id="432882" name="AutoShape 424"/>
        <xdr:cNvSpPr>
          <a:spLocks noChangeArrowheads="1"/>
        </xdr:cNvSpPr>
      </xdr:nvSpPr>
      <xdr:spPr bwMode="auto">
        <a:xfrm>
          <a:off x="15081250" y="12719050"/>
          <a:ext cx="95250" cy="10160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330200</xdr:colOff>
      <xdr:row>74</xdr:row>
      <xdr:rowOff>88900</xdr:rowOff>
    </xdr:from>
    <xdr:to>
      <xdr:col>22</xdr:col>
      <xdr:colOff>514350</xdr:colOff>
      <xdr:row>75</xdr:row>
      <xdr:rowOff>139700</xdr:rowOff>
    </xdr:to>
    <xdr:sp macro="" textlink="">
      <xdr:nvSpPr>
        <xdr:cNvPr id="432883" name="Line 425"/>
        <xdr:cNvSpPr>
          <a:spLocks noChangeShapeType="1"/>
        </xdr:cNvSpPr>
      </xdr:nvSpPr>
      <xdr:spPr bwMode="auto">
        <a:xfrm>
          <a:off x="13544550" y="12306300"/>
          <a:ext cx="812800" cy="215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469900</xdr:colOff>
      <xdr:row>76</xdr:row>
      <xdr:rowOff>146050</xdr:rowOff>
    </xdr:from>
    <xdr:to>
      <xdr:col>22</xdr:col>
      <xdr:colOff>565150</xdr:colOff>
      <xdr:row>77</xdr:row>
      <xdr:rowOff>76200</xdr:rowOff>
    </xdr:to>
    <xdr:sp macro="" textlink="">
      <xdr:nvSpPr>
        <xdr:cNvPr id="432884" name="AutoShape 426"/>
        <xdr:cNvSpPr>
          <a:spLocks noChangeArrowheads="1"/>
        </xdr:cNvSpPr>
      </xdr:nvSpPr>
      <xdr:spPr bwMode="auto">
        <a:xfrm>
          <a:off x="14312900" y="126936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161925</xdr:colOff>
      <xdr:row>77</xdr:row>
      <xdr:rowOff>88900</xdr:rowOff>
    </xdr:from>
    <xdr:to>
      <xdr:col>23</xdr:col>
      <xdr:colOff>209550</xdr:colOff>
      <xdr:row>78</xdr:row>
      <xdr:rowOff>127000</xdr:rowOff>
    </xdr:to>
    <xdr:sp macro="" textlink="">
      <xdr:nvSpPr>
        <xdr:cNvPr id="11691" name="Text Box 427"/>
        <xdr:cNvSpPr txBox="1">
          <a:spLocks noChangeArrowheads="1"/>
        </xdr:cNvSpPr>
      </xdr:nvSpPr>
      <xdr:spPr bwMode="auto">
        <a:xfrm>
          <a:off x="15287625" y="13296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68.9</a:t>
          </a:r>
          <a:endParaRPr lang="ja-JP" altLang="en-US"/>
        </a:p>
      </xdr:txBody>
    </xdr:sp>
    <xdr:clientData/>
  </xdr:twoCellAnchor>
  <xdr:twoCellAnchor>
    <xdr:from>
      <xdr:col>20</xdr:col>
      <xdr:colOff>146050</xdr:colOff>
      <xdr:row>74</xdr:row>
      <xdr:rowOff>88900</xdr:rowOff>
    </xdr:from>
    <xdr:to>
      <xdr:col>21</xdr:col>
      <xdr:colOff>330200</xdr:colOff>
      <xdr:row>75</xdr:row>
      <xdr:rowOff>0</xdr:rowOff>
    </xdr:to>
    <xdr:sp macro="" textlink="">
      <xdr:nvSpPr>
        <xdr:cNvPr id="432886" name="Line 428"/>
        <xdr:cNvSpPr>
          <a:spLocks noChangeShapeType="1"/>
        </xdr:cNvSpPr>
      </xdr:nvSpPr>
      <xdr:spPr bwMode="auto">
        <a:xfrm flipV="1">
          <a:off x="12731750" y="12306300"/>
          <a:ext cx="8128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285750</xdr:colOff>
      <xdr:row>76</xdr:row>
      <xdr:rowOff>76200</xdr:rowOff>
    </xdr:from>
    <xdr:to>
      <xdr:col>21</xdr:col>
      <xdr:colOff>374650</xdr:colOff>
      <xdr:row>77</xdr:row>
      <xdr:rowOff>6350</xdr:rowOff>
    </xdr:to>
    <xdr:sp macro="" textlink="">
      <xdr:nvSpPr>
        <xdr:cNvPr id="432887" name="AutoShape 429"/>
        <xdr:cNvSpPr>
          <a:spLocks noChangeArrowheads="1"/>
        </xdr:cNvSpPr>
      </xdr:nvSpPr>
      <xdr:spPr bwMode="auto">
        <a:xfrm>
          <a:off x="13500100" y="12623800"/>
          <a:ext cx="8890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609600</xdr:colOff>
      <xdr:row>77</xdr:row>
      <xdr:rowOff>19050</xdr:rowOff>
    </xdr:from>
    <xdr:to>
      <xdr:col>22</xdr:col>
      <xdr:colOff>50800</xdr:colOff>
      <xdr:row>78</xdr:row>
      <xdr:rowOff>57150</xdr:rowOff>
    </xdr:to>
    <xdr:sp macro="" textlink="">
      <xdr:nvSpPr>
        <xdr:cNvPr id="11694" name="Text Box 430"/>
        <xdr:cNvSpPr txBox="1">
          <a:spLocks noChangeArrowheads="1"/>
        </xdr:cNvSpPr>
      </xdr:nvSpPr>
      <xdr:spPr bwMode="auto">
        <a:xfrm>
          <a:off x="14401800" y="13220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67.0</a:t>
          </a:r>
          <a:endParaRPr lang="ja-JP" altLang="en-US"/>
        </a:p>
      </xdr:txBody>
    </xdr:sp>
    <xdr:clientData/>
  </xdr:twoCellAnchor>
  <xdr:twoCellAnchor>
    <xdr:from>
      <xdr:col>18</xdr:col>
      <xdr:colOff>584200</xdr:colOff>
      <xdr:row>74</xdr:row>
      <xdr:rowOff>146050</xdr:rowOff>
    </xdr:from>
    <xdr:to>
      <xdr:col>20</xdr:col>
      <xdr:colOff>146050</xdr:colOff>
      <xdr:row>75</xdr:row>
      <xdr:rowOff>0</xdr:rowOff>
    </xdr:to>
    <xdr:sp macro="" textlink="">
      <xdr:nvSpPr>
        <xdr:cNvPr id="432889" name="Line 431"/>
        <xdr:cNvSpPr>
          <a:spLocks noChangeShapeType="1"/>
        </xdr:cNvSpPr>
      </xdr:nvSpPr>
      <xdr:spPr bwMode="auto">
        <a:xfrm>
          <a:off x="11912600" y="12363450"/>
          <a:ext cx="8191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95250</xdr:colOff>
      <xdr:row>77</xdr:row>
      <xdr:rowOff>38100</xdr:rowOff>
    </xdr:from>
    <xdr:to>
      <xdr:col>20</xdr:col>
      <xdr:colOff>190500</xdr:colOff>
      <xdr:row>77</xdr:row>
      <xdr:rowOff>127000</xdr:rowOff>
    </xdr:to>
    <xdr:sp macro="" textlink="">
      <xdr:nvSpPr>
        <xdr:cNvPr id="432890" name="AutoShape 432"/>
        <xdr:cNvSpPr>
          <a:spLocks noChangeArrowheads="1"/>
        </xdr:cNvSpPr>
      </xdr:nvSpPr>
      <xdr:spPr bwMode="auto">
        <a:xfrm>
          <a:off x="12680950" y="12750800"/>
          <a:ext cx="95250" cy="889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422275</xdr:colOff>
      <xdr:row>77</xdr:row>
      <xdr:rowOff>146050</xdr:rowOff>
    </xdr:from>
    <xdr:to>
      <xdr:col>20</xdr:col>
      <xdr:colOff>492125</xdr:colOff>
      <xdr:row>79</xdr:row>
      <xdr:rowOff>19050</xdr:rowOff>
    </xdr:to>
    <xdr:sp macro="" textlink="">
      <xdr:nvSpPr>
        <xdr:cNvPr id="11697" name="Text Box 433"/>
        <xdr:cNvSpPr txBox="1">
          <a:spLocks noChangeArrowheads="1"/>
        </xdr:cNvSpPr>
      </xdr:nvSpPr>
      <xdr:spPr bwMode="auto">
        <a:xfrm>
          <a:off x="1351597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70.4</a:t>
          </a:r>
          <a:endParaRPr lang="ja-JP" altLang="en-US"/>
        </a:p>
      </xdr:txBody>
    </xdr:sp>
    <xdr:clientData/>
  </xdr:twoCellAnchor>
  <xdr:twoCellAnchor>
    <xdr:from>
      <xdr:col>18</xdr:col>
      <xdr:colOff>539750</xdr:colOff>
      <xdr:row>77</xdr:row>
      <xdr:rowOff>38100</xdr:rowOff>
    </xdr:from>
    <xdr:to>
      <xdr:col>19</xdr:col>
      <xdr:colOff>6350</xdr:colOff>
      <xdr:row>77</xdr:row>
      <xdr:rowOff>139700</xdr:rowOff>
    </xdr:to>
    <xdr:sp macro="" textlink="">
      <xdr:nvSpPr>
        <xdr:cNvPr id="432892" name="AutoShape 434"/>
        <xdr:cNvSpPr>
          <a:spLocks noChangeArrowheads="1"/>
        </xdr:cNvSpPr>
      </xdr:nvSpPr>
      <xdr:spPr bwMode="auto">
        <a:xfrm>
          <a:off x="11868150" y="12750800"/>
          <a:ext cx="95250" cy="10160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231775</xdr:colOff>
      <xdr:row>77</xdr:row>
      <xdr:rowOff>146050</xdr:rowOff>
    </xdr:from>
    <xdr:to>
      <xdr:col>19</xdr:col>
      <xdr:colOff>301625</xdr:colOff>
      <xdr:row>79</xdr:row>
      <xdr:rowOff>19050</xdr:rowOff>
    </xdr:to>
    <xdr:sp macro="" textlink="">
      <xdr:nvSpPr>
        <xdr:cNvPr id="11699" name="Text Box 435"/>
        <xdr:cNvSpPr txBox="1">
          <a:spLocks noChangeArrowheads="1"/>
        </xdr:cNvSpPr>
      </xdr:nvSpPr>
      <xdr:spPr bwMode="auto">
        <a:xfrm>
          <a:off x="12620625" y="13354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70.6</a:t>
          </a:r>
          <a:endParaRPr lang="ja-JP" altLang="en-US"/>
        </a:p>
      </xdr:txBody>
    </xdr:sp>
    <xdr:clientData/>
  </xdr:twoCellAnchor>
  <xdr:twoCellAnchor editAs="oneCell">
    <xdr:from>
      <xdr:col>23</xdr:col>
      <xdr:colOff>549275</xdr:colOff>
      <xdr:row>84</xdr:row>
      <xdr:rowOff>76200</xdr:rowOff>
    </xdr:from>
    <xdr:to>
      <xdr:col>24</xdr:col>
      <xdr:colOff>619125</xdr:colOff>
      <xdr:row>85</xdr:row>
      <xdr:rowOff>107950</xdr:rowOff>
    </xdr:to>
    <xdr:sp macro="" textlink="">
      <xdr:nvSpPr>
        <xdr:cNvPr id="11700" name="Text Box 436"/>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409575</xdr:colOff>
      <xdr:row>84</xdr:row>
      <xdr:rowOff>76200</xdr:rowOff>
    </xdr:from>
    <xdr:to>
      <xdr:col>23</xdr:col>
      <xdr:colOff>479425</xdr:colOff>
      <xdr:row>85</xdr:row>
      <xdr:rowOff>107950</xdr:rowOff>
    </xdr:to>
    <xdr:sp macro="" textlink="">
      <xdr:nvSpPr>
        <xdr:cNvPr id="11701" name="Text Box 437"/>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228600</xdr:colOff>
      <xdr:row>84</xdr:row>
      <xdr:rowOff>76200</xdr:rowOff>
    </xdr:from>
    <xdr:to>
      <xdr:col>22</xdr:col>
      <xdr:colOff>298450</xdr:colOff>
      <xdr:row>85</xdr:row>
      <xdr:rowOff>107950</xdr:rowOff>
    </xdr:to>
    <xdr:sp macro="" textlink="">
      <xdr:nvSpPr>
        <xdr:cNvPr id="11702" name="Text Box 438"/>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41275</xdr:colOff>
      <xdr:row>84</xdr:row>
      <xdr:rowOff>76200</xdr:rowOff>
    </xdr:from>
    <xdr:to>
      <xdr:col>21</xdr:col>
      <xdr:colOff>111125</xdr:colOff>
      <xdr:row>85</xdr:row>
      <xdr:rowOff>107950</xdr:rowOff>
    </xdr:to>
    <xdr:sp macro="" textlink="">
      <xdr:nvSpPr>
        <xdr:cNvPr id="11703" name="Text Box 439"/>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479425</xdr:colOff>
      <xdr:row>84</xdr:row>
      <xdr:rowOff>76200</xdr:rowOff>
    </xdr:from>
    <xdr:to>
      <xdr:col>19</xdr:col>
      <xdr:colOff>549275</xdr:colOff>
      <xdr:row>85</xdr:row>
      <xdr:rowOff>107950</xdr:rowOff>
    </xdr:to>
    <xdr:sp macro="" textlink="">
      <xdr:nvSpPr>
        <xdr:cNvPr id="11704" name="Text Box 440"/>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609600</xdr:colOff>
      <xdr:row>74</xdr:row>
      <xdr:rowOff>158750</xdr:rowOff>
    </xdr:from>
    <xdr:to>
      <xdr:col>24</xdr:col>
      <xdr:colOff>76200</xdr:colOff>
      <xdr:row>75</xdr:row>
      <xdr:rowOff>88900</xdr:rowOff>
    </xdr:to>
    <xdr:sp macro="" textlink="">
      <xdr:nvSpPr>
        <xdr:cNvPr id="432899" name="Oval 441"/>
        <xdr:cNvSpPr>
          <a:spLocks noChangeArrowheads="1"/>
        </xdr:cNvSpPr>
      </xdr:nvSpPr>
      <xdr:spPr bwMode="auto">
        <a:xfrm>
          <a:off x="15081250" y="123761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111125</xdr:colOff>
      <xdr:row>74</xdr:row>
      <xdr:rowOff>38100</xdr:rowOff>
    </xdr:from>
    <xdr:to>
      <xdr:col>25</xdr:col>
      <xdr:colOff>180975</xdr:colOff>
      <xdr:row>75</xdr:row>
      <xdr:rowOff>76200</xdr:rowOff>
    </xdr:to>
    <xdr:sp macro="" textlink="">
      <xdr:nvSpPr>
        <xdr:cNvPr id="11706" name="公債費以外該当値テキスト"/>
        <xdr:cNvSpPr txBox="1">
          <a:spLocks noChangeArrowheads="1"/>
        </xdr:cNvSpPr>
      </xdr:nvSpPr>
      <xdr:spPr bwMode="auto">
        <a:xfrm>
          <a:off x="16602075" y="12725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60.3</a:t>
          </a:r>
          <a:endParaRPr lang="ja-JP" altLang="en-US"/>
        </a:p>
      </xdr:txBody>
    </xdr:sp>
    <xdr:clientData/>
  </xdr:twoCellAnchor>
  <xdr:twoCellAnchor>
    <xdr:from>
      <xdr:col>22</xdr:col>
      <xdr:colOff>469900</xdr:colOff>
      <xdr:row>75</xdr:row>
      <xdr:rowOff>88900</xdr:rowOff>
    </xdr:from>
    <xdr:to>
      <xdr:col>22</xdr:col>
      <xdr:colOff>565150</xdr:colOff>
      <xdr:row>76</xdr:row>
      <xdr:rowOff>19050</xdr:rowOff>
    </xdr:to>
    <xdr:sp macro="" textlink="">
      <xdr:nvSpPr>
        <xdr:cNvPr id="432901" name="Oval 443"/>
        <xdr:cNvSpPr>
          <a:spLocks noChangeArrowheads="1"/>
        </xdr:cNvSpPr>
      </xdr:nvSpPr>
      <xdr:spPr bwMode="auto">
        <a:xfrm>
          <a:off x="14312900" y="124714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161925</xdr:colOff>
      <xdr:row>74</xdr:row>
      <xdr:rowOff>57150</xdr:rowOff>
    </xdr:from>
    <xdr:to>
      <xdr:col>23</xdr:col>
      <xdr:colOff>209550</xdr:colOff>
      <xdr:row>75</xdr:row>
      <xdr:rowOff>88900</xdr:rowOff>
    </xdr:to>
    <xdr:sp macro="" textlink="">
      <xdr:nvSpPr>
        <xdr:cNvPr id="11708" name="Text Box 444"/>
        <xdr:cNvSpPr txBox="1">
          <a:spLocks noChangeArrowheads="1"/>
        </xdr:cNvSpPr>
      </xdr:nvSpPr>
      <xdr:spPr bwMode="auto">
        <a:xfrm>
          <a:off x="15287625" y="12744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62.9</a:t>
          </a:r>
          <a:endParaRPr lang="ja-JP" altLang="en-US"/>
        </a:p>
      </xdr:txBody>
    </xdr:sp>
    <xdr:clientData/>
  </xdr:twoCellAnchor>
  <xdr:twoCellAnchor>
    <xdr:from>
      <xdr:col>21</xdr:col>
      <xdr:colOff>285750</xdr:colOff>
      <xdr:row>74</xdr:row>
      <xdr:rowOff>38100</xdr:rowOff>
    </xdr:from>
    <xdr:to>
      <xdr:col>21</xdr:col>
      <xdr:colOff>374650</xdr:colOff>
      <xdr:row>74</xdr:row>
      <xdr:rowOff>139700</xdr:rowOff>
    </xdr:to>
    <xdr:sp macro="" textlink="">
      <xdr:nvSpPr>
        <xdr:cNvPr id="432903" name="Oval 445"/>
        <xdr:cNvSpPr>
          <a:spLocks noChangeArrowheads="1"/>
        </xdr:cNvSpPr>
      </xdr:nvSpPr>
      <xdr:spPr bwMode="auto">
        <a:xfrm>
          <a:off x="13500100" y="12255500"/>
          <a:ext cx="88900" cy="101600"/>
        </a:xfrm>
        <a:prstGeom prst="ellipse">
          <a:avLst/>
        </a:prstGeom>
        <a:solidFill>
          <a:srgbClr val="FF0000"/>
        </a:solidFill>
        <a:ln w="9525">
          <a:solidFill>
            <a:srgbClr val="FF0000"/>
          </a:solidFill>
          <a:round/>
          <a:headEnd/>
          <a:tailEnd/>
        </a:ln>
      </xdr:spPr>
    </xdr:sp>
    <xdr:clientData/>
  </xdr:twoCellAnchor>
  <xdr:twoCellAnchor editAs="oneCell">
    <xdr:from>
      <xdr:col>20</xdr:col>
      <xdr:colOff>609600</xdr:colOff>
      <xdr:row>73</xdr:row>
      <xdr:rowOff>3175</xdr:rowOff>
    </xdr:from>
    <xdr:to>
      <xdr:col>22</xdr:col>
      <xdr:colOff>50800</xdr:colOff>
      <xdr:row>74</xdr:row>
      <xdr:rowOff>41275</xdr:rowOff>
    </xdr:to>
    <xdr:sp macro="" textlink="">
      <xdr:nvSpPr>
        <xdr:cNvPr id="11710" name="Text Box 446"/>
        <xdr:cNvSpPr txBox="1">
          <a:spLocks noChangeArrowheads="1"/>
        </xdr:cNvSpPr>
      </xdr:nvSpPr>
      <xdr:spPr bwMode="auto">
        <a:xfrm>
          <a:off x="14401800" y="12525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57.1</a:t>
          </a:r>
          <a:endParaRPr lang="ja-JP" altLang="en-US"/>
        </a:p>
      </xdr:txBody>
    </xdr:sp>
    <xdr:clientData/>
  </xdr:twoCellAnchor>
  <xdr:twoCellAnchor>
    <xdr:from>
      <xdr:col>20</xdr:col>
      <xdr:colOff>95250</xdr:colOff>
      <xdr:row>74</xdr:row>
      <xdr:rowOff>107950</xdr:rowOff>
    </xdr:from>
    <xdr:to>
      <xdr:col>20</xdr:col>
      <xdr:colOff>190500</xdr:colOff>
      <xdr:row>75</xdr:row>
      <xdr:rowOff>44450</xdr:rowOff>
    </xdr:to>
    <xdr:sp macro="" textlink="">
      <xdr:nvSpPr>
        <xdr:cNvPr id="432905" name="Oval 447"/>
        <xdr:cNvSpPr>
          <a:spLocks noChangeArrowheads="1"/>
        </xdr:cNvSpPr>
      </xdr:nvSpPr>
      <xdr:spPr bwMode="auto">
        <a:xfrm>
          <a:off x="12680950" y="12325350"/>
          <a:ext cx="95250" cy="101600"/>
        </a:xfrm>
        <a:prstGeom prst="ellipse">
          <a:avLst/>
        </a:prstGeom>
        <a:solidFill>
          <a:srgbClr val="FF0000"/>
        </a:solidFill>
        <a:ln w="9525">
          <a:solidFill>
            <a:srgbClr val="FF0000"/>
          </a:solidFill>
          <a:round/>
          <a:headEnd/>
          <a:tailEnd/>
        </a:ln>
      </xdr:spPr>
    </xdr:sp>
    <xdr:clientData/>
  </xdr:twoCellAnchor>
  <xdr:twoCellAnchor editAs="oneCell">
    <xdr:from>
      <xdr:col>19</xdr:col>
      <xdr:colOff>422275</xdr:colOff>
      <xdr:row>73</xdr:row>
      <xdr:rowOff>79375</xdr:rowOff>
    </xdr:from>
    <xdr:to>
      <xdr:col>20</xdr:col>
      <xdr:colOff>492125</xdr:colOff>
      <xdr:row>74</xdr:row>
      <xdr:rowOff>117475</xdr:rowOff>
    </xdr:to>
    <xdr:sp macro="" textlink="">
      <xdr:nvSpPr>
        <xdr:cNvPr id="11712" name="Text Box 448"/>
        <xdr:cNvSpPr txBox="1">
          <a:spLocks noChangeArrowheads="1"/>
        </xdr:cNvSpPr>
      </xdr:nvSpPr>
      <xdr:spPr bwMode="auto">
        <a:xfrm>
          <a:off x="13515975" y="12601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59.1</a:t>
          </a:r>
          <a:endParaRPr lang="ja-JP" altLang="en-US"/>
        </a:p>
      </xdr:txBody>
    </xdr:sp>
    <xdr:clientData/>
  </xdr:twoCellAnchor>
  <xdr:twoCellAnchor>
    <xdr:from>
      <xdr:col>18</xdr:col>
      <xdr:colOff>539750</xdr:colOff>
      <xdr:row>74</xdr:row>
      <xdr:rowOff>101600</xdr:rowOff>
    </xdr:from>
    <xdr:to>
      <xdr:col>19</xdr:col>
      <xdr:colOff>6350</xdr:colOff>
      <xdr:row>75</xdr:row>
      <xdr:rowOff>25400</xdr:rowOff>
    </xdr:to>
    <xdr:sp macro="" textlink="">
      <xdr:nvSpPr>
        <xdr:cNvPr id="432907" name="Oval 449"/>
        <xdr:cNvSpPr>
          <a:spLocks noChangeArrowheads="1"/>
        </xdr:cNvSpPr>
      </xdr:nvSpPr>
      <xdr:spPr bwMode="auto">
        <a:xfrm>
          <a:off x="11868150" y="12319000"/>
          <a:ext cx="95250" cy="88900"/>
        </a:xfrm>
        <a:prstGeom prst="ellipse">
          <a:avLst/>
        </a:prstGeom>
        <a:solidFill>
          <a:srgbClr val="FF0000"/>
        </a:solidFill>
        <a:ln w="9525">
          <a:solidFill>
            <a:srgbClr val="FF0000"/>
          </a:solidFill>
          <a:round/>
          <a:headEnd/>
          <a:tailEnd/>
        </a:ln>
      </xdr:spPr>
    </xdr:sp>
    <xdr:clientData/>
  </xdr:twoCellAnchor>
  <xdr:twoCellAnchor editAs="oneCell">
    <xdr:from>
      <xdr:col>18</xdr:col>
      <xdr:colOff>231775</xdr:colOff>
      <xdr:row>73</xdr:row>
      <xdr:rowOff>60325</xdr:rowOff>
    </xdr:from>
    <xdr:to>
      <xdr:col>19</xdr:col>
      <xdr:colOff>301625</xdr:colOff>
      <xdr:row>74</xdr:row>
      <xdr:rowOff>98425</xdr:rowOff>
    </xdr:to>
    <xdr:sp macro="" textlink="">
      <xdr:nvSpPr>
        <xdr:cNvPr id="11714" name="Text Box 450"/>
        <xdr:cNvSpPr txBox="1">
          <a:spLocks noChangeArrowheads="1"/>
        </xdr:cNvSpPr>
      </xdr:nvSpPr>
      <xdr:spPr bwMode="auto">
        <a:xfrm>
          <a:off x="12620625" y="12582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58.7</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69850</xdr:colOff>
      <xdr:row>47</xdr:row>
      <xdr:rowOff>107950</xdr:rowOff>
    </xdr:from>
    <xdr:to>
      <xdr:col>5</xdr:col>
      <xdr:colOff>755650</xdr:colOff>
      <xdr:row>64</xdr:row>
      <xdr:rowOff>107950</xdr:rowOff>
    </xdr:to>
    <xdr:graphicFrame macro="">
      <xdr:nvGraphicFramePr>
        <xdr:cNvPr id="40915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79375</xdr:rowOff>
    </xdr:from>
    <xdr:to>
      <xdr:col>10</xdr:col>
      <xdr:colOff>581041</xdr:colOff>
      <xdr:row>3</xdr:row>
      <xdr:rowOff>19097</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1028700</xdr:colOff>
      <xdr:row>0</xdr:row>
      <xdr:rowOff>0</xdr:rowOff>
    </xdr:from>
    <xdr:to>
      <xdr:col>14</xdr:col>
      <xdr:colOff>393700</xdr:colOff>
      <xdr:row>2</xdr:row>
      <xdr:rowOff>38100</xdr:rowOff>
    </xdr:to>
    <xdr:sp macro="" textlink="">
      <xdr:nvSpPr>
        <xdr:cNvPr id="409161" name="団体名称ボックス1"/>
        <xdr:cNvSpPr>
          <a:spLocks noChangeArrowheads="1"/>
        </xdr:cNvSpPr>
      </xdr:nvSpPr>
      <xdr:spPr bwMode="auto">
        <a:xfrm>
          <a:off x="12871450" y="0"/>
          <a:ext cx="273685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1035050</xdr:colOff>
      <xdr:row>0</xdr:row>
      <xdr:rowOff>6350</xdr:rowOff>
    </xdr:from>
    <xdr:to>
      <xdr:col>14</xdr:col>
      <xdr:colOff>374650</xdr:colOff>
      <xdr:row>2</xdr:row>
      <xdr:rowOff>25400</xdr:rowOff>
    </xdr:to>
    <xdr:sp macro="" textlink="">
      <xdr:nvSpPr>
        <xdr:cNvPr id="409162" name="団体名称ボックス2"/>
        <xdr:cNvSpPr>
          <a:spLocks noChangeArrowheads="1"/>
        </xdr:cNvSpPr>
      </xdr:nvSpPr>
      <xdr:spPr bwMode="auto">
        <a:xfrm>
          <a:off x="12877800" y="6350"/>
          <a:ext cx="271145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1050925</xdr:colOff>
      <xdr:row>0</xdr:row>
      <xdr:rowOff>22225</xdr:rowOff>
    </xdr:from>
    <xdr:to>
      <xdr:col>14</xdr:col>
      <xdr:colOff>352425</xdr:colOff>
      <xdr:row>2</xdr:row>
      <xdr:rowOff>3175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岡山県鏡野町</a:t>
          </a:r>
          <a:endParaRPr lang="ja-JP" altLang="en-US"/>
        </a:p>
      </xdr:txBody>
    </xdr:sp>
    <xdr:clientData/>
  </xdr:twoCellAnchor>
  <xdr:twoCellAnchor>
    <xdr:from>
      <xdr:col>10</xdr:col>
      <xdr:colOff>120650</xdr:colOff>
      <xdr:row>0</xdr:row>
      <xdr:rowOff>0</xdr:rowOff>
    </xdr:from>
    <xdr:to>
      <xdr:col>11</xdr:col>
      <xdr:colOff>850900</xdr:colOff>
      <xdr:row>2</xdr:row>
      <xdr:rowOff>38100</xdr:rowOff>
    </xdr:to>
    <xdr:sp macro="" textlink="">
      <xdr:nvSpPr>
        <xdr:cNvPr id="409164" name="Rectangle 6"/>
        <xdr:cNvSpPr>
          <a:spLocks noChangeArrowheads="1"/>
        </xdr:cNvSpPr>
      </xdr:nvSpPr>
      <xdr:spPr bwMode="auto">
        <a:xfrm>
          <a:off x="10839450" y="0"/>
          <a:ext cx="1854200" cy="3683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146050</xdr:colOff>
      <xdr:row>0</xdr:row>
      <xdr:rowOff>6350</xdr:rowOff>
    </xdr:from>
    <xdr:to>
      <xdr:col>11</xdr:col>
      <xdr:colOff>838200</xdr:colOff>
      <xdr:row>2</xdr:row>
      <xdr:rowOff>25400</xdr:rowOff>
    </xdr:to>
    <xdr:sp macro="" textlink="">
      <xdr:nvSpPr>
        <xdr:cNvPr id="409165" name="Rectangle 7"/>
        <xdr:cNvSpPr>
          <a:spLocks noChangeArrowheads="1"/>
        </xdr:cNvSpPr>
      </xdr:nvSpPr>
      <xdr:spPr bwMode="auto">
        <a:xfrm>
          <a:off x="10864850" y="6350"/>
          <a:ext cx="1816100" cy="3492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22225</xdr:rowOff>
    </xdr:from>
    <xdr:to>
      <xdr:col>11</xdr:col>
      <xdr:colOff>800000</xdr:colOff>
      <xdr:row>2</xdr:row>
      <xdr:rowOff>3175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946150</xdr:colOff>
      <xdr:row>63</xdr:row>
      <xdr:rowOff>25400</xdr:rowOff>
    </xdr:from>
    <xdr:to>
      <xdr:col>5</xdr:col>
      <xdr:colOff>673100</xdr:colOff>
      <xdr:row>64</xdr:row>
      <xdr:rowOff>107950</xdr:rowOff>
    </xdr:to>
    <xdr:sp macro="" textlink="">
      <xdr:nvSpPr>
        <xdr:cNvPr id="409167" name="AutoShape 9"/>
        <xdr:cNvSpPr>
          <a:spLocks noChangeArrowheads="1"/>
        </xdr:cNvSpPr>
      </xdr:nvSpPr>
      <xdr:spPr bwMode="auto">
        <a:xfrm>
          <a:off x="1987550" y="11684000"/>
          <a:ext cx="3892550" cy="24765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428625</xdr:colOff>
      <xdr:row>63</xdr:row>
      <xdr:rowOff>38100</xdr:rowOff>
    </xdr:from>
    <xdr:to>
      <xdr:col>3</xdr:col>
      <xdr:colOff>549275</xdr:colOff>
      <xdr:row>64</xdr:row>
      <xdr:rowOff>117554</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133350</xdr:colOff>
      <xdr:row>63</xdr:row>
      <xdr:rowOff>146050</xdr:rowOff>
    </xdr:from>
    <xdr:to>
      <xdr:col>2</xdr:col>
      <xdr:colOff>406400</xdr:colOff>
      <xdr:row>63</xdr:row>
      <xdr:rowOff>146050</xdr:rowOff>
    </xdr:to>
    <xdr:sp macro="" textlink="">
      <xdr:nvSpPr>
        <xdr:cNvPr id="409169" name="Line 11"/>
        <xdr:cNvSpPr>
          <a:spLocks noChangeShapeType="1"/>
        </xdr:cNvSpPr>
      </xdr:nvSpPr>
      <xdr:spPr bwMode="auto">
        <a:xfrm>
          <a:off x="2216150" y="11804650"/>
          <a:ext cx="2730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228600</xdr:colOff>
      <xdr:row>63</xdr:row>
      <xdr:rowOff>101600</xdr:rowOff>
    </xdr:from>
    <xdr:to>
      <xdr:col>2</xdr:col>
      <xdr:colOff>323850</xdr:colOff>
      <xdr:row>64</xdr:row>
      <xdr:rowOff>38100</xdr:rowOff>
    </xdr:to>
    <xdr:sp macro="" textlink="">
      <xdr:nvSpPr>
        <xdr:cNvPr id="409170" name="Oval 12"/>
        <xdr:cNvSpPr>
          <a:spLocks noChangeArrowheads="1"/>
        </xdr:cNvSpPr>
      </xdr:nvSpPr>
      <xdr:spPr bwMode="auto">
        <a:xfrm>
          <a:off x="2311400" y="117602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996950</xdr:colOff>
      <xdr:row>63</xdr:row>
      <xdr:rowOff>101600</xdr:rowOff>
    </xdr:from>
    <xdr:to>
      <xdr:col>4</xdr:col>
      <xdr:colOff>44450</xdr:colOff>
      <xdr:row>64</xdr:row>
      <xdr:rowOff>38100</xdr:rowOff>
    </xdr:to>
    <xdr:sp macro="" textlink="">
      <xdr:nvSpPr>
        <xdr:cNvPr id="409171" name="AutoShape 13"/>
        <xdr:cNvSpPr>
          <a:spLocks noChangeArrowheads="1"/>
        </xdr:cNvSpPr>
      </xdr:nvSpPr>
      <xdr:spPr bwMode="auto">
        <a:xfrm>
          <a:off x="4121150" y="11760200"/>
          <a:ext cx="8890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161925</xdr:colOff>
      <xdr:row>63</xdr:row>
      <xdr:rowOff>38100</xdr:rowOff>
    </xdr:from>
    <xdr:to>
      <xdr:col>5</xdr:col>
      <xdr:colOff>282575</xdr:colOff>
      <xdr:row>64</xdr:row>
      <xdr:rowOff>117554</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946150</xdr:colOff>
      <xdr:row>6</xdr:row>
      <xdr:rowOff>0</xdr:rowOff>
    </xdr:from>
    <xdr:to>
      <xdr:col>5</xdr:col>
      <xdr:colOff>669909</xdr:colOff>
      <xdr:row>7</xdr:row>
      <xdr:rowOff>79454</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177800</xdr:colOff>
      <xdr:row>6</xdr:row>
      <xdr:rowOff>0</xdr:rowOff>
    </xdr:from>
    <xdr:to>
      <xdr:col>1</xdr:col>
      <xdr:colOff>361950</xdr:colOff>
      <xdr:row>12</xdr:row>
      <xdr:rowOff>114300</xdr:rowOff>
    </xdr:to>
    <xdr:sp macro="" textlink="">
      <xdr:nvSpPr>
        <xdr:cNvPr id="409174" name="AutoShape 16"/>
        <xdr:cNvSpPr>
          <a:spLocks noChangeArrowheads="1"/>
        </xdr:cNvSpPr>
      </xdr:nvSpPr>
      <xdr:spPr bwMode="auto">
        <a:xfrm>
          <a:off x="177800" y="1035050"/>
          <a:ext cx="1225550" cy="11176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6</xdr:row>
      <xdr:rowOff>88900</xdr:rowOff>
    </xdr:from>
    <xdr:to>
      <xdr:col>1</xdr:col>
      <xdr:colOff>600075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479425</xdr:colOff>
      <xdr:row>8</xdr:row>
      <xdr:rowOff>19050</xdr:rowOff>
    </xdr:from>
    <xdr:to>
      <xdr:col>1</xdr:col>
      <xdr:colOff>600075</xdr:colOff>
      <xdr:row>9</xdr:row>
      <xdr:rowOff>88900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479425</xdr:colOff>
      <xdr:row>10</xdr:row>
      <xdr:rowOff>0</xdr:rowOff>
    </xdr:from>
    <xdr:to>
      <xdr:col>1</xdr:col>
      <xdr:colOff>600075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234950</xdr:colOff>
      <xdr:row>7</xdr:row>
      <xdr:rowOff>6350</xdr:rowOff>
    </xdr:from>
    <xdr:to>
      <xdr:col>0</xdr:col>
      <xdr:colOff>393700</xdr:colOff>
      <xdr:row>7</xdr:row>
      <xdr:rowOff>6350</xdr:rowOff>
    </xdr:to>
    <xdr:sp macro="" textlink="">
      <xdr:nvSpPr>
        <xdr:cNvPr id="409178" name="Line 20"/>
        <xdr:cNvSpPr>
          <a:spLocks noChangeShapeType="1"/>
        </xdr:cNvSpPr>
      </xdr:nvSpPr>
      <xdr:spPr bwMode="auto">
        <a:xfrm flipH="1">
          <a:off x="234950" y="12065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9</xdr:row>
      <xdr:rowOff>120650</xdr:rowOff>
    </xdr:from>
    <xdr:to>
      <xdr:col>0</xdr:col>
      <xdr:colOff>317500</xdr:colOff>
      <xdr:row>10</xdr:row>
      <xdr:rowOff>95250</xdr:rowOff>
    </xdr:to>
    <xdr:sp macro="" textlink="">
      <xdr:nvSpPr>
        <xdr:cNvPr id="409179" name="Line 21"/>
        <xdr:cNvSpPr>
          <a:spLocks noChangeShapeType="1"/>
        </xdr:cNvSpPr>
      </xdr:nvSpPr>
      <xdr:spPr bwMode="auto">
        <a:xfrm>
          <a:off x="317500" y="165100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9</xdr:row>
      <xdr:rowOff>120650</xdr:rowOff>
    </xdr:from>
    <xdr:to>
      <xdr:col>0</xdr:col>
      <xdr:colOff>393700</xdr:colOff>
      <xdr:row>9</xdr:row>
      <xdr:rowOff>120650</xdr:rowOff>
    </xdr:to>
    <xdr:sp macro="" textlink="">
      <xdr:nvSpPr>
        <xdr:cNvPr id="409180" name="Line 22"/>
        <xdr:cNvSpPr>
          <a:spLocks noChangeShapeType="1"/>
        </xdr:cNvSpPr>
      </xdr:nvSpPr>
      <xdr:spPr bwMode="auto">
        <a:xfrm flipH="1">
          <a:off x="234950" y="1651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11</xdr:row>
      <xdr:rowOff>19050</xdr:rowOff>
    </xdr:from>
    <xdr:to>
      <xdr:col>0</xdr:col>
      <xdr:colOff>317500</xdr:colOff>
      <xdr:row>11</xdr:row>
      <xdr:rowOff>158750</xdr:rowOff>
    </xdr:to>
    <xdr:sp macro="" textlink="">
      <xdr:nvSpPr>
        <xdr:cNvPr id="409181" name="Line 23"/>
        <xdr:cNvSpPr>
          <a:spLocks noChangeShapeType="1"/>
        </xdr:cNvSpPr>
      </xdr:nvSpPr>
      <xdr:spPr bwMode="auto">
        <a:xfrm flipV="1">
          <a:off x="317500" y="18859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11</xdr:row>
      <xdr:rowOff>165100</xdr:rowOff>
    </xdr:from>
    <xdr:to>
      <xdr:col>0</xdr:col>
      <xdr:colOff>393700</xdr:colOff>
      <xdr:row>11</xdr:row>
      <xdr:rowOff>165100</xdr:rowOff>
    </xdr:to>
    <xdr:sp macro="" textlink="">
      <xdr:nvSpPr>
        <xdr:cNvPr id="409182" name="Line 24"/>
        <xdr:cNvSpPr>
          <a:spLocks noChangeShapeType="1"/>
        </xdr:cNvSpPr>
      </xdr:nvSpPr>
      <xdr:spPr bwMode="auto">
        <a:xfrm flipH="1">
          <a:off x="234950" y="203200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6</xdr:row>
      <xdr:rowOff>127000</xdr:rowOff>
    </xdr:from>
    <xdr:to>
      <xdr:col>0</xdr:col>
      <xdr:colOff>368300</xdr:colOff>
      <xdr:row>7</xdr:row>
      <xdr:rowOff>57150</xdr:rowOff>
    </xdr:to>
    <xdr:sp macro="" textlink="">
      <xdr:nvSpPr>
        <xdr:cNvPr id="409183" name="Oval 25"/>
        <xdr:cNvSpPr>
          <a:spLocks noChangeArrowheads="1"/>
        </xdr:cNvSpPr>
      </xdr:nvSpPr>
      <xdr:spPr bwMode="auto">
        <a:xfrm>
          <a:off x="273050" y="11620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8</xdr:row>
      <xdr:rowOff>57150</xdr:rowOff>
    </xdr:from>
    <xdr:to>
      <xdr:col>0</xdr:col>
      <xdr:colOff>368300</xdr:colOff>
      <xdr:row>8</xdr:row>
      <xdr:rowOff>146050</xdr:rowOff>
    </xdr:to>
    <xdr:sp macro="" textlink="">
      <xdr:nvSpPr>
        <xdr:cNvPr id="409184" name="AutoShape 26"/>
        <xdr:cNvSpPr>
          <a:spLocks noChangeArrowheads="1"/>
        </xdr:cNvSpPr>
      </xdr:nvSpPr>
      <xdr:spPr bwMode="auto">
        <a:xfrm>
          <a:off x="273050" y="14224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409185" name="Rectangle 27"/>
        <xdr:cNvSpPr>
          <a:spLocks noChangeArrowheads="1"/>
        </xdr:cNvSpPr>
      </xdr:nvSpPr>
      <xdr:spPr bwMode="auto">
        <a:xfrm>
          <a:off x="1987550" y="1587500"/>
          <a:ext cx="3892550" cy="222885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7</xdr:row>
      <xdr:rowOff>41275</xdr:rowOff>
    </xdr:from>
    <xdr:ext cx="245452" cy="201850"/>
    <xdr:sp macro="" textlink="">
      <xdr:nvSpPr>
        <xdr:cNvPr id="12316" name="Text Box 28"/>
        <xdr:cNvSpPr txBox="1">
          <a:spLocks noChangeArrowheads="1"/>
        </xdr:cNvSpPr>
      </xdr:nvSpPr>
      <xdr:spPr bwMode="auto">
        <a:xfrm>
          <a:off x="1638300" y="1241425"/>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946150</xdr:colOff>
      <xdr:row>22</xdr:row>
      <xdr:rowOff>107950</xdr:rowOff>
    </xdr:from>
    <xdr:to>
      <xdr:col>5</xdr:col>
      <xdr:colOff>673100</xdr:colOff>
      <xdr:row>22</xdr:row>
      <xdr:rowOff>107950</xdr:rowOff>
    </xdr:to>
    <xdr:sp macro="" textlink="">
      <xdr:nvSpPr>
        <xdr:cNvPr id="409187" name="Line 29"/>
        <xdr:cNvSpPr>
          <a:spLocks noChangeShapeType="1"/>
        </xdr:cNvSpPr>
      </xdr:nvSpPr>
      <xdr:spPr bwMode="auto">
        <a:xfrm>
          <a:off x="1987550" y="3816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22</xdr:row>
      <xdr:rowOff>0</xdr:rowOff>
    </xdr:from>
    <xdr:to>
      <xdr:col>1</xdr:col>
      <xdr:colOff>946150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946150</xdr:colOff>
      <xdr:row>20</xdr:row>
      <xdr:rowOff>76200</xdr:rowOff>
    </xdr:from>
    <xdr:to>
      <xdr:col>5</xdr:col>
      <xdr:colOff>673100</xdr:colOff>
      <xdr:row>20</xdr:row>
      <xdr:rowOff>76200</xdr:rowOff>
    </xdr:to>
    <xdr:sp macro="" textlink="">
      <xdr:nvSpPr>
        <xdr:cNvPr id="409189" name="Line 31"/>
        <xdr:cNvSpPr>
          <a:spLocks noChangeShapeType="1"/>
        </xdr:cNvSpPr>
      </xdr:nvSpPr>
      <xdr:spPr bwMode="auto">
        <a:xfrm>
          <a:off x="1987550" y="34544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19</xdr:row>
      <xdr:rowOff>127000</xdr:rowOff>
    </xdr:from>
    <xdr:to>
      <xdr:col>1</xdr:col>
      <xdr:colOff>946150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946150</xdr:colOff>
      <xdr:row>18</xdr:row>
      <xdr:rowOff>38100</xdr:rowOff>
    </xdr:from>
    <xdr:to>
      <xdr:col>5</xdr:col>
      <xdr:colOff>673100</xdr:colOff>
      <xdr:row>18</xdr:row>
      <xdr:rowOff>38100</xdr:rowOff>
    </xdr:to>
    <xdr:sp macro="" textlink="">
      <xdr:nvSpPr>
        <xdr:cNvPr id="409191" name="Line 33"/>
        <xdr:cNvSpPr>
          <a:spLocks noChangeShapeType="1"/>
        </xdr:cNvSpPr>
      </xdr:nvSpPr>
      <xdr:spPr bwMode="auto">
        <a:xfrm>
          <a:off x="1987550" y="30861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17</xdr:row>
      <xdr:rowOff>88900</xdr:rowOff>
    </xdr:from>
    <xdr:to>
      <xdr:col>1</xdr:col>
      <xdr:colOff>946150</xdr:colOff>
      <xdr:row>18</xdr:row>
      <xdr:rowOff>127000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946150</xdr:colOff>
      <xdr:row>16</xdr:row>
      <xdr:rowOff>0</xdr:rowOff>
    </xdr:from>
    <xdr:to>
      <xdr:col>5</xdr:col>
      <xdr:colOff>673100</xdr:colOff>
      <xdr:row>16</xdr:row>
      <xdr:rowOff>0</xdr:rowOff>
    </xdr:to>
    <xdr:sp macro="" textlink="">
      <xdr:nvSpPr>
        <xdr:cNvPr id="409193" name="Line 35"/>
        <xdr:cNvSpPr>
          <a:spLocks noChangeShapeType="1"/>
        </xdr:cNvSpPr>
      </xdr:nvSpPr>
      <xdr:spPr bwMode="auto">
        <a:xfrm>
          <a:off x="1987550" y="27178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15</xdr:row>
      <xdr:rowOff>57150</xdr:rowOff>
    </xdr:from>
    <xdr:to>
      <xdr:col>1</xdr:col>
      <xdr:colOff>946150</xdr:colOff>
      <xdr:row>16</xdr:row>
      <xdr:rowOff>88900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946150</xdr:colOff>
      <xdr:row>13</xdr:row>
      <xdr:rowOff>133350</xdr:rowOff>
    </xdr:from>
    <xdr:to>
      <xdr:col>5</xdr:col>
      <xdr:colOff>673100</xdr:colOff>
      <xdr:row>13</xdr:row>
      <xdr:rowOff>133350</xdr:rowOff>
    </xdr:to>
    <xdr:sp macro="" textlink="">
      <xdr:nvSpPr>
        <xdr:cNvPr id="409195" name="Line 37"/>
        <xdr:cNvSpPr>
          <a:spLocks noChangeShapeType="1"/>
        </xdr:cNvSpPr>
      </xdr:nvSpPr>
      <xdr:spPr bwMode="auto">
        <a:xfrm>
          <a:off x="1987550" y="2343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13</xdr:row>
      <xdr:rowOff>19050</xdr:rowOff>
    </xdr:from>
    <xdr:to>
      <xdr:col>1</xdr:col>
      <xdr:colOff>946150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946150</xdr:colOff>
      <xdr:row>11</xdr:row>
      <xdr:rowOff>95250</xdr:rowOff>
    </xdr:from>
    <xdr:to>
      <xdr:col>5</xdr:col>
      <xdr:colOff>673100</xdr:colOff>
      <xdr:row>11</xdr:row>
      <xdr:rowOff>95250</xdr:rowOff>
    </xdr:to>
    <xdr:sp macro="" textlink="">
      <xdr:nvSpPr>
        <xdr:cNvPr id="409197" name="Line 39"/>
        <xdr:cNvSpPr>
          <a:spLocks noChangeShapeType="1"/>
        </xdr:cNvSpPr>
      </xdr:nvSpPr>
      <xdr:spPr bwMode="auto">
        <a:xfrm>
          <a:off x="1987550" y="19621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10</xdr:row>
      <xdr:rowOff>152400</xdr:rowOff>
    </xdr:from>
    <xdr:to>
      <xdr:col>1</xdr:col>
      <xdr:colOff>946150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a:t>
          </a:r>
          <a:endParaRPr lang="ja-JP" altLang="en-US"/>
        </a:p>
      </xdr:txBody>
    </xdr:sp>
    <xdr:clientData/>
  </xdr:twoCellAnchor>
  <xdr:twoCellAnchor>
    <xdr:from>
      <xdr:col>1</xdr:col>
      <xdr:colOff>946150</xdr:colOff>
      <xdr:row>9</xdr:row>
      <xdr:rowOff>57150</xdr:rowOff>
    </xdr:from>
    <xdr:to>
      <xdr:col>5</xdr:col>
      <xdr:colOff>673100</xdr:colOff>
      <xdr:row>9</xdr:row>
      <xdr:rowOff>57150</xdr:rowOff>
    </xdr:to>
    <xdr:sp macro="" textlink="">
      <xdr:nvSpPr>
        <xdr:cNvPr id="409199" name="Line 41"/>
        <xdr:cNvSpPr>
          <a:spLocks noChangeShapeType="1"/>
        </xdr:cNvSpPr>
      </xdr:nvSpPr>
      <xdr:spPr bwMode="auto">
        <a:xfrm>
          <a:off x="1987550" y="15875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8</xdr:row>
      <xdr:rowOff>107950</xdr:rowOff>
    </xdr:from>
    <xdr:to>
      <xdr:col>1</xdr:col>
      <xdr:colOff>946150</xdr:colOff>
      <xdr:row>9</xdr:row>
      <xdr:rowOff>146050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300,000</a:t>
          </a:r>
          <a:endParaRPr lang="ja-JP" altLang="en-US"/>
        </a:p>
      </xdr:txBody>
    </xdr:sp>
    <xdr:clientData/>
  </xdr:twoCellAnchor>
  <xdr:twoCellAnchor>
    <xdr:from>
      <xdr:col>1</xdr:col>
      <xdr:colOff>946150</xdr:colOff>
      <xdr:row>9</xdr:row>
      <xdr:rowOff>57150</xdr:rowOff>
    </xdr:from>
    <xdr:to>
      <xdr:col>5</xdr:col>
      <xdr:colOff>673100</xdr:colOff>
      <xdr:row>22</xdr:row>
      <xdr:rowOff>107950</xdr:rowOff>
    </xdr:to>
    <xdr:sp macro="" textlink="">
      <xdr:nvSpPr>
        <xdr:cNvPr id="409201" name="人口1人当たり決算額の推移グラフ枠130"/>
        <xdr:cNvSpPr>
          <a:spLocks noChangeArrowheads="1"/>
        </xdr:cNvSpPr>
      </xdr:nvSpPr>
      <xdr:spPr bwMode="auto">
        <a:xfrm>
          <a:off x="1987550" y="1587500"/>
          <a:ext cx="3892550" cy="222885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12</xdr:row>
      <xdr:rowOff>139700</xdr:rowOff>
    </xdr:from>
    <xdr:to>
      <xdr:col>4</xdr:col>
      <xdr:colOff>1022350</xdr:colOff>
      <xdr:row>20</xdr:row>
      <xdr:rowOff>0</xdr:rowOff>
    </xdr:to>
    <xdr:sp macro="" textlink="">
      <xdr:nvSpPr>
        <xdr:cNvPr id="409202" name="Line 44"/>
        <xdr:cNvSpPr>
          <a:spLocks noChangeShapeType="1"/>
        </xdr:cNvSpPr>
      </xdr:nvSpPr>
      <xdr:spPr bwMode="auto">
        <a:xfrm flipV="1">
          <a:off x="5187950" y="2178050"/>
          <a:ext cx="0" cy="12001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20</xdr:row>
      <xdr:rowOff>0</xdr:rowOff>
    </xdr:from>
    <xdr:to>
      <xdr:col>5</xdr:col>
      <xdr:colOff>768350</xdr:colOff>
      <xdr:row>21</xdr:row>
      <xdr:rowOff>38100</xdr:rowOff>
    </xdr:to>
    <xdr:sp macro="" textlink="">
      <xdr:nvSpPr>
        <xdr:cNvPr id="12333" name="人口1人当たり決算額の推移最小値テキスト130"/>
        <xdr:cNvSpPr txBox="1">
          <a:spLocks noChangeArrowheads="1"/>
        </xdr:cNvSpPr>
      </xdr:nvSpPr>
      <xdr:spPr bwMode="auto">
        <a:xfrm>
          <a:off x="5743575" y="347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60,122</a:t>
          </a:r>
          <a:endParaRPr lang="ja-JP" altLang="en-US"/>
        </a:p>
      </xdr:txBody>
    </xdr:sp>
    <xdr:clientData/>
  </xdr:twoCellAnchor>
  <xdr:twoCellAnchor>
    <xdr:from>
      <xdr:col>4</xdr:col>
      <xdr:colOff>946150</xdr:colOff>
      <xdr:row>20</xdr:row>
      <xdr:rowOff>0</xdr:rowOff>
    </xdr:from>
    <xdr:to>
      <xdr:col>5</xdr:col>
      <xdr:colOff>69850</xdr:colOff>
      <xdr:row>20</xdr:row>
      <xdr:rowOff>0</xdr:rowOff>
    </xdr:to>
    <xdr:sp macro="" textlink="">
      <xdr:nvSpPr>
        <xdr:cNvPr id="409204" name="Line 46"/>
        <xdr:cNvSpPr>
          <a:spLocks noChangeShapeType="1"/>
        </xdr:cNvSpPr>
      </xdr:nvSpPr>
      <xdr:spPr bwMode="auto">
        <a:xfrm>
          <a:off x="5111750" y="33782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11</xdr:row>
      <xdr:rowOff>85725</xdr:rowOff>
    </xdr:from>
    <xdr:to>
      <xdr:col>5</xdr:col>
      <xdr:colOff>768350</xdr:colOff>
      <xdr:row>12</xdr:row>
      <xdr:rowOff>123825</xdr:rowOff>
    </xdr:to>
    <xdr:sp macro="" textlink="">
      <xdr:nvSpPr>
        <xdr:cNvPr id="12335" name="人口1人当たり決算額の推移最大値テキスト130"/>
        <xdr:cNvSpPr txBox="1">
          <a:spLocks noChangeArrowheads="1"/>
        </xdr:cNvSpPr>
      </xdr:nvSpPr>
      <xdr:spPr bwMode="auto">
        <a:xfrm>
          <a:off x="5743575" y="201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221,296</a:t>
          </a:r>
          <a:endParaRPr lang="ja-JP" altLang="en-US"/>
        </a:p>
      </xdr:txBody>
    </xdr:sp>
    <xdr:clientData/>
  </xdr:twoCellAnchor>
  <xdr:twoCellAnchor>
    <xdr:from>
      <xdr:col>4</xdr:col>
      <xdr:colOff>946150</xdr:colOff>
      <xdr:row>12</xdr:row>
      <xdr:rowOff>139700</xdr:rowOff>
    </xdr:from>
    <xdr:to>
      <xdr:col>5</xdr:col>
      <xdr:colOff>69850</xdr:colOff>
      <xdr:row>12</xdr:row>
      <xdr:rowOff>139700</xdr:rowOff>
    </xdr:to>
    <xdr:sp macro="" textlink="">
      <xdr:nvSpPr>
        <xdr:cNvPr id="409206" name="Line 48"/>
        <xdr:cNvSpPr>
          <a:spLocks noChangeShapeType="1"/>
        </xdr:cNvSpPr>
      </xdr:nvSpPr>
      <xdr:spPr bwMode="auto">
        <a:xfrm>
          <a:off x="5111750" y="21780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16</xdr:row>
      <xdr:rowOff>6350</xdr:rowOff>
    </xdr:from>
    <xdr:to>
      <xdr:col>4</xdr:col>
      <xdr:colOff>1028700</xdr:colOff>
      <xdr:row>16</xdr:row>
      <xdr:rowOff>6350</xdr:rowOff>
    </xdr:to>
    <xdr:sp macro="" textlink="">
      <xdr:nvSpPr>
        <xdr:cNvPr id="409207" name="Line 49"/>
        <xdr:cNvSpPr>
          <a:spLocks noChangeShapeType="1"/>
        </xdr:cNvSpPr>
      </xdr:nvSpPr>
      <xdr:spPr bwMode="auto">
        <a:xfrm>
          <a:off x="4597400" y="2724150"/>
          <a:ext cx="59690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17</xdr:row>
      <xdr:rowOff>98425</xdr:rowOff>
    </xdr:from>
    <xdr:to>
      <xdr:col>5</xdr:col>
      <xdr:colOff>768350</xdr:colOff>
      <xdr:row>18</xdr:row>
      <xdr:rowOff>136525</xdr:rowOff>
    </xdr:to>
    <xdr:sp macro="" textlink="">
      <xdr:nvSpPr>
        <xdr:cNvPr id="12338" name="人口1人当たり決算額の推移平均値テキスト130"/>
        <xdr:cNvSpPr txBox="1">
          <a:spLocks noChangeArrowheads="1"/>
        </xdr:cNvSpPr>
      </xdr:nvSpPr>
      <xdr:spPr bwMode="auto">
        <a:xfrm>
          <a:off x="5743575" y="306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107,045</a:t>
          </a:r>
          <a:endParaRPr lang="ja-JP" altLang="en-US"/>
        </a:p>
      </xdr:txBody>
    </xdr:sp>
    <xdr:clientData/>
  </xdr:twoCellAnchor>
  <xdr:twoCellAnchor>
    <xdr:from>
      <xdr:col>4</xdr:col>
      <xdr:colOff>977900</xdr:colOff>
      <xdr:row>17</xdr:row>
      <xdr:rowOff>101600</xdr:rowOff>
    </xdr:from>
    <xdr:to>
      <xdr:col>5</xdr:col>
      <xdr:colOff>31750</xdr:colOff>
      <xdr:row>18</xdr:row>
      <xdr:rowOff>38100</xdr:rowOff>
    </xdr:to>
    <xdr:sp macro="" textlink="">
      <xdr:nvSpPr>
        <xdr:cNvPr id="409209" name="AutoShape 51"/>
        <xdr:cNvSpPr>
          <a:spLocks noChangeArrowheads="1"/>
        </xdr:cNvSpPr>
      </xdr:nvSpPr>
      <xdr:spPr bwMode="auto">
        <a:xfrm>
          <a:off x="5143500" y="29845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16</xdr:row>
      <xdr:rowOff>6350</xdr:rowOff>
    </xdr:from>
    <xdr:to>
      <xdr:col>4</xdr:col>
      <xdr:colOff>431800</xdr:colOff>
      <xdr:row>16</xdr:row>
      <xdr:rowOff>25400</xdr:rowOff>
    </xdr:to>
    <xdr:sp macro="" textlink="">
      <xdr:nvSpPr>
        <xdr:cNvPr id="409210" name="Line 52"/>
        <xdr:cNvSpPr>
          <a:spLocks noChangeShapeType="1"/>
        </xdr:cNvSpPr>
      </xdr:nvSpPr>
      <xdr:spPr bwMode="auto">
        <a:xfrm flipV="1">
          <a:off x="3956050" y="2724150"/>
          <a:ext cx="64135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17</xdr:row>
      <xdr:rowOff>82550</xdr:rowOff>
    </xdr:from>
    <xdr:to>
      <xdr:col>4</xdr:col>
      <xdr:colOff>482600</xdr:colOff>
      <xdr:row>18</xdr:row>
      <xdr:rowOff>19050</xdr:rowOff>
    </xdr:to>
    <xdr:sp macro="" textlink="">
      <xdr:nvSpPr>
        <xdr:cNvPr id="409211" name="AutoShape 53"/>
        <xdr:cNvSpPr>
          <a:spLocks noChangeArrowheads="1"/>
        </xdr:cNvSpPr>
      </xdr:nvSpPr>
      <xdr:spPr bwMode="auto">
        <a:xfrm>
          <a:off x="4552950" y="29654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18</xdr:row>
      <xdr:rowOff>22225</xdr:rowOff>
    </xdr:from>
    <xdr:to>
      <xdr:col>4</xdr:col>
      <xdr:colOff>755429</xdr:colOff>
      <xdr:row>19</xdr:row>
      <xdr:rowOff>60325</xdr:rowOff>
    </xdr:to>
    <xdr:sp macro="" textlink="">
      <xdr:nvSpPr>
        <xdr:cNvPr id="12342" name="Text Box 54"/>
        <xdr:cNvSpPr txBox="1">
          <a:spLocks noChangeArrowheads="1"/>
        </xdr:cNvSpPr>
      </xdr:nvSpPr>
      <xdr:spPr bwMode="auto">
        <a:xfrm>
          <a:off x="4619625" y="31623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109,431</a:t>
          </a:r>
          <a:endParaRPr lang="ja-JP" altLang="en-US"/>
        </a:p>
      </xdr:txBody>
    </xdr:sp>
    <xdr:clientData/>
  </xdr:twoCellAnchor>
  <xdr:twoCellAnchor>
    <xdr:from>
      <xdr:col>3</xdr:col>
      <xdr:colOff>190500</xdr:colOff>
      <xdr:row>15</xdr:row>
      <xdr:rowOff>158750</xdr:rowOff>
    </xdr:from>
    <xdr:to>
      <xdr:col>3</xdr:col>
      <xdr:colOff>831850</xdr:colOff>
      <xdr:row>16</xdr:row>
      <xdr:rowOff>25400</xdr:rowOff>
    </xdr:to>
    <xdr:sp macro="" textlink="">
      <xdr:nvSpPr>
        <xdr:cNvPr id="409213" name="Line 55"/>
        <xdr:cNvSpPr>
          <a:spLocks noChangeShapeType="1"/>
        </xdr:cNvSpPr>
      </xdr:nvSpPr>
      <xdr:spPr bwMode="auto">
        <a:xfrm>
          <a:off x="3314700" y="2711450"/>
          <a:ext cx="641350" cy="317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17</xdr:row>
      <xdr:rowOff>107950</xdr:rowOff>
    </xdr:from>
    <xdr:to>
      <xdr:col>3</xdr:col>
      <xdr:colOff>876300</xdr:colOff>
      <xdr:row>18</xdr:row>
      <xdr:rowOff>38100</xdr:rowOff>
    </xdr:to>
    <xdr:sp macro="" textlink="">
      <xdr:nvSpPr>
        <xdr:cNvPr id="409214" name="AutoShape 56"/>
        <xdr:cNvSpPr>
          <a:spLocks noChangeArrowheads="1"/>
        </xdr:cNvSpPr>
      </xdr:nvSpPr>
      <xdr:spPr bwMode="auto">
        <a:xfrm>
          <a:off x="3911600" y="2990850"/>
          <a:ext cx="8890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18</xdr:row>
      <xdr:rowOff>57150</xdr:rowOff>
    </xdr:from>
    <xdr:to>
      <xdr:col>4</xdr:col>
      <xdr:colOff>139851</xdr:colOff>
      <xdr:row>19</xdr:row>
      <xdr:rowOff>88900</xdr:rowOff>
    </xdr:to>
    <xdr:sp macro="" textlink="">
      <xdr:nvSpPr>
        <xdr:cNvPr id="12345" name="Text Box 57"/>
        <xdr:cNvSpPr txBox="1">
          <a:spLocks noChangeArrowheads="1"/>
        </xdr:cNvSpPr>
      </xdr:nvSpPr>
      <xdr:spPr bwMode="auto">
        <a:xfrm>
          <a:off x="3924300" y="319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106,511</a:t>
          </a:r>
          <a:endParaRPr lang="ja-JP" altLang="en-US"/>
        </a:p>
      </xdr:txBody>
    </xdr:sp>
    <xdr:clientData/>
  </xdr:twoCellAnchor>
  <xdr:twoCellAnchor>
    <xdr:from>
      <xdr:col>2</xdr:col>
      <xdr:colOff>584200</xdr:colOff>
      <xdr:row>15</xdr:row>
      <xdr:rowOff>139700</xdr:rowOff>
    </xdr:from>
    <xdr:to>
      <xdr:col>3</xdr:col>
      <xdr:colOff>190500</xdr:colOff>
      <xdr:row>15</xdr:row>
      <xdr:rowOff>158750</xdr:rowOff>
    </xdr:to>
    <xdr:sp macro="" textlink="">
      <xdr:nvSpPr>
        <xdr:cNvPr id="409216" name="Line 58"/>
        <xdr:cNvSpPr>
          <a:spLocks noChangeShapeType="1"/>
        </xdr:cNvSpPr>
      </xdr:nvSpPr>
      <xdr:spPr bwMode="auto">
        <a:xfrm>
          <a:off x="2667000" y="2692400"/>
          <a:ext cx="647700" cy="190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17</xdr:row>
      <xdr:rowOff>139700</xdr:rowOff>
    </xdr:from>
    <xdr:to>
      <xdr:col>3</xdr:col>
      <xdr:colOff>234950</xdr:colOff>
      <xdr:row>18</xdr:row>
      <xdr:rowOff>63500</xdr:rowOff>
    </xdr:to>
    <xdr:sp macro="" textlink="">
      <xdr:nvSpPr>
        <xdr:cNvPr id="409217" name="AutoShape 59"/>
        <xdr:cNvSpPr>
          <a:spLocks noChangeArrowheads="1"/>
        </xdr:cNvSpPr>
      </xdr:nvSpPr>
      <xdr:spPr bwMode="auto">
        <a:xfrm>
          <a:off x="3263900" y="302260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18</xdr:row>
      <xdr:rowOff>79375</xdr:rowOff>
    </xdr:from>
    <xdr:to>
      <xdr:col>3</xdr:col>
      <xdr:colOff>546281</xdr:colOff>
      <xdr:row>19</xdr:row>
      <xdr:rowOff>117475</xdr:rowOff>
    </xdr:to>
    <xdr:sp macro="" textlink="">
      <xdr:nvSpPr>
        <xdr:cNvPr id="12348" name="Text Box 60"/>
        <xdr:cNvSpPr txBox="1">
          <a:spLocks noChangeArrowheads="1"/>
        </xdr:cNvSpPr>
      </xdr:nvSpPr>
      <xdr:spPr bwMode="auto">
        <a:xfrm>
          <a:off x="3228975" y="3219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102,750</a:t>
          </a:r>
          <a:endParaRPr lang="ja-JP" altLang="en-US"/>
        </a:p>
      </xdr:txBody>
    </xdr:sp>
    <xdr:clientData/>
  </xdr:twoCellAnchor>
  <xdr:twoCellAnchor>
    <xdr:from>
      <xdr:col>2</xdr:col>
      <xdr:colOff>546100</xdr:colOff>
      <xdr:row>18</xdr:row>
      <xdr:rowOff>6350</xdr:rowOff>
    </xdr:from>
    <xdr:to>
      <xdr:col>2</xdr:col>
      <xdr:colOff>641350</xdr:colOff>
      <xdr:row>18</xdr:row>
      <xdr:rowOff>95250</xdr:rowOff>
    </xdr:to>
    <xdr:sp macro="" textlink="">
      <xdr:nvSpPr>
        <xdr:cNvPr id="409219" name="AutoShape 61"/>
        <xdr:cNvSpPr>
          <a:spLocks noChangeArrowheads="1"/>
        </xdr:cNvSpPr>
      </xdr:nvSpPr>
      <xdr:spPr bwMode="auto">
        <a:xfrm>
          <a:off x="2628900" y="3054350"/>
          <a:ext cx="95250" cy="889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18</xdr:row>
      <xdr:rowOff>117475</xdr:rowOff>
    </xdr:from>
    <xdr:to>
      <xdr:col>2</xdr:col>
      <xdr:colOff>936625</xdr:colOff>
      <xdr:row>19</xdr:row>
      <xdr:rowOff>155575</xdr:rowOff>
    </xdr:to>
    <xdr:sp macro="" textlink="">
      <xdr:nvSpPr>
        <xdr:cNvPr id="12350" name="Text Box 62"/>
        <xdr:cNvSpPr txBox="1">
          <a:spLocks noChangeArrowheads="1"/>
        </xdr:cNvSpPr>
      </xdr:nvSpPr>
      <xdr:spPr bwMode="auto">
        <a:xfrm>
          <a:off x="2524125" y="3257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98,091</a:t>
          </a:r>
          <a:endParaRPr lang="ja-JP" altLang="en-US"/>
        </a:p>
      </xdr:txBody>
    </xdr:sp>
    <xdr:clientData/>
  </xdr:twoCellAnchor>
  <xdr:twoCellAnchor editAs="oneCell">
    <xdr:from>
      <xdr:col>4</xdr:col>
      <xdr:colOff>917575</xdr:colOff>
      <xdr:row>23</xdr:row>
      <xdr:rowOff>3175</xdr:rowOff>
    </xdr:from>
    <xdr:to>
      <xdr:col>5</xdr:col>
      <xdr:colOff>578001</xdr:colOff>
      <xdr:row>24</xdr:row>
      <xdr:rowOff>41275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320675</xdr:colOff>
      <xdr:row>23</xdr:row>
      <xdr:rowOff>3175</xdr:rowOff>
    </xdr:from>
    <xdr:to>
      <xdr:col>4</xdr:col>
      <xdr:colOff>1019175</xdr:colOff>
      <xdr:row>24</xdr:row>
      <xdr:rowOff>41275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720725</xdr:colOff>
      <xdr:row>23</xdr:row>
      <xdr:rowOff>3175</xdr:rowOff>
    </xdr:from>
    <xdr:to>
      <xdr:col>4</xdr:col>
      <xdr:colOff>387531</xdr:colOff>
      <xdr:row>24</xdr:row>
      <xdr:rowOff>41275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88900</xdr:colOff>
      <xdr:row>23</xdr:row>
      <xdr:rowOff>3175</xdr:rowOff>
    </xdr:from>
    <xdr:to>
      <xdr:col>3</xdr:col>
      <xdr:colOff>787400</xdr:colOff>
      <xdr:row>24</xdr:row>
      <xdr:rowOff>41275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479425</xdr:colOff>
      <xdr:row>23</xdr:row>
      <xdr:rowOff>3175</xdr:rowOff>
    </xdr:from>
    <xdr:to>
      <xdr:col>3</xdr:col>
      <xdr:colOff>139851</xdr:colOff>
      <xdr:row>24</xdr:row>
      <xdr:rowOff>41275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977900</xdr:colOff>
      <xdr:row>15</xdr:row>
      <xdr:rowOff>127000</xdr:rowOff>
    </xdr:from>
    <xdr:to>
      <xdr:col>5</xdr:col>
      <xdr:colOff>31750</xdr:colOff>
      <xdr:row>16</xdr:row>
      <xdr:rowOff>63500</xdr:rowOff>
    </xdr:to>
    <xdr:sp macro="" textlink="">
      <xdr:nvSpPr>
        <xdr:cNvPr id="409226" name="Oval 68"/>
        <xdr:cNvSpPr>
          <a:spLocks noChangeArrowheads="1"/>
        </xdr:cNvSpPr>
      </xdr:nvSpPr>
      <xdr:spPr bwMode="auto">
        <a:xfrm>
          <a:off x="5143500" y="26797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15</xdr:row>
      <xdr:rowOff>3175</xdr:rowOff>
    </xdr:from>
    <xdr:to>
      <xdr:col>5</xdr:col>
      <xdr:colOff>768350</xdr:colOff>
      <xdr:row>16</xdr:row>
      <xdr:rowOff>41275</xdr:rowOff>
    </xdr:to>
    <xdr:sp macro="" textlink="">
      <xdr:nvSpPr>
        <xdr:cNvPr id="12357" name="人口1人当たり決算額の推移該当値テキスト130"/>
        <xdr:cNvSpPr txBox="1">
          <a:spLocks noChangeArrowheads="1"/>
        </xdr:cNvSpPr>
      </xdr:nvSpPr>
      <xdr:spPr bwMode="auto">
        <a:xfrm>
          <a:off x="5743575" y="2628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148,812</a:t>
          </a:r>
          <a:endParaRPr lang="ja-JP" altLang="en-US"/>
        </a:p>
      </xdr:txBody>
    </xdr:sp>
    <xdr:clientData/>
  </xdr:twoCellAnchor>
  <xdr:twoCellAnchor>
    <xdr:from>
      <xdr:col>4</xdr:col>
      <xdr:colOff>387350</xdr:colOff>
      <xdr:row>15</xdr:row>
      <xdr:rowOff>120650</xdr:rowOff>
    </xdr:from>
    <xdr:to>
      <xdr:col>4</xdr:col>
      <xdr:colOff>482600</xdr:colOff>
      <xdr:row>16</xdr:row>
      <xdr:rowOff>57150</xdr:rowOff>
    </xdr:to>
    <xdr:sp macro="" textlink="">
      <xdr:nvSpPr>
        <xdr:cNvPr id="409228" name="Oval 70"/>
        <xdr:cNvSpPr>
          <a:spLocks noChangeArrowheads="1"/>
        </xdr:cNvSpPr>
      </xdr:nvSpPr>
      <xdr:spPr bwMode="auto">
        <a:xfrm>
          <a:off x="4552950" y="26733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14</xdr:row>
      <xdr:rowOff>95250</xdr:rowOff>
    </xdr:from>
    <xdr:to>
      <xdr:col>4</xdr:col>
      <xdr:colOff>755429</xdr:colOff>
      <xdr:row>15</xdr:row>
      <xdr:rowOff>127000</xdr:rowOff>
    </xdr:to>
    <xdr:sp macro="" textlink="">
      <xdr:nvSpPr>
        <xdr:cNvPr id="12359" name="Text Box 71"/>
        <xdr:cNvSpPr txBox="1">
          <a:spLocks noChangeArrowheads="1"/>
        </xdr:cNvSpPr>
      </xdr:nvSpPr>
      <xdr:spPr bwMode="auto">
        <a:xfrm>
          <a:off x="4619625" y="25431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149,622</a:t>
          </a:r>
          <a:endParaRPr lang="ja-JP" altLang="en-US"/>
        </a:p>
      </xdr:txBody>
    </xdr:sp>
    <xdr:clientData/>
  </xdr:twoCellAnchor>
  <xdr:twoCellAnchor>
    <xdr:from>
      <xdr:col>3</xdr:col>
      <xdr:colOff>787400</xdr:colOff>
      <xdr:row>15</xdr:row>
      <xdr:rowOff>146050</xdr:rowOff>
    </xdr:from>
    <xdr:to>
      <xdr:col>3</xdr:col>
      <xdr:colOff>876300</xdr:colOff>
      <xdr:row>16</xdr:row>
      <xdr:rowOff>82550</xdr:rowOff>
    </xdr:to>
    <xdr:sp macro="" textlink="">
      <xdr:nvSpPr>
        <xdr:cNvPr id="409230" name="Oval 72"/>
        <xdr:cNvSpPr>
          <a:spLocks noChangeArrowheads="1"/>
        </xdr:cNvSpPr>
      </xdr:nvSpPr>
      <xdr:spPr bwMode="auto">
        <a:xfrm>
          <a:off x="3911600" y="2698750"/>
          <a:ext cx="8890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14</xdr:row>
      <xdr:rowOff>123825</xdr:rowOff>
    </xdr:from>
    <xdr:to>
      <xdr:col>4</xdr:col>
      <xdr:colOff>139851</xdr:colOff>
      <xdr:row>15</xdr:row>
      <xdr:rowOff>155575</xdr:rowOff>
    </xdr:to>
    <xdr:sp macro="" textlink="">
      <xdr:nvSpPr>
        <xdr:cNvPr id="12361" name="Text Box 73"/>
        <xdr:cNvSpPr txBox="1">
          <a:spLocks noChangeArrowheads="1"/>
        </xdr:cNvSpPr>
      </xdr:nvSpPr>
      <xdr:spPr bwMode="auto">
        <a:xfrm>
          <a:off x="3924300" y="2571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146,043</a:t>
          </a:r>
          <a:endParaRPr lang="ja-JP" altLang="en-US"/>
        </a:p>
      </xdr:txBody>
    </xdr:sp>
    <xdr:clientData/>
  </xdr:twoCellAnchor>
  <xdr:twoCellAnchor>
    <xdr:from>
      <xdr:col>3</xdr:col>
      <xdr:colOff>139700</xdr:colOff>
      <xdr:row>15</xdr:row>
      <xdr:rowOff>107950</xdr:rowOff>
    </xdr:from>
    <xdr:to>
      <xdr:col>3</xdr:col>
      <xdr:colOff>234950</xdr:colOff>
      <xdr:row>16</xdr:row>
      <xdr:rowOff>38100</xdr:rowOff>
    </xdr:to>
    <xdr:sp macro="" textlink="">
      <xdr:nvSpPr>
        <xdr:cNvPr id="409232" name="Oval 74"/>
        <xdr:cNvSpPr>
          <a:spLocks noChangeArrowheads="1"/>
        </xdr:cNvSpPr>
      </xdr:nvSpPr>
      <xdr:spPr bwMode="auto">
        <a:xfrm>
          <a:off x="3263900" y="266065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14</xdr:row>
      <xdr:rowOff>76200</xdr:rowOff>
    </xdr:from>
    <xdr:to>
      <xdr:col>3</xdr:col>
      <xdr:colOff>546281</xdr:colOff>
      <xdr:row>15</xdr:row>
      <xdr:rowOff>107950</xdr:rowOff>
    </xdr:to>
    <xdr:sp macro="" textlink="">
      <xdr:nvSpPr>
        <xdr:cNvPr id="12363" name="Text Box 75"/>
        <xdr:cNvSpPr txBox="1">
          <a:spLocks noChangeArrowheads="1"/>
        </xdr:cNvSpPr>
      </xdr:nvSpPr>
      <xdr:spPr bwMode="auto">
        <a:xfrm>
          <a:off x="3228975" y="252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151,804</a:t>
          </a:r>
          <a:endParaRPr lang="ja-JP" altLang="en-US"/>
        </a:p>
      </xdr:txBody>
    </xdr:sp>
    <xdr:clientData/>
  </xdr:twoCellAnchor>
  <xdr:twoCellAnchor>
    <xdr:from>
      <xdr:col>2</xdr:col>
      <xdr:colOff>546100</xdr:colOff>
      <xdr:row>15</xdr:row>
      <xdr:rowOff>82550</xdr:rowOff>
    </xdr:from>
    <xdr:to>
      <xdr:col>2</xdr:col>
      <xdr:colOff>641350</xdr:colOff>
      <xdr:row>16</xdr:row>
      <xdr:rowOff>19050</xdr:rowOff>
    </xdr:to>
    <xdr:sp macro="" textlink="">
      <xdr:nvSpPr>
        <xdr:cNvPr id="409234" name="Oval 76"/>
        <xdr:cNvSpPr>
          <a:spLocks noChangeArrowheads="1"/>
        </xdr:cNvSpPr>
      </xdr:nvSpPr>
      <xdr:spPr bwMode="auto">
        <a:xfrm>
          <a:off x="2628900" y="26352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14</xdr:row>
      <xdr:rowOff>57150</xdr:rowOff>
    </xdr:from>
    <xdr:to>
      <xdr:col>2</xdr:col>
      <xdr:colOff>936625</xdr:colOff>
      <xdr:row>15</xdr:row>
      <xdr:rowOff>88900</xdr:rowOff>
    </xdr:to>
    <xdr:sp macro="" textlink="">
      <xdr:nvSpPr>
        <xdr:cNvPr id="12365" name="Text Box 77"/>
        <xdr:cNvSpPr txBox="1">
          <a:spLocks noChangeArrowheads="1"/>
        </xdr:cNvSpPr>
      </xdr:nvSpPr>
      <xdr:spPr bwMode="auto">
        <a:xfrm>
          <a:off x="2524125" y="250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154,646</a:t>
          </a:r>
          <a:endParaRPr lang="ja-JP" altLang="en-US"/>
        </a:p>
      </xdr:txBody>
    </xdr:sp>
    <xdr:clientData/>
  </xdr:twoCellAnchor>
  <xdr:twoCellAnchor>
    <xdr:from>
      <xdr:col>1</xdr:col>
      <xdr:colOff>946150</xdr:colOff>
      <xdr:row>29</xdr:row>
      <xdr:rowOff>3175</xdr:rowOff>
    </xdr:from>
    <xdr:to>
      <xdr:col>5</xdr:col>
      <xdr:colOff>669909</xdr:colOff>
      <xdr:row>30</xdr:row>
      <xdr:rowOff>88900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177800</xdr:colOff>
      <xdr:row>29</xdr:row>
      <xdr:rowOff>6350</xdr:rowOff>
    </xdr:from>
    <xdr:to>
      <xdr:col>1</xdr:col>
      <xdr:colOff>361950</xdr:colOff>
      <xdr:row>33</xdr:row>
      <xdr:rowOff>292100</xdr:rowOff>
    </xdr:to>
    <xdr:sp macro="" textlink="">
      <xdr:nvSpPr>
        <xdr:cNvPr id="409237" name="AutoShape 79"/>
        <xdr:cNvSpPr>
          <a:spLocks noChangeArrowheads="1"/>
        </xdr:cNvSpPr>
      </xdr:nvSpPr>
      <xdr:spPr bwMode="auto">
        <a:xfrm>
          <a:off x="177800" y="4914900"/>
          <a:ext cx="1225550" cy="11303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479425</xdr:colOff>
      <xdr:row>29</xdr:row>
      <xdr:rowOff>98425</xdr:rowOff>
    </xdr:from>
    <xdr:to>
      <xdr:col>1</xdr:col>
      <xdr:colOff>600075</xdr:colOff>
      <xdr:row>31</xdr:row>
      <xdr:rowOff>3175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479425</xdr:colOff>
      <xdr:row>31</xdr:row>
      <xdr:rowOff>22225</xdr:rowOff>
    </xdr:from>
    <xdr:to>
      <xdr:col>1</xdr:col>
      <xdr:colOff>600075</xdr:colOff>
      <xdr:row>31</xdr:row>
      <xdr:rowOff>269875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479425</xdr:colOff>
      <xdr:row>32</xdr:row>
      <xdr:rowOff>3175</xdr:rowOff>
    </xdr:from>
    <xdr:to>
      <xdr:col>1</xdr:col>
      <xdr:colOff>600075</xdr:colOff>
      <xdr:row>34</xdr:row>
      <xdr:rowOff>133382</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7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234950</xdr:colOff>
      <xdr:row>30</xdr:row>
      <xdr:rowOff>19050</xdr:rowOff>
    </xdr:from>
    <xdr:to>
      <xdr:col>0</xdr:col>
      <xdr:colOff>393700</xdr:colOff>
      <xdr:row>30</xdr:row>
      <xdr:rowOff>19050</xdr:rowOff>
    </xdr:to>
    <xdr:sp macro="" textlink="">
      <xdr:nvSpPr>
        <xdr:cNvPr id="409241" name="Line 83"/>
        <xdr:cNvSpPr>
          <a:spLocks noChangeShapeType="1"/>
        </xdr:cNvSpPr>
      </xdr:nvSpPr>
      <xdr:spPr bwMode="auto">
        <a:xfrm flipH="1">
          <a:off x="234950" y="5092700"/>
          <a:ext cx="1587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31</xdr:row>
      <xdr:rowOff>304800</xdr:rowOff>
    </xdr:from>
    <xdr:to>
      <xdr:col>0</xdr:col>
      <xdr:colOff>317500</xdr:colOff>
      <xdr:row>32</xdr:row>
      <xdr:rowOff>101600</xdr:rowOff>
    </xdr:to>
    <xdr:sp macro="" textlink="">
      <xdr:nvSpPr>
        <xdr:cNvPr id="409242" name="Line 84"/>
        <xdr:cNvSpPr>
          <a:spLocks noChangeShapeType="1"/>
        </xdr:cNvSpPr>
      </xdr:nvSpPr>
      <xdr:spPr bwMode="auto">
        <a:xfrm>
          <a:off x="317500" y="5543550"/>
          <a:ext cx="0" cy="1397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31</xdr:row>
      <xdr:rowOff>304800</xdr:rowOff>
    </xdr:from>
    <xdr:to>
      <xdr:col>0</xdr:col>
      <xdr:colOff>393700</xdr:colOff>
      <xdr:row>31</xdr:row>
      <xdr:rowOff>304800</xdr:rowOff>
    </xdr:to>
    <xdr:sp macro="" textlink="">
      <xdr:nvSpPr>
        <xdr:cNvPr id="409243" name="Line 85"/>
        <xdr:cNvSpPr>
          <a:spLocks noChangeShapeType="1"/>
        </xdr:cNvSpPr>
      </xdr:nvSpPr>
      <xdr:spPr bwMode="auto">
        <a:xfrm flipH="1">
          <a:off x="234950" y="5543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317500</xdr:colOff>
      <xdr:row>33</xdr:row>
      <xdr:rowOff>25400</xdr:rowOff>
    </xdr:from>
    <xdr:to>
      <xdr:col>0</xdr:col>
      <xdr:colOff>317500</xdr:colOff>
      <xdr:row>33</xdr:row>
      <xdr:rowOff>171450</xdr:rowOff>
    </xdr:to>
    <xdr:sp macro="" textlink="">
      <xdr:nvSpPr>
        <xdr:cNvPr id="409244" name="Line 86"/>
        <xdr:cNvSpPr>
          <a:spLocks noChangeShapeType="1"/>
        </xdr:cNvSpPr>
      </xdr:nvSpPr>
      <xdr:spPr bwMode="auto">
        <a:xfrm flipV="1">
          <a:off x="317500" y="5778500"/>
          <a:ext cx="0" cy="1460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234950</xdr:colOff>
      <xdr:row>33</xdr:row>
      <xdr:rowOff>171450</xdr:rowOff>
    </xdr:from>
    <xdr:to>
      <xdr:col>0</xdr:col>
      <xdr:colOff>393700</xdr:colOff>
      <xdr:row>33</xdr:row>
      <xdr:rowOff>171450</xdr:rowOff>
    </xdr:to>
    <xdr:sp macro="" textlink="">
      <xdr:nvSpPr>
        <xdr:cNvPr id="409245" name="Line 87"/>
        <xdr:cNvSpPr>
          <a:spLocks noChangeShapeType="1"/>
        </xdr:cNvSpPr>
      </xdr:nvSpPr>
      <xdr:spPr bwMode="auto">
        <a:xfrm flipH="1">
          <a:off x="234950" y="5924550"/>
          <a:ext cx="1587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29</xdr:row>
      <xdr:rowOff>139700</xdr:rowOff>
    </xdr:from>
    <xdr:to>
      <xdr:col>0</xdr:col>
      <xdr:colOff>368300</xdr:colOff>
      <xdr:row>30</xdr:row>
      <xdr:rowOff>63500</xdr:rowOff>
    </xdr:to>
    <xdr:sp macro="" textlink="">
      <xdr:nvSpPr>
        <xdr:cNvPr id="409246" name="Oval 88"/>
        <xdr:cNvSpPr>
          <a:spLocks noChangeArrowheads="1"/>
        </xdr:cNvSpPr>
      </xdr:nvSpPr>
      <xdr:spPr bwMode="auto">
        <a:xfrm>
          <a:off x="273050" y="5048250"/>
          <a:ext cx="95250" cy="889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273050</xdr:colOff>
      <xdr:row>31</xdr:row>
      <xdr:rowOff>69850</xdr:rowOff>
    </xdr:from>
    <xdr:to>
      <xdr:col>0</xdr:col>
      <xdr:colOff>368300</xdr:colOff>
      <xdr:row>31</xdr:row>
      <xdr:rowOff>165100</xdr:rowOff>
    </xdr:to>
    <xdr:sp macro="" textlink="">
      <xdr:nvSpPr>
        <xdr:cNvPr id="409247" name="AutoShape 89"/>
        <xdr:cNvSpPr>
          <a:spLocks noChangeArrowheads="1"/>
        </xdr:cNvSpPr>
      </xdr:nvSpPr>
      <xdr:spPr bwMode="auto">
        <a:xfrm>
          <a:off x="273050" y="5308600"/>
          <a:ext cx="95250"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409248" name="Rectangle 90"/>
        <xdr:cNvSpPr>
          <a:spLocks noChangeArrowheads="1"/>
        </xdr:cNvSpPr>
      </xdr:nvSpPr>
      <xdr:spPr bwMode="auto">
        <a:xfrm>
          <a:off x="1987550" y="5480050"/>
          <a:ext cx="3892550" cy="22733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596900</xdr:colOff>
      <xdr:row>30</xdr:row>
      <xdr:rowOff>57150</xdr:rowOff>
    </xdr:from>
    <xdr:ext cx="245452" cy="201850"/>
    <xdr:sp macro="" textlink="">
      <xdr:nvSpPr>
        <xdr:cNvPr id="12379" name="Text Box 91"/>
        <xdr:cNvSpPr txBox="1">
          <a:spLocks noChangeArrowheads="1"/>
        </xdr:cNvSpPr>
      </xdr:nvSpPr>
      <xdr:spPr bwMode="auto">
        <a:xfrm>
          <a:off x="1638300" y="51308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946150</xdr:colOff>
      <xdr:row>39</xdr:row>
      <xdr:rowOff>292100</xdr:rowOff>
    </xdr:from>
    <xdr:to>
      <xdr:col>5</xdr:col>
      <xdr:colOff>673100</xdr:colOff>
      <xdr:row>39</xdr:row>
      <xdr:rowOff>292100</xdr:rowOff>
    </xdr:to>
    <xdr:sp macro="" textlink="">
      <xdr:nvSpPr>
        <xdr:cNvPr id="409250" name="Line 92"/>
        <xdr:cNvSpPr>
          <a:spLocks noChangeShapeType="1"/>
        </xdr:cNvSpPr>
      </xdr:nvSpPr>
      <xdr:spPr bwMode="auto">
        <a:xfrm>
          <a:off x="1987550" y="77533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39</xdr:row>
      <xdr:rowOff>6350</xdr:rowOff>
    </xdr:from>
    <xdr:to>
      <xdr:col>5</xdr:col>
      <xdr:colOff>673100</xdr:colOff>
      <xdr:row>39</xdr:row>
      <xdr:rowOff>6350</xdr:rowOff>
    </xdr:to>
    <xdr:sp macro="" textlink="">
      <xdr:nvSpPr>
        <xdr:cNvPr id="409251" name="Line 93"/>
        <xdr:cNvSpPr>
          <a:spLocks noChangeShapeType="1"/>
        </xdr:cNvSpPr>
      </xdr:nvSpPr>
      <xdr:spPr bwMode="auto">
        <a:xfrm>
          <a:off x="1987550" y="74676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946150</xdr:colOff>
      <xdr:row>37</xdr:row>
      <xdr:rowOff>241300</xdr:rowOff>
    </xdr:from>
    <xdr:to>
      <xdr:col>5</xdr:col>
      <xdr:colOff>673100</xdr:colOff>
      <xdr:row>37</xdr:row>
      <xdr:rowOff>241300</xdr:rowOff>
    </xdr:to>
    <xdr:sp macro="" textlink="">
      <xdr:nvSpPr>
        <xdr:cNvPr id="409252" name="Line 94"/>
        <xdr:cNvSpPr>
          <a:spLocks noChangeShapeType="1"/>
        </xdr:cNvSpPr>
      </xdr:nvSpPr>
      <xdr:spPr bwMode="auto">
        <a:xfrm>
          <a:off x="1987550" y="71945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37</xdr:row>
      <xdr:rowOff>117475</xdr:rowOff>
    </xdr:from>
    <xdr:to>
      <xdr:col>1</xdr:col>
      <xdr:colOff>946150</xdr:colOff>
      <xdr:row>37</xdr:row>
      <xdr:rowOff>327025</xdr:rowOff>
    </xdr:to>
    <xdr:sp macro="" textlink="">
      <xdr:nvSpPr>
        <xdr:cNvPr id="12383" name="Text Box 95"/>
        <xdr:cNvSpPr txBox="1">
          <a:spLocks noChangeArrowheads="1"/>
        </xdr:cNvSpPr>
      </xdr:nvSpPr>
      <xdr:spPr bwMode="auto">
        <a:xfrm>
          <a:off x="1400175" y="724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946150</xdr:colOff>
      <xdr:row>36</xdr:row>
      <xdr:rowOff>127000</xdr:rowOff>
    </xdr:from>
    <xdr:to>
      <xdr:col>5</xdr:col>
      <xdr:colOff>673100</xdr:colOff>
      <xdr:row>36</xdr:row>
      <xdr:rowOff>127000</xdr:rowOff>
    </xdr:to>
    <xdr:sp macro="" textlink="">
      <xdr:nvSpPr>
        <xdr:cNvPr id="409254" name="Line 96"/>
        <xdr:cNvSpPr>
          <a:spLocks noChangeShapeType="1"/>
        </xdr:cNvSpPr>
      </xdr:nvSpPr>
      <xdr:spPr bwMode="auto">
        <a:xfrm>
          <a:off x="1987550" y="69088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36</xdr:row>
      <xdr:rowOff>3175</xdr:rowOff>
    </xdr:from>
    <xdr:to>
      <xdr:col>1</xdr:col>
      <xdr:colOff>946150</xdr:colOff>
      <xdr:row>37</xdr:row>
      <xdr:rowOff>47625</xdr:rowOff>
    </xdr:to>
    <xdr:sp macro="" textlink="">
      <xdr:nvSpPr>
        <xdr:cNvPr id="12385" name="Text Box 97"/>
        <xdr:cNvSpPr txBox="1">
          <a:spLocks noChangeArrowheads="1"/>
        </xdr:cNvSpPr>
      </xdr:nvSpPr>
      <xdr:spPr bwMode="auto">
        <a:xfrm>
          <a:off x="1400175" y="696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a:t>
          </a:r>
          <a:endParaRPr lang="ja-JP" altLang="en-US"/>
        </a:p>
      </xdr:txBody>
    </xdr:sp>
    <xdr:clientData/>
  </xdr:twoCellAnchor>
  <xdr:twoCellAnchor>
    <xdr:from>
      <xdr:col>1</xdr:col>
      <xdr:colOff>946150</xdr:colOff>
      <xdr:row>35</xdr:row>
      <xdr:rowOff>177800</xdr:rowOff>
    </xdr:from>
    <xdr:to>
      <xdr:col>5</xdr:col>
      <xdr:colOff>673100</xdr:colOff>
      <xdr:row>35</xdr:row>
      <xdr:rowOff>177800</xdr:rowOff>
    </xdr:to>
    <xdr:sp macro="" textlink="">
      <xdr:nvSpPr>
        <xdr:cNvPr id="409256" name="Line 98"/>
        <xdr:cNvSpPr>
          <a:spLocks noChangeShapeType="1"/>
        </xdr:cNvSpPr>
      </xdr:nvSpPr>
      <xdr:spPr bwMode="auto">
        <a:xfrm>
          <a:off x="1987550" y="66167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35</xdr:row>
      <xdr:rowOff>66675</xdr:rowOff>
    </xdr:from>
    <xdr:to>
      <xdr:col>1</xdr:col>
      <xdr:colOff>946150</xdr:colOff>
      <xdr:row>35</xdr:row>
      <xdr:rowOff>276225</xdr:rowOff>
    </xdr:to>
    <xdr:sp macro="" textlink="">
      <xdr:nvSpPr>
        <xdr:cNvPr id="12387" name="Text Box 99"/>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a:t>
          </a:r>
          <a:endParaRPr lang="ja-JP" altLang="en-US"/>
        </a:p>
      </xdr:txBody>
    </xdr:sp>
    <xdr:clientData/>
  </xdr:twoCellAnchor>
  <xdr:twoCellAnchor>
    <xdr:from>
      <xdr:col>1</xdr:col>
      <xdr:colOff>946150</xdr:colOff>
      <xdr:row>34</xdr:row>
      <xdr:rowOff>241300</xdr:rowOff>
    </xdr:from>
    <xdr:to>
      <xdr:col>5</xdr:col>
      <xdr:colOff>673100</xdr:colOff>
      <xdr:row>34</xdr:row>
      <xdr:rowOff>241300</xdr:rowOff>
    </xdr:to>
    <xdr:sp macro="" textlink="">
      <xdr:nvSpPr>
        <xdr:cNvPr id="409258" name="Line 100"/>
        <xdr:cNvSpPr>
          <a:spLocks noChangeShapeType="1"/>
        </xdr:cNvSpPr>
      </xdr:nvSpPr>
      <xdr:spPr bwMode="auto">
        <a:xfrm>
          <a:off x="1987550" y="63373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34</xdr:row>
      <xdr:rowOff>117475</xdr:rowOff>
    </xdr:from>
    <xdr:to>
      <xdr:col>1</xdr:col>
      <xdr:colOff>946150</xdr:colOff>
      <xdr:row>34</xdr:row>
      <xdr:rowOff>327025</xdr:rowOff>
    </xdr:to>
    <xdr:sp macro="" textlink="">
      <xdr:nvSpPr>
        <xdr:cNvPr id="12389" name="Text Box 101"/>
        <xdr:cNvSpPr txBox="1">
          <a:spLocks noChangeArrowheads="1"/>
        </xdr:cNvSpPr>
      </xdr:nvSpPr>
      <xdr:spPr bwMode="auto">
        <a:xfrm>
          <a:off x="1400175" y="6391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a:t>
          </a:r>
          <a:endParaRPr lang="ja-JP" altLang="en-US"/>
        </a:p>
      </xdr:txBody>
    </xdr:sp>
    <xdr:clientData/>
  </xdr:twoCellAnchor>
  <xdr:twoCellAnchor>
    <xdr:from>
      <xdr:col>1</xdr:col>
      <xdr:colOff>946150</xdr:colOff>
      <xdr:row>33</xdr:row>
      <xdr:rowOff>292100</xdr:rowOff>
    </xdr:from>
    <xdr:to>
      <xdr:col>5</xdr:col>
      <xdr:colOff>673100</xdr:colOff>
      <xdr:row>33</xdr:row>
      <xdr:rowOff>292100</xdr:rowOff>
    </xdr:to>
    <xdr:sp macro="" textlink="">
      <xdr:nvSpPr>
        <xdr:cNvPr id="409260" name="Line 102"/>
        <xdr:cNvSpPr>
          <a:spLocks noChangeShapeType="1"/>
        </xdr:cNvSpPr>
      </xdr:nvSpPr>
      <xdr:spPr bwMode="auto">
        <a:xfrm>
          <a:off x="1987550" y="604520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33</xdr:row>
      <xdr:rowOff>174625</xdr:rowOff>
    </xdr:from>
    <xdr:to>
      <xdr:col>1</xdr:col>
      <xdr:colOff>946150</xdr:colOff>
      <xdr:row>34</xdr:row>
      <xdr:rowOff>47625</xdr:rowOff>
    </xdr:to>
    <xdr:sp macro="" textlink="">
      <xdr:nvSpPr>
        <xdr:cNvPr id="12391" name="Text Box 103"/>
        <xdr:cNvSpPr txBox="1">
          <a:spLocks noChangeArrowheads="1"/>
        </xdr:cNvSpPr>
      </xdr:nvSpPr>
      <xdr:spPr bwMode="auto">
        <a:xfrm>
          <a:off x="1400175" y="610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a:t>
          </a:r>
          <a:endParaRPr lang="ja-JP" altLang="en-US"/>
        </a:p>
      </xdr:txBody>
    </xdr:sp>
    <xdr:clientData/>
  </xdr:twoCellAnchor>
  <xdr:twoCellAnchor>
    <xdr:from>
      <xdr:col>1</xdr:col>
      <xdr:colOff>946150</xdr:colOff>
      <xdr:row>33</xdr:row>
      <xdr:rowOff>6350</xdr:rowOff>
    </xdr:from>
    <xdr:to>
      <xdr:col>5</xdr:col>
      <xdr:colOff>673100</xdr:colOff>
      <xdr:row>33</xdr:row>
      <xdr:rowOff>6350</xdr:rowOff>
    </xdr:to>
    <xdr:sp macro="" textlink="">
      <xdr:nvSpPr>
        <xdr:cNvPr id="409262" name="Line 104"/>
        <xdr:cNvSpPr>
          <a:spLocks noChangeShapeType="1"/>
        </xdr:cNvSpPr>
      </xdr:nvSpPr>
      <xdr:spPr bwMode="auto">
        <a:xfrm>
          <a:off x="1987550" y="57594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32</xdr:row>
      <xdr:rowOff>66675</xdr:rowOff>
    </xdr:from>
    <xdr:to>
      <xdr:col>1</xdr:col>
      <xdr:colOff>946150</xdr:colOff>
      <xdr:row>33</xdr:row>
      <xdr:rowOff>98425</xdr:rowOff>
    </xdr:to>
    <xdr:sp macro="" textlink="">
      <xdr:nvSpPr>
        <xdr:cNvPr id="12393" name="Text Box 105"/>
        <xdr:cNvSpPr txBox="1">
          <a:spLocks noChangeArrowheads="1"/>
        </xdr:cNvSpPr>
      </xdr:nvSpPr>
      <xdr:spPr bwMode="auto">
        <a:xfrm>
          <a:off x="1400175" y="5819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946150</xdr:colOff>
      <xdr:row>31</xdr:row>
      <xdr:rowOff>241300</xdr:rowOff>
    </xdr:from>
    <xdr:to>
      <xdr:col>5</xdr:col>
      <xdr:colOff>673100</xdr:colOff>
      <xdr:row>31</xdr:row>
      <xdr:rowOff>241300</xdr:rowOff>
    </xdr:to>
    <xdr:sp macro="" textlink="">
      <xdr:nvSpPr>
        <xdr:cNvPr id="409264" name="Line 106"/>
        <xdr:cNvSpPr>
          <a:spLocks noChangeShapeType="1"/>
        </xdr:cNvSpPr>
      </xdr:nvSpPr>
      <xdr:spPr bwMode="auto">
        <a:xfrm>
          <a:off x="1987550" y="5480050"/>
          <a:ext cx="3892550"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247650</xdr:colOff>
      <xdr:row>31</xdr:row>
      <xdr:rowOff>117475</xdr:rowOff>
    </xdr:from>
    <xdr:to>
      <xdr:col>1</xdr:col>
      <xdr:colOff>946150</xdr:colOff>
      <xdr:row>31</xdr:row>
      <xdr:rowOff>327025</xdr:rowOff>
    </xdr:to>
    <xdr:sp macro="" textlink="">
      <xdr:nvSpPr>
        <xdr:cNvPr id="12395" name="Text Box 107"/>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a:t>
          </a:r>
          <a:endParaRPr lang="ja-JP" altLang="en-US"/>
        </a:p>
      </xdr:txBody>
    </xdr:sp>
    <xdr:clientData/>
  </xdr:twoCellAnchor>
  <xdr:twoCellAnchor>
    <xdr:from>
      <xdr:col>1</xdr:col>
      <xdr:colOff>946150</xdr:colOff>
      <xdr:row>31</xdr:row>
      <xdr:rowOff>241300</xdr:rowOff>
    </xdr:from>
    <xdr:to>
      <xdr:col>5</xdr:col>
      <xdr:colOff>673100</xdr:colOff>
      <xdr:row>39</xdr:row>
      <xdr:rowOff>292100</xdr:rowOff>
    </xdr:to>
    <xdr:sp macro="" textlink="">
      <xdr:nvSpPr>
        <xdr:cNvPr id="409266" name="人口1人当たり決算額の推移グラフ枠445"/>
        <xdr:cNvSpPr>
          <a:spLocks noChangeArrowheads="1"/>
        </xdr:cNvSpPr>
      </xdr:nvSpPr>
      <xdr:spPr bwMode="auto">
        <a:xfrm>
          <a:off x="1987550" y="5480050"/>
          <a:ext cx="3892550" cy="22733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1022350</xdr:colOff>
      <xdr:row>33</xdr:row>
      <xdr:rowOff>152400</xdr:rowOff>
    </xdr:from>
    <xdr:to>
      <xdr:col>4</xdr:col>
      <xdr:colOff>1022350</xdr:colOff>
      <xdr:row>38</xdr:row>
      <xdr:rowOff>0</xdr:rowOff>
    </xdr:to>
    <xdr:sp macro="" textlink="">
      <xdr:nvSpPr>
        <xdr:cNvPr id="409267" name="Line 109"/>
        <xdr:cNvSpPr>
          <a:spLocks noChangeShapeType="1"/>
        </xdr:cNvSpPr>
      </xdr:nvSpPr>
      <xdr:spPr bwMode="auto">
        <a:xfrm flipV="1">
          <a:off x="5187950" y="5905500"/>
          <a:ext cx="0" cy="139065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38</xdr:row>
      <xdr:rowOff>0</xdr:rowOff>
    </xdr:from>
    <xdr:to>
      <xdr:col>5</xdr:col>
      <xdr:colOff>768350</xdr:colOff>
      <xdr:row>39</xdr:row>
      <xdr:rowOff>38100</xdr:rowOff>
    </xdr:to>
    <xdr:sp macro="" textlink="">
      <xdr:nvSpPr>
        <xdr:cNvPr id="12398" name="人口1人当たり決算額の推移最小値テキスト445"/>
        <xdr:cNvSpPr txBox="1">
          <a:spLocks noChangeArrowheads="1"/>
        </xdr:cNvSpPr>
      </xdr:nvSpPr>
      <xdr:spPr bwMode="auto">
        <a:xfrm>
          <a:off x="5743575" y="7467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-7,202</a:t>
          </a:r>
          <a:endParaRPr lang="ja-JP" altLang="en-US"/>
        </a:p>
      </xdr:txBody>
    </xdr:sp>
    <xdr:clientData/>
  </xdr:twoCellAnchor>
  <xdr:twoCellAnchor>
    <xdr:from>
      <xdr:col>4</xdr:col>
      <xdr:colOff>946150</xdr:colOff>
      <xdr:row>38</xdr:row>
      <xdr:rowOff>0</xdr:rowOff>
    </xdr:from>
    <xdr:to>
      <xdr:col>5</xdr:col>
      <xdr:colOff>69850</xdr:colOff>
      <xdr:row>38</xdr:row>
      <xdr:rowOff>0</xdr:rowOff>
    </xdr:to>
    <xdr:sp macro="" textlink="">
      <xdr:nvSpPr>
        <xdr:cNvPr id="409269" name="Line 111"/>
        <xdr:cNvSpPr>
          <a:spLocks noChangeShapeType="1"/>
        </xdr:cNvSpPr>
      </xdr:nvSpPr>
      <xdr:spPr bwMode="auto">
        <a:xfrm>
          <a:off x="5111750" y="729615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32</xdr:row>
      <xdr:rowOff>95250</xdr:rowOff>
    </xdr:from>
    <xdr:to>
      <xdr:col>5</xdr:col>
      <xdr:colOff>768350</xdr:colOff>
      <xdr:row>33</xdr:row>
      <xdr:rowOff>133350</xdr:rowOff>
    </xdr:to>
    <xdr:sp macro="" textlink="">
      <xdr:nvSpPr>
        <xdr:cNvPr id="12400" name="人口1人当たり決算額の推移最大値テキスト445"/>
        <xdr:cNvSpPr txBox="1">
          <a:spLocks noChangeArrowheads="1"/>
        </xdr:cNvSpPr>
      </xdr:nvSpPr>
      <xdr:spPr bwMode="auto">
        <a:xfrm>
          <a:off x="5743575" y="584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90,144</a:t>
          </a:r>
          <a:endParaRPr lang="ja-JP" altLang="en-US"/>
        </a:p>
      </xdr:txBody>
    </xdr:sp>
    <xdr:clientData/>
  </xdr:twoCellAnchor>
  <xdr:twoCellAnchor>
    <xdr:from>
      <xdr:col>4</xdr:col>
      <xdr:colOff>946150</xdr:colOff>
      <xdr:row>33</xdr:row>
      <xdr:rowOff>152400</xdr:rowOff>
    </xdr:from>
    <xdr:to>
      <xdr:col>5</xdr:col>
      <xdr:colOff>69850</xdr:colOff>
      <xdr:row>33</xdr:row>
      <xdr:rowOff>152400</xdr:rowOff>
    </xdr:to>
    <xdr:sp macro="" textlink="">
      <xdr:nvSpPr>
        <xdr:cNvPr id="409271" name="Line 113"/>
        <xdr:cNvSpPr>
          <a:spLocks noChangeShapeType="1"/>
        </xdr:cNvSpPr>
      </xdr:nvSpPr>
      <xdr:spPr bwMode="auto">
        <a:xfrm>
          <a:off x="5111750" y="5905500"/>
          <a:ext cx="16510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431800</xdr:colOff>
      <xdr:row>34</xdr:row>
      <xdr:rowOff>247650</xdr:rowOff>
    </xdr:from>
    <xdr:to>
      <xdr:col>4</xdr:col>
      <xdr:colOff>1022350</xdr:colOff>
      <xdr:row>35</xdr:row>
      <xdr:rowOff>76200</xdr:rowOff>
    </xdr:to>
    <xdr:sp macro="" textlink="">
      <xdr:nvSpPr>
        <xdr:cNvPr id="409272" name="Line 114"/>
        <xdr:cNvSpPr>
          <a:spLocks noChangeShapeType="1"/>
        </xdr:cNvSpPr>
      </xdr:nvSpPr>
      <xdr:spPr bwMode="auto">
        <a:xfrm>
          <a:off x="4597400" y="6343650"/>
          <a:ext cx="590550" cy="1714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35</xdr:row>
      <xdr:rowOff>314325</xdr:rowOff>
    </xdr:from>
    <xdr:to>
      <xdr:col>5</xdr:col>
      <xdr:colOff>768350</xdr:colOff>
      <xdr:row>37</xdr:row>
      <xdr:rowOff>3175</xdr:rowOff>
    </xdr:to>
    <xdr:sp macro="" textlink="">
      <xdr:nvSpPr>
        <xdr:cNvPr id="12403" name="人口1人当たり決算額の推移平均値テキスト445"/>
        <xdr:cNvSpPr txBox="1">
          <a:spLocks noChangeArrowheads="1"/>
        </xdr:cNvSpPr>
      </xdr:nvSpPr>
      <xdr:spPr bwMode="auto">
        <a:xfrm>
          <a:off x="5743575" y="6924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27,255</a:t>
          </a:r>
          <a:endParaRPr lang="ja-JP" altLang="en-US"/>
        </a:p>
      </xdr:txBody>
    </xdr:sp>
    <xdr:clientData/>
  </xdr:twoCellAnchor>
  <xdr:twoCellAnchor>
    <xdr:from>
      <xdr:col>4</xdr:col>
      <xdr:colOff>977900</xdr:colOff>
      <xdr:row>35</xdr:row>
      <xdr:rowOff>317500</xdr:rowOff>
    </xdr:from>
    <xdr:to>
      <xdr:col>5</xdr:col>
      <xdr:colOff>31750</xdr:colOff>
      <xdr:row>36</xdr:row>
      <xdr:rowOff>76200</xdr:rowOff>
    </xdr:to>
    <xdr:sp macro="" textlink="">
      <xdr:nvSpPr>
        <xdr:cNvPr id="409274" name="AutoShape 116"/>
        <xdr:cNvSpPr>
          <a:spLocks noChangeArrowheads="1"/>
        </xdr:cNvSpPr>
      </xdr:nvSpPr>
      <xdr:spPr bwMode="auto">
        <a:xfrm>
          <a:off x="5143500" y="675640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831850</xdr:colOff>
      <xdr:row>34</xdr:row>
      <xdr:rowOff>190500</xdr:rowOff>
    </xdr:from>
    <xdr:to>
      <xdr:col>4</xdr:col>
      <xdr:colOff>431800</xdr:colOff>
      <xdr:row>34</xdr:row>
      <xdr:rowOff>247650</xdr:rowOff>
    </xdr:to>
    <xdr:sp macro="" textlink="">
      <xdr:nvSpPr>
        <xdr:cNvPr id="409275" name="Line 117"/>
        <xdr:cNvSpPr>
          <a:spLocks noChangeShapeType="1"/>
        </xdr:cNvSpPr>
      </xdr:nvSpPr>
      <xdr:spPr bwMode="auto">
        <a:xfrm>
          <a:off x="3956050" y="6286500"/>
          <a:ext cx="641350" cy="571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387350</xdr:colOff>
      <xdr:row>35</xdr:row>
      <xdr:rowOff>273050</xdr:rowOff>
    </xdr:from>
    <xdr:to>
      <xdr:col>4</xdr:col>
      <xdr:colOff>482600</xdr:colOff>
      <xdr:row>36</xdr:row>
      <xdr:rowOff>38100</xdr:rowOff>
    </xdr:to>
    <xdr:sp macro="" textlink="">
      <xdr:nvSpPr>
        <xdr:cNvPr id="409276" name="AutoShape 118"/>
        <xdr:cNvSpPr>
          <a:spLocks noChangeArrowheads="1"/>
        </xdr:cNvSpPr>
      </xdr:nvSpPr>
      <xdr:spPr bwMode="auto">
        <a:xfrm>
          <a:off x="4552950" y="6711950"/>
          <a:ext cx="95250" cy="1079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36</xdr:row>
      <xdr:rowOff>41275</xdr:rowOff>
    </xdr:from>
    <xdr:to>
      <xdr:col>4</xdr:col>
      <xdr:colOff>755429</xdr:colOff>
      <xdr:row>37</xdr:row>
      <xdr:rowOff>85725</xdr:rowOff>
    </xdr:to>
    <xdr:sp macro="" textlink="">
      <xdr:nvSpPr>
        <xdr:cNvPr id="12407" name="Text Box 119"/>
        <xdr:cNvSpPr txBox="1">
          <a:spLocks noChangeArrowheads="1"/>
        </xdr:cNvSpPr>
      </xdr:nvSpPr>
      <xdr:spPr bwMode="auto">
        <a:xfrm>
          <a:off x="4619625" y="7000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29,807</a:t>
          </a:r>
          <a:endParaRPr lang="ja-JP" altLang="en-US"/>
        </a:p>
      </xdr:txBody>
    </xdr:sp>
    <xdr:clientData/>
  </xdr:twoCellAnchor>
  <xdr:twoCellAnchor>
    <xdr:from>
      <xdr:col>3</xdr:col>
      <xdr:colOff>190500</xdr:colOff>
      <xdr:row>34</xdr:row>
      <xdr:rowOff>120650</xdr:rowOff>
    </xdr:from>
    <xdr:to>
      <xdr:col>3</xdr:col>
      <xdr:colOff>831850</xdr:colOff>
      <xdr:row>34</xdr:row>
      <xdr:rowOff>190500</xdr:rowOff>
    </xdr:to>
    <xdr:sp macro="" textlink="">
      <xdr:nvSpPr>
        <xdr:cNvPr id="409278" name="Line 120"/>
        <xdr:cNvSpPr>
          <a:spLocks noChangeShapeType="1"/>
        </xdr:cNvSpPr>
      </xdr:nvSpPr>
      <xdr:spPr bwMode="auto">
        <a:xfrm>
          <a:off x="3314700" y="6216650"/>
          <a:ext cx="641350" cy="6985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787400</xdr:colOff>
      <xdr:row>35</xdr:row>
      <xdr:rowOff>273050</xdr:rowOff>
    </xdr:from>
    <xdr:to>
      <xdr:col>3</xdr:col>
      <xdr:colOff>876300</xdr:colOff>
      <xdr:row>36</xdr:row>
      <xdr:rowOff>38100</xdr:rowOff>
    </xdr:to>
    <xdr:sp macro="" textlink="">
      <xdr:nvSpPr>
        <xdr:cNvPr id="409279" name="AutoShape 121"/>
        <xdr:cNvSpPr>
          <a:spLocks noChangeArrowheads="1"/>
        </xdr:cNvSpPr>
      </xdr:nvSpPr>
      <xdr:spPr bwMode="auto">
        <a:xfrm>
          <a:off x="3911600" y="6711950"/>
          <a:ext cx="88900" cy="1079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36</xdr:row>
      <xdr:rowOff>41275</xdr:rowOff>
    </xdr:from>
    <xdr:to>
      <xdr:col>4</xdr:col>
      <xdr:colOff>139851</xdr:colOff>
      <xdr:row>37</xdr:row>
      <xdr:rowOff>85725</xdr:rowOff>
    </xdr:to>
    <xdr:sp macro="" textlink="">
      <xdr:nvSpPr>
        <xdr:cNvPr id="12410" name="Text Box 122"/>
        <xdr:cNvSpPr txBox="1">
          <a:spLocks noChangeArrowheads="1"/>
        </xdr:cNvSpPr>
      </xdr:nvSpPr>
      <xdr:spPr bwMode="auto">
        <a:xfrm>
          <a:off x="3924300" y="7000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29,721</a:t>
          </a:r>
          <a:endParaRPr lang="ja-JP" altLang="en-US"/>
        </a:p>
      </xdr:txBody>
    </xdr:sp>
    <xdr:clientData/>
  </xdr:twoCellAnchor>
  <xdr:twoCellAnchor>
    <xdr:from>
      <xdr:col>2</xdr:col>
      <xdr:colOff>584200</xdr:colOff>
      <xdr:row>34</xdr:row>
      <xdr:rowOff>95250</xdr:rowOff>
    </xdr:from>
    <xdr:to>
      <xdr:col>3</xdr:col>
      <xdr:colOff>190500</xdr:colOff>
      <xdr:row>34</xdr:row>
      <xdr:rowOff>120650</xdr:rowOff>
    </xdr:to>
    <xdr:sp macro="" textlink="">
      <xdr:nvSpPr>
        <xdr:cNvPr id="409281" name="Line 123"/>
        <xdr:cNvSpPr>
          <a:spLocks noChangeShapeType="1"/>
        </xdr:cNvSpPr>
      </xdr:nvSpPr>
      <xdr:spPr bwMode="auto">
        <a:xfrm>
          <a:off x="2667000" y="6191250"/>
          <a:ext cx="647700" cy="254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139700</xdr:colOff>
      <xdr:row>35</xdr:row>
      <xdr:rowOff>260350</xdr:rowOff>
    </xdr:from>
    <xdr:to>
      <xdr:col>3</xdr:col>
      <xdr:colOff>234950</xdr:colOff>
      <xdr:row>36</xdr:row>
      <xdr:rowOff>19050</xdr:rowOff>
    </xdr:to>
    <xdr:sp macro="" textlink="">
      <xdr:nvSpPr>
        <xdr:cNvPr id="409282" name="AutoShape 124"/>
        <xdr:cNvSpPr>
          <a:spLocks noChangeArrowheads="1"/>
        </xdr:cNvSpPr>
      </xdr:nvSpPr>
      <xdr:spPr bwMode="auto">
        <a:xfrm>
          <a:off x="3263900" y="6699250"/>
          <a:ext cx="95250" cy="10160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36</xdr:row>
      <xdr:rowOff>28575</xdr:rowOff>
    </xdr:from>
    <xdr:to>
      <xdr:col>3</xdr:col>
      <xdr:colOff>546281</xdr:colOff>
      <xdr:row>37</xdr:row>
      <xdr:rowOff>66675</xdr:rowOff>
    </xdr:to>
    <xdr:sp macro="" textlink="">
      <xdr:nvSpPr>
        <xdr:cNvPr id="12413" name="Text Box 125"/>
        <xdr:cNvSpPr txBox="1">
          <a:spLocks noChangeArrowheads="1"/>
        </xdr:cNvSpPr>
      </xdr:nvSpPr>
      <xdr:spPr bwMode="auto">
        <a:xfrm>
          <a:off x="322897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31,043</a:t>
          </a:r>
          <a:endParaRPr lang="ja-JP" altLang="en-US"/>
        </a:p>
      </xdr:txBody>
    </xdr:sp>
    <xdr:clientData/>
  </xdr:twoCellAnchor>
  <xdr:twoCellAnchor>
    <xdr:from>
      <xdr:col>2</xdr:col>
      <xdr:colOff>546100</xdr:colOff>
      <xdr:row>35</xdr:row>
      <xdr:rowOff>266700</xdr:rowOff>
    </xdr:from>
    <xdr:to>
      <xdr:col>2</xdr:col>
      <xdr:colOff>641350</xdr:colOff>
      <xdr:row>36</xdr:row>
      <xdr:rowOff>31750</xdr:rowOff>
    </xdr:to>
    <xdr:sp macro="" textlink="">
      <xdr:nvSpPr>
        <xdr:cNvPr id="409284" name="AutoShape 126"/>
        <xdr:cNvSpPr>
          <a:spLocks noChangeArrowheads="1"/>
        </xdr:cNvSpPr>
      </xdr:nvSpPr>
      <xdr:spPr bwMode="auto">
        <a:xfrm>
          <a:off x="2628900" y="6705600"/>
          <a:ext cx="95250" cy="1079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36</xdr:row>
      <xdr:rowOff>38100</xdr:rowOff>
    </xdr:from>
    <xdr:to>
      <xdr:col>2</xdr:col>
      <xdr:colOff>936625</xdr:colOff>
      <xdr:row>37</xdr:row>
      <xdr:rowOff>76200</xdr:rowOff>
    </xdr:to>
    <xdr:sp macro="" textlink="">
      <xdr:nvSpPr>
        <xdr:cNvPr id="12415" name="Text Box 127"/>
        <xdr:cNvSpPr txBox="1">
          <a:spLocks noChangeArrowheads="1"/>
        </xdr:cNvSpPr>
      </xdr:nvSpPr>
      <xdr:spPr bwMode="auto">
        <a:xfrm>
          <a:off x="2524125" y="6991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30,357</a:t>
          </a:r>
          <a:endParaRPr lang="ja-JP" altLang="en-US"/>
        </a:p>
      </xdr:txBody>
    </xdr:sp>
    <xdr:clientData/>
  </xdr:twoCellAnchor>
  <xdr:twoCellAnchor editAs="oneCell">
    <xdr:from>
      <xdr:col>4</xdr:col>
      <xdr:colOff>917575</xdr:colOff>
      <xdr:row>40</xdr:row>
      <xdr:rowOff>19050</xdr:rowOff>
    </xdr:from>
    <xdr:to>
      <xdr:col>5</xdr:col>
      <xdr:colOff>578001</xdr:colOff>
      <xdr:row>41</xdr:row>
      <xdr:rowOff>57150</xdr:rowOff>
    </xdr:to>
    <xdr:sp macro="" textlink="">
      <xdr:nvSpPr>
        <xdr:cNvPr id="12416" name="Text Box 128"/>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320675</xdr:colOff>
      <xdr:row>40</xdr:row>
      <xdr:rowOff>19050</xdr:rowOff>
    </xdr:from>
    <xdr:to>
      <xdr:col>4</xdr:col>
      <xdr:colOff>1019175</xdr:colOff>
      <xdr:row>41</xdr:row>
      <xdr:rowOff>57150</xdr:rowOff>
    </xdr:to>
    <xdr:sp macro="" textlink="">
      <xdr:nvSpPr>
        <xdr:cNvPr id="12417" name="Text Box 129"/>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720725</xdr:colOff>
      <xdr:row>40</xdr:row>
      <xdr:rowOff>19050</xdr:rowOff>
    </xdr:from>
    <xdr:to>
      <xdr:col>4</xdr:col>
      <xdr:colOff>387531</xdr:colOff>
      <xdr:row>41</xdr:row>
      <xdr:rowOff>57150</xdr:rowOff>
    </xdr:to>
    <xdr:sp macro="" textlink="">
      <xdr:nvSpPr>
        <xdr:cNvPr id="12418" name="Text Box 130"/>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88900</xdr:colOff>
      <xdr:row>40</xdr:row>
      <xdr:rowOff>19050</xdr:rowOff>
    </xdr:from>
    <xdr:to>
      <xdr:col>3</xdr:col>
      <xdr:colOff>787400</xdr:colOff>
      <xdr:row>41</xdr:row>
      <xdr:rowOff>57150</xdr:rowOff>
    </xdr:to>
    <xdr:sp macro="" textlink="">
      <xdr:nvSpPr>
        <xdr:cNvPr id="12419" name="Text Box 131"/>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479425</xdr:colOff>
      <xdr:row>40</xdr:row>
      <xdr:rowOff>19050</xdr:rowOff>
    </xdr:from>
    <xdr:to>
      <xdr:col>3</xdr:col>
      <xdr:colOff>139851</xdr:colOff>
      <xdr:row>41</xdr:row>
      <xdr:rowOff>57150</xdr:rowOff>
    </xdr:to>
    <xdr:sp macro="" textlink="">
      <xdr:nvSpPr>
        <xdr:cNvPr id="12420" name="Text Box 132"/>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977900</xdr:colOff>
      <xdr:row>35</xdr:row>
      <xdr:rowOff>25400</xdr:rowOff>
    </xdr:from>
    <xdr:to>
      <xdr:col>5</xdr:col>
      <xdr:colOff>31750</xdr:colOff>
      <xdr:row>35</xdr:row>
      <xdr:rowOff>120650</xdr:rowOff>
    </xdr:to>
    <xdr:sp macro="" textlink="">
      <xdr:nvSpPr>
        <xdr:cNvPr id="409291" name="Oval 133"/>
        <xdr:cNvSpPr>
          <a:spLocks noChangeArrowheads="1"/>
        </xdr:cNvSpPr>
      </xdr:nvSpPr>
      <xdr:spPr bwMode="auto">
        <a:xfrm>
          <a:off x="5143500" y="6464300"/>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69850</xdr:colOff>
      <xdr:row>34</xdr:row>
      <xdr:rowOff>238125</xdr:rowOff>
    </xdr:from>
    <xdr:to>
      <xdr:col>5</xdr:col>
      <xdr:colOff>768350</xdr:colOff>
      <xdr:row>35</xdr:row>
      <xdr:rowOff>98425</xdr:rowOff>
    </xdr:to>
    <xdr:sp macro="" textlink="">
      <xdr:nvSpPr>
        <xdr:cNvPr id="12422" name="人口1人当たり決算額の推移該当値テキスト445"/>
        <xdr:cNvSpPr txBox="1">
          <a:spLocks noChangeArrowheads="1"/>
        </xdr:cNvSpPr>
      </xdr:nvSpPr>
      <xdr:spPr bwMode="auto">
        <a:xfrm>
          <a:off x="5743575" y="650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47,587</a:t>
          </a:r>
          <a:endParaRPr lang="ja-JP" altLang="en-US"/>
        </a:p>
      </xdr:txBody>
    </xdr:sp>
    <xdr:clientData/>
  </xdr:twoCellAnchor>
  <xdr:twoCellAnchor>
    <xdr:from>
      <xdr:col>4</xdr:col>
      <xdr:colOff>387350</xdr:colOff>
      <xdr:row>34</xdr:row>
      <xdr:rowOff>196850</xdr:rowOff>
    </xdr:from>
    <xdr:to>
      <xdr:col>4</xdr:col>
      <xdr:colOff>482600</xdr:colOff>
      <xdr:row>34</xdr:row>
      <xdr:rowOff>298450</xdr:rowOff>
    </xdr:to>
    <xdr:sp macro="" textlink="">
      <xdr:nvSpPr>
        <xdr:cNvPr id="409293" name="Oval 135"/>
        <xdr:cNvSpPr>
          <a:spLocks noChangeArrowheads="1"/>
        </xdr:cNvSpPr>
      </xdr:nvSpPr>
      <xdr:spPr bwMode="auto">
        <a:xfrm>
          <a:off x="4552950" y="629285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73025</xdr:colOff>
      <xdr:row>34</xdr:row>
      <xdr:rowOff>0</xdr:rowOff>
    </xdr:from>
    <xdr:to>
      <xdr:col>4</xdr:col>
      <xdr:colOff>749052</xdr:colOff>
      <xdr:row>34</xdr:row>
      <xdr:rowOff>209550</xdr:rowOff>
    </xdr:to>
    <xdr:sp macro="" textlink="">
      <xdr:nvSpPr>
        <xdr:cNvPr id="12424" name="Text Box 136"/>
        <xdr:cNvSpPr txBox="1">
          <a:spLocks noChangeArrowheads="1"/>
        </xdr:cNvSpPr>
      </xdr:nvSpPr>
      <xdr:spPr bwMode="auto">
        <a:xfrm>
          <a:off x="4619625" y="62674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59,286</a:t>
          </a:r>
          <a:endParaRPr lang="ja-JP" altLang="en-US"/>
        </a:p>
      </xdr:txBody>
    </xdr:sp>
    <xdr:clientData/>
  </xdr:twoCellAnchor>
  <xdr:twoCellAnchor>
    <xdr:from>
      <xdr:col>3</xdr:col>
      <xdr:colOff>787400</xdr:colOff>
      <xdr:row>34</xdr:row>
      <xdr:rowOff>146050</xdr:rowOff>
    </xdr:from>
    <xdr:to>
      <xdr:col>3</xdr:col>
      <xdr:colOff>876300</xdr:colOff>
      <xdr:row>34</xdr:row>
      <xdr:rowOff>247650</xdr:rowOff>
    </xdr:to>
    <xdr:sp macro="" textlink="">
      <xdr:nvSpPr>
        <xdr:cNvPr id="409295" name="Oval 137"/>
        <xdr:cNvSpPr>
          <a:spLocks noChangeArrowheads="1"/>
        </xdr:cNvSpPr>
      </xdr:nvSpPr>
      <xdr:spPr bwMode="auto">
        <a:xfrm>
          <a:off x="3911600" y="6242050"/>
          <a:ext cx="8890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479425</xdr:colOff>
      <xdr:row>33</xdr:row>
      <xdr:rowOff>285750</xdr:rowOff>
    </xdr:from>
    <xdr:to>
      <xdr:col>4</xdr:col>
      <xdr:colOff>139851</xdr:colOff>
      <xdr:row>34</xdr:row>
      <xdr:rowOff>152400</xdr:rowOff>
    </xdr:to>
    <xdr:sp macro="" textlink="">
      <xdr:nvSpPr>
        <xdr:cNvPr id="12426" name="Text Box 138"/>
        <xdr:cNvSpPr txBox="1">
          <a:spLocks noChangeArrowheads="1"/>
        </xdr:cNvSpPr>
      </xdr:nvSpPr>
      <xdr:spPr bwMode="auto">
        <a:xfrm>
          <a:off x="3924300" y="621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63,333</a:t>
          </a:r>
          <a:endParaRPr lang="ja-JP" altLang="en-US"/>
        </a:p>
      </xdr:txBody>
    </xdr:sp>
    <xdr:clientData/>
  </xdr:twoCellAnchor>
  <xdr:twoCellAnchor>
    <xdr:from>
      <xdr:col>3</xdr:col>
      <xdr:colOff>139700</xdr:colOff>
      <xdr:row>34</xdr:row>
      <xdr:rowOff>76200</xdr:rowOff>
    </xdr:from>
    <xdr:to>
      <xdr:col>3</xdr:col>
      <xdr:colOff>234950</xdr:colOff>
      <xdr:row>34</xdr:row>
      <xdr:rowOff>177800</xdr:rowOff>
    </xdr:to>
    <xdr:sp macro="" textlink="">
      <xdr:nvSpPr>
        <xdr:cNvPr id="409297" name="Oval 139"/>
        <xdr:cNvSpPr>
          <a:spLocks noChangeArrowheads="1"/>
        </xdr:cNvSpPr>
      </xdr:nvSpPr>
      <xdr:spPr bwMode="auto">
        <a:xfrm>
          <a:off x="3263900" y="61722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879475</xdr:colOff>
      <xdr:row>33</xdr:row>
      <xdr:rowOff>219075</xdr:rowOff>
    </xdr:from>
    <xdr:to>
      <xdr:col>3</xdr:col>
      <xdr:colOff>546281</xdr:colOff>
      <xdr:row>34</xdr:row>
      <xdr:rowOff>85725</xdr:rowOff>
    </xdr:to>
    <xdr:sp macro="" textlink="">
      <xdr:nvSpPr>
        <xdr:cNvPr id="12428" name="Text Box 140"/>
        <xdr:cNvSpPr txBox="1">
          <a:spLocks noChangeArrowheads="1"/>
        </xdr:cNvSpPr>
      </xdr:nvSpPr>
      <xdr:spPr bwMode="auto">
        <a:xfrm>
          <a:off x="3228975" y="614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68,002</a:t>
          </a:r>
          <a:endParaRPr lang="ja-JP" altLang="en-US"/>
        </a:p>
      </xdr:txBody>
    </xdr:sp>
    <xdr:clientData/>
  </xdr:twoCellAnchor>
  <xdr:twoCellAnchor>
    <xdr:from>
      <xdr:col>2</xdr:col>
      <xdr:colOff>546100</xdr:colOff>
      <xdr:row>34</xdr:row>
      <xdr:rowOff>50800</xdr:rowOff>
    </xdr:from>
    <xdr:to>
      <xdr:col>2</xdr:col>
      <xdr:colOff>641350</xdr:colOff>
      <xdr:row>34</xdr:row>
      <xdr:rowOff>152400</xdr:rowOff>
    </xdr:to>
    <xdr:sp macro="" textlink="">
      <xdr:nvSpPr>
        <xdr:cNvPr id="409299" name="Oval 141"/>
        <xdr:cNvSpPr>
          <a:spLocks noChangeArrowheads="1"/>
        </xdr:cNvSpPr>
      </xdr:nvSpPr>
      <xdr:spPr bwMode="auto">
        <a:xfrm>
          <a:off x="2628900" y="6146800"/>
          <a:ext cx="95250" cy="10160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231775</xdr:colOff>
      <xdr:row>33</xdr:row>
      <xdr:rowOff>190500</xdr:rowOff>
    </xdr:from>
    <xdr:to>
      <xdr:col>2</xdr:col>
      <xdr:colOff>936625</xdr:colOff>
      <xdr:row>34</xdr:row>
      <xdr:rowOff>57150</xdr:rowOff>
    </xdr:to>
    <xdr:sp macro="" textlink="">
      <xdr:nvSpPr>
        <xdr:cNvPr id="12430" name="Text Box 142"/>
        <xdr:cNvSpPr txBox="1">
          <a:spLocks noChangeArrowheads="1"/>
        </xdr:cNvSpPr>
      </xdr:nvSpPr>
      <xdr:spPr bwMode="auto">
        <a:xfrm>
          <a:off x="25241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70,053</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0.19063</cdr:x>
      <cdr:y>0.02596</cdr:y>
    </cdr:from>
    <cdr:to>
      <cdr:x>0.97897</cdr:x>
      <cdr:y>0.11617</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139700</xdr:colOff>
      <xdr:row>4</xdr:row>
      <xdr:rowOff>88900</xdr:rowOff>
    </xdr:from>
    <xdr:to>
      <xdr:col>15</xdr:col>
      <xdr:colOff>679450</xdr:colOff>
      <xdr:row>43</xdr:row>
      <xdr:rowOff>120650</xdr:rowOff>
    </xdr:to>
    <xdr:graphicFrame macro="">
      <xdr:nvGraphicFramePr>
        <xdr:cNvPr id="19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184150</xdr:colOff>
      <xdr:row>46</xdr:row>
      <xdr:rowOff>107950</xdr:rowOff>
    </xdr:from>
    <xdr:to>
      <xdr:col>1</xdr:col>
      <xdr:colOff>819150</xdr:colOff>
      <xdr:row>46</xdr:row>
      <xdr:rowOff>622300</xdr:rowOff>
    </xdr:to>
    <xdr:sp macro="" textlink="">
      <xdr:nvSpPr>
        <xdr:cNvPr id="1923" name="Rectangle 2"/>
        <xdr:cNvSpPr>
          <a:spLocks noChangeArrowheads="1"/>
        </xdr:cNvSpPr>
      </xdr:nvSpPr>
      <xdr:spPr bwMode="auto">
        <a:xfrm>
          <a:off x="762000" y="10064750"/>
          <a:ext cx="635000" cy="514350"/>
        </a:xfrm>
        <a:prstGeom prst="rect">
          <a:avLst/>
        </a:prstGeom>
        <a:solidFill>
          <a:srgbClr val="FF8080"/>
        </a:solidFill>
        <a:ln w="6350">
          <a:solidFill>
            <a:srgbClr val="000000"/>
          </a:solidFill>
          <a:miter lim="800000"/>
          <a:headEnd/>
          <a:tailEnd/>
        </a:ln>
      </xdr:spPr>
    </xdr:sp>
    <xdr:clientData/>
  </xdr:twoCellAnchor>
  <xdr:twoCellAnchor>
    <xdr:from>
      <xdr:col>1</xdr:col>
      <xdr:colOff>184150</xdr:colOff>
      <xdr:row>47</xdr:row>
      <xdr:rowOff>114300</xdr:rowOff>
    </xdr:from>
    <xdr:to>
      <xdr:col>1</xdr:col>
      <xdr:colOff>819150</xdr:colOff>
      <xdr:row>47</xdr:row>
      <xdr:rowOff>615950</xdr:rowOff>
    </xdr:to>
    <xdr:sp macro="" textlink="">
      <xdr:nvSpPr>
        <xdr:cNvPr id="1924" name="Rectangle 3"/>
        <xdr:cNvSpPr>
          <a:spLocks noChangeArrowheads="1"/>
        </xdr:cNvSpPr>
      </xdr:nvSpPr>
      <xdr:spPr bwMode="auto">
        <a:xfrm>
          <a:off x="762000" y="10801350"/>
          <a:ext cx="635000" cy="501650"/>
        </a:xfrm>
        <a:prstGeom prst="rect">
          <a:avLst/>
        </a:prstGeom>
        <a:solidFill>
          <a:srgbClr val="00FFFF"/>
        </a:solidFill>
        <a:ln w="6350">
          <a:solidFill>
            <a:srgbClr val="000000"/>
          </a:solidFill>
          <a:miter lim="800000"/>
          <a:headEnd/>
          <a:tailEnd/>
        </a:ln>
      </xdr:spPr>
    </xdr:sp>
    <xdr:clientData/>
  </xdr:twoCellAnchor>
  <xdr:twoCellAnchor>
    <xdr:from>
      <xdr:col>1</xdr:col>
      <xdr:colOff>184150</xdr:colOff>
      <xdr:row>48</xdr:row>
      <xdr:rowOff>374650</xdr:rowOff>
    </xdr:from>
    <xdr:to>
      <xdr:col>1</xdr:col>
      <xdr:colOff>819150</xdr:colOff>
      <xdr:row>48</xdr:row>
      <xdr:rowOff>374650</xdr:rowOff>
    </xdr:to>
    <xdr:sp macro="" textlink="">
      <xdr:nvSpPr>
        <xdr:cNvPr id="1925" name="Line 4"/>
        <xdr:cNvSpPr>
          <a:spLocks noChangeShapeType="1"/>
        </xdr:cNvSpPr>
      </xdr:nvSpPr>
      <xdr:spPr bwMode="auto">
        <a:xfrm>
          <a:off x="762000" y="11791950"/>
          <a:ext cx="63500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412750</xdr:colOff>
      <xdr:row>48</xdr:row>
      <xdr:rowOff>273050</xdr:rowOff>
    </xdr:from>
    <xdr:to>
      <xdr:col>1</xdr:col>
      <xdr:colOff>590550</xdr:colOff>
      <xdr:row>48</xdr:row>
      <xdr:rowOff>463550</xdr:rowOff>
    </xdr:to>
    <xdr:sp macro="" textlink="">
      <xdr:nvSpPr>
        <xdr:cNvPr id="1926" name="Oval 5"/>
        <xdr:cNvSpPr>
          <a:spLocks noChangeArrowheads="1"/>
        </xdr:cNvSpPr>
      </xdr:nvSpPr>
      <xdr:spPr bwMode="auto">
        <a:xfrm>
          <a:off x="990600" y="11690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298450</xdr:colOff>
      <xdr:row>45</xdr:row>
      <xdr:rowOff>12700</xdr:rowOff>
    </xdr:from>
    <xdr:to>
      <xdr:col>15</xdr:col>
      <xdr:colOff>666750</xdr:colOff>
      <xdr:row>49</xdr:row>
      <xdr:rowOff>0</xdr:rowOff>
    </xdr:to>
    <xdr:sp macro="" textlink="">
      <xdr:nvSpPr>
        <xdr:cNvPr id="1927" name="Rectangle 6"/>
        <xdr:cNvSpPr>
          <a:spLocks noChangeArrowheads="1"/>
        </xdr:cNvSpPr>
      </xdr:nvSpPr>
      <xdr:spPr bwMode="auto">
        <a:xfrm>
          <a:off x="10077450" y="9601200"/>
          <a:ext cx="5480050" cy="2546350"/>
        </a:xfrm>
        <a:prstGeom prst="rect">
          <a:avLst/>
        </a:prstGeom>
        <a:solidFill>
          <a:srgbClr val="FFFFFF"/>
        </a:solidFill>
        <a:ln w="19050">
          <a:solidFill>
            <a:srgbClr val="000000"/>
          </a:solidFill>
          <a:miter lim="800000"/>
          <a:headEnd/>
          <a:tailEnd/>
        </a:ln>
      </xdr:spPr>
    </xdr:sp>
    <xdr:clientData/>
  </xdr:twoCellAnchor>
  <xdr:twoCellAnchor>
    <xdr:from>
      <xdr:col>10</xdr:col>
      <xdr:colOff>298450</xdr:colOff>
      <xdr:row>45</xdr:row>
      <xdr:rowOff>9525</xdr:rowOff>
    </xdr:from>
    <xdr:to>
      <xdr:col>11</xdr:col>
      <xdr:colOff>92025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111125</xdr:colOff>
      <xdr:row>0</xdr:row>
      <xdr:rowOff>117475</xdr:rowOff>
    </xdr:from>
    <xdr:to>
      <xdr:col>9</xdr:col>
      <xdr:colOff>92075</xdr:colOff>
      <xdr:row>3</xdr:row>
      <xdr:rowOff>133382</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930" name="Line 10"/>
        <xdr:cNvSpPr>
          <a:spLocks noChangeShapeType="1"/>
        </xdr:cNvSpPr>
      </xdr:nvSpPr>
      <xdr:spPr bwMode="auto">
        <a:xfrm>
          <a:off x="577850" y="9588500"/>
          <a:ext cx="4089400" cy="3683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577850</xdr:colOff>
      <xdr:row>1</xdr:row>
      <xdr:rowOff>76200</xdr:rowOff>
    </xdr:from>
    <xdr:to>
      <xdr:col>11</xdr:col>
      <xdr:colOff>857250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200025</xdr:colOff>
      <xdr:row>1</xdr:row>
      <xdr:rowOff>76200</xdr:rowOff>
    </xdr:from>
    <xdr:to>
      <xdr:col>15</xdr:col>
      <xdr:colOff>628616</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岡山県鏡野町</a:t>
          </a:r>
          <a:endParaRPr lang="ja-JP" altLang="en-US"/>
        </a:p>
      </xdr:txBody>
    </xdr:sp>
    <xdr:clientData/>
  </xdr:twoCellAnchor>
  <xdr:twoCellAnchor>
    <xdr:from>
      <xdr:col>0</xdr:col>
      <xdr:colOff>428625</xdr:colOff>
      <xdr:row>4</xdr:row>
      <xdr:rowOff>0</xdr:rowOff>
    </xdr:from>
    <xdr:to>
      <xdr:col>3</xdr:col>
      <xdr:colOff>669925</xdr:colOff>
      <xdr:row>6</xdr:row>
      <xdr:rowOff>60366</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438150</xdr:colOff>
      <xdr:row>46</xdr:row>
      <xdr:rowOff>0</xdr:rowOff>
    </xdr:from>
    <xdr:to>
      <xdr:col>15</xdr:col>
      <xdr:colOff>511183</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財政調整基金を取り崩すことなく財政運営ができており、歳計剰余金による積立により財調基金は増加している。</a:t>
          </a:r>
          <a:endParaRPr lang="ja-JP" altLang="ja-JP" sz="1400">
            <a:effectLst/>
          </a:endParaRPr>
        </a:p>
        <a:p>
          <a:pPr rtl="0"/>
          <a:r>
            <a:rPr lang="ja-JP" altLang="ja-JP" sz="1100" b="0" i="0" baseline="0">
              <a:effectLst/>
              <a:latin typeface="+mn-lt"/>
              <a:ea typeface="+mn-ea"/>
              <a:cs typeface="+mn-cs"/>
            </a:rPr>
            <a:t>　実質収支比率は、平成</a:t>
          </a:r>
          <a:r>
            <a:rPr lang="en-US" altLang="ja-JP" sz="1100" b="0" i="0" baseline="0">
              <a:effectLst/>
              <a:latin typeface="+mn-lt"/>
              <a:ea typeface="+mn-ea"/>
              <a:cs typeface="+mn-cs"/>
            </a:rPr>
            <a:t>20</a:t>
          </a:r>
          <a:r>
            <a:rPr lang="ja-JP" altLang="ja-JP" sz="1100" b="0" i="0" baseline="0">
              <a:effectLst/>
              <a:latin typeface="+mn-lt"/>
              <a:ea typeface="+mn-ea"/>
              <a:cs typeface="+mn-cs"/>
            </a:rPr>
            <a:t>年度から上昇傾向にあったが平成</a:t>
          </a:r>
          <a:r>
            <a:rPr lang="en-US" altLang="ja-JP" sz="1100" b="0" i="0" baseline="0">
              <a:effectLst/>
              <a:latin typeface="+mn-lt"/>
              <a:ea typeface="+mn-ea"/>
              <a:cs typeface="+mn-cs"/>
            </a:rPr>
            <a:t>23</a:t>
          </a:r>
          <a:r>
            <a:rPr lang="ja-JP" altLang="ja-JP" sz="1100" b="0" i="0" baseline="0">
              <a:effectLst/>
              <a:latin typeface="+mn-lt"/>
              <a:ea typeface="+mn-ea"/>
              <a:cs typeface="+mn-cs"/>
            </a:rPr>
            <a:t>年度</a:t>
          </a:r>
          <a:r>
            <a:rPr lang="ja-JP" altLang="en-US" sz="1100" b="0" i="0" baseline="0">
              <a:effectLst/>
              <a:latin typeface="+mn-lt"/>
              <a:ea typeface="+mn-ea"/>
              <a:cs typeface="+mn-cs"/>
            </a:rPr>
            <a:t>から</a:t>
          </a:r>
          <a:r>
            <a:rPr lang="ja-JP" altLang="ja-JP" sz="1100" b="0" i="0" baseline="0">
              <a:effectLst/>
              <a:latin typeface="+mn-lt"/>
              <a:ea typeface="+mn-ea"/>
              <a:cs typeface="+mn-cs"/>
            </a:rPr>
            <a:t>繰越事業に伴う翌年度への財源繰越のため減少</a:t>
          </a:r>
          <a:r>
            <a:rPr lang="ja-JP" altLang="en-US" sz="1100" b="0" i="0" baseline="0">
              <a:effectLst/>
              <a:latin typeface="+mn-lt"/>
              <a:ea typeface="+mn-ea"/>
              <a:cs typeface="+mn-cs"/>
            </a:rPr>
            <a:t>に転じ、平成</a:t>
          </a:r>
          <a:r>
            <a:rPr lang="en-US" altLang="ja-JP" sz="1100" b="0" i="0" baseline="0">
              <a:effectLst/>
              <a:latin typeface="+mn-lt"/>
              <a:ea typeface="+mn-ea"/>
              <a:cs typeface="+mn-cs"/>
            </a:rPr>
            <a:t>24</a:t>
          </a:r>
          <a:r>
            <a:rPr lang="ja-JP" altLang="en-US" sz="1100" b="0" i="0" baseline="0">
              <a:effectLst/>
              <a:latin typeface="+mn-lt"/>
              <a:ea typeface="+mn-ea"/>
              <a:cs typeface="+mn-cs"/>
            </a:rPr>
            <a:t>年度には</a:t>
          </a:r>
          <a:r>
            <a:rPr lang="en-US" altLang="ja-JP" sz="1100" b="0" i="0" baseline="0">
              <a:effectLst/>
              <a:latin typeface="+mn-lt"/>
              <a:ea typeface="+mn-ea"/>
              <a:cs typeface="+mn-cs"/>
            </a:rPr>
            <a:t>10</a:t>
          </a:r>
          <a:r>
            <a:rPr lang="ja-JP" altLang="en-US" sz="1100" b="0" i="0" baseline="0">
              <a:effectLst/>
              <a:latin typeface="+mn-lt"/>
              <a:ea typeface="+mn-ea"/>
              <a:cs typeface="+mn-cs"/>
            </a:rPr>
            <a:t>％を割る比率となった</a:t>
          </a:r>
          <a:r>
            <a:rPr lang="ja-JP" altLang="ja-JP" sz="1100" b="0" i="0" baseline="0">
              <a:effectLst/>
              <a:latin typeface="+mn-lt"/>
              <a:ea typeface="+mn-ea"/>
              <a:cs typeface="+mn-cs"/>
            </a:rPr>
            <a:t>。今後より一層の適正な予算執行につとめ実質収支額の適正化に努める。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412750</xdr:colOff>
      <xdr:row>3</xdr:row>
      <xdr:rowOff>107950</xdr:rowOff>
    </xdr:from>
    <xdr:to>
      <xdr:col>15</xdr:col>
      <xdr:colOff>1327150</xdr:colOff>
      <xdr:row>31</xdr:row>
      <xdr:rowOff>0</xdr:rowOff>
    </xdr:to>
    <xdr:graphicFrame macro="">
      <xdr:nvGraphicFramePr>
        <xdr:cNvPr id="3290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425450</xdr:colOff>
      <xdr:row>32</xdr:row>
      <xdr:rowOff>0</xdr:rowOff>
    </xdr:from>
    <xdr:to>
      <xdr:col>15</xdr:col>
      <xdr:colOff>971550</xdr:colOff>
      <xdr:row>43</xdr:row>
      <xdr:rowOff>0</xdr:rowOff>
    </xdr:to>
    <xdr:sp macro="" textlink="">
      <xdr:nvSpPr>
        <xdr:cNvPr id="329062" name="正方形/長方形 3"/>
        <xdr:cNvSpPr>
          <a:spLocks noChangeArrowheads="1"/>
        </xdr:cNvSpPr>
      </xdr:nvSpPr>
      <xdr:spPr bwMode="auto">
        <a:xfrm>
          <a:off x="10407650" y="6896100"/>
          <a:ext cx="57848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488950</xdr:colOff>
      <xdr:row>32</xdr:row>
      <xdr:rowOff>28575</xdr:rowOff>
    </xdr:from>
    <xdr:to>
      <xdr:col>11</xdr:col>
      <xdr:colOff>838200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3211</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130175</xdr:colOff>
      <xdr:row>0</xdr:row>
      <xdr:rowOff>142875</xdr:rowOff>
    </xdr:from>
    <xdr:to>
      <xdr:col>9</xdr:col>
      <xdr:colOff>666735</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977900</xdr:colOff>
      <xdr:row>1</xdr:row>
      <xdr:rowOff>28575</xdr:rowOff>
    </xdr:from>
    <xdr:to>
      <xdr:col>12</xdr:col>
      <xdr:colOff>158750</xdr:colOff>
      <xdr:row>3</xdr:row>
      <xdr:rowOff>60325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600075</xdr:colOff>
      <xdr:row>1</xdr:row>
      <xdr:rowOff>28575</xdr:rowOff>
    </xdr:from>
    <xdr:to>
      <xdr:col>15</xdr:col>
      <xdr:colOff>949325</xdr:colOff>
      <xdr:row>3</xdr:row>
      <xdr:rowOff>60325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岡山県鏡野町</a:t>
          </a:r>
          <a:endParaRPr lang="ja-JP" altLang="en-US"/>
        </a:p>
      </xdr:txBody>
    </xdr:sp>
    <xdr:clientData/>
  </xdr:twoCellAnchor>
  <xdr:twoCellAnchor editAs="oneCell">
    <xdr:from>
      <xdr:col>1</xdr:col>
      <xdr:colOff>0</xdr:colOff>
      <xdr:row>3</xdr:row>
      <xdr:rowOff>28575</xdr:rowOff>
    </xdr:from>
    <xdr:to>
      <xdr:col>4</xdr:col>
      <xdr:colOff>838200</xdr:colOff>
      <xdr:row>4</xdr:row>
      <xdr:rowOff>193675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619125</xdr:colOff>
      <xdr:row>32</xdr:row>
      <xdr:rowOff>419100</xdr:rowOff>
    </xdr:from>
    <xdr:to>
      <xdr:col>15</xdr:col>
      <xdr:colOff>771525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200"/>
            </a:lnSpc>
          </a:pPr>
          <a:r>
            <a:rPr lang="ja-JP" altLang="ja-JP" sz="1100" b="0" i="0" baseline="0">
              <a:effectLst/>
              <a:latin typeface="+mn-lt"/>
              <a:ea typeface="+mn-ea"/>
              <a:cs typeface="+mn-cs"/>
            </a:rPr>
            <a:t>　平成</a:t>
          </a:r>
          <a:r>
            <a:rPr lang="en-US" altLang="ja-JP" sz="1100" b="0" i="0" baseline="0">
              <a:effectLst/>
              <a:latin typeface="+mn-lt"/>
              <a:ea typeface="+mn-ea"/>
              <a:cs typeface="+mn-cs"/>
            </a:rPr>
            <a:t>19</a:t>
          </a:r>
          <a:r>
            <a:rPr lang="ja-JP" altLang="ja-JP" sz="1100" b="0" i="0" baseline="0">
              <a:effectLst/>
              <a:latin typeface="+mn-lt"/>
              <a:ea typeface="+mn-ea"/>
              <a:cs typeface="+mn-cs"/>
            </a:rPr>
            <a:t>年度の算定開始後、各会計とも赤字額は発生しておらず今後も健全な財政運営に努める。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3211</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120650</xdr:colOff>
      <xdr:row>33</xdr:row>
      <xdr:rowOff>82550</xdr:rowOff>
    </xdr:from>
    <xdr:to>
      <xdr:col>1</xdr:col>
      <xdr:colOff>584200</xdr:colOff>
      <xdr:row>33</xdr:row>
      <xdr:rowOff>381000</xdr:rowOff>
    </xdr:to>
    <xdr:sp macro="" textlink="">
      <xdr:nvSpPr>
        <xdr:cNvPr id="329071" name="凡例1"/>
        <xdr:cNvSpPr>
          <a:spLocks noChangeArrowheads="1"/>
        </xdr:cNvSpPr>
      </xdr:nvSpPr>
      <xdr:spPr bwMode="auto">
        <a:xfrm>
          <a:off x="584200" y="7473950"/>
          <a:ext cx="463550" cy="298450"/>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34</xdr:row>
      <xdr:rowOff>82550</xdr:rowOff>
    </xdr:from>
    <xdr:to>
      <xdr:col>1</xdr:col>
      <xdr:colOff>584200</xdr:colOff>
      <xdr:row>34</xdr:row>
      <xdr:rowOff>381000</xdr:rowOff>
    </xdr:to>
    <xdr:sp macro="" textlink="">
      <xdr:nvSpPr>
        <xdr:cNvPr id="329072" name="凡例2"/>
        <xdr:cNvSpPr>
          <a:spLocks noChangeArrowheads="1"/>
        </xdr:cNvSpPr>
      </xdr:nvSpPr>
      <xdr:spPr bwMode="auto">
        <a:xfrm>
          <a:off x="584200" y="7969250"/>
          <a:ext cx="463550" cy="298450"/>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35</xdr:row>
      <xdr:rowOff>82550</xdr:rowOff>
    </xdr:from>
    <xdr:to>
      <xdr:col>1</xdr:col>
      <xdr:colOff>584200</xdr:colOff>
      <xdr:row>35</xdr:row>
      <xdr:rowOff>381000</xdr:rowOff>
    </xdr:to>
    <xdr:sp macro="" textlink="">
      <xdr:nvSpPr>
        <xdr:cNvPr id="329073" name="凡例3"/>
        <xdr:cNvSpPr>
          <a:spLocks noChangeArrowheads="1"/>
        </xdr:cNvSpPr>
      </xdr:nvSpPr>
      <xdr:spPr bwMode="auto">
        <a:xfrm>
          <a:off x="584200" y="8464550"/>
          <a:ext cx="463550" cy="298450"/>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36</xdr:row>
      <xdr:rowOff>82550</xdr:rowOff>
    </xdr:from>
    <xdr:to>
      <xdr:col>1</xdr:col>
      <xdr:colOff>584200</xdr:colOff>
      <xdr:row>36</xdr:row>
      <xdr:rowOff>381000</xdr:rowOff>
    </xdr:to>
    <xdr:sp macro="" textlink="">
      <xdr:nvSpPr>
        <xdr:cNvPr id="329074" name="凡例4"/>
        <xdr:cNvSpPr>
          <a:spLocks noChangeArrowheads="1"/>
        </xdr:cNvSpPr>
      </xdr:nvSpPr>
      <xdr:spPr bwMode="auto">
        <a:xfrm>
          <a:off x="584200" y="8959850"/>
          <a:ext cx="463550" cy="298450"/>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37</xdr:row>
      <xdr:rowOff>82550</xdr:rowOff>
    </xdr:from>
    <xdr:to>
      <xdr:col>1</xdr:col>
      <xdr:colOff>584200</xdr:colOff>
      <xdr:row>37</xdr:row>
      <xdr:rowOff>381000</xdr:rowOff>
    </xdr:to>
    <xdr:sp macro="" textlink="">
      <xdr:nvSpPr>
        <xdr:cNvPr id="329075" name="凡例5"/>
        <xdr:cNvSpPr>
          <a:spLocks noChangeArrowheads="1"/>
        </xdr:cNvSpPr>
      </xdr:nvSpPr>
      <xdr:spPr bwMode="auto">
        <a:xfrm>
          <a:off x="584200" y="9455150"/>
          <a:ext cx="463550" cy="298450"/>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38</xdr:row>
      <xdr:rowOff>82550</xdr:rowOff>
    </xdr:from>
    <xdr:to>
      <xdr:col>1</xdr:col>
      <xdr:colOff>584200</xdr:colOff>
      <xdr:row>38</xdr:row>
      <xdr:rowOff>381000</xdr:rowOff>
    </xdr:to>
    <xdr:sp macro="" textlink="">
      <xdr:nvSpPr>
        <xdr:cNvPr id="329076" name="凡例6"/>
        <xdr:cNvSpPr>
          <a:spLocks noChangeArrowheads="1"/>
        </xdr:cNvSpPr>
      </xdr:nvSpPr>
      <xdr:spPr bwMode="auto">
        <a:xfrm>
          <a:off x="584200" y="9950450"/>
          <a:ext cx="463550" cy="298450"/>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39</xdr:row>
      <xdr:rowOff>82550</xdr:rowOff>
    </xdr:from>
    <xdr:to>
      <xdr:col>1</xdr:col>
      <xdr:colOff>584200</xdr:colOff>
      <xdr:row>39</xdr:row>
      <xdr:rowOff>381000</xdr:rowOff>
    </xdr:to>
    <xdr:sp macro="" textlink="">
      <xdr:nvSpPr>
        <xdr:cNvPr id="329077" name="凡例7"/>
        <xdr:cNvSpPr>
          <a:spLocks noChangeArrowheads="1"/>
        </xdr:cNvSpPr>
      </xdr:nvSpPr>
      <xdr:spPr bwMode="auto">
        <a:xfrm>
          <a:off x="584200" y="10445750"/>
          <a:ext cx="463550" cy="298450"/>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40</xdr:row>
      <xdr:rowOff>82550</xdr:rowOff>
    </xdr:from>
    <xdr:to>
      <xdr:col>1</xdr:col>
      <xdr:colOff>584200</xdr:colOff>
      <xdr:row>40</xdr:row>
      <xdr:rowOff>381000</xdr:rowOff>
    </xdr:to>
    <xdr:sp macro="" textlink="">
      <xdr:nvSpPr>
        <xdr:cNvPr id="329078" name="凡例8"/>
        <xdr:cNvSpPr>
          <a:spLocks noChangeArrowheads="1"/>
        </xdr:cNvSpPr>
      </xdr:nvSpPr>
      <xdr:spPr bwMode="auto">
        <a:xfrm>
          <a:off x="584200" y="10941050"/>
          <a:ext cx="463550" cy="298450"/>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41</xdr:row>
      <xdr:rowOff>82550</xdr:rowOff>
    </xdr:from>
    <xdr:to>
      <xdr:col>1</xdr:col>
      <xdr:colOff>584200</xdr:colOff>
      <xdr:row>41</xdr:row>
      <xdr:rowOff>381000</xdr:rowOff>
    </xdr:to>
    <xdr:sp macro="" textlink="">
      <xdr:nvSpPr>
        <xdr:cNvPr id="329079" name="凡例9"/>
        <xdr:cNvSpPr>
          <a:spLocks noChangeArrowheads="1"/>
        </xdr:cNvSpPr>
      </xdr:nvSpPr>
      <xdr:spPr bwMode="auto">
        <a:xfrm>
          <a:off x="584200" y="11436350"/>
          <a:ext cx="463550" cy="298450"/>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120650</xdr:colOff>
      <xdr:row>42</xdr:row>
      <xdr:rowOff>82550</xdr:rowOff>
    </xdr:from>
    <xdr:to>
      <xdr:col>1</xdr:col>
      <xdr:colOff>584200</xdr:colOff>
      <xdr:row>42</xdr:row>
      <xdr:rowOff>381000</xdr:rowOff>
    </xdr:to>
    <xdr:sp macro="" textlink="">
      <xdr:nvSpPr>
        <xdr:cNvPr id="329080" name="凡例10"/>
        <xdr:cNvSpPr>
          <a:spLocks noChangeArrowheads="1"/>
        </xdr:cNvSpPr>
      </xdr:nvSpPr>
      <xdr:spPr bwMode="auto">
        <a:xfrm>
          <a:off x="584200" y="11931650"/>
          <a:ext cx="463550" cy="298450"/>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111125</xdr:colOff>
      <xdr:row>0</xdr:row>
      <xdr:rowOff>123825</xdr:rowOff>
    </xdr:from>
    <xdr:to>
      <xdr:col>11</xdr:col>
      <xdr:colOff>638152</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768350</xdr:colOff>
      <xdr:row>1</xdr:row>
      <xdr:rowOff>19050</xdr:rowOff>
    </xdr:from>
    <xdr:to>
      <xdr:col>15</xdr:col>
      <xdr:colOff>339763</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698500</xdr:colOff>
      <xdr:row>1</xdr:row>
      <xdr:rowOff>19050</xdr:rowOff>
    </xdr:from>
    <xdr:to>
      <xdr:col>20</xdr:col>
      <xdr:colOff>171497</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岡山県鏡野町</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307" name="Line 22"/>
        <xdr:cNvSpPr>
          <a:spLocks noChangeShapeType="1"/>
        </xdr:cNvSpPr>
      </xdr:nvSpPr>
      <xdr:spPr bwMode="auto">
        <a:xfrm>
          <a:off x="463550" y="7588250"/>
          <a:ext cx="6832600" cy="3873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139700</xdr:colOff>
      <xdr:row>44</xdr:row>
      <xdr:rowOff>44450</xdr:rowOff>
    </xdr:from>
    <xdr:to>
      <xdr:col>3</xdr:col>
      <xdr:colOff>603250</xdr:colOff>
      <xdr:row>44</xdr:row>
      <xdr:rowOff>342900</xdr:rowOff>
    </xdr:to>
    <xdr:sp macro="" textlink="">
      <xdr:nvSpPr>
        <xdr:cNvPr id="342308" name="Rectangle 23"/>
        <xdr:cNvSpPr>
          <a:spLocks noChangeArrowheads="1"/>
        </xdr:cNvSpPr>
      </xdr:nvSpPr>
      <xdr:spPr bwMode="auto">
        <a:xfrm>
          <a:off x="2127250" y="8020050"/>
          <a:ext cx="463550" cy="298450"/>
        </a:xfrm>
        <a:prstGeom prst="rect">
          <a:avLst/>
        </a:prstGeom>
        <a:solidFill>
          <a:srgbClr val="FF8080"/>
        </a:solidFill>
        <a:ln w="6350">
          <a:solidFill>
            <a:srgbClr val="000000"/>
          </a:solidFill>
          <a:miter lim="800000"/>
          <a:headEnd/>
          <a:tailEnd/>
        </a:ln>
      </xdr:spPr>
    </xdr:sp>
    <xdr:clientData/>
  </xdr:twoCellAnchor>
  <xdr:twoCellAnchor>
    <xdr:from>
      <xdr:col>3</xdr:col>
      <xdr:colOff>139700</xdr:colOff>
      <xdr:row>45</xdr:row>
      <xdr:rowOff>44450</xdr:rowOff>
    </xdr:from>
    <xdr:to>
      <xdr:col>3</xdr:col>
      <xdr:colOff>603250</xdr:colOff>
      <xdr:row>45</xdr:row>
      <xdr:rowOff>342900</xdr:rowOff>
    </xdr:to>
    <xdr:sp macro="" textlink="">
      <xdr:nvSpPr>
        <xdr:cNvPr id="342309" name="Rectangle 24"/>
        <xdr:cNvSpPr>
          <a:spLocks noChangeArrowheads="1"/>
        </xdr:cNvSpPr>
      </xdr:nvSpPr>
      <xdr:spPr bwMode="auto">
        <a:xfrm>
          <a:off x="2127250" y="8407400"/>
          <a:ext cx="463550" cy="298450"/>
        </a:xfrm>
        <a:prstGeom prst="rect">
          <a:avLst/>
        </a:prstGeom>
        <a:solidFill>
          <a:srgbClr val="00FFFF"/>
        </a:solidFill>
        <a:ln w="6350">
          <a:solidFill>
            <a:srgbClr val="000000"/>
          </a:solidFill>
          <a:miter lim="800000"/>
          <a:headEnd/>
          <a:tailEnd/>
        </a:ln>
      </xdr:spPr>
    </xdr:sp>
    <xdr:clientData/>
  </xdr:twoCellAnchor>
  <xdr:twoCellAnchor>
    <xdr:from>
      <xdr:col>3</xdr:col>
      <xdr:colOff>139700</xdr:colOff>
      <xdr:row>46</xdr:row>
      <xdr:rowOff>44450</xdr:rowOff>
    </xdr:from>
    <xdr:to>
      <xdr:col>3</xdr:col>
      <xdr:colOff>603250</xdr:colOff>
      <xdr:row>46</xdr:row>
      <xdr:rowOff>342900</xdr:rowOff>
    </xdr:to>
    <xdr:sp macro="" textlink="">
      <xdr:nvSpPr>
        <xdr:cNvPr id="342310" name="Rectangle 25"/>
        <xdr:cNvSpPr>
          <a:spLocks noChangeArrowheads="1"/>
        </xdr:cNvSpPr>
      </xdr:nvSpPr>
      <xdr:spPr bwMode="auto">
        <a:xfrm>
          <a:off x="2127250" y="8794750"/>
          <a:ext cx="463550" cy="298450"/>
        </a:xfrm>
        <a:prstGeom prst="rect">
          <a:avLst/>
        </a:prstGeom>
        <a:solidFill>
          <a:srgbClr val="008000"/>
        </a:solidFill>
        <a:ln w="6350">
          <a:solidFill>
            <a:srgbClr val="000000"/>
          </a:solidFill>
          <a:miter lim="800000"/>
          <a:headEnd/>
          <a:tailEnd/>
        </a:ln>
      </xdr:spPr>
    </xdr:sp>
    <xdr:clientData/>
  </xdr:twoCellAnchor>
  <xdr:twoCellAnchor>
    <xdr:from>
      <xdr:col>3</xdr:col>
      <xdr:colOff>139700</xdr:colOff>
      <xdr:row>47</xdr:row>
      <xdr:rowOff>44450</xdr:rowOff>
    </xdr:from>
    <xdr:to>
      <xdr:col>3</xdr:col>
      <xdr:colOff>603250</xdr:colOff>
      <xdr:row>47</xdr:row>
      <xdr:rowOff>342900</xdr:rowOff>
    </xdr:to>
    <xdr:sp macro="" textlink="">
      <xdr:nvSpPr>
        <xdr:cNvPr id="342311" name="Rectangle 26"/>
        <xdr:cNvSpPr>
          <a:spLocks noChangeArrowheads="1"/>
        </xdr:cNvSpPr>
      </xdr:nvSpPr>
      <xdr:spPr bwMode="auto">
        <a:xfrm>
          <a:off x="2127250" y="9182100"/>
          <a:ext cx="463550" cy="298450"/>
        </a:xfrm>
        <a:prstGeom prst="rect">
          <a:avLst/>
        </a:prstGeom>
        <a:solidFill>
          <a:srgbClr val="9999FF"/>
        </a:solidFill>
        <a:ln w="6350">
          <a:solidFill>
            <a:srgbClr val="000000"/>
          </a:solidFill>
          <a:miter lim="800000"/>
          <a:headEnd/>
          <a:tailEnd/>
        </a:ln>
      </xdr:spPr>
    </xdr:sp>
    <xdr:clientData/>
  </xdr:twoCellAnchor>
  <xdr:twoCellAnchor>
    <xdr:from>
      <xdr:col>3</xdr:col>
      <xdr:colOff>139700</xdr:colOff>
      <xdr:row>48</xdr:row>
      <xdr:rowOff>44450</xdr:rowOff>
    </xdr:from>
    <xdr:to>
      <xdr:col>3</xdr:col>
      <xdr:colOff>603250</xdr:colOff>
      <xdr:row>48</xdr:row>
      <xdr:rowOff>342900</xdr:rowOff>
    </xdr:to>
    <xdr:sp macro="" textlink="">
      <xdr:nvSpPr>
        <xdr:cNvPr id="342312" name="Rectangle 27"/>
        <xdr:cNvSpPr>
          <a:spLocks noChangeArrowheads="1"/>
        </xdr:cNvSpPr>
      </xdr:nvSpPr>
      <xdr:spPr bwMode="auto">
        <a:xfrm>
          <a:off x="2127250" y="9569450"/>
          <a:ext cx="463550" cy="298450"/>
        </a:xfrm>
        <a:prstGeom prst="rect">
          <a:avLst/>
        </a:prstGeom>
        <a:solidFill>
          <a:srgbClr val="FF6600"/>
        </a:solidFill>
        <a:ln w="6350">
          <a:solidFill>
            <a:srgbClr val="000000"/>
          </a:solidFill>
          <a:miter lim="800000"/>
          <a:headEnd/>
          <a:tailEnd/>
        </a:ln>
      </xdr:spPr>
    </xdr:sp>
    <xdr:clientData/>
  </xdr:twoCellAnchor>
  <xdr:twoCellAnchor>
    <xdr:from>
      <xdr:col>3</xdr:col>
      <xdr:colOff>139700</xdr:colOff>
      <xdr:row>49</xdr:row>
      <xdr:rowOff>44450</xdr:rowOff>
    </xdr:from>
    <xdr:to>
      <xdr:col>3</xdr:col>
      <xdr:colOff>603250</xdr:colOff>
      <xdr:row>49</xdr:row>
      <xdr:rowOff>342900</xdr:rowOff>
    </xdr:to>
    <xdr:sp macro="" textlink="">
      <xdr:nvSpPr>
        <xdr:cNvPr id="342313" name="Rectangle 28"/>
        <xdr:cNvSpPr>
          <a:spLocks noChangeArrowheads="1"/>
        </xdr:cNvSpPr>
      </xdr:nvSpPr>
      <xdr:spPr bwMode="auto">
        <a:xfrm>
          <a:off x="2127250" y="9956800"/>
          <a:ext cx="463550" cy="298450"/>
        </a:xfrm>
        <a:prstGeom prst="rect">
          <a:avLst/>
        </a:prstGeom>
        <a:solidFill>
          <a:srgbClr val="FFFF00"/>
        </a:solidFill>
        <a:ln w="6350">
          <a:solidFill>
            <a:srgbClr val="000000"/>
          </a:solidFill>
          <a:miter lim="800000"/>
          <a:headEnd/>
          <a:tailEnd/>
        </a:ln>
      </xdr:spPr>
    </xdr:sp>
    <xdr:clientData/>
  </xdr:twoCellAnchor>
  <xdr:twoCellAnchor>
    <xdr:from>
      <xdr:col>3</xdr:col>
      <xdr:colOff>139700</xdr:colOff>
      <xdr:row>50</xdr:row>
      <xdr:rowOff>44450</xdr:rowOff>
    </xdr:from>
    <xdr:to>
      <xdr:col>3</xdr:col>
      <xdr:colOff>603250</xdr:colOff>
      <xdr:row>50</xdr:row>
      <xdr:rowOff>342900</xdr:rowOff>
    </xdr:to>
    <xdr:sp macro="" textlink="">
      <xdr:nvSpPr>
        <xdr:cNvPr id="342314" name="Rectangle 29"/>
        <xdr:cNvSpPr>
          <a:spLocks noChangeArrowheads="1"/>
        </xdr:cNvSpPr>
      </xdr:nvSpPr>
      <xdr:spPr bwMode="auto">
        <a:xfrm>
          <a:off x="2127250" y="10344150"/>
          <a:ext cx="463550" cy="298450"/>
        </a:xfrm>
        <a:prstGeom prst="rect">
          <a:avLst/>
        </a:prstGeom>
        <a:solidFill>
          <a:srgbClr val="800080"/>
        </a:solidFill>
        <a:ln w="6350">
          <a:solidFill>
            <a:srgbClr val="000000"/>
          </a:solidFill>
          <a:miter lim="800000"/>
          <a:headEnd/>
          <a:tailEnd/>
        </a:ln>
      </xdr:spPr>
    </xdr:sp>
    <xdr:clientData/>
  </xdr:twoCellAnchor>
  <xdr:twoCellAnchor>
    <xdr:from>
      <xdr:col>3</xdr:col>
      <xdr:colOff>139700</xdr:colOff>
      <xdr:row>51</xdr:row>
      <xdr:rowOff>44450</xdr:rowOff>
    </xdr:from>
    <xdr:to>
      <xdr:col>3</xdr:col>
      <xdr:colOff>603250</xdr:colOff>
      <xdr:row>51</xdr:row>
      <xdr:rowOff>342900</xdr:rowOff>
    </xdr:to>
    <xdr:sp macro="" textlink="">
      <xdr:nvSpPr>
        <xdr:cNvPr id="342315" name="Rectangle 30"/>
        <xdr:cNvSpPr>
          <a:spLocks noChangeArrowheads="1"/>
        </xdr:cNvSpPr>
      </xdr:nvSpPr>
      <xdr:spPr bwMode="auto">
        <a:xfrm>
          <a:off x="2127250" y="10731500"/>
          <a:ext cx="463550" cy="298450"/>
        </a:xfrm>
        <a:prstGeom prst="rect">
          <a:avLst/>
        </a:prstGeom>
        <a:solidFill>
          <a:srgbClr val="00FF00"/>
        </a:solidFill>
        <a:ln w="6350">
          <a:solidFill>
            <a:srgbClr val="000000"/>
          </a:solidFill>
          <a:miter lim="800000"/>
          <a:headEnd/>
          <a:tailEnd/>
        </a:ln>
      </xdr:spPr>
    </xdr:sp>
    <xdr:clientData/>
  </xdr:twoCellAnchor>
  <xdr:twoCellAnchor>
    <xdr:from>
      <xdr:col>3</xdr:col>
      <xdr:colOff>139700</xdr:colOff>
      <xdr:row>52</xdr:row>
      <xdr:rowOff>196850</xdr:rowOff>
    </xdr:from>
    <xdr:to>
      <xdr:col>3</xdr:col>
      <xdr:colOff>603250</xdr:colOff>
      <xdr:row>52</xdr:row>
      <xdr:rowOff>196850</xdr:rowOff>
    </xdr:to>
    <xdr:sp macro="" textlink="">
      <xdr:nvSpPr>
        <xdr:cNvPr id="342316" name="Line 31"/>
        <xdr:cNvSpPr>
          <a:spLocks noChangeShapeType="1"/>
        </xdr:cNvSpPr>
      </xdr:nvSpPr>
      <xdr:spPr bwMode="auto">
        <a:xfrm>
          <a:off x="2127250" y="11271250"/>
          <a:ext cx="463550"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52</xdr:row>
      <xdr:rowOff>107950</xdr:rowOff>
    </xdr:from>
    <xdr:to>
      <xdr:col>3</xdr:col>
      <xdr:colOff>463550</xdr:colOff>
      <xdr:row>52</xdr:row>
      <xdr:rowOff>298450</xdr:rowOff>
    </xdr:to>
    <xdr:sp macro="" textlink="">
      <xdr:nvSpPr>
        <xdr:cNvPr id="342317" name="Oval 32"/>
        <xdr:cNvSpPr>
          <a:spLocks noChangeArrowheads="1"/>
        </xdr:cNvSpPr>
      </xdr:nvSpPr>
      <xdr:spPr bwMode="auto">
        <a:xfrm>
          <a:off x="2273300" y="11182350"/>
          <a:ext cx="1778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139700</xdr:colOff>
      <xdr:row>43</xdr:row>
      <xdr:rowOff>6350</xdr:rowOff>
    </xdr:from>
    <xdr:to>
      <xdr:col>20</xdr:col>
      <xdr:colOff>184150</xdr:colOff>
      <xdr:row>53</xdr:row>
      <xdr:rowOff>12700</xdr:rowOff>
    </xdr:to>
    <xdr:sp macro="" textlink="">
      <xdr:nvSpPr>
        <xdr:cNvPr id="342318" name="Rectangle 87"/>
        <xdr:cNvSpPr>
          <a:spLocks noChangeArrowheads="1"/>
        </xdr:cNvSpPr>
      </xdr:nvSpPr>
      <xdr:spPr bwMode="auto">
        <a:xfrm>
          <a:off x="12007850" y="7594600"/>
          <a:ext cx="4044950" cy="3879850"/>
        </a:xfrm>
        <a:prstGeom prst="rect">
          <a:avLst/>
        </a:prstGeom>
        <a:solidFill>
          <a:srgbClr val="FFFFFF"/>
        </a:solidFill>
        <a:ln w="19050">
          <a:solidFill>
            <a:srgbClr val="000000"/>
          </a:solidFill>
          <a:miter lim="800000"/>
          <a:headEnd/>
          <a:tailEnd/>
        </a:ln>
      </xdr:spPr>
    </xdr:sp>
    <xdr:clientData/>
  </xdr:twoCellAnchor>
  <xdr:twoCellAnchor>
    <xdr:from>
      <xdr:col>15</xdr:col>
      <xdr:colOff>139700</xdr:colOff>
      <xdr:row>43</xdr:row>
      <xdr:rowOff>0</xdr:rowOff>
    </xdr:from>
    <xdr:to>
      <xdr:col>16</xdr:col>
      <xdr:colOff>149225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50800</xdr:colOff>
      <xdr:row>4</xdr:row>
      <xdr:rowOff>0</xdr:rowOff>
    </xdr:from>
    <xdr:to>
      <xdr:col>20</xdr:col>
      <xdr:colOff>463550</xdr:colOff>
      <xdr:row>41</xdr:row>
      <xdr:rowOff>152400</xdr:rowOff>
    </xdr:to>
    <xdr:graphicFrame macro="">
      <xdr:nvGraphicFramePr>
        <xdr:cNvPr id="342320"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282575</xdr:colOff>
      <xdr:row>4</xdr:row>
      <xdr:rowOff>73025</xdr:rowOff>
    </xdr:from>
    <xdr:to>
      <xdr:col>2</xdr:col>
      <xdr:colOff>387350</xdr:colOff>
      <xdr:row>6</xdr:row>
      <xdr:rowOff>47589</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307975</xdr:colOff>
      <xdr:row>43</xdr:row>
      <xdr:rowOff>361950</xdr:rowOff>
    </xdr:from>
    <xdr:to>
      <xdr:col>19</xdr:col>
      <xdr:colOff>777873</xdr:colOff>
      <xdr:row>52</xdr:row>
      <xdr:rowOff>193683</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r>
            <a:rPr lang="ja-JP" altLang="ja-JP" sz="1100" b="0" i="0" baseline="0">
              <a:effectLst/>
              <a:latin typeface="+mn-lt"/>
              <a:ea typeface="+mn-ea"/>
              <a:cs typeface="+mn-cs"/>
            </a:rPr>
            <a:t>　元利償還金は、平成</a:t>
          </a:r>
          <a:r>
            <a:rPr lang="en-US" altLang="ja-JP" sz="1100" b="0" i="0" baseline="0">
              <a:effectLst/>
              <a:latin typeface="+mn-lt"/>
              <a:ea typeface="+mn-ea"/>
              <a:cs typeface="+mn-cs"/>
            </a:rPr>
            <a:t>19</a:t>
          </a:r>
          <a:r>
            <a:rPr lang="ja-JP" altLang="ja-JP" sz="1100" b="0" i="0" baseline="0">
              <a:effectLst/>
              <a:latin typeface="+mn-lt"/>
              <a:ea typeface="+mn-ea"/>
              <a:cs typeface="+mn-cs"/>
            </a:rPr>
            <a:t>年度から</a:t>
          </a:r>
          <a:r>
            <a:rPr lang="en-US" altLang="ja-JP" sz="1100" b="0" i="0" baseline="0">
              <a:effectLst/>
              <a:latin typeface="+mn-lt"/>
              <a:ea typeface="+mn-ea"/>
              <a:cs typeface="+mn-cs"/>
            </a:rPr>
            <a:t>21</a:t>
          </a:r>
          <a:r>
            <a:rPr lang="ja-JP" altLang="ja-JP" sz="1100" b="0" i="0" baseline="0">
              <a:effectLst/>
              <a:latin typeface="+mn-lt"/>
              <a:ea typeface="+mn-ea"/>
              <a:cs typeface="+mn-cs"/>
            </a:rPr>
            <a:t>年度に繰上償還を行い、また新発債の借入抑制により減少傾向にある。</a:t>
          </a:r>
          <a:endParaRPr lang="ja-JP" altLang="ja-JP" sz="1400">
            <a:effectLst/>
          </a:endParaRPr>
        </a:p>
        <a:p>
          <a:pPr rtl="0"/>
          <a:r>
            <a:rPr lang="ja-JP" altLang="en-US" sz="1100" b="0" i="0" baseline="0">
              <a:effectLst/>
              <a:latin typeface="+mn-lt"/>
              <a:ea typeface="+mn-ea"/>
              <a:cs typeface="+mn-cs"/>
            </a:rPr>
            <a:t>　しかし、平成</a:t>
          </a:r>
          <a:r>
            <a:rPr lang="en-US" altLang="ja-JP" sz="1100" b="0" i="0" baseline="0">
              <a:effectLst/>
              <a:latin typeface="+mn-lt"/>
              <a:ea typeface="+mn-ea"/>
              <a:cs typeface="+mn-cs"/>
            </a:rPr>
            <a:t>25</a:t>
          </a:r>
          <a:r>
            <a:rPr lang="ja-JP" altLang="en-US" sz="1100" b="0" i="0" baseline="0">
              <a:effectLst/>
              <a:latin typeface="+mn-lt"/>
              <a:ea typeface="+mn-ea"/>
              <a:cs typeface="+mn-cs"/>
            </a:rPr>
            <a:t>年度から地域情報通信施設整備事業費に充当予定の旧合併特例債や大野保育園整備事業費に対する過疎対策事業債など多額の借入れが予定されており、</a:t>
          </a:r>
          <a:r>
            <a:rPr lang="ja-JP" altLang="ja-JP" sz="1100" b="0" i="0" baseline="0">
              <a:effectLst/>
              <a:latin typeface="+mn-lt"/>
              <a:ea typeface="+mn-ea"/>
              <a:cs typeface="+mn-cs"/>
            </a:rPr>
            <a:t>また、公営企業債の元利償還金繰入額については、簡易水道や下水道事業について今後も施設整備を行うため増加する。更に一部事務組合への負担金支出についても、塵芥処理施設の整備が進むため増加となる。</a:t>
          </a:r>
          <a:endParaRPr lang="ja-JP" altLang="ja-JP" sz="1400">
            <a:effectLst/>
          </a:endParaRPr>
        </a:p>
        <a:p>
          <a:pPr rtl="0"/>
          <a:r>
            <a:rPr lang="ja-JP" altLang="ja-JP" sz="1100" b="0" i="0" baseline="0">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165100</xdr:rowOff>
    </xdr:from>
    <xdr:to>
      <xdr:col>18</xdr:col>
      <xdr:colOff>355600</xdr:colOff>
      <xdr:row>38</xdr:row>
      <xdr:rowOff>12700</xdr:rowOff>
    </xdr:to>
    <xdr:graphicFrame macro="">
      <xdr:nvGraphicFramePr>
        <xdr:cNvPr id="29950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254000</xdr:colOff>
      <xdr:row>38</xdr:row>
      <xdr:rowOff>330200</xdr:rowOff>
    </xdr:from>
    <xdr:to>
      <xdr:col>18</xdr:col>
      <xdr:colOff>120650</xdr:colOff>
      <xdr:row>52</xdr:row>
      <xdr:rowOff>12700</xdr:rowOff>
    </xdr:to>
    <xdr:sp macro="" textlink="">
      <xdr:nvSpPr>
        <xdr:cNvPr id="299504" name="正方形/長方形 3"/>
        <xdr:cNvSpPr>
          <a:spLocks noChangeArrowheads="1"/>
        </xdr:cNvSpPr>
      </xdr:nvSpPr>
      <xdr:spPr bwMode="auto">
        <a:xfrm>
          <a:off x="11906250" y="7569200"/>
          <a:ext cx="4279900" cy="45720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309269</xdr:colOff>
      <xdr:row>39</xdr:row>
      <xdr:rowOff>18968</xdr:rowOff>
    </xdr:from>
    <xdr:to>
      <xdr:col>15</xdr:col>
      <xdr:colOff>771399</xdr:colOff>
      <xdr:row>40</xdr:row>
      <xdr:rowOff>326268</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146050</xdr:colOff>
      <xdr:row>40</xdr:row>
      <xdr:rowOff>57150</xdr:rowOff>
    </xdr:from>
    <xdr:to>
      <xdr:col>3</xdr:col>
      <xdr:colOff>647700</xdr:colOff>
      <xdr:row>40</xdr:row>
      <xdr:rowOff>317500</xdr:rowOff>
    </xdr:to>
    <xdr:sp macro="" textlink="">
      <xdr:nvSpPr>
        <xdr:cNvPr id="299506" name="正方形/長方形 36" descr="右上がり対角線 (太)"/>
        <xdr:cNvSpPr>
          <a:spLocks noChangeArrowheads="1"/>
        </xdr:cNvSpPr>
      </xdr:nvSpPr>
      <xdr:spPr bwMode="auto">
        <a:xfrm>
          <a:off x="2374900" y="7994650"/>
          <a:ext cx="501650" cy="260350"/>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146050</xdr:colOff>
      <xdr:row>41</xdr:row>
      <xdr:rowOff>57150</xdr:rowOff>
    </xdr:from>
    <xdr:to>
      <xdr:col>3</xdr:col>
      <xdr:colOff>647700</xdr:colOff>
      <xdr:row>41</xdr:row>
      <xdr:rowOff>304800</xdr:rowOff>
    </xdr:to>
    <xdr:sp macro="" textlink="">
      <xdr:nvSpPr>
        <xdr:cNvPr id="299507" name="正方形/長方形 37" descr="右下がり対角線 (太)"/>
        <xdr:cNvSpPr>
          <a:spLocks noChangeArrowheads="1"/>
        </xdr:cNvSpPr>
      </xdr:nvSpPr>
      <xdr:spPr bwMode="auto">
        <a:xfrm>
          <a:off x="2374900" y="8343900"/>
          <a:ext cx="501650"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146050</xdr:colOff>
      <xdr:row>42</xdr:row>
      <xdr:rowOff>50800</xdr:rowOff>
    </xdr:from>
    <xdr:to>
      <xdr:col>3</xdr:col>
      <xdr:colOff>647700</xdr:colOff>
      <xdr:row>42</xdr:row>
      <xdr:rowOff>311150</xdr:rowOff>
    </xdr:to>
    <xdr:sp macro="" textlink="">
      <xdr:nvSpPr>
        <xdr:cNvPr id="299508" name="正方形/長方形 38" descr="右上がり対角線 (太)"/>
        <xdr:cNvSpPr>
          <a:spLocks noChangeArrowheads="1"/>
        </xdr:cNvSpPr>
      </xdr:nvSpPr>
      <xdr:spPr bwMode="auto">
        <a:xfrm>
          <a:off x="2374900" y="8686800"/>
          <a:ext cx="501650" cy="260350"/>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146050</xdr:colOff>
      <xdr:row>43</xdr:row>
      <xdr:rowOff>50800</xdr:rowOff>
    </xdr:from>
    <xdr:to>
      <xdr:col>3</xdr:col>
      <xdr:colOff>647700</xdr:colOff>
      <xdr:row>43</xdr:row>
      <xdr:rowOff>311150</xdr:rowOff>
    </xdr:to>
    <xdr:sp macro="" textlink="">
      <xdr:nvSpPr>
        <xdr:cNvPr id="299509" name="正方形/長方形 39" descr="右下がり対角線 (太)"/>
        <xdr:cNvSpPr>
          <a:spLocks noChangeArrowheads="1"/>
        </xdr:cNvSpPr>
      </xdr:nvSpPr>
      <xdr:spPr bwMode="auto">
        <a:xfrm>
          <a:off x="2374900" y="9036050"/>
          <a:ext cx="501650" cy="260350"/>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146050</xdr:colOff>
      <xdr:row>44</xdr:row>
      <xdr:rowOff>57150</xdr:rowOff>
    </xdr:from>
    <xdr:to>
      <xdr:col>3</xdr:col>
      <xdr:colOff>647700</xdr:colOff>
      <xdr:row>44</xdr:row>
      <xdr:rowOff>304800</xdr:rowOff>
    </xdr:to>
    <xdr:sp macro="" textlink="">
      <xdr:nvSpPr>
        <xdr:cNvPr id="299510" name="正方形/長方形 40" descr="右上がり対角線 (太)"/>
        <xdr:cNvSpPr>
          <a:spLocks noChangeArrowheads="1"/>
        </xdr:cNvSpPr>
      </xdr:nvSpPr>
      <xdr:spPr bwMode="auto">
        <a:xfrm>
          <a:off x="2374900" y="9391650"/>
          <a:ext cx="501650"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146050</xdr:colOff>
      <xdr:row>45</xdr:row>
      <xdr:rowOff>57150</xdr:rowOff>
    </xdr:from>
    <xdr:to>
      <xdr:col>3</xdr:col>
      <xdr:colOff>647700</xdr:colOff>
      <xdr:row>45</xdr:row>
      <xdr:rowOff>317500</xdr:rowOff>
    </xdr:to>
    <xdr:sp macro="" textlink="">
      <xdr:nvSpPr>
        <xdr:cNvPr id="299511" name="正方形/長方形 41" descr="右下がり対角線 (太)"/>
        <xdr:cNvSpPr>
          <a:spLocks noChangeArrowheads="1"/>
        </xdr:cNvSpPr>
      </xdr:nvSpPr>
      <xdr:spPr bwMode="auto">
        <a:xfrm>
          <a:off x="2374900" y="9740900"/>
          <a:ext cx="501650" cy="260350"/>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146050</xdr:colOff>
      <xdr:row>46</xdr:row>
      <xdr:rowOff>57150</xdr:rowOff>
    </xdr:from>
    <xdr:to>
      <xdr:col>3</xdr:col>
      <xdr:colOff>647700</xdr:colOff>
      <xdr:row>46</xdr:row>
      <xdr:rowOff>317500</xdr:rowOff>
    </xdr:to>
    <xdr:sp macro="" textlink="">
      <xdr:nvSpPr>
        <xdr:cNvPr id="299512" name="正方形/長方形 42" descr="右上がり対角線 (太)"/>
        <xdr:cNvSpPr>
          <a:spLocks noChangeArrowheads="1"/>
        </xdr:cNvSpPr>
      </xdr:nvSpPr>
      <xdr:spPr bwMode="auto">
        <a:xfrm>
          <a:off x="2374900" y="10090150"/>
          <a:ext cx="501650" cy="260350"/>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146050</xdr:colOff>
      <xdr:row>47</xdr:row>
      <xdr:rowOff>50800</xdr:rowOff>
    </xdr:from>
    <xdr:to>
      <xdr:col>3</xdr:col>
      <xdr:colOff>647700</xdr:colOff>
      <xdr:row>47</xdr:row>
      <xdr:rowOff>311150</xdr:rowOff>
    </xdr:to>
    <xdr:sp macro="" textlink="">
      <xdr:nvSpPr>
        <xdr:cNvPr id="299513" name="正方形/長方形 43" descr="右下がり対角線 (太)"/>
        <xdr:cNvSpPr>
          <a:spLocks noChangeArrowheads="1"/>
        </xdr:cNvSpPr>
      </xdr:nvSpPr>
      <xdr:spPr bwMode="auto">
        <a:xfrm>
          <a:off x="2374900" y="10433050"/>
          <a:ext cx="501650" cy="260350"/>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146050</xdr:colOff>
      <xdr:row>48</xdr:row>
      <xdr:rowOff>57150</xdr:rowOff>
    </xdr:from>
    <xdr:to>
      <xdr:col>3</xdr:col>
      <xdr:colOff>647700</xdr:colOff>
      <xdr:row>48</xdr:row>
      <xdr:rowOff>304800</xdr:rowOff>
    </xdr:to>
    <xdr:sp macro="" textlink="">
      <xdr:nvSpPr>
        <xdr:cNvPr id="299514" name="正方形/長方形 44" descr="右上がり対角線 (太)"/>
        <xdr:cNvSpPr>
          <a:spLocks noChangeArrowheads="1"/>
        </xdr:cNvSpPr>
      </xdr:nvSpPr>
      <xdr:spPr bwMode="auto">
        <a:xfrm>
          <a:off x="2374900" y="10788650"/>
          <a:ext cx="501650"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146050</xdr:colOff>
      <xdr:row>49</xdr:row>
      <xdr:rowOff>57150</xdr:rowOff>
    </xdr:from>
    <xdr:to>
      <xdr:col>3</xdr:col>
      <xdr:colOff>647700</xdr:colOff>
      <xdr:row>49</xdr:row>
      <xdr:rowOff>317500</xdr:rowOff>
    </xdr:to>
    <xdr:sp macro="" textlink="">
      <xdr:nvSpPr>
        <xdr:cNvPr id="299515" name="正方形/長方形 45" descr="右下がり対角線 (太)"/>
        <xdr:cNvSpPr>
          <a:spLocks noChangeArrowheads="1"/>
        </xdr:cNvSpPr>
      </xdr:nvSpPr>
      <xdr:spPr bwMode="auto">
        <a:xfrm>
          <a:off x="2374900" y="11137900"/>
          <a:ext cx="501650" cy="260350"/>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146050</xdr:colOff>
      <xdr:row>50</xdr:row>
      <xdr:rowOff>50800</xdr:rowOff>
    </xdr:from>
    <xdr:to>
      <xdr:col>3</xdr:col>
      <xdr:colOff>647700</xdr:colOff>
      <xdr:row>50</xdr:row>
      <xdr:rowOff>311150</xdr:rowOff>
    </xdr:to>
    <xdr:sp macro="" textlink="">
      <xdr:nvSpPr>
        <xdr:cNvPr id="299516" name="正方形/長方形 46" descr="右上がり対角線 (太)"/>
        <xdr:cNvSpPr>
          <a:spLocks noChangeArrowheads="1"/>
        </xdr:cNvSpPr>
      </xdr:nvSpPr>
      <xdr:spPr bwMode="auto">
        <a:xfrm>
          <a:off x="2374900" y="11480800"/>
          <a:ext cx="501650" cy="260350"/>
        </a:xfrm>
        <a:prstGeom prst="rect">
          <a:avLst/>
        </a:prstGeom>
        <a:solidFill>
          <a:srgbClr val="FFCC00"/>
        </a:solidFill>
        <a:ln w="12700" algn="ctr">
          <a:solidFill>
            <a:srgbClr val="000000"/>
          </a:solidFill>
          <a:miter lim="800000"/>
          <a:headEnd/>
          <a:tailEnd/>
        </a:ln>
      </xdr:spPr>
    </xdr:sp>
    <xdr:clientData/>
  </xdr:twoCellAnchor>
  <xdr:twoCellAnchor>
    <xdr:from>
      <xdr:col>3</xdr:col>
      <xdr:colOff>177800</xdr:colOff>
      <xdr:row>51</xdr:row>
      <xdr:rowOff>165100</xdr:rowOff>
    </xdr:from>
    <xdr:to>
      <xdr:col>3</xdr:col>
      <xdr:colOff>615950</xdr:colOff>
      <xdr:row>51</xdr:row>
      <xdr:rowOff>165100</xdr:rowOff>
    </xdr:to>
    <xdr:cxnSp macro="">
      <xdr:nvCxnSpPr>
        <xdr:cNvPr id="299517" name="直線コネクタ 20"/>
        <xdr:cNvCxnSpPr>
          <a:cxnSpLocks noChangeShapeType="1"/>
        </xdr:cNvCxnSpPr>
      </xdr:nvCxnSpPr>
      <xdr:spPr bwMode="auto">
        <a:xfrm>
          <a:off x="2406650" y="11944350"/>
          <a:ext cx="4381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317500</xdr:colOff>
      <xdr:row>51</xdr:row>
      <xdr:rowOff>76200</xdr:rowOff>
    </xdr:from>
    <xdr:to>
      <xdr:col>3</xdr:col>
      <xdr:colOff>482600</xdr:colOff>
      <xdr:row>51</xdr:row>
      <xdr:rowOff>254000</xdr:rowOff>
    </xdr:to>
    <xdr:sp macro="" textlink="">
      <xdr:nvSpPr>
        <xdr:cNvPr id="299518" name="Oval 182"/>
        <xdr:cNvSpPr>
          <a:spLocks noChangeArrowheads="1"/>
        </xdr:cNvSpPr>
      </xdr:nvSpPr>
      <xdr:spPr bwMode="auto">
        <a:xfrm>
          <a:off x="2546350" y="11855450"/>
          <a:ext cx="165100" cy="177800"/>
        </a:xfrm>
        <a:prstGeom prst="ellipse">
          <a:avLst/>
        </a:prstGeom>
        <a:solidFill>
          <a:srgbClr val="FF0000"/>
        </a:solidFill>
        <a:ln w="12700">
          <a:solidFill>
            <a:srgbClr val="FF0000"/>
          </a:solidFill>
          <a:round/>
          <a:headEnd/>
          <a:tailEnd/>
        </a:ln>
      </xdr:spPr>
    </xdr:sp>
    <xdr:clientData/>
  </xdr:twoCellAnchor>
  <xdr:twoCellAnchor>
    <xdr:from>
      <xdr:col>0</xdr:col>
      <xdr:colOff>125844</xdr:colOff>
      <xdr:row>0</xdr:row>
      <xdr:rowOff>138544</xdr:rowOff>
    </xdr:from>
    <xdr:to>
      <xdr:col>10</xdr:col>
      <xdr:colOff>366558</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539750</xdr:colOff>
      <xdr:row>1</xdr:row>
      <xdr:rowOff>47625</xdr:rowOff>
    </xdr:from>
    <xdr:to>
      <xdr:col>13</xdr:col>
      <xdr:colOff>577850</xdr:colOff>
      <xdr:row>3</xdr:row>
      <xdr:rowOff>117475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158750</xdr:colOff>
      <xdr:row>1</xdr:row>
      <xdr:rowOff>47625</xdr:rowOff>
    </xdr:from>
    <xdr:to>
      <xdr:col>18</xdr:col>
      <xdr:colOff>120650</xdr:colOff>
      <xdr:row>3</xdr:row>
      <xdr:rowOff>117475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岡山県鏡野町</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299522" name="Line 22"/>
        <xdr:cNvSpPr>
          <a:spLocks noChangeShapeType="1"/>
        </xdr:cNvSpPr>
      </xdr:nvSpPr>
      <xdr:spPr bwMode="auto">
        <a:xfrm>
          <a:off x="463550" y="7588250"/>
          <a:ext cx="5473700" cy="34925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107950</xdr:colOff>
      <xdr:row>3</xdr:row>
      <xdr:rowOff>133350</xdr:rowOff>
    </xdr:from>
    <xdr:to>
      <xdr:col>2</xdr:col>
      <xdr:colOff>857208</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415925</xdr:colOff>
      <xdr:row>40</xdr:row>
      <xdr:rowOff>9525</xdr:rowOff>
    </xdr:from>
    <xdr:to>
      <xdr:col>17</xdr:col>
      <xdr:colOff>806463</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rtl="0">
            <a:lnSpc>
              <a:spcPts val="1200"/>
            </a:lnSpc>
          </a:pPr>
          <a:r>
            <a:rPr lang="ja-JP" altLang="ja-JP" sz="1100" b="0" i="0" baseline="0">
              <a:effectLst/>
              <a:latin typeface="+mn-lt"/>
              <a:ea typeface="+mn-ea"/>
              <a:cs typeface="+mn-cs"/>
            </a:rPr>
            <a:t>　一般会計等の地方債残高は、公債費負担適正化計画により新発債の抑制に努め減少傾向にあるが、今後は情報通信施設整備事業実施にともない増加する見込みである。また、公営企業債等については簡易水道や下水道事業の施設整備実施により増加する。</a:t>
          </a:r>
          <a:endParaRPr lang="ja-JP" altLang="ja-JP" sz="1400">
            <a:effectLst/>
          </a:endParaRPr>
        </a:p>
        <a:p>
          <a:pPr rtl="0">
            <a:lnSpc>
              <a:spcPts val="1100"/>
            </a:lnSpc>
          </a:pPr>
          <a:r>
            <a:rPr lang="ja-JP" altLang="ja-JP" sz="1100" b="0" i="0" baseline="0">
              <a:effectLst/>
              <a:latin typeface="+mn-lt"/>
              <a:ea typeface="+mn-ea"/>
              <a:cs typeface="+mn-cs"/>
            </a:rPr>
            <a:t>　充当可能財源の内、充当可能基金については歳計剰余金の積立てにより財政調整基金を中心に増加しているが、今後の大規模事業実施にともない取り崩す予定であり将来負担比率は増加となる見込みである。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 zeroHeight="1" x14ac:dyDescent="0.2"/>
  <cols>
    <col min="1" max="11" width="2.08984375" style="136" customWidth="1"/>
    <col min="12" max="17" width="2.26953125" style="136" customWidth="1"/>
    <col min="18" max="119" width="2.08984375" style="136" customWidth="1"/>
    <col min="120" max="16384" width="0" style="136" hidden="1"/>
  </cols>
  <sheetData>
    <row r="1" spans="1:119" ht="33" customHeight="1" x14ac:dyDescent="0.2">
      <c r="A1" s="134"/>
      <c r="B1" s="530" t="s">
        <v>137</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 thickBot="1" x14ac:dyDescent="0.25">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5">
      <c r="A3" s="135"/>
      <c r="B3" s="531" t="s">
        <v>139</v>
      </c>
      <c r="C3" s="532"/>
      <c r="D3" s="532"/>
      <c r="E3" s="533"/>
      <c r="F3" s="533"/>
      <c r="G3" s="533"/>
      <c r="H3" s="533"/>
      <c r="I3" s="533"/>
      <c r="J3" s="533"/>
      <c r="K3" s="533"/>
      <c r="L3" s="533" t="s">
        <v>140</v>
      </c>
      <c r="M3" s="533"/>
      <c r="N3" s="533"/>
      <c r="O3" s="533"/>
      <c r="P3" s="533"/>
      <c r="Q3" s="533"/>
      <c r="R3" s="539"/>
      <c r="S3" s="539"/>
      <c r="T3" s="539"/>
      <c r="U3" s="539"/>
      <c r="V3" s="540"/>
      <c r="W3" s="358" t="s">
        <v>141</v>
      </c>
      <c r="X3" s="359"/>
      <c r="Y3" s="359"/>
      <c r="Z3" s="359"/>
      <c r="AA3" s="359"/>
      <c r="AB3" s="532"/>
      <c r="AC3" s="539" t="s">
        <v>142</v>
      </c>
      <c r="AD3" s="359"/>
      <c r="AE3" s="359"/>
      <c r="AF3" s="359"/>
      <c r="AG3" s="359"/>
      <c r="AH3" s="359"/>
      <c r="AI3" s="359"/>
      <c r="AJ3" s="359"/>
      <c r="AK3" s="359"/>
      <c r="AL3" s="360"/>
      <c r="AM3" s="358" t="s">
        <v>143</v>
      </c>
      <c r="AN3" s="359"/>
      <c r="AO3" s="359"/>
      <c r="AP3" s="359"/>
      <c r="AQ3" s="359"/>
      <c r="AR3" s="359"/>
      <c r="AS3" s="359"/>
      <c r="AT3" s="359"/>
      <c r="AU3" s="359"/>
      <c r="AV3" s="359"/>
      <c r="AW3" s="359"/>
      <c r="AX3" s="360"/>
      <c r="AY3" s="392" t="s">
        <v>91</v>
      </c>
      <c r="AZ3" s="393"/>
      <c r="BA3" s="393"/>
      <c r="BB3" s="393"/>
      <c r="BC3" s="393"/>
      <c r="BD3" s="393"/>
      <c r="BE3" s="393"/>
      <c r="BF3" s="393"/>
      <c r="BG3" s="393"/>
      <c r="BH3" s="393"/>
      <c r="BI3" s="393"/>
      <c r="BJ3" s="393"/>
      <c r="BK3" s="393"/>
      <c r="BL3" s="393"/>
      <c r="BM3" s="545"/>
      <c r="BN3" s="358" t="s">
        <v>144</v>
      </c>
      <c r="BO3" s="359"/>
      <c r="BP3" s="359"/>
      <c r="BQ3" s="359"/>
      <c r="BR3" s="359"/>
      <c r="BS3" s="359"/>
      <c r="BT3" s="359"/>
      <c r="BU3" s="360"/>
      <c r="BV3" s="358" t="s">
        <v>145</v>
      </c>
      <c r="BW3" s="359"/>
      <c r="BX3" s="359"/>
      <c r="BY3" s="359"/>
      <c r="BZ3" s="359"/>
      <c r="CA3" s="359"/>
      <c r="CB3" s="359"/>
      <c r="CC3" s="360"/>
      <c r="CD3" s="392" t="s">
        <v>91</v>
      </c>
      <c r="CE3" s="393"/>
      <c r="CF3" s="393"/>
      <c r="CG3" s="393"/>
      <c r="CH3" s="393"/>
      <c r="CI3" s="393"/>
      <c r="CJ3" s="393"/>
      <c r="CK3" s="393"/>
      <c r="CL3" s="393"/>
      <c r="CM3" s="393"/>
      <c r="CN3" s="393"/>
      <c r="CO3" s="393"/>
      <c r="CP3" s="393"/>
      <c r="CQ3" s="393"/>
      <c r="CR3" s="393"/>
      <c r="CS3" s="545"/>
      <c r="CT3" s="358" t="s">
        <v>146</v>
      </c>
      <c r="CU3" s="359"/>
      <c r="CV3" s="359"/>
      <c r="CW3" s="359"/>
      <c r="CX3" s="359"/>
      <c r="CY3" s="359"/>
      <c r="CZ3" s="359"/>
      <c r="DA3" s="360"/>
      <c r="DB3" s="358" t="s">
        <v>147</v>
      </c>
      <c r="DC3" s="359"/>
      <c r="DD3" s="359"/>
      <c r="DE3" s="359"/>
      <c r="DF3" s="359"/>
      <c r="DG3" s="359"/>
      <c r="DH3" s="359"/>
      <c r="DI3" s="360"/>
      <c r="DJ3" s="134"/>
      <c r="DK3" s="134"/>
      <c r="DL3" s="134"/>
      <c r="DM3" s="134"/>
      <c r="DN3" s="134"/>
      <c r="DO3" s="134"/>
    </row>
    <row r="4" spans="1:119" ht="18.75" customHeight="1" x14ac:dyDescent="0.2">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148</v>
      </c>
      <c r="AZ4" s="432"/>
      <c r="BA4" s="432"/>
      <c r="BB4" s="432"/>
      <c r="BC4" s="432"/>
      <c r="BD4" s="432"/>
      <c r="BE4" s="432"/>
      <c r="BF4" s="432"/>
      <c r="BG4" s="432"/>
      <c r="BH4" s="432"/>
      <c r="BI4" s="432"/>
      <c r="BJ4" s="432"/>
      <c r="BK4" s="432"/>
      <c r="BL4" s="432"/>
      <c r="BM4" s="433"/>
      <c r="BN4" s="415">
        <v>12072036</v>
      </c>
      <c r="BO4" s="416"/>
      <c r="BP4" s="416"/>
      <c r="BQ4" s="416"/>
      <c r="BR4" s="416"/>
      <c r="BS4" s="416"/>
      <c r="BT4" s="416"/>
      <c r="BU4" s="417"/>
      <c r="BV4" s="415">
        <v>11873648</v>
      </c>
      <c r="BW4" s="416"/>
      <c r="BX4" s="416"/>
      <c r="BY4" s="416"/>
      <c r="BZ4" s="416"/>
      <c r="CA4" s="416"/>
      <c r="CB4" s="416"/>
      <c r="CC4" s="417"/>
      <c r="CD4" s="546" t="s">
        <v>149</v>
      </c>
      <c r="CE4" s="547"/>
      <c r="CF4" s="547"/>
      <c r="CG4" s="547"/>
      <c r="CH4" s="547"/>
      <c r="CI4" s="547"/>
      <c r="CJ4" s="547"/>
      <c r="CK4" s="547"/>
      <c r="CL4" s="547"/>
      <c r="CM4" s="547"/>
      <c r="CN4" s="547"/>
      <c r="CO4" s="547"/>
      <c r="CP4" s="547"/>
      <c r="CQ4" s="547"/>
      <c r="CR4" s="547"/>
      <c r="CS4" s="548"/>
      <c r="CT4" s="524">
        <v>9.1999999999999993</v>
      </c>
      <c r="CU4" s="525"/>
      <c r="CV4" s="525"/>
      <c r="CW4" s="525"/>
      <c r="CX4" s="525"/>
      <c r="CY4" s="525"/>
      <c r="CZ4" s="525"/>
      <c r="DA4" s="526"/>
      <c r="DB4" s="524">
        <v>11.6</v>
      </c>
      <c r="DC4" s="525"/>
      <c r="DD4" s="525"/>
      <c r="DE4" s="525"/>
      <c r="DF4" s="525"/>
      <c r="DG4" s="525"/>
      <c r="DH4" s="525"/>
      <c r="DI4" s="526"/>
      <c r="DJ4" s="134"/>
      <c r="DK4" s="134"/>
      <c r="DL4" s="134"/>
      <c r="DM4" s="134"/>
      <c r="DN4" s="134"/>
      <c r="DO4" s="134"/>
    </row>
    <row r="5" spans="1:119" ht="18.75" customHeight="1" x14ac:dyDescent="0.2">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150</v>
      </c>
      <c r="AN5" s="372"/>
      <c r="AO5" s="372"/>
      <c r="AP5" s="372"/>
      <c r="AQ5" s="372"/>
      <c r="AR5" s="372"/>
      <c r="AS5" s="372"/>
      <c r="AT5" s="373"/>
      <c r="AU5" s="367" t="s">
        <v>151</v>
      </c>
      <c r="AV5" s="365"/>
      <c r="AW5" s="365"/>
      <c r="AX5" s="365"/>
      <c r="AY5" s="368" t="s">
        <v>152</v>
      </c>
      <c r="AZ5" s="369"/>
      <c r="BA5" s="369"/>
      <c r="BB5" s="369"/>
      <c r="BC5" s="369"/>
      <c r="BD5" s="369"/>
      <c r="BE5" s="369"/>
      <c r="BF5" s="369"/>
      <c r="BG5" s="369"/>
      <c r="BH5" s="369"/>
      <c r="BI5" s="369"/>
      <c r="BJ5" s="369"/>
      <c r="BK5" s="369"/>
      <c r="BL5" s="369"/>
      <c r="BM5" s="370"/>
      <c r="BN5" s="355">
        <v>11315931</v>
      </c>
      <c r="BO5" s="356"/>
      <c r="BP5" s="356"/>
      <c r="BQ5" s="356"/>
      <c r="BR5" s="356"/>
      <c r="BS5" s="356"/>
      <c r="BT5" s="356"/>
      <c r="BU5" s="357"/>
      <c r="BV5" s="355">
        <v>10710569</v>
      </c>
      <c r="BW5" s="356"/>
      <c r="BX5" s="356"/>
      <c r="BY5" s="356"/>
      <c r="BZ5" s="356"/>
      <c r="CA5" s="356"/>
      <c r="CB5" s="356"/>
      <c r="CC5" s="357"/>
      <c r="CD5" s="349" t="s">
        <v>153</v>
      </c>
      <c r="CE5" s="350"/>
      <c r="CF5" s="350"/>
      <c r="CG5" s="350"/>
      <c r="CH5" s="350"/>
      <c r="CI5" s="350"/>
      <c r="CJ5" s="350"/>
      <c r="CK5" s="350"/>
      <c r="CL5" s="350"/>
      <c r="CM5" s="350"/>
      <c r="CN5" s="350"/>
      <c r="CO5" s="350"/>
      <c r="CP5" s="350"/>
      <c r="CQ5" s="350"/>
      <c r="CR5" s="350"/>
      <c r="CS5" s="351"/>
      <c r="CT5" s="344">
        <v>80.099999999999994</v>
      </c>
      <c r="CU5" s="345"/>
      <c r="CV5" s="345"/>
      <c r="CW5" s="345"/>
      <c r="CX5" s="345"/>
      <c r="CY5" s="345"/>
      <c r="CZ5" s="345"/>
      <c r="DA5" s="346"/>
      <c r="DB5" s="344">
        <v>84.8</v>
      </c>
      <c r="DC5" s="345"/>
      <c r="DD5" s="345"/>
      <c r="DE5" s="345"/>
      <c r="DF5" s="345"/>
      <c r="DG5" s="345"/>
      <c r="DH5" s="345"/>
      <c r="DI5" s="346"/>
      <c r="DJ5" s="134"/>
      <c r="DK5" s="134"/>
      <c r="DL5" s="134"/>
      <c r="DM5" s="134"/>
      <c r="DN5" s="134"/>
      <c r="DO5" s="134"/>
    </row>
    <row r="6" spans="1:119" ht="18.75" customHeight="1" x14ac:dyDescent="0.2">
      <c r="A6" s="135"/>
      <c r="B6" s="551" t="s">
        <v>154</v>
      </c>
      <c r="C6" s="471"/>
      <c r="D6" s="471"/>
      <c r="E6" s="552"/>
      <c r="F6" s="552"/>
      <c r="G6" s="552"/>
      <c r="H6" s="552"/>
      <c r="I6" s="552"/>
      <c r="J6" s="552"/>
      <c r="K6" s="552"/>
      <c r="L6" s="552" t="s">
        <v>155</v>
      </c>
      <c r="M6" s="552"/>
      <c r="N6" s="552"/>
      <c r="O6" s="552"/>
      <c r="P6" s="552"/>
      <c r="Q6" s="552"/>
      <c r="R6" s="475"/>
      <c r="S6" s="475"/>
      <c r="T6" s="475"/>
      <c r="U6" s="475"/>
      <c r="V6" s="555"/>
      <c r="W6" s="494" t="s">
        <v>156</v>
      </c>
      <c r="X6" s="470"/>
      <c r="Y6" s="470"/>
      <c r="Z6" s="470"/>
      <c r="AA6" s="470"/>
      <c r="AB6" s="471"/>
      <c r="AC6" s="558" t="s">
        <v>157</v>
      </c>
      <c r="AD6" s="559"/>
      <c r="AE6" s="559"/>
      <c r="AF6" s="559"/>
      <c r="AG6" s="559"/>
      <c r="AH6" s="559"/>
      <c r="AI6" s="559"/>
      <c r="AJ6" s="559"/>
      <c r="AK6" s="559"/>
      <c r="AL6" s="560"/>
      <c r="AM6" s="371" t="s">
        <v>158</v>
      </c>
      <c r="AN6" s="372"/>
      <c r="AO6" s="372"/>
      <c r="AP6" s="372"/>
      <c r="AQ6" s="372"/>
      <c r="AR6" s="372"/>
      <c r="AS6" s="372"/>
      <c r="AT6" s="373"/>
      <c r="AU6" s="367" t="s">
        <v>159</v>
      </c>
      <c r="AV6" s="365"/>
      <c r="AW6" s="365"/>
      <c r="AX6" s="365"/>
      <c r="AY6" s="368" t="s">
        <v>160</v>
      </c>
      <c r="AZ6" s="369"/>
      <c r="BA6" s="369"/>
      <c r="BB6" s="369"/>
      <c r="BC6" s="369"/>
      <c r="BD6" s="369"/>
      <c r="BE6" s="369"/>
      <c r="BF6" s="369"/>
      <c r="BG6" s="369"/>
      <c r="BH6" s="369"/>
      <c r="BI6" s="369"/>
      <c r="BJ6" s="369"/>
      <c r="BK6" s="369"/>
      <c r="BL6" s="369"/>
      <c r="BM6" s="370"/>
      <c r="BN6" s="355">
        <v>756105</v>
      </c>
      <c r="BO6" s="356"/>
      <c r="BP6" s="356"/>
      <c r="BQ6" s="356"/>
      <c r="BR6" s="356"/>
      <c r="BS6" s="356"/>
      <c r="BT6" s="356"/>
      <c r="BU6" s="357"/>
      <c r="BV6" s="355">
        <v>1163079</v>
      </c>
      <c r="BW6" s="356"/>
      <c r="BX6" s="356"/>
      <c r="BY6" s="356"/>
      <c r="BZ6" s="356"/>
      <c r="CA6" s="356"/>
      <c r="CB6" s="356"/>
      <c r="CC6" s="357"/>
      <c r="CD6" s="349" t="s">
        <v>161</v>
      </c>
      <c r="CE6" s="350"/>
      <c r="CF6" s="350"/>
      <c r="CG6" s="350"/>
      <c r="CH6" s="350"/>
      <c r="CI6" s="350"/>
      <c r="CJ6" s="350"/>
      <c r="CK6" s="350"/>
      <c r="CL6" s="350"/>
      <c r="CM6" s="350"/>
      <c r="CN6" s="350"/>
      <c r="CO6" s="350"/>
      <c r="CP6" s="350"/>
      <c r="CQ6" s="350"/>
      <c r="CR6" s="350"/>
      <c r="CS6" s="351"/>
      <c r="CT6" s="527">
        <v>85.5</v>
      </c>
      <c r="CU6" s="528"/>
      <c r="CV6" s="528"/>
      <c r="CW6" s="528"/>
      <c r="CX6" s="528"/>
      <c r="CY6" s="528"/>
      <c r="CZ6" s="528"/>
      <c r="DA6" s="529"/>
      <c r="DB6" s="527">
        <v>90.3</v>
      </c>
      <c r="DC6" s="528"/>
      <c r="DD6" s="528"/>
      <c r="DE6" s="528"/>
      <c r="DF6" s="528"/>
      <c r="DG6" s="528"/>
      <c r="DH6" s="528"/>
      <c r="DI6" s="529"/>
      <c r="DJ6" s="134"/>
      <c r="DK6" s="134"/>
      <c r="DL6" s="134"/>
      <c r="DM6" s="134"/>
      <c r="DN6" s="134"/>
      <c r="DO6" s="134"/>
    </row>
    <row r="7" spans="1:119" ht="18.75" customHeight="1" x14ac:dyDescent="0.2">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162</v>
      </c>
      <c r="AN7" s="372"/>
      <c r="AO7" s="372"/>
      <c r="AP7" s="372"/>
      <c r="AQ7" s="372"/>
      <c r="AR7" s="372"/>
      <c r="AS7" s="372"/>
      <c r="AT7" s="373"/>
      <c r="AU7" s="367" t="s">
        <v>163</v>
      </c>
      <c r="AV7" s="365"/>
      <c r="AW7" s="365"/>
      <c r="AX7" s="365"/>
      <c r="AY7" s="368" t="s">
        <v>164</v>
      </c>
      <c r="AZ7" s="369"/>
      <c r="BA7" s="369"/>
      <c r="BB7" s="369"/>
      <c r="BC7" s="369"/>
      <c r="BD7" s="369"/>
      <c r="BE7" s="369"/>
      <c r="BF7" s="369"/>
      <c r="BG7" s="369"/>
      <c r="BH7" s="369"/>
      <c r="BI7" s="369"/>
      <c r="BJ7" s="369"/>
      <c r="BK7" s="369"/>
      <c r="BL7" s="369"/>
      <c r="BM7" s="370"/>
      <c r="BN7" s="355">
        <v>70352</v>
      </c>
      <c r="BO7" s="356"/>
      <c r="BP7" s="356"/>
      <c r="BQ7" s="356"/>
      <c r="BR7" s="356"/>
      <c r="BS7" s="356"/>
      <c r="BT7" s="356"/>
      <c r="BU7" s="357"/>
      <c r="BV7" s="355">
        <v>335954</v>
      </c>
      <c r="BW7" s="356"/>
      <c r="BX7" s="356"/>
      <c r="BY7" s="356"/>
      <c r="BZ7" s="356"/>
      <c r="CA7" s="356"/>
      <c r="CB7" s="356"/>
      <c r="CC7" s="357"/>
      <c r="CD7" s="349" t="s">
        <v>165</v>
      </c>
      <c r="CE7" s="350"/>
      <c r="CF7" s="350"/>
      <c r="CG7" s="350"/>
      <c r="CH7" s="350"/>
      <c r="CI7" s="350"/>
      <c r="CJ7" s="350"/>
      <c r="CK7" s="350"/>
      <c r="CL7" s="350"/>
      <c r="CM7" s="350"/>
      <c r="CN7" s="350"/>
      <c r="CO7" s="350"/>
      <c r="CP7" s="350"/>
      <c r="CQ7" s="350"/>
      <c r="CR7" s="350"/>
      <c r="CS7" s="351"/>
      <c r="CT7" s="355">
        <v>7484804</v>
      </c>
      <c r="CU7" s="356"/>
      <c r="CV7" s="356"/>
      <c r="CW7" s="356"/>
      <c r="CX7" s="356"/>
      <c r="CY7" s="356"/>
      <c r="CZ7" s="356"/>
      <c r="DA7" s="357"/>
      <c r="DB7" s="355">
        <v>7133567</v>
      </c>
      <c r="DC7" s="356"/>
      <c r="DD7" s="356"/>
      <c r="DE7" s="356"/>
      <c r="DF7" s="356"/>
      <c r="DG7" s="356"/>
      <c r="DH7" s="356"/>
      <c r="DI7" s="357"/>
      <c r="DJ7" s="134"/>
      <c r="DK7" s="134"/>
      <c r="DL7" s="134"/>
      <c r="DM7" s="134"/>
      <c r="DN7" s="134"/>
      <c r="DO7" s="134"/>
    </row>
    <row r="8" spans="1:119" ht="18.75" customHeight="1" thickBot="1" x14ac:dyDescent="0.25">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166</v>
      </c>
      <c r="AN8" s="372"/>
      <c r="AO8" s="372"/>
      <c r="AP8" s="372"/>
      <c r="AQ8" s="372"/>
      <c r="AR8" s="372"/>
      <c r="AS8" s="372"/>
      <c r="AT8" s="373"/>
      <c r="AU8" s="367" t="s">
        <v>163</v>
      </c>
      <c r="AV8" s="365"/>
      <c r="AW8" s="365"/>
      <c r="AX8" s="365"/>
      <c r="AY8" s="368" t="s">
        <v>167</v>
      </c>
      <c r="AZ8" s="369"/>
      <c r="BA8" s="369"/>
      <c r="BB8" s="369"/>
      <c r="BC8" s="369"/>
      <c r="BD8" s="369"/>
      <c r="BE8" s="369"/>
      <c r="BF8" s="369"/>
      <c r="BG8" s="369"/>
      <c r="BH8" s="369"/>
      <c r="BI8" s="369"/>
      <c r="BJ8" s="369"/>
      <c r="BK8" s="369"/>
      <c r="BL8" s="369"/>
      <c r="BM8" s="370"/>
      <c r="BN8" s="355">
        <v>685753</v>
      </c>
      <c r="BO8" s="356"/>
      <c r="BP8" s="356"/>
      <c r="BQ8" s="356"/>
      <c r="BR8" s="356"/>
      <c r="BS8" s="356"/>
      <c r="BT8" s="356"/>
      <c r="BU8" s="357"/>
      <c r="BV8" s="355">
        <v>827125</v>
      </c>
      <c r="BW8" s="356"/>
      <c r="BX8" s="356"/>
      <c r="BY8" s="356"/>
      <c r="BZ8" s="356"/>
      <c r="CA8" s="356"/>
      <c r="CB8" s="356"/>
      <c r="CC8" s="357"/>
      <c r="CD8" s="349" t="s">
        <v>168</v>
      </c>
      <c r="CE8" s="350"/>
      <c r="CF8" s="350"/>
      <c r="CG8" s="350"/>
      <c r="CH8" s="350"/>
      <c r="CI8" s="350"/>
      <c r="CJ8" s="350"/>
      <c r="CK8" s="350"/>
      <c r="CL8" s="350"/>
      <c r="CM8" s="350"/>
      <c r="CN8" s="350"/>
      <c r="CO8" s="350"/>
      <c r="CP8" s="350"/>
      <c r="CQ8" s="350"/>
      <c r="CR8" s="350"/>
      <c r="CS8" s="351"/>
      <c r="CT8" s="352">
        <v>0.37</v>
      </c>
      <c r="CU8" s="353"/>
      <c r="CV8" s="353"/>
      <c r="CW8" s="353"/>
      <c r="CX8" s="353"/>
      <c r="CY8" s="353"/>
      <c r="CZ8" s="353"/>
      <c r="DA8" s="354"/>
      <c r="DB8" s="352">
        <v>0.36</v>
      </c>
      <c r="DC8" s="353"/>
      <c r="DD8" s="353"/>
      <c r="DE8" s="353"/>
      <c r="DF8" s="353"/>
      <c r="DG8" s="353"/>
      <c r="DH8" s="353"/>
      <c r="DI8" s="354"/>
      <c r="DJ8" s="134"/>
      <c r="DK8" s="134"/>
      <c r="DL8" s="134"/>
      <c r="DM8" s="134"/>
      <c r="DN8" s="134"/>
      <c r="DO8" s="134"/>
    </row>
    <row r="9" spans="1:119" ht="18.75" customHeight="1" thickBot="1" x14ac:dyDescent="0.25">
      <c r="A9" s="135"/>
      <c r="B9" s="392" t="s">
        <v>169</v>
      </c>
      <c r="C9" s="393"/>
      <c r="D9" s="393"/>
      <c r="E9" s="393"/>
      <c r="F9" s="393"/>
      <c r="G9" s="393"/>
      <c r="H9" s="393"/>
      <c r="I9" s="393"/>
      <c r="J9" s="393"/>
      <c r="K9" s="394"/>
      <c r="L9" s="395" t="s">
        <v>170</v>
      </c>
      <c r="M9" s="396"/>
      <c r="N9" s="396"/>
      <c r="O9" s="396"/>
      <c r="P9" s="396"/>
      <c r="Q9" s="397"/>
      <c r="R9" s="398">
        <v>13580</v>
      </c>
      <c r="S9" s="399"/>
      <c r="T9" s="399"/>
      <c r="U9" s="399"/>
      <c r="V9" s="400"/>
      <c r="W9" s="358" t="s">
        <v>171</v>
      </c>
      <c r="X9" s="359"/>
      <c r="Y9" s="359"/>
      <c r="Z9" s="359"/>
      <c r="AA9" s="359"/>
      <c r="AB9" s="359"/>
      <c r="AC9" s="359"/>
      <c r="AD9" s="359"/>
      <c r="AE9" s="359"/>
      <c r="AF9" s="359"/>
      <c r="AG9" s="359"/>
      <c r="AH9" s="359"/>
      <c r="AI9" s="359"/>
      <c r="AJ9" s="359"/>
      <c r="AK9" s="359"/>
      <c r="AL9" s="360"/>
      <c r="AM9" s="371" t="s">
        <v>172</v>
      </c>
      <c r="AN9" s="372"/>
      <c r="AO9" s="372"/>
      <c r="AP9" s="372"/>
      <c r="AQ9" s="372"/>
      <c r="AR9" s="372"/>
      <c r="AS9" s="372"/>
      <c r="AT9" s="373"/>
      <c r="AU9" s="367" t="s">
        <v>173</v>
      </c>
      <c r="AV9" s="365"/>
      <c r="AW9" s="365"/>
      <c r="AX9" s="365"/>
      <c r="AY9" s="368" t="s">
        <v>174</v>
      </c>
      <c r="AZ9" s="369"/>
      <c r="BA9" s="369"/>
      <c r="BB9" s="369"/>
      <c r="BC9" s="369"/>
      <c r="BD9" s="369"/>
      <c r="BE9" s="369"/>
      <c r="BF9" s="369"/>
      <c r="BG9" s="369"/>
      <c r="BH9" s="369"/>
      <c r="BI9" s="369"/>
      <c r="BJ9" s="369"/>
      <c r="BK9" s="369"/>
      <c r="BL9" s="369"/>
      <c r="BM9" s="370"/>
      <c r="BN9" s="355">
        <v>-141372</v>
      </c>
      <c r="BO9" s="356"/>
      <c r="BP9" s="356"/>
      <c r="BQ9" s="356"/>
      <c r="BR9" s="356"/>
      <c r="BS9" s="356"/>
      <c r="BT9" s="356"/>
      <c r="BU9" s="357"/>
      <c r="BV9" s="355">
        <v>-179658</v>
      </c>
      <c r="BW9" s="356"/>
      <c r="BX9" s="356"/>
      <c r="BY9" s="356"/>
      <c r="BZ9" s="356"/>
      <c r="CA9" s="356"/>
      <c r="CB9" s="356"/>
      <c r="CC9" s="357"/>
      <c r="CD9" s="349" t="s">
        <v>175</v>
      </c>
      <c r="CE9" s="350"/>
      <c r="CF9" s="350"/>
      <c r="CG9" s="350"/>
      <c r="CH9" s="350"/>
      <c r="CI9" s="350"/>
      <c r="CJ9" s="350"/>
      <c r="CK9" s="350"/>
      <c r="CL9" s="350"/>
      <c r="CM9" s="350"/>
      <c r="CN9" s="350"/>
      <c r="CO9" s="350"/>
      <c r="CP9" s="350"/>
      <c r="CQ9" s="350"/>
      <c r="CR9" s="350"/>
      <c r="CS9" s="351"/>
      <c r="CT9" s="344">
        <v>16.600000000000001</v>
      </c>
      <c r="CU9" s="345"/>
      <c r="CV9" s="345"/>
      <c r="CW9" s="345"/>
      <c r="CX9" s="345"/>
      <c r="CY9" s="345"/>
      <c r="CZ9" s="345"/>
      <c r="DA9" s="346"/>
      <c r="DB9" s="344">
        <v>17.399999999999999</v>
      </c>
      <c r="DC9" s="345"/>
      <c r="DD9" s="345"/>
      <c r="DE9" s="345"/>
      <c r="DF9" s="345"/>
      <c r="DG9" s="345"/>
      <c r="DH9" s="345"/>
      <c r="DI9" s="346"/>
      <c r="DJ9" s="134"/>
      <c r="DK9" s="134"/>
      <c r="DL9" s="134"/>
      <c r="DM9" s="134"/>
      <c r="DN9" s="134"/>
      <c r="DO9" s="134"/>
    </row>
    <row r="10" spans="1:119" ht="18.75" customHeight="1" thickBot="1" x14ac:dyDescent="0.25">
      <c r="A10" s="135"/>
      <c r="B10" s="392"/>
      <c r="C10" s="393"/>
      <c r="D10" s="393"/>
      <c r="E10" s="393"/>
      <c r="F10" s="393"/>
      <c r="G10" s="393"/>
      <c r="H10" s="393"/>
      <c r="I10" s="393"/>
      <c r="J10" s="393"/>
      <c r="K10" s="394"/>
      <c r="L10" s="401" t="s">
        <v>176</v>
      </c>
      <c r="M10" s="372"/>
      <c r="N10" s="372"/>
      <c r="O10" s="372"/>
      <c r="P10" s="372"/>
      <c r="Q10" s="373"/>
      <c r="R10" s="402">
        <v>14059</v>
      </c>
      <c r="S10" s="403"/>
      <c r="T10" s="403"/>
      <c r="U10" s="403"/>
      <c r="V10" s="404"/>
      <c r="W10" s="361"/>
      <c r="X10" s="362"/>
      <c r="Y10" s="362"/>
      <c r="Z10" s="362"/>
      <c r="AA10" s="362"/>
      <c r="AB10" s="362"/>
      <c r="AC10" s="362"/>
      <c r="AD10" s="362"/>
      <c r="AE10" s="362"/>
      <c r="AF10" s="362"/>
      <c r="AG10" s="362"/>
      <c r="AH10" s="362"/>
      <c r="AI10" s="362"/>
      <c r="AJ10" s="362"/>
      <c r="AK10" s="362"/>
      <c r="AL10" s="363"/>
      <c r="AM10" s="371" t="s">
        <v>177</v>
      </c>
      <c r="AN10" s="372"/>
      <c r="AO10" s="372"/>
      <c r="AP10" s="372"/>
      <c r="AQ10" s="372"/>
      <c r="AR10" s="372"/>
      <c r="AS10" s="372"/>
      <c r="AT10" s="373"/>
      <c r="AU10" s="367" t="s">
        <v>178</v>
      </c>
      <c r="AV10" s="365"/>
      <c r="AW10" s="365"/>
      <c r="AX10" s="365"/>
      <c r="AY10" s="368" t="s">
        <v>179</v>
      </c>
      <c r="AZ10" s="369"/>
      <c r="BA10" s="369"/>
      <c r="BB10" s="369"/>
      <c r="BC10" s="369"/>
      <c r="BD10" s="369"/>
      <c r="BE10" s="369"/>
      <c r="BF10" s="369"/>
      <c r="BG10" s="369"/>
      <c r="BH10" s="369"/>
      <c r="BI10" s="369"/>
      <c r="BJ10" s="369"/>
      <c r="BK10" s="369"/>
      <c r="BL10" s="369"/>
      <c r="BM10" s="370"/>
      <c r="BN10" s="355">
        <v>372061</v>
      </c>
      <c r="BO10" s="356"/>
      <c r="BP10" s="356"/>
      <c r="BQ10" s="356"/>
      <c r="BR10" s="356"/>
      <c r="BS10" s="356"/>
      <c r="BT10" s="356"/>
      <c r="BU10" s="357"/>
      <c r="BV10" s="355">
        <v>22948</v>
      </c>
      <c r="BW10" s="356"/>
      <c r="BX10" s="356"/>
      <c r="BY10" s="356"/>
      <c r="BZ10" s="356"/>
      <c r="CA10" s="356"/>
      <c r="CB10" s="356"/>
      <c r="CC10" s="357"/>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5">
      <c r="A11" s="135"/>
      <c r="B11" s="392"/>
      <c r="C11" s="393"/>
      <c r="D11" s="393"/>
      <c r="E11" s="393"/>
      <c r="F11" s="393"/>
      <c r="G11" s="393"/>
      <c r="H11" s="393"/>
      <c r="I11" s="393"/>
      <c r="J11" s="393"/>
      <c r="K11" s="394"/>
      <c r="L11" s="405" t="s">
        <v>181</v>
      </c>
      <c r="M11" s="406"/>
      <c r="N11" s="406"/>
      <c r="O11" s="406"/>
      <c r="P11" s="406"/>
      <c r="Q11" s="407"/>
      <c r="R11" s="408" t="s">
        <v>182</v>
      </c>
      <c r="S11" s="409"/>
      <c r="T11" s="409"/>
      <c r="U11" s="409"/>
      <c r="V11" s="410"/>
      <c r="W11" s="361"/>
      <c r="X11" s="362"/>
      <c r="Y11" s="362"/>
      <c r="Z11" s="362"/>
      <c r="AA11" s="362"/>
      <c r="AB11" s="362"/>
      <c r="AC11" s="362"/>
      <c r="AD11" s="362"/>
      <c r="AE11" s="362"/>
      <c r="AF11" s="362"/>
      <c r="AG11" s="362"/>
      <c r="AH11" s="362"/>
      <c r="AI11" s="362"/>
      <c r="AJ11" s="362"/>
      <c r="AK11" s="362"/>
      <c r="AL11" s="363"/>
      <c r="AM11" s="371" t="s">
        <v>183</v>
      </c>
      <c r="AN11" s="372"/>
      <c r="AO11" s="372"/>
      <c r="AP11" s="372"/>
      <c r="AQ11" s="372"/>
      <c r="AR11" s="372"/>
      <c r="AS11" s="372"/>
      <c r="AT11" s="373"/>
      <c r="AU11" s="367" t="s">
        <v>178</v>
      </c>
      <c r="AV11" s="365"/>
      <c r="AW11" s="365"/>
      <c r="AX11" s="365"/>
      <c r="AY11" s="368" t="s">
        <v>184</v>
      </c>
      <c r="AZ11" s="369"/>
      <c r="BA11" s="369"/>
      <c r="BB11" s="369"/>
      <c r="BC11" s="369"/>
      <c r="BD11" s="369"/>
      <c r="BE11" s="369"/>
      <c r="BF11" s="369"/>
      <c r="BG11" s="369"/>
      <c r="BH11" s="369"/>
      <c r="BI11" s="369"/>
      <c r="BJ11" s="369"/>
      <c r="BK11" s="369"/>
      <c r="BL11" s="369"/>
      <c r="BM11" s="370"/>
      <c r="BN11" s="355" t="s">
        <v>185</v>
      </c>
      <c r="BO11" s="356"/>
      <c r="BP11" s="356"/>
      <c r="BQ11" s="356"/>
      <c r="BR11" s="356"/>
      <c r="BS11" s="356"/>
      <c r="BT11" s="356"/>
      <c r="BU11" s="357"/>
      <c r="BV11" s="355" t="s">
        <v>185</v>
      </c>
      <c r="BW11" s="356"/>
      <c r="BX11" s="356"/>
      <c r="BY11" s="356"/>
      <c r="BZ11" s="356"/>
      <c r="CA11" s="356"/>
      <c r="CB11" s="356"/>
      <c r="CC11" s="357"/>
      <c r="CD11" s="349" t="s">
        <v>186</v>
      </c>
      <c r="CE11" s="350"/>
      <c r="CF11" s="350"/>
      <c r="CG11" s="350"/>
      <c r="CH11" s="350"/>
      <c r="CI11" s="350"/>
      <c r="CJ11" s="350"/>
      <c r="CK11" s="350"/>
      <c r="CL11" s="350"/>
      <c r="CM11" s="350"/>
      <c r="CN11" s="350"/>
      <c r="CO11" s="350"/>
      <c r="CP11" s="350"/>
      <c r="CQ11" s="350"/>
      <c r="CR11" s="350"/>
      <c r="CS11" s="351"/>
      <c r="CT11" s="352" t="s">
        <v>187</v>
      </c>
      <c r="CU11" s="353"/>
      <c r="CV11" s="353"/>
      <c r="CW11" s="353"/>
      <c r="CX11" s="353"/>
      <c r="CY11" s="353"/>
      <c r="CZ11" s="353"/>
      <c r="DA11" s="354"/>
      <c r="DB11" s="352" t="s">
        <v>187</v>
      </c>
      <c r="DC11" s="353"/>
      <c r="DD11" s="353"/>
      <c r="DE11" s="353"/>
      <c r="DF11" s="353"/>
      <c r="DG11" s="353"/>
      <c r="DH11" s="353"/>
      <c r="DI11" s="354"/>
      <c r="DJ11" s="134"/>
      <c r="DK11" s="134"/>
      <c r="DL11" s="134"/>
      <c r="DM11" s="134"/>
      <c r="DN11" s="134"/>
      <c r="DO11" s="134"/>
    </row>
    <row r="12" spans="1:119" ht="18.75" customHeight="1" x14ac:dyDescent="0.2">
      <c r="A12" s="135"/>
      <c r="B12" s="374" t="s">
        <v>188</v>
      </c>
      <c r="C12" s="375"/>
      <c r="D12" s="375"/>
      <c r="E12" s="375"/>
      <c r="F12" s="375"/>
      <c r="G12" s="375"/>
      <c r="H12" s="375"/>
      <c r="I12" s="375"/>
      <c r="J12" s="375"/>
      <c r="K12" s="376"/>
      <c r="L12" s="518" t="s">
        <v>189</v>
      </c>
      <c r="M12" s="519"/>
      <c r="N12" s="519"/>
      <c r="O12" s="519"/>
      <c r="P12" s="519"/>
      <c r="Q12" s="520"/>
      <c r="R12" s="521">
        <v>14017</v>
      </c>
      <c r="S12" s="522"/>
      <c r="T12" s="522"/>
      <c r="U12" s="522"/>
      <c r="V12" s="523"/>
      <c r="W12" s="364" t="s">
        <v>91</v>
      </c>
      <c r="X12" s="365"/>
      <c r="Y12" s="365"/>
      <c r="Z12" s="365"/>
      <c r="AA12" s="365"/>
      <c r="AB12" s="366"/>
      <c r="AC12" s="367" t="s">
        <v>190</v>
      </c>
      <c r="AD12" s="365"/>
      <c r="AE12" s="365"/>
      <c r="AF12" s="365"/>
      <c r="AG12" s="366"/>
      <c r="AH12" s="367" t="s">
        <v>191</v>
      </c>
      <c r="AI12" s="365"/>
      <c r="AJ12" s="365"/>
      <c r="AK12" s="365"/>
      <c r="AL12" s="517"/>
      <c r="AM12" s="371" t="s">
        <v>192</v>
      </c>
      <c r="AN12" s="372"/>
      <c r="AO12" s="372"/>
      <c r="AP12" s="372"/>
      <c r="AQ12" s="372"/>
      <c r="AR12" s="372"/>
      <c r="AS12" s="372"/>
      <c r="AT12" s="373"/>
      <c r="AU12" s="367" t="s">
        <v>193</v>
      </c>
      <c r="AV12" s="365"/>
      <c r="AW12" s="365"/>
      <c r="AX12" s="365"/>
      <c r="AY12" s="368" t="s">
        <v>194</v>
      </c>
      <c r="AZ12" s="369"/>
      <c r="BA12" s="369"/>
      <c r="BB12" s="369"/>
      <c r="BC12" s="369"/>
      <c r="BD12" s="369"/>
      <c r="BE12" s="369"/>
      <c r="BF12" s="369"/>
      <c r="BG12" s="369"/>
      <c r="BH12" s="369"/>
      <c r="BI12" s="369"/>
      <c r="BJ12" s="369"/>
      <c r="BK12" s="369"/>
      <c r="BL12" s="369"/>
      <c r="BM12" s="370"/>
      <c r="BN12" s="355" t="s">
        <v>195</v>
      </c>
      <c r="BO12" s="356"/>
      <c r="BP12" s="356"/>
      <c r="BQ12" s="356"/>
      <c r="BR12" s="356"/>
      <c r="BS12" s="356"/>
      <c r="BT12" s="356"/>
      <c r="BU12" s="357"/>
      <c r="BV12" s="355" t="s">
        <v>195</v>
      </c>
      <c r="BW12" s="356"/>
      <c r="BX12" s="356"/>
      <c r="BY12" s="356"/>
      <c r="BZ12" s="356"/>
      <c r="CA12" s="356"/>
      <c r="CB12" s="356"/>
      <c r="CC12" s="357"/>
      <c r="CD12" s="349" t="s">
        <v>196</v>
      </c>
      <c r="CE12" s="350"/>
      <c r="CF12" s="350"/>
      <c r="CG12" s="350"/>
      <c r="CH12" s="350"/>
      <c r="CI12" s="350"/>
      <c r="CJ12" s="350"/>
      <c r="CK12" s="350"/>
      <c r="CL12" s="350"/>
      <c r="CM12" s="350"/>
      <c r="CN12" s="350"/>
      <c r="CO12" s="350"/>
      <c r="CP12" s="350"/>
      <c r="CQ12" s="350"/>
      <c r="CR12" s="350"/>
      <c r="CS12" s="351"/>
      <c r="CT12" s="352" t="s">
        <v>197</v>
      </c>
      <c r="CU12" s="353"/>
      <c r="CV12" s="353"/>
      <c r="CW12" s="353"/>
      <c r="CX12" s="353"/>
      <c r="CY12" s="353"/>
      <c r="CZ12" s="353"/>
      <c r="DA12" s="354"/>
      <c r="DB12" s="352" t="s">
        <v>197</v>
      </c>
      <c r="DC12" s="353"/>
      <c r="DD12" s="353"/>
      <c r="DE12" s="353"/>
      <c r="DF12" s="353"/>
      <c r="DG12" s="353"/>
      <c r="DH12" s="353"/>
      <c r="DI12" s="354"/>
      <c r="DJ12" s="134"/>
      <c r="DK12" s="134"/>
      <c r="DL12" s="134"/>
      <c r="DM12" s="134"/>
      <c r="DN12" s="134"/>
      <c r="DO12" s="134"/>
    </row>
    <row r="13" spans="1:119" ht="18.75" customHeight="1" x14ac:dyDescent="0.2">
      <c r="A13" s="135"/>
      <c r="B13" s="377"/>
      <c r="C13" s="378"/>
      <c r="D13" s="378"/>
      <c r="E13" s="378"/>
      <c r="F13" s="378"/>
      <c r="G13" s="378"/>
      <c r="H13" s="378"/>
      <c r="I13" s="378"/>
      <c r="J13" s="378"/>
      <c r="K13" s="379"/>
      <c r="L13" s="151"/>
      <c r="M13" s="383" t="s">
        <v>198</v>
      </c>
      <c r="N13" s="384"/>
      <c r="O13" s="384"/>
      <c r="P13" s="384"/>
      <c r="Q13" s="385"/>
      <c r="R13" s="496">
        <v>13936</v>
      </c>
      <c r="S13" s="497"/>
      <c r="T13" s="497"/>
      <c r="U13" s="497"/>
      <c r="V13" s="498"/>
      <c r="W13" s="494" t="s">
        <v>199</v>
      </c>
      <c r="X13" s="470"/>
      <c r="Y13" s="470"/>
      <c r="Z13" s="470"/>
      <c r="AA13" s="470"/>
      <c r="AB13" s="471"/>
      <c r="AC13" s="402">
        <v>1077</v>
      </c>
      <c r="AD13" s="403"/>
      <c r="AE13" s="403"/>
      <c r="AF13" s="403"/>
      <c r="AG13" s="418"/>
      <c r="AH13" s="402">
        <v>1198</v>
      </c>
      <c r="AI13" s="403"/>
      <c r="AJ13" s="403"/>
      <c r="AK13" s="403"/>
      <c r="AL13" s="404"/>
      <c r="AM13" s="371" t="s">
        <v>200</v>
      </c>
      <c r="AN13" s="372"/>
      <c r="AO13" s="372"/>
      <c r="AP13" s="372"/>
      <c r="AQ13" s="372"/>
      <c r="AR13" s="372"/>
      <c r="AS13" s="372"/>
      <c r="AT13" s="373"/>
      <c r="AU13" s="367" t="s">
        <v>201</v>
      </c>
      <c r="AV13" s="365"/>
      <c r="AW13" s="365"/>
      <c r="AX13" s="365"/>
      <c r="AY13" s="368" t="s">
        <v>202</v>
      </c>
      <c r="AZ13" s="369"/>
      <c r="BA13" s="369"/>
      <c r="BB13" s="369"/>
      <c r="BC13" s="369"/>
      <c r="BD13" s="369"/>
      <c r="BE13" s="369"/>
      <c r="BF13" s="369"/>
      <c r="BG13" s="369"/>
      <c r="BH13" s="369"/>
      <c r="BI13" s="369"/>
      <c r="BJ13" s="369"/>
      <c r="BK13" s="369"/>
      <c r="BL13" s="369"/>
      <c r="BM13" s="370"/>
      <c r="BN13" s="355">
        <v>230689</v>
      </c>
      <c r="BO13" s="356"/>
      <c r="BP13" s="356"/>
      <c r="BQ13" s="356"/>
      <c r="BR13" s="356"/>
      <c r="BS13" s="356"/>
      <c r="BT13" s="356"/>
      <c r="BU13" s="357"/>
      <c r="BV13" s="355">
        <v>-156710</v>
      </c>
      <c r="BW13" s="356"/>
      <c r="BX13" s="356"/>
      <c r="BY13" s="356"/>
      <c r="BZ13" s="356"/>
      <c r="CA13" s="356"/>
      <c r="CB13" s="356"/>
      <c r="CC13" s="357"/>
      <c r="CD13" s="349" t="s">
        <v>203</v>
      </c>
      <c r="CE13" s="350"/>
      <c r="CF13" s="350"/>
      <c r="CG13" s="350"/>
      <c r="CH13" s="350"/>
      <c r="CI13" s="350"/>
      <c r="CJ13" s="350"/>
      <c r="CK13" s="350"/>
      <c r="CL13" s="350"/>
      <c r="CM13" s="350"/>
      <c r="CN13" s="350"/>
      <c r="CO13" s="350"/>
      <c r="CP13" s="350"/>
      <c r="CQ13" s="350"/>
      <c r="CR13" s="350"/>
      <c r="CS13" s="351"/>
      <c r="CT13" s="344">
        <v>13.7</v>
      </c>
      <c r="CU13" s="345"/>
      <c r="CV13" s="345"/>
      <c r="CW13" s="345"/>
      <c r="CX13" s="345"/>
      <c r="CY13" s="345"/>
      <c r="CZ13" s="345"/>
      <c r="DA13" s="346"/>
      <c r="DB13" s="344">
        <v>15.8</v>
      </c>
      <c r="DC13" s="345"/>
      <c r="DD13" s="345"/>
      <c r="DE13" s="345"/>
      <c r="DF13" s="345"/>
      <c r="DG13" s="345"/>
      <c r="DH13" s="345"/>
      <c r="DI13" s="346"/>
      <c r="DJ13" s="134"/>
      <c r="DK13" s="134"/>
      <c r="DL13" s="134"/>
      <c r="DM13" s="134"/>
      <c r="DN13" s="134"/>
      <c r="DO13" s="134"/>
    </row>
    <row r="14" spans="1:119" ht="18.75" customHeight="1" thickBot="1" x14ac:dyDescent="0.25">
      <c r="A14" s="135"/>
      <c r="B14" s="377"/>
      <c r="C14" s="378"/>
      <c r="D14" s="378"/>
      <c r="E14" s="378"/>
      <c r="F14" s="378"/>
      <c r="G14" s="378"/>
      <c r="H14" s="378"/>
      <c r="I14" s="378"/>
      <c r="J14" s="378"/>
      <c r="K14" s="379"/>
      <c r="L14" s="389" t="s">
        <v>204</v>
      </c>
      <c r="M14" s="390"/>
      <c r="N14" s="390"/>
      <c r="O14" s="390"/>
      <c r="P14" s="390"/>
      <c r="Q14" s="391"/>
      <c r="R14" s="496">
        <v>14121</v>
      </c>
      <c r="S14" s="497"/>
      <c r="T14" s="497"/>
      <c r="U14" s="497"/>
      <c r="V14" s="498"/>
      <c r="W14" s="495"/>
      <c r="X14" s="473"/>
      <c r="Y14" s="473"/>
      <c r="Z14" s="473"/>
      <c r="AA14" s="473"/>
      <c r="AB14" s="474"/>
      <c r="AC14" s="487">
        <v>17.3</v>
      </c>
      <c r="AD14" s="488"/>
      <c r="AE14" s="488"/>
      <c r="AF14" s="488"/>
      <c r="AG14" s="489"/>
      <c r="AH14" s="487">
        <v>17.5</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205</v>
      </c>
      <c r="CE14" s="515"/>
      <c r="CF14" s="515"/>
      <c r="CG14" s="515"/>
      <c r="CH14" s="515"/>
      <c r="CI14" s="515"/>
      <c r="CJ14" s="515"/>
      <c r="CK14" s="515"/>
      <c r="CL14" s="515"/>
      <c r="CM14" s="515"/>
      <c r="CN14" s="515"/>
      <c r="CO14" s="515"/>
      <c r="CP14" s="515"/>
      <c r="CQ14" s="515"/>
      <c r="CR14" s="515"/>
      <c r="CS14" s="516"/>
      <c r="CT14" s="510">
        <v>143.80000000000001</v>
      </c>
      <c r="CU14" s="486"/>
      <c r="CV14" s="486"/>
      <c r="CW14" s="486"/>
      <c r="CX14" s="486"/>
      <c r="CY14" s="486"/>
      <c r="CZ14" s="486"/>
      <c r="DA14" s="493"/>
      <c r="DB14" s="510">
        <v>27.5</v>
      </c>
      <c r="DC14" s="486"/>
      <c r="DD14" s="486"/>
      <c r="DE14" s="486"/>
      <c r="DF14" s="486"/>
      <c r="DG14" s="486"/>
      <c r="DH14" s="486"/>
      <c r="DI14" s="493"/>
      <c r="DJ14" s="134"/>
      <c r="DK14" s="134"/>
      <c r="DL14" s="134"/>
      <c r="DM14" s="134"/>
      <c r="DN14" s="134"/>
      <c r="DO14" s="134"/>
    </row>
    <row r="15" spans="1:119" ht="18.75" customHeight="1" x14ac:dyDescent="0.2">
      <c r="A15" s="135"/>
      <c r="B15" s="377"/>
      <c r="C15" s="378"/>
      <c r="D15" s="378"/>
      <c r="E15" s="378"/>
      <c r="F15" s="378"/>
      <c r="G15" s="378"/>
      <c r="H15" s="378"/>
      <c r="I15" s="378"/>
      <c r="J15" s="378"/>
      <c r="K15" s="379"/>
      <c r="L15" s="151"/>
      <c r="M15" s="383" t="s">
        <v>206</v>
      </c>
      <c r="N15" s="384"/>
      <c r="O15" s="384"/>
      <c r="P15" s="384"/>
      <c r="Q15" s="385"/>
      <c r="R15" s="496">
        <v>14121</v>
      </c>
      <c r="S15" s="497"/>
      <c r="T15" s="497"/>
      <c r="U15" s="497"/>
      <c r="V15" s="498"/>
      <c r="W15" s="494" t="s">
        <v>207</v>
      </c>
      <c r="X15" s="470"/>
      <c r="Y15" s="470"/>
      <c r="Z15" s="470"/>
      <c r="AA15" s="470"/>
      <c r="AB15" s="471"/>
      <c r="AC15" s="402">
        <v>1553</v>
      </c>
      <c r="AD15" s="403"/>
      <c r="AE15" s="403"/>
      <c r="AF15" s="403"/>
      <c r="AG15" s="418"/>
      <c r="AH15" s="402">
        <v>1711</v>
      </c>
      <c r="AI15" s="403"/>
      <c r="AJ15" s="403"/>
      <c r="AK15" s="403"/>
      <c r="AL15" s="404"/>
      <c r="AM15" s="371"/>
      <c r="AN15" s="372"/>
      <c r="AO15" s="372"/>
      <c r="AP15" s="372"/>
      <c r="AQ15" s="372"/>
      <c r="AR15" s="372"/>
      <c r="AS15" s="372"/>
      <c r="AT15" s="373"/>
      <c r="AU15" s="367"/>
      <c r="AV15" s="365"/>
      <c r="AW15" s="365"/>
      <c r="AX15" s="365"/>
      <c r="AY15" s="431" t="s">
        <v>208</v>
      </c>
      <c r="AZ15" s="432"/>
      <c r="BA15" s="432"/>
      <c r="BB15" s="432"/>
      <c r="BC15" s="432"/>
      <c r="BD15" s="432"/>
      <c r="BE15" s="432"/>
      <c r="BF15" s="432"/>
      <c r="BG15" s="432"/>
      <c r="BH15" s="432"/>
      <c r="BI15" s="432"/>
      <c r="BJ15" s="432"/>
      <c r="BK15" s="432"/>
      <c r="BL15" s="432"/>
      <c r="BM15" s="433"/>
      <c r="BN15" s="415">
        <v>2030003</v>
      </c>
      <c r="BO15" s="416"/>
      <c r="BP15" s="416"/>
      <c r="BQ15" s="416"/>
      <c r="BR15" s="416"/>
      <c r="BS15" s="416"/>
      <c r="BT15" s="416"/>
      <c r="BU15" s="417"/>
      <c r="BV15" s="415">
        <v>1999496</v>
      </c>
      <c r="BW15" s="416"/>
      <c r="BX15" s="416"/>
      <c r="BY15" s="416"/>
      <c r="BZ15" s="416"/>
      <c r="CA15" s="416"/>
      <c r="CB15" s="416"/>
      <c r="CC15" s="417"/>
      <c r="CD15" s="511" t="s">
        <v>209</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2">
      <c r="A16" s="135"/>
      <c r="B16" s="377"/>
      <c r="C16" s="378"/>
      <c r="D16" s="378"/>
      <c r="E16" s="378"/>
      <c r="F16" s="378"/>
      <c r="G16" s="378"/>
      <c r="H16" s="378"/>
      <c r="I16" s="378"/>
      <c r="J16" s="378"/>
      <c r="K16" s="379"/>
      <c r="L16" s="389" t="s">
        <v>210</v>
      </c>
      <c r="M16" s="506"/>
      <c r="N16" s="506"/>
      <c r="O16" s="506"/>
      <c r="P16" s="506"/>
      <c r="Q16" s="507"/>
      <c r="R16" s="499" t="s">
        <v>211</v>
      </c>
      <c r="S16" s="500"/>
      <c r="T16" s="500"/>
      <c r="U16" s="500"/>
      <c r="V16" s="501"/>
      <c r="W16" s="495"/>
      <c r="X16" s="473"/>
      <c r="Y16" s="473"/>
      <c r="Z16" s="473"/>
      <c r="AA16" s="473"/>
      <c r="AB16" s="474"/>
      <c r="AC16" s="487">
        <v>24.9</v>
      </c>
      <c r="AD16" s="488"/>
      <c r="AE16" s="488"/>
      <c r="AF16" s="488"/>
      <c r="AG16" s="489"/>
      <c r="AH16" s="487">
        <v>25</v>
      </c>
      <c r="AI16" s="488"/>
      <c r="AJ16" s="488"/>
      <c r="AK16" s="488"/>
      <c r="AL16" s="509"/>
      <c r="AM16" s="371"/>
      <c r="AN16" s="372"/>
      <c r="AO16" s="372"/>
      <c r="AP16" s="372"/>
      <c r="AQ16" s="372"/>
      <c r="AR16" s="372"/>
      <c r="AS16" s="372"/>
      <c r="AT16" s="373"/>
      <c r="AU16" s="367"/>
      <c r="AV16" s="365"/>
      <c r="AW16" s="365"/>
      <c r="AX16" s="365"/>
      <c r="AY16" s="368" t="s">
        <v>212</v>
      </c>
      <c r="AZ16" s="369"/>
      <c r="BA16" s="369"/>
      <c r="BB16" s="369"/>
      <c r="BC16" s="369"/>
      <c r="BD16" s="369"/>
      <c r="BE16" s="369"/>
      <c r="BF16" s="369"/>
      <c r="BG16" s="369"/>
      <c r="BH16" s="369"/>
      <c r="BI16" s="369"/>
      <c r="BJ16" s="369"/>
      <c r="BK16" s="369"/>
      <c r="BL16" s="369"/>
      <c r="BM16" s="370"/>
      <c r="BN16" s="355">
        <v>5282870</v>
      </c>
      <c r="BO16" s="356"/>
      <c r="BP16" s="356"/>
      <c r="BQ16" s="356"/>
      <c r="BR16" s="356"/>
      <c r="BS16" s="356"/>
      <c r="BT16" s="356"/>
      <c r="BU16" s="357"/>
      <c r="BV16" s="355">
        <v>5330399</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x14ac:dyDescent="0.25">
      <c r="A17" s="135"/>
      <c r="B17" s="380"/>
      <c r="C17" s="381"/>
      <c r="D17" s="381"/>
      <c r="E17" s="381"/>
      <c r="F17" s="381"/>
      <c r="G17" s="381"/>
      <c r="H17" s="381"/>
      <c r="I17" s="381"/>
      <c r="J17" s="381"/>
      <c r="K17" s="382"/>
      <c r="L17" s="155"/>
      <c r="M17" s="386" t="s">
        <v>213</v>
      </c>
      <c r="N17" s="387"/>
      <c r="O17" s="387"/>
      <c r="P17" s="387"/>
      <c r="Q17" s="388"/>
      <c r="R17" s="499" t="s">
        <v>214</v>
      </c>
      <c r="S17" s="500"/>
      <c r="T17" s="500"/>
      <c r="U17" s="500"/>
      <c r="V17" s="501"/>
      <c r="W17" s="494" t="s">
        <v>215</v>
      </c>
      <c r="X17" s="470"/>
      <c r="Y17" s="470"/>
      <c r="Z17" s="470"/>
      <c r="AA17" s="470"/>
      <c r="AB17" s="471"/>
      <c r="AC17" s="402">
        <v>3603</v>
      </c>
      <c r="AD17" s="403"/>
      <c r="AE17" s="403"/>
      <c r="AF17" s="403"/>
      <c r="AG17" s="418"/>
      <c r="AH17" s="402">
        <v>3920</v>
      </c>
      <c r="AI17" s="403"/>
      <c r="AJ17" s="403"/>
      <c r="AK17" s="403"/>
      <c r="AL17" s="404"/>
      <c r="AM17" s="371"/>
      <c r="AN17" s="372"/>
      <c r="AO17" s="372"/>
      <c r="AP17" s="372"/>
      <c r="AQ17" s="372"/>
      <c r="AR17" s="372"/>
      <c r="AS17" s="372"/>
      <c r="AT17" s="373"/>
      <c r="AU17" s="367"/>
      <c r="AV17" s="365"/>
      <c r="AW17" s="365"/>
      <c r="AX17" s="365"/>
      <c r="AY17" s="368" t="s">
        <v>216</v>
      </c>
      <c r="AZ17" s="369"/>
      <c r="BA17" s="369"/>
      <c r="BB17" s="369"/>
      <c r="BC17" s="369"/>
      <c r="BD17" s="369"/>
      <c r="BE17" s="369"/>
      <c r="BF17" s="369"/>
      <c r="BG17" s="369"/>
      <c r="BH17" s="369"/>
      <c r="BI17" s="369"/>
      <c r="BJ17" s="369"/>
      <c r="BK17" s="369"/>
      <c r="BL17" s="369"/>
      <c r="BM17" s="370"/>
      <c r="BN17" s="355">
        <v>2638791</v>
      </c>
      <c r="BO17" s="356"/>
      <c r="BP17" s="356"/>
      <c r="BQ17" s="356"/>
      <c r="BR17" s="356"/>
      <c r="BS17" s="356"/>
      <c r="BT17" s="356"/>
      <c r="BU17" s="357"/>
      <c r="BV17" s="355">
        <v>2589316</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x14ac:dyDescent="0.25">
      <c r="A18" s="135"/>
      <c r="B18" s="481" t="s">
        <v>217</v>
      </c>
      <c r="C18" s="394"/>
      <c r="D18" s="394"/>
      <c r="E18" s="482"/>
      <c r="F18" s="482"/>
      <c r="G18" s="482"/>
      <c r="H18" s="482"/>
      <c r="I18" s="482"/>
      <c r="J18" s="482"/>
      <c r="K18" s="482"/>
      <c r="L18" s="502">
        <v>419.69</v>
      </c>
      <c r="M18" s="502"/>
      <c r="N18" s="502"/>
      <c r="O18" s="502"/>
      <c r="P18" s="502"/>
      <c r="Q18" s="502"/>
      <c r="R18" s="503"/>
      <c r="S18" s="503"/>
      <c r="T18" s="503"/>
      <c r="U18" s="503"/>
      <c r="V18" s="504"/>
      <c r="W18" s="479"/>
      <c r="X18" s="480"/>
      <c r="Y18" s="480"/>
      <c r="Z18" s="480"/>
      <c r="AA18" s="480"/>
      <c r="AB18" s="508"/>
      <c r="AC18" s="449">
        <v>57.8</v>
      </c>
      <c r="AD18" s="450"/>
      <c r="AE18" s="450"/>
      <c r="AF18" s="450"/>
      <c r="AG18" s="505"/>
      <c r="AH18" s="449">
        <v>57.4</v>
      </c>
      <c r="AI18" s="450"/>
      <c r="AJ18" s="450"/>
      <c r="AK18" s="450"/>
      <c r="AL18" s="451"/>
      <c r="AM18" s="371"/>
      <c r="AN18" s="372"/>
      <c r="AO18" s="372"/>
      <c r="AP18" s="372"/>
      <c r="AQ18" s="372"/>
      <c r="AR18" s="372"/>
      <c r="AS18" s="372"/>
      <c r="AT18" s="373"/>
      <c r="AU18" s="367"/>
      <c r="AV18" s="365"/>
      <c r="AW18" s="365"/>
      <c r="AX18" s="365"/>
      <c r="AY18" s="368" t="s">
        <v>218</v>
      </c>
      <c r="AZ18" s="369"/>
      <c r="BA18" s="369"/>
      <c r="BB18" s="369"/>
      <c r="BC18" s="369"/>
      <c r="BD18" s="369"/>
      <c r="BE18" s="369"/>
      <c r="BF18" s="369"/>
      <c r="BG18" s="369"/>
      <c r="BH18" s="369"/>
      <c r="BI18" s="369"/>
      <c r="BJ18" s="369"/>
      <c r="BK18" s="369"/>
      <c r="BL18" s="369"/>
      <c r="BM18" s="370"/>
      <c r="BN18" s="355">
        <v>5841551</v>
      </c>
      <c r="BO18" s="356"/>
      <c r="BP18" s="356"/>
      <c r="BQ18" s="356"/>
      <c r="BR18" s="356"/>
      <c r="BS18" s="356"/>
      <c r="BT18" s="356"/>
      <c r="BU18" s="357"/>
      <c r="BV18" s="355">
        <v>6123675</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x14ac:dyDescent="0.25">
      <c r="A19" s="135"/>
      <c r="B19" s="481" t="s">
        <v>219</v>
      </c>
      <c r="C19" s="394"/>
      <c r="D19" s="394"/>
      <c r="E19" s="482"/>
      <c r="F19" s="482"/>
      <c r="G19" s="482"/>
      <c r="H19" s="482"/>
      <c r="I19" s="482"/>
      <c r="J19" s="482"/>
      <c r="K19" s="482"/>
      <c r="L19" s="483">
        <v>32</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220</v>
      </c>
      <c r="AZ19" s="369"/>
      <c r="BA19" s="369"/>
      <c r="BB19" s="369"/>
      <c r="BC19" s="369"/>
      <c r="BD19" s="369"/>
      <c r="BE19" s="369"/>
      <c r="BF19" s="369"/>
      <c r="BG19" s="369"/>
      <c r="BH19" s="369"/>
      <c r="BI19" s="369"/>
      <c r="BJ19" s="369"/>
      <c r="BK19" s="369"/>
      <c r="BL19" s="369"/>
      <c r="BM19" s="370"/>
      <c r="BN19" s="355">
        <v>8732264</v>
      </c>
      <c r="BO19" s="356"/>
      <c r="BP19" s="356"/>
      <c r="BQ19" s="356"/>
      <c r="BR19" s="356"/>
      <c r="BS19" s="356"/>
      <c r="BT19" s="356"/>
      <c r="BU19" s="357"/>
      <c r="BV19" s="355">
        <v>9098701</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x14ac:dyDescent="0.25">
      <c r="A20" s="135"/>
      <c r="B20" s="481" t="s">
        <v>221</v>
      </c>
      <c r="C20" s="394"/>
      <c r="D20" s="394"/>
      <c r="E20" s="482"/>
      <c r="F20" s="482"/>
      <c r="G20" s="482"/>
      <c r="H20" s="482"/>
      <c r="I20" s="482"/>
      <c r="J20" s="482"/>
      <c r="K20" s="482"/>
      <c r="L20" s="483">
        <v>4725</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x14ac:dyDescent="0.2">
      <c r="A21" s="135"/>
      <c r="B21" s="458" t="s">
        <v>222</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x14ac:dyDescent="0.25">
      <c r="A22" s="135"/>
      <c r="B22" s="476" t="s">
        <v>223</v>
      </c>
      <c r="C22" s="420"/>
      <c r="D22" s="421"/>
      <c r="E22" s="475" t="s">
        <v>91</v>
      </c>
      <c r="F22" s="470"/>
      <c r="G22" s="470"/>
      <c r="H22" s="470"/>
      <c r="I22" s="470"/>
      <c r="J22" s="470"/>
      <c r="K22" s="471"/>
      <c r="L22" s="475" t="s">
        <v>224</v>
      </c>
      <c r="M22" s="470"/>
      <c r="N22" s="470"/>
      <c r="O22" s="470"/>
      <c r="P22" s="471"/>
      <c r="Q22" s="464" t="s">
        <v>225</v>
      </c>
      <c r="R22" s="465"/>
      <c r="S22" s="465"/>
      <c r="T22" s="465"/>
      <c r="U22" s="465"/>
      <c r="V22" s="466"/>
      <c r="W22" s="419" t="s">
        <v>226</v>
      </c>
      <c r="X22" s="420"/>
      <c r="Y22" s="421"/>
      <c r="Z22" s="475" t="s">
        <v>91</v>
      </c>
      <c r="AA22" s="470"/>
      <c r="AB22" s="470"/>
      <c r="AC22" s="470"/>
      <c r="AD22" s="470"/>
      <c r="AE22" s="470"/>
      <c r="AF22" s="470"/>
      <c r="AG22" s="471"/>
      <c r="AH22" s="452" t="s">
        <v>227</v>
      </c>
      <c r="AI22" s="470"/>
      <c r="AJ22" s="470"/>
      <c r="AK22" s="470"/>
      <c r="AL22" s="471"/>
      <c r="AM22" s="452" t="s">
        <v>228</v>
      </c>
      <c r="AN22" s="453"/>
      <c r="AO22" s="453"/>
      <c r="AP22" s="453"/>
      <c r="AQ22" s="453"/>
      <c r="AR22" s="454"/>
      <c r="AS22" s="464" t="s">
        <v>225</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x14ac:dyDescent="0.2">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134</v>
      </c>
      <c r="AZ23" s="432"/>
      <c r="BA23" s="432"/>
      <c r="BB23" s="432"/>
      <c r="BC23" s="432"/>
      <c r="BD23" s="432"/>
      <c r="BE23" s="432"/>
      <c r="BF23" s="432"/>
      <c r="BG23" s="432"/>
      <c r="BH23" s="432"/>
      <c r="BI23" s="432"/>
      <c r="BJ23" s="432"/>
      <c r="BK23" s="432"/>
      <c r="BL23" s="432"/>
      <c r="BM23" s="433"/>
      <c r="BN23" s="355">
        <v>12005888</v>
      </c>
      <c r="BO23" s="356"/>
      <c r="BP23" s="356"/>
      <c r="BQ23" s="356"/>
      <c r="BR23" s="356"/>
      <c r="BS23" s="356"/>
      <c r="BT23" s="356"/>
      <c r="BU23" s="357"/>
      <c r="BV23" s="355">
        <v>12084857</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x14ac:dyDescent="0.25">
      <c r="A24" s="135"/>
      <c r="B24" s="477"/>
      <c r="C24" s="423"/>
      <c r="D24" s="424"/>
      <c r="E24" s="401" t="s">
        <v>229</v>
      </c>
      <c r="F24" s="372"/>
      <c r="G24" s="372"/>
      <c r="H24" s="372"/>
      <c r="I24" s="372"/>
      <c r="J24" s="372"/>
      <c r="K24" s="373"/>
      <c r="L24" s="402">
        <v>1</v>
      </c>
      <c r="M24" s="403"/>
      <c r="N24" s="403"/>
      <c r="O24" s="403"/>
      <c r="P24" s="418"/>
      <c r="Q24" s="402">
        <v>7450</v>
      </c>
      <c r="R24" s="403"/>
      <c r="S24" s="403"/>
      <c r="T24" s="403"/>
      <c r="U24" s="403"/>
      <c r="V24" s="418"/>
      <c r="W24" s="422"/>
      <c r="X24" s="423"/>
      <c r="Y24" s="424"/>
      <c r="Z24" s="401" t="s">
        <v>230</v>
      </c>
      <c r="AA24" s="372"/>
      <c r="AB24" s="372"/>
      <c r="AC24" s="372"/>
      <c r="AD24" s="372"/>
      <c r="AE24" s="372"/>
      <c r="AF24" s="372"/>
      <c r="AG24" s="373"/>
      <c r="AH24" s="402">
        <v>172</v>
      </c>
      <c r="AI24" s="403"/>
      <c r="AJ24" s="403"/>
      <c r="AK24" s="403"/>
      <c r="AL24" s="418"/>
      <c r="AM24" s="402">
        <v>544724</v>
      </c>
      <c r="AN24" s="403"/>
      <c r="AO24" s="403"/>
      <c r="AP24" s="403"/>
      <c r="AQ24" s="403"/>
      <c r="AR24" s="418"/>
      <c r="AS24" s="402">
        <v>3167</v>
      </c>
      <c r="AT24" s="403"/>
      <c r="AU24" s="403"/>
      <c r="AV24" s="403"/>
      <c r="AW24" s="403"/>
      <c r="AX24" s="404"/>
      <c r="AY24" s="446" t="s">
        <v>231</v>
      </c>
      <c r="AZ24" s="447"/>
      <c r="BA24" s="447"/>
      <c r="BB24" s="447"/>
      <c r="BC24" s="447"/>
      <c r="BD24" s="447"/>
      <c r="BE24" s="447"/>
      <c r="BF24" s="447"/>
      <c r="BG24" s="447"/>
      <c r="BH24" s="447"/>
      <c r="BI24" s="447"/>
      <c r="BJ24" s="447"/>
      <c r="BK24" s="447"/>
      <c r="BL24" s="447"/>
      <c r="BM24" s="448"/>
      <c r="BN24" s="355">
        <v>11245812</v>
      </c>
      <c r="BO24" s="356"/>
      <c r="BP24" s="356"/>
      <c r="BQ24" s="356"/>
      <c r="BR24" s="356"/>
      <c r="BS24" s="356"/>
      <c r="BT24" s="356"/>
      <c r="BU24" s="357"/>
      <c r="BV24" s="355">
        <v>10980672</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x14ac:dyDescent="0.2">
      <c r="A25" s="135"/>
      <c r="B25" s="477"/>
      <c r="C25" s="423"/>
      <c r="D25" s="424"/>
      <c r="E25" s="401" t="s">
        <v>232</v>
      </c>
      <c r="F25" s="372"/>
      <c r="G25" s="372"/>
      <c r="H25" s="372"/>
      <c r="I25" s="372"/>
      <c r="J25" s="372"/>
      <c r="K25" s="373"/>
      <c r="L25" s="402">
        <v>1</v>
      </c>
      <c r="M25" s="403"/>
      <c r="N25" s="403"/>
      <c r="O25" s="403"/>
      <c r="P25" s="418"/>
      <c r="Q25" s="402">
        <v>6050</v>
      </c>
      <c r="R25" s="403"/>
      <c r="S25" s="403"/>
      <c r="T25" s="403"/>
      <c r="U25" s="403"/>
      <c r="V25" s="418"/>
      <c r="W25" s="422"/>
      <c r="X25" s="423"/>
      <c r="Y25" s="424"/>
      <c r="Z25" s="401" t="s">
        <v>233</v>
      </c>
      <c r="AA25" s="372"/>
      <c r="AB25" s="372"/>
      <c r="AC25" s="372"/>
      <c r="AD25" s="372"/>
      <c r="AE25" s="372"/>
      <c r="AF25" s="372"/>
      <c r="AG25" s="373"/>
      <c r="AH25" s="402" t="s">
        <v>234</v>
      </c>
      <c r="AI25" s="403"/>
      <c r="AJ25" s="403"/>
      <c r="AK25" s="403"/>
      <c r="AL25" s="418"/>
      <c r="AM25" s="402" t="s">
        <v>234</v>
      </c>
      <c r="AN25" s="403"/>
      <c r="AO25" s="403"/>
      <c r="AP25" s="403"/>
      <c r="AQ25" s="403"/>
      <c r="AR25" s="418"/>
      <c r="AS25" s="402" t="s">
        <v>234</v>
      </c>
      <c r="AT25" s="403"/>
      <c r="AU25" s="403"/>
      <c r="AV25" s="403"/>
      <c r="AW25" s="403"/>
      <c r="AX25" s="404"/>
      <c r="AY25" s="431" t="s">
        <v>235</v>
      </c>
      <c r="AZ25" s="432"/>
      <c r="BA25" s="432"/>
      <c r="BB25" s="432"/>
      <c r="BC25" s="432"/>
      <c r="BD25" s="432"/>
      <c r="BE25" s="432"/>
      <c r="BF25" s="432"/>
      <c r="BG25" s="432"/>
      <c r="BH25" s="432"/>
      <c r="BI25" s="432"/>
      <c r="BJ25" s="432"/>
      <c r="BK25" s="432"/>
      <c r="BL25" s="432"/>
      <c r="BM25" s="433"/>
      <c r="BN25" s="415">
        <v>8612288</v>
      </c>
      <c r="BO25" s="416"/>
      <c r="BP25" s="416"/>
      <c r="BQ25" s="416"/>
      <c r="BR25" s="416"/>
      <c r="BS25" s="416"/>
      <c r="BT25" s="416"/>
      <c r="BU25" s="417"/>
      <c r="BV25" s="415">
        <v>47894</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x14ac:dyDescent="0.2">
      <c r="A26" s="135"/>
      <c r="B26" s="477"/>
      <c r="C26" s="423"/>
      <c r="D26" s="424"/>
      <c r="E26" s="401" t="s">
        <v>236</v>
      </c>
      <c r="F26" s="372"/>
      <c r="G26" s="372"/>
      <c r="H26" s="372"/>
      <c r="I26" s="372"/>
      <c r="J26" s="372"/>
      <c r="K26" s="373"/>
      <c r="L26" s="402">
        <v>1</v>
      </c>
      <c r="M26" s="403"/>
      <c r="N26" s="403"/>
      <c r="O26" s="403"/>
      <c r="P26" s="418"/>
      <c r="Q26" s="402">
        <v>5650</v>
      </c>
      <c r="R26" s="403"/>
      <c r="S26" s="403"/>
      <c r="T26" s="403"/>
      <c r="U26" s="403"/>
      <c r="V26" s="418"/>
      <c r="W26" s="422"/>
      <c r="X26" s="423"/>
      <c r="Y26" s="424"/>
      <c r="Z26" s="401" t="s">
        <v>237</v>
      </c>
      <c r="AA26" s="549"/>
      <c r="AB26" s="549"/>
      <c r="AC26" s="549"/>
      <c r="AD26" s="549"/>
      <c r="AE26" s="549"/>
      <c r="AF26" s="549"/>
      <c r="AG26" s="550"/>
      <c r="AH26" s="402">
        <v>9</v>
      </c>
      <c r="AI26" s="403"/>
      <c r="AJ26" s="403"/>
      <c r="AK26" s="403"/>
      <c r="AL26" s="418"/>
      <c r="AM26" s="402">
        <v>25794</v>
      </c>
      <c r="AN26" s="403"/>
      <c r="AO26" s="403"/>
      <c r="AP26" s="403"/>
      <c r="AQ26" s="403"/>
      <c r="AR26" s="418"/>
      <c r="AS26" s="402">
        <v>2866</v>
      </c>
      <c r="AT26" s="403"/>
      <c r="AU26" s="403"/>
      <c r="AV26" s="403"/>
      <c r="AW26" s="403"/>
      <c r="AX26" s="404"/>
      <c r="AY26" s="349" t="s">
        <v>135</v>
      </c>
      <c r="AZ26" s="350"/>
      <c r="BA26" s="350"/>
      <c r="BB26" s="350"/>
      <c r="BC26" s="350"/>
      <c r="BD26" s="350"/>
      <c r="BE26" s="350"/>
      <c r="BF26" s="350"/>
      <c r="BG26" s="350"/>
      <c r="BH26" s="350"/>
      <c r="BI26" s="350"/>
      <c r="BJ26" s="350"/>
      <c r="BK26" s="350"/>
      <c r="BL26" s="350"/>
      <c r="BM26" s="351"/>
      <c r="BN26" s="355" t="s">
        <v>197</v>
      </c>
      <c r="BO26" s="356"/>
      <c r="BP26" s="356"/>
      <c r="BQ26" s="356"/>
      <c r="BR26" s="356"/>
      <c r="BS26" s="356"/>
      <c r="BT26" s="356"/>
      <c r="BU26" s="357"/>
      <c r="BV26" s="355" t="s">
        <v>197</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x14ac:dyDescent="0.25">
      <c r="A27" s="135"/>
      <c r="B27" s="477"/>
      <c r="C27" s="423"/>
      <c r="D27" s="424"/>
      <c r="E27" s="401" t="s">
        <v>238</v>
      </c>
      <c r="F27" s="372"/>
      <c r="G27" s="372"/>
      <c r="H27" s="372"/>
      <c r="I27" s="372"/>
      <c r="J27" s="372"/>
      <c r="K27" s="373"/>
      <c r="L27" s="402">
        <v>1</v>
      </c>
      <c r="M27" s="403"/>
      <c r="N27" s="403"/>
      <c r="O27" s="403"/>
      <c r="P27" s="418"/>
      <c r="Q27" s="402">
        <v>3180</v>
      </c>
      <c r="R27" s="403"/>
      <c r="S27" s="403"/>
      <c r="T27" s="403"/>
      <c r="U27" s="403"/>
      <c r="V27" s="418"/>
      <c r="W27" s="422"/>
      <c r="X27" s="423"/>
      <c r="Y27" s="424"/>
      <c r="Z27" s="401" t="s">
        <v>239</v>
      </c>
      <c r="AA27" s="372"/>
      <c r="AB27" s="372"/>
      <c r="AC27" s="372"/>
      <c r="AD27" s="372"/>
      <c r="AE27" s="372"/>
      <c r="AF27" s="372"/>
      <c r="AG27" s="373"/>
      <c r="AH27" s="402">
        <v>7</v>
      </c>
      <c r="AI27" s="403"/>
      <c r="AJ27" s="403"/>
      <c r="AK27" s="403"/>
      <c r="AL27" s="418"/>
      <c r="AM27" s="402">
        <v>21887</v>
      </c>
      <c r="AN27" s="403"/>
      <c r="AO27" s="403"/>
      <c r="AP27" s="403"/>
      <c r="AQ27" s="403"/>
      <c r="AR27" s="418"/>
      <c r="AS27" s="402">
        <v>3127</v>
      </c>
      <c r="AT27" s="403"/>
      <c r="AU27" s="403"/>
      <c r="AV27" s="403"/>
      <c r="AW27" s="403"/>
      <c r="AX27" s="404"/>
      <c r="AY27" s="514" t="s">
        <v>240</v>
      </c>
      <c r="AZ27" s="515"/>
      <c r="BA27" s="515"/>
      <c r="BB27" s="515"/>
      <c r="BC27" s="515"/>
      <c r="BD27" s="515"/>
      <c r="BE27" s="515"/>
      <c r="BF27" s="515"/>
      <c r="BG27" s="515"/>
      <c r="BH27" s="515"/>
      <c r="BI27" s="515"/>
      <c r="BJ27" s="515"/>
      <c r="BK27" s="515"/>
      <c r="BL27" s="515"/>
      <c r="BM27" s="516"/>
      <c r="BN27" s="443" t="s">
        <v>241</v>
      </c>
      <c r="BO27" s="444"/>
      <c r="BP27" s="444"/>
      <c r="BQ27" s="444"/>
      <c r="BR27" s="444"/>
      <c r="BS27" s="444"/>
      <c r="BT27" s="444"/>
      <c r="BU27" s="445"/>
      <c r="BV27" s="443" t="s">
        <v>241</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x14ac:dyDescent="0.2">
      <c r="A28" s="135"/>
      <c r="B28" s="477"/>
      <c r="C28" s="423"/>
      <c r="D28" s="424"/>
      <c r="E28" s="401" t="s">
        <v>242</v>
      </c>
      <c r="F28" s="372"/>
      <c r="G28" s="372"/>
      <c r="H28" s="372"/>
      <c r="I28" s="372"/>
      <c r="J28" s="372"/>
      <c r="K28" s="373"/>
      <c r="L28" s="402">
        <v>1</v>
      </c>
      <c r="M28" s="403"/>
      <c r="N28" s="403"/>
      <c r="O28" s="403"/>
      <c r="P28" s="418"/>
      <c r="Q28" s="402">
        <v>2640</v>
      </c>
      <c r="R28" s="403"/>
      <c r="S28" s="403"/>
      <c r="T28" s="403"/>
      <c r="U28" s="403"/>
      <c r="V28" s="418"/>
      <c r="W28" s="422"/>
      <c r="X28" s="423"/>
      <c r="Y28" s="424"/>
      <c r="Z28" s="401" t="s">
        <v>243</v>
      </c>
      <c r="AA28" s="372"/>
      <c r="AB28" s="372"/>
      <c r="AC28" s="372"/>
      <c r="AD28" s="372"/>
      <c r="AE28" s="372"/>
      <c r="AF28" s="372"/>
      <c r="AG28" s="373"/>
      <c r="AH28" s="402" t="s">
        <v>244</v>
      </c>
      <c r="AI28" s="403"/>
      <c r="AJ28" s="403"/>
      <c r="AK28" s="403"/>
      <c r="AL28" s="418"/>
      <c r="AM28" s="402" t="s">
        <v>244</v>
      </c>
      <c r="AN28" s="403"/>
      <c r="AO28" s="403"/>
      <c r="AP28" s="403"/>
      <c r="AQ28" s="403"/>
      <c r="AR28" s="418"/>
      <c r="AS28" s="402" t="s">
        <v>244</v>
      </c>
      <c r="AT28" s="403"/>
      <c r="AU28" s="403"/>
      <c r="AV28" s="403"/>
      <c r="AW28" s="403"/>
      <c r="AX28" s="404"/>
      <c r="AY28" s="434" t="s">
        <v>245</v>
      </c>
      <c r="AZ28" s="435"/>
      <c r="BA28" s="435"/>
      <c r="BB28" s="436"/>
      <c r="BC28" s="431" t="s">
        <v>246</v>
      </c>
      <c r="BD28" s="432"/>
      <c r="BE28" s="432"/>
      <c r="BF28" s="432"/>
      <c r="BG28" s="432"/>
      <c r="BH28" s="432"/>
      <c r="BI28" s="432"/>
      <c r="BJ28" s="432"/>
      <c r="BK28" s="432"/>
      <c r="BL28" s="432"/>
      <c r="BM28" s="433"/>
      <c r="BN28" s="415">
        <v>4870865</v>
      </c>
      <c r="BO28" s="416"/>
      <c r="BP28" s="416"/>
      <c r="BQ28" s="416"/>
      <c r="BR28" s="416"/>
      <c r="BS28" s="416"/>
      <c r="BT28" s="416"/>
      <c r="BU28" s="417"/>
      <c r="BV28" s="415">
        <v>4048804</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x14ac:dyDescent="0.2">
      <c r="A29" s="135"/>
      <c r="B29" s="477"/>
      <c r="C29" s="423"/>
      <c r="D29" s="424"/>
      <c r="E29" s="401" t="s">
        <v>247</v>
      </c>
      <c r="F29" s="372"/>
      <c r="G29" s="372"/>
      <c r="H29" s="372"/>
      <c r="I29" s="372"/>
      <c r="J29" s="372"/>
      <c r="K29" s="373"/>
      <c r="L29" s="402">
        <v>13</v>
      </c>
      <c r="M29" s="403"/>
      <c r="N29" s="403"/>
      <c r="O29" s="403"/>
      <c r="P29" s="418"/>
      <c r="Q29" s="402">
        <v>2440</v>
      </c>
      <c r="R29" s="403"/>
      <c r="S29" s="403"/>
      <c r="T29" s="403"/>
      <c r="U29" s="403"/>
      <c r="V29" s="418"/>
      <c r="W29" s="422"/>
      <c r="X29" s="423"/>
      <c r="Y29" s="424"/>
      <c r="Z29" s="401" t="s">
        <v>248</v>
      </c>
      <c r="AA29" s="372"/>
      <c r="AB29" s="372"/>
      <c r="AC29" s="372"/>
      <c r="AD29" s="372"/>
      <c r="AE29" s="372"/>
      <c r="AF29" s="372"/>
      <c r="AG29" s="373"/>
      <c r="AH29" s="402">
        <v>179</v>
      </c>
      <c r="AI29" s="403"/>
      <c r="AJ29" s="403"/>
      <c r="AK29" s="403"/>
      <c r="AL29" s="418"/>
      <c r="AM29" s="402">
        <v>566611</v>
      </c>
      <c r="AN29" s="403"/>
      <c r="AO29" s="403"/>
      <c r="AP29" s="403"/>
      <c r="AQ29" s="403"/>
      <c r="AR29" s="418"/>
      <c r="AS29" s="402">
        <v>3165</v>
      </c>
      <c r="AT29" s="403"/>
      <c r="AU29" s="403"/>
      <c r="AV29" s="403"/>
      <c r="AW29" s="403"/>
      <c r="AX29" s="404"/>
      <c r="AY29" s="437"/>
      <c r="AZ29" s="438"/>
      <c r="BA29" s="438"/>
      <c r="BB29" s="439"/>
      <c r="BC29" s="368" t="s">
        <v>249</v>
      </c>
      <c r="BD29" s="369"/>
      <c r="BE29" s="369"/>
      <c r="BF29" s="369"/>
      <c r="BG29" s="369"/>
      <c r="BH29" s="369"/>
      <c r="BI29" s="369"/>
      <c r="BJ29" s="369"/>
      <c r="BK29" s="369"/>
      <c r="BL29" s="369"/>
      <c r="BM29" s="370"/>
      <c r="BN29" s="355">
        <v>542136</v>
      </c>
      <c r="BO29" s="356"/>
      <c r="BP29" s="356"/>
      <c r="BQ29" s="356"/>
      <c r="BR29" s="356"/>
      <c r="BS29" s="356"/>
      <c r="BT29" s="356"/>
      <c r="BU29" s="357"/>
      <c r="BV29" s="355">
        <v>536695</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x14ac:dyDescent="0.25">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250</v>
      </c>
      <c r="AA30" s="462"/>
      <c r="AB30" s="462"/>
      <c r="AC30" s="462"/>
      <c r="AD30" s="462"/>
      <c r="AE30" s="462"/>
      <c r="AF30" s="462"/>
      <c r="AG30" s="463"/>
      <c r="AH30" s="449" t="s">
        <v>251</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252</v>
      </c>
      <c r="BD30" s="447"/>
      <c r="BE30" s="447"/>
      <c r="BF30" s="447"/>
      <c r="BG30" s="447"/>
      <c r="BH30" s="447"/>
      <c r="BI30" s="447"/>
      <c r="BJ30" s="447"/>
      <c r="BK30" s="447"/>
      <c r="BL30" s="447"/>
      <c r="BM30" s="448"/>
      <c r="BN30" s="443">
        <v>2553646</v>
      </c>
      <c r="BO30" s="444"/>
      <c r="BP30" s="444"/>
      <c r="BQ30" s="444"/>
      <c r="BR30" s="444"/>
      <c r="BS30" s="444"/>
      <c r="BT30" s="444"/>
      <c r="BU30" s="445"/>
      <c r="BV30" s="443">
        <v>2497825</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2">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2">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2">
      <c r="A33" s="135"/>
      <c r="B33" s="164"/>
      <c r="C33" s="414" t="s">
        <v>259</v>
      </c>
      <c r="D33" s="414"/>
      <c r="E33" s="362" t="s">
        <v>260</v>
      </c>
      <c r="F33" s="362"/>
      <c r="G33" s="362"/>
      <c r="H33" s="362"/>
      <c r="I33" s="362"/>
      <c r="J33" s="362"/>
      <c r="K33" s="362"/>
      <c r="L33" s="362"/>
      <c r="M33" s="362"/>
      <c r="N33" s="362"/>
      <c r="O33" s="362"/>
      <c r="P33" s="362"/>
      <c r="Q33" s="362"/>
      <c r="R33" s="362"/>
      <c r="S33" s="362"/>
      <c r="T33" s="140"/>
      <c r="U33" s="414" t="s">
        <v>259</v>
      </c>
      <c r="V33" s="414"/>
      <c r="W33" s="362" t="s">
        <v>260</v>
      </c>
      <c r="X33" s="362"/>
      <c r="Y33" s="362"/>
      <c r="Z33" s="362"/>
      <c r="AA33" s="362"/>
      <c r="AB33" s="362"/>
      <c r="AC33" s="362"/>
      <c r="AD33" s="362"/>
      <c r="AE33" s="362"/>
      <c r="AF33" s="362"/>
      <c r="AG33" s="362"/>
      <c r="AH33" s="362"/>
      <c r="AI33" s="362"/>
      <c r="AJ33" s="362"/>
      <c r="AK33" s="362"/>
      <c r="AL33" s="140"/>
      <c r="AM33" s="414" t="s">
        <v>259</v>
      </c>
      <c r="AN33" s="414"/>
      <c r="AO33" s="362" t="s">
        <v>260</v>
      </c>
      <c r="AP33" s="362"/>
      <c r="AQ33" s="362"/>
      <c r="AR33" s="362"/>
      <c r="AS33" s="362"/>
      <c r="AT33" s="362"/>
      <c r="AU33" s="362"/>
      <c r="AV33" s="362"/>
      <c r="AW33" s="362"/>
      <c r="AX33" s="362"/>
      <c r="AY33" s="362"/>
      <c r="AZ33" s="362"/>
      <c r="BA33" s="362"/>
      <c r="BB33" s="362"/>
      <c r="BC33" s="362"/>
      <c r="BD33" s="146"/>
      <c r="BE33" s="362" t="s">
        <v>261</v>
      </c>
      <c r="BF33" s="362"/>
      <c r="BG33" s="362" t="s">
        <v>262</v>
      </c>
      <c r="BH33" s="362"/>
      <c r="BI33" s="362"/>
      <c r="BJ33" s="362"/>
      <c r="BK33" s="362"/>
      <c r="BL33" s="362"/>
      <c r="BM33" s="362"/>
      <c r="BN33" s="362"/>
      <c r="BO33" s="362"/>
      <c r="BP33" s="362"/>
      <c r="BQ33" s="362"/>
      <c r="BR33" s="362"/>
      <c r="BS33" s="362"/>
      <c r="BT33" s="362"/>
      <c r="BU33" s="362"/>
      <c r="BV33" s="146"/>
      <c r="BW33" s="414" t="s">
        <v>261</v>
      </c>
      <c r="BX33" s="414"/>
      <c r="BY33" s="362" t="s">
        <v>263</v>
      </c>
      <c r="BZ33" s="362"/>
      <c r="CA33" s="362"/>
      <c r="CB33" s="362"/>
      <c r="CC33" s="362"/>
      <c r="CD33" s="362"/>
      <c r="CE33" s="362"/>
      <c r="CF33" s="362"/>
      <c r="CG33" s="362"/>
      <c r="CH33" s="362"/>
      <c r="CI33" s="362"/>
      <c r="CJ33" s="362"/>
      <c r="CK33" s="362"/>
      <c r="CL33" s="362"/>
      <c r="CM33" s="362"/>
      <c r="CN33" s="140"/>
      <c r="CO33" s="414" t="s">
        <v>264</v>
      </c>
      <c r="CP33" s="414"/>
      <c r="CQ33" s="362" t="s">
        <v>265</v>
      </c>
      <c r="CR33" s="362"/>
      <c r="CS33" s="362"/>
      <c r="CT33" s="362"/>
      <c r="CU33" s="362"/>
      <c r="CV33" s="362"/>
      <c r="CW33" s="362"/>
      <c r="CX33" s="362"/>
      <c r="CY33" s="362"/>
      <c r="CZ33" s="362"/>
      <c r="DA33" s="362"/>
      <c r="DB33" s="362"/>
      <c r="DC33" s="362"/>
      <c r="DD33" s="362"/>
      <c r="DE33" s="362"/>
      <c r="DF33" s="140"/>
      <c r="DG33" s="362" t="s">
        <v>266</v>
      </c>
      <c r="DH33" s="362"/>
      <c r="DI33" s="141"/>
      <c r="DJ33" s="134"/>
      <c r="DK33" s="134"/>
      <c r="DL33" s="134"/>
      <c r="DM33" s="134"/>
      <c r="DN33" s="134"/>
      <c r="DO33" s="134"/>
    </row>
    <row r="34" spans="1:119" ht="32.25" customHeight="1" x14ac:dyDescent="0.2">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5</v>
      </c>
      <c r="V34" s="412"/>
      <c r="W34" s="413" t="str">
        <f>IF('各会計、関係団体の財政状況及び健全化判断比率'!B28="","",'各会計、関係団体の財政状況及び健全化判断比率'!B28)</f>
        <v>国民健康保険特別会計（事業勘定）</v>
      </c>
      <c r="X34" s="413"/>
      <c r="Y34" s="413"/>
      <c r="Z34" s="413"/>
      <c r="AA34" s="413"/>
      <c r="AB34" s="413"/>
      <c r="AC34" s="413"/>
      <c r="AD34" s="413"/>
      <c r="AE34" s="413"/>
      <c r="AF34" s="413"/>
      <c r="AG34" s="413"/>
      <c r="AH34" s="413"/>
      <c r="AI34" s="413"/>
      <c r="AJ34" s="413"/>
      <c r="AK34" s="413"/>
      <c r="AL34" s="165"/>
      <c r="AM34" s="412">
        <f>IF(AO34="","",MAX(C34:D43,U34:V43)+1)</f>
        <v>9</v>
      </c>
      <c r="AN34" s="412"/>
      <c r="AO34" s="413" t="str">
        <f>IF('各会計、関係団体の財政状況及び健全化判断比率'!B32="","",'各会計、関係団体の財政状況及び健全化判断比率'!B32)</f>
        <v>国民健康保険病院事業会計</v>
      </c>
      <c r="AP34" s="413"/>
      <c r="AQ34" s="413"/>
      <c r="AR34" s="413"/>
      <c r="AS34" s="413"/>
      <c r="AT34" s="413"/>
      <c r="AU34" s="413"/>
      <c r="AV34" s="413"/>
      <c r="AW34" s="413"/>
      <c r="AX34" s="413"/>
      <c r="AY34" s="413"/>
      <c r="AZ34" s="413"/>
      <c r="BA34" s="413"/>
      <c r="BB34" s="413"/>
      <c r="BC34" s="413"/>
      <c r="BD34" s="165"/>
      <c r="BE34" s="412">
        <f>IF(BG34="","",MAX(C34:D43,U34:V43,AM34:AN43)+1)</f>
        <v>11</v>
      </c>
      <c r="BF34" s="412"/>
      <c r="BG34" s="413" t="str">
        <f>IF('各会計、関係団体の財政状況及び健全化判断比率'!B34="","",'各会計、関係団体の財政状況及び健全化判断比率'!B34)</f>
        <v>簡易水道特別会計</v>
      </c>
      <c r="BH34" s="413"/>
      <c r="BI34" s="413"/>
      <c r="BJ34" s="413"/>
      <c r="BK34" s="413"/>
      <c r="BL34" s="413"/>
      <c r="BM34" s="413"/>
      <c r="BN34" s="413"/>
      <c r="BO34" s="413"/>
      <c r="BP34" s="413"/>
      <c r="BQ34" s="413"/>
      <c r="BR34" s="413"/>
      <c r="BS34" s="413"/>
      <c r="BT34" s="413"/>
      <c r="BU34" s="413"/>
      <c r="BV34" s="165"/>
      <c r="BW34" s="412">
        <f>IF(BY34="","",MAX(C34:D43,U34:V43,AM34:AN43,BE34:BF43)+1)</f>
        <v>15</v>
      </c>
      <c r="BX34" s="412"/>
      <c r="BY34" s="413" t="str">
        <f>IF('各会計、関係団体の財政状況及び健全化判断比率'!B68="","",'各会計、関係団体の財政状況及び健全化判断比率'!B68)</f>
        <v>岡山県市町村総合事務組合　一般会計</v>
      </c>
      <c r="BZ34" s="413"/>
      <c r="CA34" s="413"/>
      <c r="CB34" s="413"/>
      <c r="CC34" s="413"/>
      <c r="CD34" s="413"/>
      <c r="CE34" s="413"/>
      <c r="CF34" s="413"/>
      <c r="CG34" s="413"/>
      <c r="CH34" s="413"/>
      <c r="CI34" s="413"/>
      <c r="CJ34" s="413"/>
      <c r="CK34" s="413"/>
      <c r="CL34" s="413"/>
      <c r="CM34" s="413"/>
      <c r="CN34" s="165"/>
      <c r="CO34" s="412">
        <f>IF(CQ34="","",MAX(C34:D43,U34:V43,AM34:AN43,BE34:BF43,BW34:BX43)+1)</f>
        <v>25</v>
      </c>
      <c r="CP34" s="412"/>
      <c r="CQ34" s="413" t="str">
        <f>IF('各会計、関係団体の財政状況及び健全化判断比率'!BS7="","",'各会計、関係団体の財政状況及び健全化判断比率'!BS7)</f>
        <v>鏡野町振興公社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x14ac:dyDescent="0.2">
      <c r="A35" s="135"/>
      <c r="B35" s="164"/>
      <c r="C35" s="412">
        <f t="shared" ref="C35:C43" si="0">IF(E35="","",C34+1)</f>
        <v>2</v>
      </c>
      <c r="D35" s="412"/>
      <c r="E35" s="413" t="str">
        <f>IF('各会計、関係団体の財政状況及び健全化判断比率'!B8="","",'各会計、関係団体の財政状況及び健全化判断比率'!B8)</f>
        <v>津山・富線共同バス運行事業特別会計</v>
      </c>
      <c r="F35" s="413"/>
      <c r="G35" s="413"/>
      <c r="H35" s="413"/>
      <c r="I35" s="413"/>
      <c r="J35" s="413"/>
      <c r="K35" s="413"/>
      <c r="L35" s="413"/>
      <c r="M35" s="413"/>
      <c r="N35" s="413"/>
      <c r="O35" s="413"/>
      <c r="P35" s="413"/>
      <c r="Q35" s="413"/>
      <c r="R35" s="413"/>
      <c r="S35" s="413"/>
      <c r="T35" s="165"/>
      <c r="U35" s="412">
        <f t="shared" ref="U35:U43" si="1">IF(W35="","",U34+1)</f>
        <v>6</v>
      </c>
      <c r="V35" s="412"/>
      <c r="W35" s="413" t="str">
        <f>IF('各会計、関係団体の財政状況及び健全化判断比率'!B29="","",'各会計、関係団体の財政状況及び健全化判断比率'!B29)</f>
        <v>国民健康保険特別会計（直診勘定）</v>
      </c>
      <c r="X35" s="413"/>
      <c r="Y35" s="413"/>
      <c r="Z35" s="413"/>
      <c r="AA35" s="413"/>
      <c r="AB35" s="413"/>
      <c r="AC35" s="413"/>
      <c r="AD35" s="413"/>
      <c r="AE35" s="413"/>
      <c r="AF35" s="413"/>
      <c r="AG35" s="413"/>
      <c r="AH35" s="413"/>
      <c r="AI35" s="413"/>
      <c r="AJ35" s="413"/>
      <c r="AK35" s="413"/>
      <c r="AL35" s="165"/>
      <c r="AM35" s="412">
        <f t="shared" ref="AM35:AM43" si="2">IF(AO35="","",AM34+1)</f>
        <v>10</v>
      </c>
      <c r="AN35" s="412"/>
      <c r="AO35" s="413" t="str">
        <f>IF('各会計、関係団体の財政状況及び健全化判断比率'!B33="","",'各会計、関係団体の財政状況及び健全化判断比率'!B33)</f>
        <v>水道事業会計</v>
      </c>
      <c r="AP35" s="413"/>
      <c r="AQ35" s="413"/>
      <c r="AR35" s="413"/>
      <c r="AS35" s="413"/>
      <c r="AT35" s="413"/>
      <c r="AU35" s="413"/>
      <c r="AV35" s="413"/>
      <c r="AW35" s="413"/>
      <c r="AX35" s="413"/>
      <c r="AY35" s="413"/>
      <c r="AZ35" s="413"/>
      <c r="BA35" s="413"/>
      <c r="BB35" s="413"/>
      <c r="BC35" s="413"/>
      <c r="BD35" s="165"/>
      <c r="BE35" s="412">
        <f t="shared" ref="BE35:BE43" si="3">IF(BG35="","",BE34+1)</f>
        <v>12</v>
      </c>
      <c r="BF35" s="412"/>
      <c r="BG35" s="413" t="str">
        <f>IF('各会計、関係団体の財政状況及び健全化判断比率'!B35="","",'各会計、関係団体の財政状況及び健全化判断比率'!B35)</f>
        <v>農業集落排水事業特別会計</v>
      </c>
      <c r="BH35" s="413"/>
      <c r="BI35" s="413"/>
      <c r="BJ35" s="413"/>
      <c r="BK35" s="413"/>
      <c r="BL35" s="413"/>
      <c r="BM35" s="413"/>
      <c r="BN35" s="413"/>
      <c r="BO35" s="413"/>
      <c r="BP35" s="413"/>
      <c r="BQ35" s="413"/>
      <c r="BR35" s="413"/>
      <c r="BS35" s="413"/>
      <c r="BT35" s="413"/>
      <c r="BU35" s="413"/>
      <c r="BV35" s="165"/>
      <c r="BW35" s="412">
        <f t="shared" ref="BW35:BW43" si="4">IF(BY35="","",BW34+1)</f>
        <v>16</v>
      </c>
      <c r="BX35" s="412"/>
      <c r="BY35" s="413" t="str">
        <f>IF('各会計、関係団体の財政状況及び健全化判断比率'!B69="","",'各会計、関係団体の財政状況及び健全化判断比率'!B69)</f>
        <v>岡山県市町村総合事務組合　貸付金特別会計</v>
      </c>
      <c r="BZ35" s="413"/>
      <c r="CA35" s="413"/>
      <c r="CB35" s="413"/>
      <c r="CC35" s="413"/>
      <c r="CD35" s="413"/>
      <c r="CE35" s="413"/>
      <c r="CF35" s="413"/>
      <c r="CG35" s="413"/>
      <c r="CH35" s="413"/>
      <c r="CI35" s="413"/>
      <c r="CJ35" s="413"/>
      <c r="CK35" s="413"/>
      <c r="CL35" s="413"/>
      <c r="CM35" s="413"/>
      <c r="CN35" s="165"/>
      <c r="CO35" s="412">
        <f t="shared" ref="CO35:CO43" si="5">IF(CQ35="","",CO34+1)</f>
        <v>26</v>
      </c>
      <c r="CP35" s="412"/>
      <c r="CQ35" s="413" t="str">
        <f>IF('各会計、関係団体の財政状況及び健全化判断比率'!BS8="","",'各会計、関係団体の財政状況及び健全化判断比率'!BS8)</f>
        <v>夢アグリ鏡野</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x14ac:dyDescent="0.2">
      <c r="A36" s="135"/>
      <c r="B36" s="164"/>
      <c r="C36" s="412">
        <f t="shared" si="0"/>
        <v>3</v>
      </c>
      <c r="D36" s="412"/>
      <c r="E36" s="413" t="str">
        <f>IF('各会計、関係団体の財政状況及び健全化判断比率'!B9="","",'各会計、関係団体の財政状況及び健全化判断比率'!B9)</f>
        <v>奨学会特別会計</v>
      </c>
      <c r="F36" s="413"/>
      <c r="G36" s="413"/>
      <c r="H36" s="413"/>
      <c r="I36" s="413"/>
      <c r="J36" s="413"/>
      <c r="K36" s="413"/>
      <c r="L36" s="413"/>
      <c r="M36" s="413"/>
      <c r="N36" s="413"/>
      <c r="O36" s="413"/>
      <c r="P36" s="413"/>
      <c r="Q36" s="413"/>
      <c r="R36" s="413"/>
      <c r="S36" s="413"/>
      <c r="T36" s="165"/>
      <c r="U36" s="412">
        <f t="shared" si="1"/>
        <v>7</v>
      </c>
      <c r="V36" s="412"/>
      <c r="W36" s="413" t="str">
        <f>IF('各会計、関係団体の財政状況及び健全化判断比率'!B30="","",'各会計、関係団体の財政状況及び健全化判断比率'!B30)</f>
        <v>介護保険特別会計（事業勘定）</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13</v>
      </c>
      <c r="BF36" s="412"/>
      <c r="BG36" s="413" t="str">
        <f>IF('各会計、関係団体の財政状況及び健全化判断比率'!B36="","",'各会計、関係団体の財政状況及び健全化判断比率'!B36)</f>
        <v>林業集落排水事業特別会計</v>
      </c>
      <c r="BH36" s="413"/>
      <c r="BI36" s="413"/>
      <c r="BJ36" s="413"/>
      <c r="BK36" s="413"/>
      <c r="BL36" s="413"/>
      <c r="BM36" s="413"/>
      <c r="BN36" s="413"/>
      <c r="BO36" s="413"/>
      <c r="BP36" s="413"/>
      <c r="BQ36" s="413"/>
      <c r="BR36" s="413"/>
      <c r="BS36" s="413"/>
      <c r="BT36" s="413"/>
      <c r="BU36" s="413"/>
      <c r="BV36" s="165"/>
      <c r="BW36" s="412">
        <f t="shared" si="4"/>
        <v>17</v>
      </c>
      <c r="BX36" s="412"/>
      <c r="BY36" s="413" t="str">
        <f>IF('各会計、関係団体の財政状況及び健全化判断比率'!B70="","",'各会計、関係団体の財政状況及び健全化判断比率'!B70)</f>
        <v>岡山県市町村総合事務組合　脱退還付金特別会計</v>
      </c>
      <c r="BZ36" s="413"/>
      <c r="CA36" s="413"/>
      <c r="CB36" s="413"/>
      <c r="CC36" s="413"/>
      <c r="CD36" s="413"/>
      <c r="CE36" s="413"/>
      <c r="CF36" s="413"/>
      <c r="CG36" s="413"/>
      <c r="CH36" s="413"/>
      <c r="CI36" s="413"/>
      <c r="CJ36" s="413"/>
      <c r="CK36" s="413"/>
      <c r="CL36" s="413"/>
      <c r="CM36" s="413"/>
      <c r="CN36" s="165"/>
      <c r="CO36" s="412">
        <f t="shared" si="5"/>
        <v>27</v>
      </c>
      <c r="CP36" s="412"/>
      <c r="CQ36" s="413" t="str">
        <f>IF('各会計、関係団体の財政状況及び健全化判断比率'!BS9="","",'各会計、関係団体の財政状況及び健全化判断比率'!BS9)</f>
        <v>未来奥津</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x14ac:dyDescent="0.2">
      <c r="A37" s="135"/>
      <c r="B37" s="164"/>
      <c r="C37" s="412">
        <f t="shared" si="0"/>
        <v>4</v>
      </c>
      <c r="D37" s="412"/>
      <c r="E37" s="413" t="str">
        <f>IF('各会計、関係団体の財政状況及び健全化判断比率'!B10="","",'各会計、関係団体の財政状況及び健全化判断比率'!B10)</f>
        <v>越畑専用水道特別会計</v>
      </c>
      <c r="F37" s="413"/>
      <c r="G37" s="413"/>
      <c r="H37" s="413"/>
      <c r="I37" s="413"/>
      <c r="J37" s="413"/>
      <c r="K37" s="413"/>
      <c r="L37" s="413"/>
      <c r="M37" s="413"/>
      <c r="N37" s="413"/>
      <c r="O37" s="413"/>
      <c r="P37" s="413"/>
      <c r="Q37" s="413"/>
      <c r="R37" s="413"/>
      <c r="S37" s="413"/>
      <c r="T37" s="165"/>
      <c r="U37" s="412">
        <f t="shared" si="1"/>
        <v>8</v>
      </c>
      <c r="V37" s="412"/>
      <c r="W37" s="413" t="str">
        <f>IF('各会計、関係団体の財政状況及び健全化判断比率'!B31="","",'各会計、関係団体の財政状況及び健全化判断比率'!B31)</f>
        <v>後期高齢者医療特別会計</v>
      </c>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f t="shared" si="3"/>
        <v>14</v>
      </c>
      <c r="BF37" s="412"/>
      <c r="BG37" s="413" t="str">
        <f>IF('各会計、関係団体の財政状況及び健全化判断比率'!B37="","",'各会計、関係団体の財政状況及び健全化判断比率'!B37)</f>
        <v>公共下水道特別会計</v>
      </c>
      <c r="BH37" s="413"/>
      <c r="BI37" s="413"/>
      <c r="BJ37" s="413"/>
      <c r="BK37" s="413"/>
      <c r="BL37" s="413"/>
      <c r="BM37" s="413"/>
      <c r="BN37" s="413"/>
      <c r="BO37" s="413"/>
      <c r="BP37" s="413"/>
      <c r="BQ37" s="413"/>
      <c r="BR37" s="413"/>
      <c r="BS37" s="413"/>
      <c r="BT37" s="413"/>
      <c r="BU37" s="413"/>
      <c r="BV37" s="165"/>
      <c r="BW37" s="412">
        <f t="shared" si="4"/>
        <v>18</v>
      </c>
      <c r="BX37" s="412"/>
      <c r="BY37" s="413" t="str">
        <f>IF('各会計、関係団体の財政状況及び健全化判断比率'!B71="","",'各会計、関係団体の財政状況及び健全化判断比率'!B71)</f>
        <v>岡山県後期高齢者医療広域連合　一般会計</v>
      </c>
      <c r="BZ37" s="413"/>
      <c r="CA37" s="413"/>
      <c r="CB37" s="413"/>
      <c r="CC37" s="413"/>
      <c r="CD37" s="413"/>
      <c r="CE37" s="413"/>
      <c r="CF37" s="413"/>
      <c r="CG37" s="413"/>
      <c r="CH37" s="413"/>
      <c r="CI37" s="413"/>
      <c r="CJ37" s="413"/>
      <c r="CK37" s="413"/>
      <c r="CL37" s="413"/>
      <c r="CM37" s="413"/>
      <c r="CN37" s="165"/>
      <c r="CO37" s="412">
        <f t="shared" si="5"/>
        <v>28</v>
      </c>
      <c r="CP37" s="412"/>
      <c r="CQ37" s="413" t="str">
        <f>IF('各会計、関係団体の財政状況及び健全化判断比率'!BS10="","",'各会計、関係団体の財政状況及び健全化判断比率'!BS10)</f>
        <v>花美人の里</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x14ac:dyDescent="0.2">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19</v>
      </c>
      <c r="BX38" s="412"/>
      <c r="BY38" s="413" t="str">
        <f>IF('各会計、関係団体の財政状況及び健全化判断比率'!B72="","",'各会計、関係団体の財政状況及び健全化判断比率'!B72)</f>
        <v>岡山県後期高齢者医療広域連合　後期高齢者医療特別会計</v>
      </c>
      <c r="BZ38" s="413"/>
      <c r="CA38" s="413"/>
      <c r="CB38" s="413"/>
      <c r="CC38" s="413"/>
      <c r="CD38" s="413"/>
      <c r="CE38" s="413"/>
      <c r="CF38" s="413"/>
      <c r="CG38" s="413"/>
      <c r="CH38" s="413"/>
      <c r="CI38" s="413"/>
      <c r="CJ38" s="413"/>
      <c r="CK38" s="413"/>
      <c r="CL38" s="413"/>
      <c r="CM38" s="413"/>
      <c r="CN38" s="165"/>
      <c r="CO38" s="412">
        <f t="shared" si="5"/>
        <v>29</v>
      </c>
      <c r="CP38" s="412"/>
      <c r="CQ38" s="413" t="str">
        <f>IF('各会計、関係団体の財政状況及び健全化判断比率'!BS11="","",'各会計、関係団体の財政状況及び健全化判断比率'!BS11)</f>
        <v>上齋原振興公社</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x14ac:dyDescent="0.2">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20</v>
      </c>
      <c r="BX39" s="412"/>
      <c r="BY39" s="413" t="str">
        <f>IF('各会計、関係団体の財政状況及び健全化判断比率'!B73="","",'各会計、関係団体の財政状況及び健全化判断比率'!B73)</f>
        <v>岡山県市町村税整理組合　一般会計</v>
      </c>
      <c r="BZ39" s="413"/>
      <c r="CA39" s="413"/>
      <c r="CB39" s="413"/>
      <c r="CC39" s="413"/>
      <c r="CD39" s="413"/>
      <c r="CE39" s="413"/>
      <c r="CF39" s="413"/>
      <c r="CG39" s="413"/>
      <c r="CH39" s="413"/>
      <c r="CI39" s="413"/>
      <c r="CJ39" s="413"/>
      <c r="CK39" s="413"/>
      <c r="CL39" s="413"/>
      <c r="CM39" s="413"/>
      <c r="CN39" s="165"/>
      <c r="CO39" s="412">
        <f t="shared" si="5"/>
        <v>30</v>
      </c>
      <c r="CP39" s="412"/>
      <c r="CQ39" s="413" t="str">
        <f>IF('各会計、関係団体の財政状況及び健全化判断比率'!BS12="","",'各会計、関係団体の財政状況及び健全化判断比率'!BS12)</f>
        <v>人形峠原子力産業</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x14ac:dyDescent="0.2">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21</v>
      </c>
      <c r="BX40" s="412"/>
      <c r="BY40" s="413" t="str">
        <f>IF('各会計、関係団体の財政状況及び健全化判断比率'!B74="","",'各会計、関係団体の財政状況及び健全化判断比率'!B74)</f>
        <v>岡山県広域水道企業団　水道用水供給事業会計</v>
      </c>
      <c r="BZ40" s="413"/>
      <c r="CA40" s="413"/>
      <c r="CB40" s="413"/>
      <c r="CC40" s="413"/>
      <c r="CD40" s="413"/>
      <c r="CE40" s="413"/>
      <c r="CF40" s="413"/>
      <c r="CG40" s="413"/>
      <c r="CH40" s="413"/>
      <c r="CI40" s="413"/>
      <c r="CJ40" s="413"/>
      <c r="CK40" s="413"/>
      <c r="CL40" s="413"/>
      <c r="CM40" s="413"/>
      <c r="CN40" s="165"/>
      <c r="CO40" s="412">
        <f t="shared" si="5"/>
        <v>31</v>
      </c>
      <c r="CP40" s="412"/>
      <c r="CQ40" s="413" t="str">
        <f>IF('各会計、関係団体の財政状況及び健全化判断比率'!BS13="","",'各会計、関係団体の財政状況及び健全化判断比率'!BS13)</f>
        <v>富畜産公社</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x14ac:dyDescent="0.2">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22</v>
      </c>
      <c r="BX41" s="412"/>
      <c r="BY41" s="413" t="str">
        <f>IF('各会計、関係団体の財政状況及び健全化判断比率'!B75="","",'各会計、関係団体の財政状況及び健全化判断比率'!B75)</f>
        <v>津山広域事務組合　一般会計</v>
      </c>
      <c r="BZ41" s="413"/>
      <c r="CA41" s="413"/>
      <c r="CB41" s="413"/>
      <c r="CC41" s="413"/>
      <c r="CD41" s="413"/>
      <c r="CE41" s="413"/>
      <c r="CF41" s="413"/>
      <c r="CG41" s="413"/>
      <c r="CH41" s="413"/>
      <c r="CI41" s="413"/>
      <c r="CJ41" s="413"/>
      <c r="CK41" s="413"/>
      <c r="CL41" s="413"/>
      <c r="CM41" s="413"/>
      <c r="CN41" s="165"/>
      <c r="CO41" s="412">
        <f t="shared" si="5"/>
        <v>32</v>
      </c>
      <c r="CP41" s="412"/>
      <c r="CQ41" s="413" t="str">
        <f>IF('各会計、関係団体の財政状況及び健全化判断比率'!BS14="","",'各会計、関係団体の財政状況及び健全化判断比率'!BS14)</f>
        <v>ファーム登美</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x14ac:dyDescent="0.2">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23</v>
      </c>
      <c r="BX42" s="412"/>
      <c r="BY42" s="413" t="str">
        <f>IF('各会計、関係団体の財政状況及び健全化判断比率'!B76="","",'各会計、関係団体の財政状況及び健全化判断比率'!B76)</f>
        <v>津山広域事務組合　ふるさと振興事業特別会計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x14ac:dyDescent="0.2">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24</v>
      </c>
      <c r="BX43" s="412"/>
      <c r="BY43" s="413" t="str">
        <f>IF('各会計、関係団体の財政状況及び健全化判断比率'!B77="","",'各会計、関係団体の財政状況及び健全化判断比率'!B77)</f>
        <v>津山圏域西部衛生施設組合　一般会計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x14ac:dyDescent="0.25">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2">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2">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2">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2">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2">
      <c r="E49" s="170" t="s">
        <v>271</v>
      </c>
    </row>
    <row r="50" spans="5:5" x14ac:dyDescent="0.2">
      <c r="E50" s="136" t="s">
        <v>136</v>
      </c>
    </row>
    <row r="51" spans="5:5" x14ac:dyDescent="0.2">
      <c r="E51" s="136" t="s">
        <v>272</v>
      </c>
    </row>
    <row r="52" spans="5:5" x14ac:dyDescent="0.2">
      <c r="E52" s="136" t="s">
        <v>273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AD67" sheet="1" objects="1" scenarios="1"/>
  <mergeCells count="432">
    <mergeCell ref="AU19:AX19"/>
    <mergeCell ref="AM5:AT5"/>
    <mergeCell ref="AM6:AT6"/>
    <mergeCell ref="AM7:AT7"/>
    <mergeCell ref="AM8:AT8"/>
    <mergeCell ref="AM19:AT19"/>
    <mergeCell ref="AU14:AX14"/>
    <mergeCell ref="AM16:AT16"/>
    <mergeCell ref="AU16:AX16"/>
    <mergeCell ref="AM11:AT11"/>
    <mergeCell ref="AM20:AT20"/>
    <mergeCell ref="BV23:CC23"/>
    <mergeCell ref="BV16:CC16"/>
    <mergeCell ref="BN17:BU17"/>
    <mergeCell ref="BN14:BU14"/>
    <mergeCell ref="BV14:CC14"/>
    <mergeCell ref="BN18:BU18"/>
    <mergeCell ref="BV18:CC18"/>
    <mergeCell ref="BV15:CC15"/>
    <mergeCell ref="AS22:AX23"/>
    <mergeCell ref="AY27:BM27"/>
    <mergeCell ref="AY21:BM21"/>
    <mergeCell ref="AY22:BM22"/>
    <mergeCell ref="BN23:BU23"/>
    <mergeCell ref="AY23:BM23"/>
    <mergeCell ref="AY24:BM24"/>
    <mergeCell ref="BN21:BU21"/>
    <mergeCell ref="BN27:BU27"/>
    <mergeCell ref="AY25:BM25"/>
    <mergeCell ref="BN24:BU24"/>
    <mergeCell ref="B6:K8"/>
    <mergeCell ref="CD6:CS6"/>
    <mergeCell ref="CD7:CS7"/>
    <mergeCell ref="CD8:CS8"/>
    <mergeCell ref="AU6:AX6"/>
    <mergeCell ref="AU7:AX7"/>
    <mergeCell ref="BN6:BU6"/>
    <mergeCell ref="L6:V8"/>
    <mergeCell ref="W6:AB8"/>
    <mergeCell ref="AC6:AL8"/>
    <mergeCell ref="AM25:AR25"/>
    <mergeCell ref="Z27:AG27"/>
    <mergeCell ref="AH27:AL27"/>
    <mergeCell ref="AH25:AL25"/>
    <mergeCell ref="AM26:AR26"/>
    <mergeCell ref="Z26:AG26"/>
    <mergeCell ref="AH26:AL26"/>
    <mergeCell ref="DB3:DI3"/>
    <mergeCell ref="BN4:BU4"/>
    <mergeCell ref="AY4:BM4"/>
    <mergeCell ref="AY5:BM5"/>
    <mergeCell ref="AY6:BM6"/>
    <mergeCell ref="AY7:BM7"/>
    <mergeCell ref="DB4:DI4"/>
    <mergeCell ref="CD4:CS4"/>
    <mergeCell ref="CD3:CS3"/>
    <mergeCell ref="CT3:DA3"/>
    <mergeCell ref="R14:V14"/>
    <mergeCell ref="B1:DI1"/>
    <mergeCell ref="B3:K5"/>
    <mergeCell ref="L3:V5"/>
    <mergeCell ref="W3:AB5"/>
    <mergeCell ref="AC3:AL5"/>
    <mergeCell ref="AM3:AX4"/>
    <mergeCell ref="AY3:BM3"/>
    <mergeCell ref="BN3:BU3"/>
    <mergeCell ref="BV3:CC3"/>
    <mergeCell ref="BV4:CC4"/>
    <mergeCell ref="CT4:DA4"/>
    <mergeCell ref="DB6:DI6"/>
    <mergeCell ref="AU5:AX5"/>
    <mergeCell ref="BN5:BU5"/>
    <mergeCell ref="BV5:CC5"/>
    <mergeCell ref="CT5:DA5"/>
    <mergeCell ref="DB5:DI5"/>
    <mergeCell ref="BV6:CC6"/>
    <mergeCell ref="CT6:DA6"/>
    <mergeCell ref="CD5:CS5"/>
    <mergeCell ref="DB7:DI7"/>
    <mergeCell ref="AU8:AX8"/>
    <mergeCell ref="BN8:BU8"/>
    <mergeCell ref="BV8:CC8"/>
    <mergeCell ref="CT8:DA8"/>
    <mergeCell ref="DB8:DI8"/>
    <mergeCell ref="BN7:BU7"/>
    <mergeCell ref="BV7:CC7"/>
    <mergeCell ref="CT7:DA7"/>
    <mergeCell ref="AY8:BM8"/>
    <mergeCell ref="AC13:AG13"/>
    <mergeCell ref="AY14:BM14"/>
    <mergeCell ref="AM9:AT9"/>
    <mergeCell ref="AU9:AX9"/>
    <mergeCell ref="AH14:AL14"/>
    <mergeCell ref="AU13:AX13"/>
    <mergeCell ref="AY12:BM12"/>
    <mergeCell ref="AY13:BM13"/>
    <mergeCell ref="AM14:AT14"/>
    <mergeCell ref="CD13:CS13"/>
    <mergeCell ref="BN13:BU13"/>
    <mergeCell ref="L12:Q12"/>
    <mergeCell ref="R12:V12"/>
    <mergeCell ref="AU12:AX12"/>
    <mergeCell ref="BN12:BU12"/>
    <mergeCell ref="AM12:AT12"/>
    <mergeCell ref="AM13:AT13"/>
    <mergeCell ref="W13:AB14"/>
    <mergeCell ref="AC14:AG14"/>
    <mergeCell ref="R13:V13"/>
    <mergeCell ref="DB12:DI12"/>
    <mergeCell ref="BV13:CC13"/>
    <mergeCell ref="CT13:DA13"/>
    <mergeCell ref="DB13:DI13"/>
    <mergeCell ref="CT12:DA12"/>
    <mergeCell ref="BV12:CC12"/>
    <mergeCell ref="AH12:AL12"/>
    <mergeCell ref="AH13:AL13"/>
    <mergeCell ref="CD12:CS12"/>
    <mergeCell ref="AY15:BM15"/>
    <mergeCell ref="DB16:DI17"/>
    <mergeCell ref="CT14:DA14"/>
    <mergeCell ref="DB14:DI14"/>
    <mergeCell ref="CD15:CS15"/>
    <mergeCell ref="CT16:DA17"/>
    <mergeCell ref="AY17:BM17"/>
    <mergeCell ref="CD14:CS14"/>
    <mergeCell ref="AH15:AL15"/>
    <mergeCell ref="AU15:AX15"/>
    <mergeCell ref="BV17:CC17"/>
    <mergeCell ref="CE16:CS17"/>
    <mergeCell ref="AH16:AL16"/>
    <mergeCell ref="AM17:AT17"/>
    <mergeCell ref="BN15:BU15"/>
    <mergeCell ref="AY16:BM16"/>
    <mergeCell ref="AM15:AT15"/>
    <mergeCell ref="BN16:BU16"/>
    <mergeCell ref="W17:AB18"/>
    <mergeCell ref="AC17:AG17"/>
    <mergeCell ref="AH17:AL17"/>
    <mergeCell ref="AU17:AX17"/>
    <mergeCell ref="AH18:AL18"/>
    <mergeCell ref="AM18:AT18"/>
    <mergeCell ref="AU18:AX18"/>
    <mergeCell ref="W15:AB16"/>
    <mergeCell ref="AC15:AG15"/>
    <mergeCell ref="B18:K18"/>
    <mergeCell ref="AH19:AL19"/>
    <mergeCell ref="R15:V15"/>
    <mergeCell ref="R16:V16"/>
    <mergeCell ref="L18:V18"/>
    <mergeCell ref="AC18:AG18"/>
    <mergeCell ref="R17:V17"/>
    <mergeCell ref="L16:Q16"/>
    <mergeCell ref="AC16:AG16"/>
    <mergeCell ref="BN19:BU19"/>
    <mergeCell ref="BV19:CC19"/>
    <mergeCell ref="BN20:BU20"/>
    <mergeCell ref="BV20:CC20"/>
    <mergeCell ref="AU20:AX20"/>
    <mergeCell ref="AH20:AL20"/>
    <mergeCell ref="AY19:BM19"/>
    <mergeCell ref="AY20:BM20"/>
    <mergeCell ref="AY18:BM18"/>
    <mergeCell ref="E30:K30"/>
    <mergeCell ref="W19:AB20"/>
    <mergeCell ref="AC19:AG19"/>
    <mergeCell ref="B20:K20"/>
    <mergeCell ref="L20:V20"/>
    <mergeCell ref="AC20:AG20"/>
    <mergeCell ref="B19:K19"/>
    <mergeCell ref="L19:V19"/>
    <mergeCell ref="L27:P27"/>
    <mergeCell ref="Q27:V27"/>
    <mergeCell ref="Z22:AG23"/>
    <mergeCell ref="B22:D30"/>
    <mergeCell ref="E22:K23"/>
    <mergeCell ref="L22:P23"/>
    <mergeCell ref="L24:P24"/>
    <mergeCell ref="Q24:V24"/>
    <mergeCell ref="E25:K25"/>
    <mergeCell ref="L26:P26"/>
    <mergeCell ref="E24:K24"/>
    <mergeCell ref="E29:K29"/>
    <mergeCell ref="E28:K28"/>
    <mergeCell ref="Q25:V25"/>
    <mergeCell ref="AS27:AX27"/>
    <mergeCell ref="Z30:AG30"/>
    <mergeCell ref="Q22:V23"/>
    <mergeCell ref="E27:K27"/>
    <mergeCell ref="E26:K26"/>
    <mergeCell ref="AH22:AL23"/>
    <mergeCell ref="AM27:AR27"/>
    <mergeCell ref="AM29:AR29"/>
    <mergeCell ref="B21:AX21"/>
    <mergeCell ref="BV26:CC26"/>
    <mergeCell ref="BV25:CC25"/>
    <mergeCell ref="AS25:AX25"/>
    <mergeCell ref="BN25:BU25"/>
    <mergeCell ref="AY26:BM26"/>
    <mergeCell ref="BV22:CC22"/>
    <mergeCell ref="BV21:CC21"/>
    <mergeCell ref="L25:P25"/>
    <mergeCell ref="Z24:AG24"/>
    <mergeCell ref="BN22:BU22"/>
    <mergeCell ref="AS26:AX26"/>
    <mergeCell ref="BN26:BU26"/>
    <mergeCell ref="AS24:AX24"/>
    <mergeCell ref="BC30:BM30"/>
    <mergeCell ref="AH30:AX30"/>
    <mergeCell ref="BN30:BU30"/>
    <mergeCell ref="AH24:AL24"/>
    <mergeCell ref="AM22:AR23"/>
    <mergeCell ref="AM24:AR24"/>
    <mergeCell ref="L30:P30"/>
    <mergeCell ref="Q30:V30"/>
    <mergeCell ref="BC28:BM28"/>
    <mergeCell ref="AS28:AX28"/>
    <mergeCell ref="AY28:BB30"/>
    <mergeCell ref="BV24:CC24"/>
    <mergeCell ref="BV30:CC30"/>
    <mergeCell ref="BV27:CC27"/>
    <mergeCell ref="Z25:AG25"/>
    <mergeCell ref="Q26:V26"/>
    <mergeCell ref="Q28:V28"/>
    <mergeCell ref="Z28:AG28"/>
    <mergeCell ref="AH28:AL28"/>
    <mergeCell ref="AH29:AL29"/>
    <mergeCell ref="CT28:DA29"/>
    <mergeCell ref="CE28:CS29"/>
    <mergeCell ref="AM28:AR28"/>
    <mergeCell ref="Q29:V29"/>
    <mergeCell ref="Z29:AG29"/>
    <mergeCell ref="W22:Y30"/>
    <mergeCell ref="BV28:CC28"/>
    <mergeCell ref="BC29:BM29"/>
    <mergeCell ref="AS29:AX29"/>
    <mergeCell ref="BV29:CC29"/>
    <mergeCell ref="L29:P29"/>
    <mergeCell ref="CO33:CP33"/>
    <mergeCell ref="BY33:CM33"/>
    <mergeCell ref="BN28:BU28"/>
    <mergeCell ref="BN29:BU29"/>
    <mergeCell ref="L28:P28"/>
    <mergeCell ref="CQ33:DE33"/>
    <mergeCell ref="C33:D33"/>
    <mergeCell ref="E33:S33"/>
    <mergeCell ref="U33:V33"/>
    <mergeCell ref="W33:AK33"/>
    <mergeCell ref="AM33:AN33"/>
    <mergeCell ref="AO33:BC33"/>
    <mergeCell ref="BE33:BF33"/>
    <mergeCell ref="BG33:BU33"/>
    <mergeCell ref="BW33:BX33"/>
    <mergeCell ref="DG33:DH33"/>
    <mergeCell ref="C34:D34"/>
    <mergeCell ref="E34:S34"/>
    <mergeCell ref="U34:V34"/>
    <mergeCell ref="W34:AK34"/>
    <mergeCell ref="AM34:AN34"/>
    <mergeCell ref="AO34:BC34"/>
    <mergeCell ref="BE34:BF34"/>
    <mergeCell ref="DG34:DH34"/>
    <mergeCell ref="BY34:CM34"/>
    <mergeCell ref="C35:D35"/>
    <mergeCell ref="E35:S35"/>
    <mergeCell ref="U35:V35"/>
    <mergeCell ref="W35:AK35"/>
    <mergeCell ref="AM35:AN35"/>
    <mergeCell ref="AO35:BC35"/>
    <mergeCell ref="CO35:CP35"/>
    <mergeCell ref="BE35:BF35"/>
    <mergeCell ref="BG35:BU35"/>
    <mergeCell ref="BW35:BX35"/>
    <mergeCell ref="BY35:CM35"/>
    <mergeCell ref="CQ35:DE35"/>
    <mergeCell ref="CO34:CP34"/>
    <mergeCell ref="CQ34:DE34"/>
    <mergeCell ref="BG34:BU34"/>
    <mergeCell ref="BW34:BX34"/>
    <mergeCell ref="DG35:DH35"/>
    <mergeCell ref="C36:D36"/>
    <mergeCell ref="E36:S36"/>
    <mergeCell ref="U36:V36"/>
    <mergeCell ref="W36:AK36"/>
    <mergeCell ref="AM36:AN36"/>
    <mergeCell ref="AO36:BC36"/>
    <mergeCell ref="BE36:BF36"/>
    <mergeCell ref="DG36:DH36"/>
    <mergeCell ref="C37:D37"/>
    <mergeCell ref="E37:S37"/>
    <mergeCell ref="U37:V37"/>
    <mergeCell ref="W37:AK37"/>
    <mergeCell ref="AM37:AN37"/>
    <mergeCell ref="AO37:BC37"/>
    <mergeCell ref="CO37:CP37"/>
    <mergeCell ref="CQ37:DE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DG38:DH38"/>
    <mergeCell ref="C39:D39"/>
    <mergeCell ref="E39:S39"/>
    <mergeCell ref="U39:V39"/>
    <mergeCell ref="W39:AK39"/>
    <mergeCell ref="AM39:AN39"/>
    <mergeCell ref="AO39:BC39"/>
    <mergeCell ref="CO39:CP39"/>
    <mergeCell ref="CQ39:DE39"/>
    <mergeCell ref="BY38:CM38"/>
    <mergeCell ref="CO38:CP38"/>
    <mergeCell ref="CQ38:DE38"/>
    <mergeCell ref="BE39:BF39"/>
    <mergeCell ref="BG39:BU39"/>
    <mergeCell ref="BW39:BX39"/>
    <mergeCell ref="BY39:CM39"/>
    <mergeCell ref="DG39:DH39"/>
    <mergeCell ref="C40:D40"/>
    <mergeCell ref="E40:S40"/>
    <mergeCell ref="U40:V40"/>
    <mergeCell ref="W40:AK40"/>
    <mergeCell ref="AM40:AN40"/>
    <mergeCell ref="AO40:BC40"/>
    <mergeCell ref="BE40:BF40"/>
    <mergeCell ref="BG40:BU40"/>
    <mergeCell ref="BW40:BX40"/>
    <mergeCell ref="DG40:DH40"/>
    <mergeCell ref="C41:D41"/>
    <mergeCell ref="E41:S41"/>
    <mergeCell ref="U41:V41"/>
    <mergeCell ref="W41:AK41"/>
    <mergeCell ref="AM41:AN41"/>
    <mergeCell ref="AO41:BC41"/>
    <mergeCell ref="CO41:CP41"/>
    <mergeCell ref="CQ41:DE41"/>
    <mergeCell ref="BY40:CM40"/>
    <mergeCell ref="BW42:BX42"/>
    <mergeCell ref="CO40:CP40"/>
    <mergeCell ref="CQ40:DE40"/>
    <mergeCell ref="BE41:BF41"/>
    <mergeCell ref="BG41:BU41"/>
    <mergeCell ref="BW41:BX41"/>
    <mergeCell ref="BY41:CM41"/>
    <mergeCell ref="CQ43:DE43"/>
    <mergeCell ref="DG41:DH41"/>
    <mergeCell ref="C42:D42"/>
    <mergeCell ref="E42:S42"/>
    <mergeCell ref="U42:V42"/>
    <mergeCell ref="W42:AK42"/>
    <mergeCell ref="AM42:AN42"/>
    <mergeCell ref="AO42:BC42"/>
    <mergeCell ref="BE42:BF42"/>
    <mergeCell ref="BG42:BU42"/>
    <mergeCell ref="C43:D43"/>
    <mergeCell ref="E43:S43"/>
    <mergeCell ref="U43:V43"/>
    <mergeCell ref="W43:AK43"/>
    <mergeCell ref="AM43:AN43"/>
    <mergeCell ref="AO43:BC43"/>
    <mergeCell ref="DG43:DH43"/>
    <mergeCell ref="CO42:CP42"/>
    <mergeCell ref="CQ42:DE42"/>
    <mergeCell ref="BE43:BF43"/>
    <mergeCell ref="BG43:BU43"/>
    <mergeCell ref="BW43:BX43"/>
    <mergeCell ref="BY43:CM43"/>
    <mergeCell ref="DG42:DH42"/>
    <mergeCell ref="BY42:CM42"/>
    <mergeCell ref="CO43:CP43"/>
    <mergeCell ref="AY10:BM10"/>
    <mergeCell ref="R9:V9"/>
    <mergeCell ref="L10:Q10"/>
    <mergeCell ref="R10:V10"/>
    <mergeCell ref="L11:Q11"/>
    <mergeCell ref="R11:V11"/>
    <mergeCell ref="B12:K17"/>
    <mergeCell ref="M13:Q13"/>
    <mergeCell ref="M15:Q15"/>
    <mergeCell ref="M17:Q17"/>
    <mergeCell ref="L14:Q14"/>
    <mergeCell ref="B9:K11"/>
    <mergeCell ref="L9:Q9"/>
    <mergeCell ref="BV10:CC10"/>
    <mergeCell ref="CT9:DA9"/>
    <mergeCell ref="W9:AL11"/>
    <mergeCell ref="W12:AB12"/>
    <mergeCell ref="AC12:AG12"/>
    <mergeCell ref="AY11:BM11"/>
    <mergeCell ref="AM10:AT10"/>
    <mergeCell ref="AU10:AX10"/>
    <mergeCell ref="AU11:AX11"/>
    <mergeCell ref="AY9:BM9"/>
    <mergeCell ref="DB9:DI9"/>
    <mergeCell ref="CD11:CS11"/>
    <mergeCell ref="CT11:DA11"/>
    <mergeCell ref="DB11:DI11"/>
    <mergeCell ref="BN11:BU11"/>
    <mergeCell ref="BV11:CC11"/>
    <mergeCell ref="CD9:CS9"/>
    <mergeCell ref="BN9:BU9"/>
    <mergeCell ref="BV9:CC9"/>
    <mergeCell ref="BN10:BU10"/>
    <mergeCell ref="DB18:DI19"/>
    <mergeCell ref="CE20:CS21"/>
    <mergeCell ref="CT20:DA21"/>
    <mergeCell ref="DB20:DI21"/>
    <mergeCell ref="CE18:CS19"/>
    <mergeCell ref="CT18:DA19"/>
    <mergeCell ref="DB28:DI29"/>
    <mergeCell ref="CE22:CS23"/>
    <mergeCell ref="CT22:DA23"/>
    <mergeCell ref="DB22:DI23"/>
    <mergeCell ref="CE24:CS25"/>
    <mergeCell ref="CT24:DA25"/>
    <mergeCell ref="DB24:DI25"/>
    <mergeCell ref="CE26:CS27"/>
    <mergeCell ref="CT26:DA27"/>
    <mergeCell ref="DB26:DI27"/>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 zeroHeight="1" x14ac:dyDescent="0.2"/>
  <cols>
    <col min="1" max="1" width="6.6328125" style="72" customWidth="1"/>
    <col min="2" max="3" width="12.6328125" style="72" customWidth="1"/>
    <col min="4" max="4" width="11.6328125" style="72" customWidth="1"/>
    <col min="5" max="8" width="10.36328125" style="72" customWidth="1"/>
    <col min="9" max="13" width="16.36328125" style="72" customWidth="1"/>
    <col min="14" max="19" width="12.63281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100</v>
      </c>
    </row>
    <row r="40" spans="2:13" ht="27.75" customHeight="1" thickBot="1" x14ac:dyDescent="0.3">
      <c r="B40" s="74" t="s">
        <v>101</v>
      </c>
      <c r="C40" s="75"/>
      <c r="D40" s="75"/>
      <c r="E40" s="76"/>
      <c r="F40" s="76"/>
      <c r="G40" s="76"/>
      <c r="H40" s="77" t="s">
        <v>92</v>
      </c>
      <c r="I40" s="78" t="s">
        <v>51</v>
      </c>
      <c r="J40" s="79" t="s">
        <v>52</v>
      </c>
      <c r="K40" s="79" t="s">
        <v>53</v>
      </c>
      <c r="L40" s="79" t="s">
        <v>54</v>
      </c>
      <c r="M40" s="80" t="s">
        <v>55</v>
      </c>
    </row>
    <row r="41" spans="2:13" ht="27.75" customHeight="1" x14ac:dyDescent="0.2">
      <c r="B41" s="1169" t="s">
        <v>113</v>
      </c>
      <c r="C41" s="1170"/>
      <c r="D41" s="81"/>
      <c r="E41" s="1179" t="s">
        <v>72</v>
      </c>
      <c r="F41" s="1179"/>
      <c r="G41" s="1179"/>
      <c r="H41" s="1180"/>
      <c r="I41" s="82">
        <v>14391</v>
      </c>
      <c r="J41" s="83">
        <v>13316</v>
      </c>
      <c r="K41" s="83">
        <v>12755</v>
      </c>
      <c r="L41" s="83">
        <v>12085</v>
      </c>
      <c r="M41" s="84">
        <v>12006</v>
      </c>
    </row>
    <row r="42" spans="2:13" ht="27.75" customHeight="1" x14ac:dyDescent="0.2">
      <c r="B42" s="1171"/>
      <c r="C42" s="1172"/>
      <c r="D42" s="85"/>
      <c r="E42" s="1181" t="s">
        <v>73</v>
      </c>
      <c r="F42" s="1181"/>
      <c r="G42" s="1181"/>
      <c r="H42" s="1182"/>
      <c r="I42" s="86">
        <v>81</v>
      </c>
      <c r="J42" s="87">
        <v>70</v>
      </c>
      <c r="K42" s="87">
        <v>59</v>
      </c>
      <c r="L42" s="87">
        <v>48</v>
      </c>
      <c r="M42" s="88">
        <v>8612</v>
      </c>
    </row>
    <row r="43" spans="2:13" ht="27.75" customHeight="1" x14ac:dyDescent="0.2">
      <c r="B43" s="1171"/>
      <c r="C43" s="1172"/>
      <c r="D43" s="85"/>
      <c r="E43" s="1181" t="s">
        <v>74</v>
      </c>
      <c r="F43" s="1181"/>
      <c r="G43" s="1181"/>
      <c r="H43" s="1182"/>
      <c r="I43" s="86">
        <v>5664</v>
      </c>
      <c r="J43" s="87">
        <v>6521</v>
      </c>
      <c r="K43" s="87">
        <v>7784</v>
      </c>
      <c r="L43" s="87">
        <v>8242</v>
      </c>
      <c r="M43" s="88">
        <v>8039</v>
      </c>
    </row>
    <row r="44" spans="2:13" ht="27.75" customHeight="1" x14ac:dyDescent="0.2">
      <c r="B44" s="1171"/>
      <c r="C44" s="1172"/>
      <c r="D44" s="85"/>
      <c r="E44" s="1181" t="s">
        <v>75</v>
      </c>
      <c r="F44" s="1181"/>
      <c r="G44" s="1181"/>
      <c r="H44" s="1182"/>
      <c r="I44" s="86">
        <v>266</v>
      </c>
      <c r="J44" s="87">
        <v>257</v>
      </c>
      <c r="K44" s="87">
        <v>227</v>
      </c>
      <c r="L44" s="87">
        <v>229</v>
      </c>
      <c r="M44" s="88">
        <v>203</v>
      </c>
    </row>
    <row r="45" spans="2:13" ht="27.75" customHeight="1" x14ac:dyDescent="0.2">
      <c r="B45" s="1171"/>
      <c r="C45" s="1172"/>
      <c r="D45" s="85"/>
      <c r="E45" s="1181" t="s">
        <v>76</v>
      </c>
      <c r="F45" s="1181"/>
      <c r="G45" s="1181"/>
      <c r="H45" s="1182"/>
      <c r="I45" s="86">
        <v>1611</v>
      </c>
      <c r="J45" s="87">
        <v>1651</v>
      </c>
      <c r="K45" s="87">
        <v>1629</v>
      </c>
      <c r="L45" s="87">
        <v>1493</v>
      </c>
      <c r="M45" s="88">
        <v>1455</v>
      </c>
    </row>
    <row r="46" spans="2:13" ht="27.75" customHeight="1" x14ac:dyDescent="0.2">
      <c r="B46" s="1171"/>
      <c r="C46" s="1172"/>
      <c r="D46" s="85"/>
      <c r="E46" s="1181" t="s">
        <v>77</v>
      </c>
      <c r="F46" s="1181"/>
      <c r="G46" s="1181"/>
      <c r="H46" s="1182"/>
      <c r="I46" s="86">
        <v>31</v>
      </c>
      <c r="J46" s="87">
        <v>38</v>
      </c>
      <c r="K46" s="87">
        <v>2</v>
      </c>
      <c r="L46" s="87">
        <v>1</v>
      </c>
      <c r="M46" s="88" t="s">
        <v>0</v>
      </c>
    </row>
    <row r="47" spans="2:13" ht="27.75" customHeight="1" x14ac:dyDescent="0.2">
      <c r="B47" s="1171"/>
      <c r="C47" s="1172"/>
      <c r="D47" s="85"/>
      <c r="E47" s="1181" t="s">
        <v>78</v>
      </c>
      <c r="F47" s="1181"/>
      <c r="G47" s="1181"/>
      <c r="H47" s="1182"/>
      <c r="I47" s="86" t="s">
        <v>0</v>
      </c>
      <c r="J47" s="87" t="s">
        <v>0</v>
      </c>
      <c r="K47" s="87" t="s">
        <v>0</v>
      </c>
      <c r="L47" s="87" t="s">
        <v>0</v>
      </c>
      <c r="M47" s="88" t="s">
        <v>0</v>
      </c>
    </row>
    <row r="48" spans="2:13" ht="27.75" customHeight="1" x14ac:dyDescent="0.2">
      <c r="B48" s="1173"/>
      <c r="C48" s="1174"/>
      <c r="D48" s="85"/>
      <c r="E48" s="1181" t="s">
        <v>79</v>
      </c>
      <c r="F48" s="1181"/>
      <c r="G48" s="1181"/>
      <c r="H48" s="1182"/>
      <c r="I48" s="86" t="s">
        <v>0</v>
      </c>
      <c r="J48" s="87" t="s">
        <v>0</v>
      </c>
      <c r="K48" s="87" t="s">
        <v>0</v>
      </c>
      <c r="L48" s="87" t="s">
        <v>0</v>
      </c>
      <c r="M48" s="88" t="s">
        <v>0</v>
      </c>
    </row>
    <row r="49" spans="2:13" ht="27.75" customHeight="1" x14ac:dyDescent="0.2">
      <c r="B49" s="1175" t="s">
        <v>114</v>
      </c>
      <c r="C49" s="1176"/>
      <c r="D49" s="89"/>
      <c r="E49" s="1181" t="s">
        <v>80</v>
      </c>
      <c r="F49" s="1181"/>
      <c r="G49" s="1181"/>
      <c r="H49" s="1182"/>
      <c r="I49" s="86">
        <v>3835</v>
      </c>
      <c r="J49" s="87">
        <v>4053</v>
      </c>
      <c r="K49" s="87">
        <v>4945</v>
      </c>
      <c r="L49" s="87">
        <v>5761</v>
      </c>
      <c r="M49" s="88">
        <v>6581</v>
      </c>
    </row>
    <row r="50" spans="2:13" ht="27.75" customHeight="1" x14ac:dyDescent="0.2">
      <c r="B50" s="1171"/>
      <c r="C50" s="1172"/>
      <c r="D50" s="85"/>
      <c r="E50" s="1181" t="s">
        <v>81</v>
      </c>
      <c r="F50" s="1181"/>
      <c r="G50" s="1181"/>
      <c r="H50" s="1182"/>
      <c r="I50" s="86">
        <v>1739</v>
      </c>
      <c r="J50" s="87">
        <v>1505</v>
      </c>
      <c r="K50" s="87">
        <v>1323</v>
      </c>
      <c r="L50" s="87">
        <v>1170</v>
      </c>
      <c r="M50" s="88">
        <v>1061</v>
      </c>
    </row>
    <row r="51" spans="2:13" ht="27.75" customHeight="1" x14ac:dyDescent="0.2">
      <c r="B51" s="1173"/>
      <c r="C51" s="1174"/>
      <c r="D51" s="85"/>
      <c r="E51" s="1181" t="s">
        <v>82</v>
      </c>
      <c r="F51" s="1181"/>
      <c r="G51" s="1181"/>
      <c r="H51" s="1182"/>
      <c r="I51" s="86">
        <v>14379</v>
      </c>
      <c r="J51" s="87">
        <v>14114</v>
      </c>
      <c r="K51" s="87">
        <v>14005</v>
      </c>
      <c r="L51" s="87">
        <v>13581</v>
      </c>
      <c r="M51" s="88">
        <v>13889</v>
      </c>
    </row>
    <row r="52" spans="2:13" ht="27.75" customHeight="1" thickBot="1" x14ac:dyDescent="0.25">
      <c r="B52" s="1177" t="s">
        <v>108</v>
      </c>
      <c r="C52" s="1178"/>
      <c r="D52" s="90"/>
      <c r="E52" s="1183" t="s">
        <v>83</v>
      </c>
      <c r="F52" s="1183"/>
      <c r="G52" s="1183"/>
      <c r="H52" s="1184"/>
      <c r="I52" s="91">
        <v>2090</v>
      </c>
      <c r="J52" s="92">
        <v>2180</v>
      </c>
      <c r="K52" s="92">
        <v>2184</v>
      </c>
      <c r="L52" s="92">
        <v>1587</v>
      </c>
      <c r="M52" s="93">
        <v>8784</v>
      </c>
    </row>
    <row r="53" spans="2:13" ht="27.75" customHeight="1" x14ac:dyDescent="0.25">
      <c r="B53" s="94" t="s">
        <v>115</v>
      </c>
      <c r="C53" s="95"/>
      <c r="D53" s="95"/>
      <c r="E53" s="96"/>
      <c r="F53" s="96"/>
      <c r="G53" s="96"/>
      <c r="H53" s="96"/>
      <c r="I53" s="97"/>
      <c r="J53" s="97"/>
      <c r="K53" s="97"/>
      <c r="L53" s="97"/>
      <c r="M53" s="97"/>
    </row>
    <row r="54" spans="2:13" ht="12.75" customHeight="1" x14ac:dyDescent="0.2"/>
    <row r="55" spans="2:13" ht="12.75" hidden="1" customHeight="1" x14ac:dyDescent="0.2"/>
    <row r="56" spans="2:13" ht="12.75" hidden="1" customHeight="1" x14ac:dyDescent="0.2"/>
    <row r="57" spans="2:13" ht="12.75" hidden="1" customHeight="1" x14ac:dyDescent="0.2"/>
    <row r="58" spans="2:13" hidden="1" x14ac:dyDescent="0.2"/>
    <row r="59" spans="2:13" hidden="1" x14ac:dyDescent="0.2"/>
    <row r="60" spans="2:13" hidden="1" x14ac:dyDescent="0.2"/>
    <row r="61" spans="2:13" hidden="1" x14ac:dyDescent="0.2"/>
    <row r="62" spans="2:13" hidden="1" x14ac:dyDescent="0.2"/>
    <row r="63" spans="2:13" hidden="1" x14ac:dyDescent="0.2"/>
    <row r="64" spans="2:13" hidden="1"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sheetData>
  <sheetProtection password="AD67" sheet="1" objects="1" scenarios="1"/>
  <mergeCells count="15">
    <mergeCell ref="E52:H52"/>
    <mergeCell ref="E48:H48"/>
    <mergeCell ref="E49:H49"/>
    <mergeCell ref="E50:H50"/>
    <mergeCell ref="E51:H51"/>
    <mergeCell ref="B41:C48"/>
    <mergeCell ref="B49:C51"/>
    <mergeCell ref="B52:C52"/>
    <mergeCell ref="E41:H41"/>
    <mergeCell ref="E42:H42"/>
    <mergeCell ref="E43:H43"/>
    <mergeCell ref="E44:H44"/>
    <mergeCell ref="E45:H45"/>
    <mergeCell ref="E46:H46"/>
    <mergeCell ref="E47:H47"/>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08984375" defaultRowHeight="13" x14ac:dyDescent="0.2"/>
  <cols>
    <col min="1" max="1" width="45.90625" style="103" customWidth="1"/>
    <col min="2" max="8" width="13.36328125" style="103" customWidth="1"/>
    <col min="9" max="16384" width="11.08984375" style="103"/>
  </cols>
  <sheetData>
    <row r="1" spans="1:8" x14ac:dyDescent="0.2">
      <c r="A1" s="98"/>
      <c r="B1" s="99"/>
      <c r="C1" s="100"/>
      <c r="D1" s="101"/>
      <c r="E1" s="341"/>
      <c r="F1" s="341"/>
      <c r="G1" s="341"/>
      <c r="H1" s="102"/>
    </row>
    <row r="2" spans="1:8" x14ac:dyDescent="0.2">
      <c r="A2" s="104"/>
      <c r="B2" s="105"/>
      <c r="C2" s="106"/>
      <c r="D2" s="107" t="s">
        <v>84</v>
      </c>
      <c r="E2" s="108"/>
      <c r="F2" s="109" t="s">
        <v>50</v>
      </c>
      <c r="G2" s="342"/>
      <c r="H2" s="343"/>
    </row>
    <row r="3" spans="1:8" x14ac:dyDescent="0.2">
      <c r="A3" s="107" t="s">
        <v>6</v>
      </c>
      <c r="B3" s="110"/>
      <c r="C3" s="111"/>
      <c r="D3" s="112">
        <v>114179</v>
      </c>
      <c r="E3" s="113"/>
      <c r="F3" s="114">
        <v>52940</v>
      </c>
      <c r="G3" s="115"/>
      <c r="H3" s="116"/>
    </row>
    <row r="4" spans="1:8" x14ac:dyDescent="0.2">
      <c r="A4" s="117"/>
      <c r="B4" s="118"/>
      <c r="C4" s="119"/>
      <c r="D4" s="120">
        <v>97708</v>
      </c>
      <c r="E4" s="121"/>
      <c r="F4" s="122">
        <v>28496</v>
      </c>
      <c r="G4" s="123"/>
      <c r="H4" s="124"/>
    </row>
    <row r="5" spans="1:8" x14ac:dyDescent="0.2">
      <c r="A5" s="107" t="s">
        <v>7</v>
      </c>
      <c r="B5" s="110"/>
      <c r="C5" s="111"/>
      <c r="D5" s="112">
        <v>175122</v>
      </c>
      <c r="E5" s="113"/>
      <c r="F5" s="114">
        <v>70254</v>
      </c>
      <c r="G5" s="115"/>
      <c r="H5" s="116"/>
    </row>
    <row r="6" spans="1:8" x14ac:dyDescent="0.2">
      <c r="A6" s="117"/>
      <c r="B6" s="118"/>
      <c r="C6" s="119"/>
      <c r="D6" s="120">
        <v>108165</v>
      </c>
      <c r="E6" s="121"/>
      <c r="F6" s="122">
        <v>41764</v>
      </c>
      <c r="G6" s="123"/>
      <c r="H6" s="124"/>
    </row>
    <row r="7" spans="1:8" x14ac:dyDescent="0.2">
      <c r="A7" s="107" t="s">
        <v>8</v>
      </c>
      <c r="B7" s="110"/>
      <c r="C7" s="111"/>
      <c r="D7" s="112">
        <v>117055</v>
      </c>
      <c r="E7" s="113"/>
      <c r="F7" s="114">
        <v>89245</v>
      </c>
      <c r="G7" s="115"/>
      <c r="H7" s="116"/>
    </row>
    <row r="8" spans="1:8" x14ac:dyDescent="0.2">
      <c r="A8" s="117"/>
      <c r="B8" s="118"/>
      <c r="C8" s="119"/>
      <c r="D8" s="120">
        <v>93382</v>
      </c>
      <c r="E8" s="121"/>
      <c r="F8" s="122">
        <v>42966</v>
      </c>
      <c r="G8" s="123"/>
      <c r="H8" s="124"/>
    </row>
    <row r="9" spans="1:8" x14ac:dyDescent="0.2">
      <c r="A9" s="107" t="s">
        <v>9</v>
      </c>
      <c r="B9" s="110"/>
      <c r="C9" s="111"/>
      <c r="D9" s="112">
        <v>116427</v>
      </c>
      <c r="E9" s="113"/>
      <c r="F9" s="114">
        <v>70897</v>
      </c>
      <c r="G9" s="115"/>
      <c r="H9" s="116"/>
    </row>
    <row r="10" spans="1:8" x14ac:dyDescent="0.2">
      <c r="A10" s="117"/>
      <c r="B10" s="118"/>
      <c r="C10" s="119"/>
      <c r="D10" s="120">
        <v>97670</v>
      </c>
      <c r="E10" s="121"/>
      <c r="F10" s="122">
        <v>39878</v>
      </c>
      <c r="G10" s="123"/>
      <c r="H10" s="124"/>
    </row>
    <row r="11" spans="1:8" x14ac:dyDescent="0.2">
      <c r="A11" s="107" t="s">
        <v>10</v>
      </c>
      <c r="B11" s="110"/>
      <c r="C11" s="111"/>
      <c r="D11" s="112">
        <v>144079</v>
      </c>
      <c r="E11" s="113"/>
      <c r="F11" s="114">
        <v>66496</v>
      </c>
      <c r="G11" s="115"/>
      <c r="H11" s="116"/>
    </row>
    <row r="12" spans="1:8" x14ac:dyDescent="0.2">
      <c r="A12" s="117"/>
      <c r="B12" s="118"/>
      <c r="C12" s="125"/>
      <c r="D12" s="120">
        <v>104993</v>
      </c>
      <c r="E12" s="121"/>
      <c r="F12" s="122">
        <v>36530</v>
      </c>
      <c r="G12" s="123"/>
      <c r="H12" s="124"/>
    </row>
    <row r="13" spans="1:8" x14ac:dyDescent="0.2">
      <c r="A13" s="107"/>
      <c r="B13" s="110"/>
      <c r="C13" s="126"/>
      <c r="D13" s="127">
        <v>133372</v>
      </c>
      <c r="E13" s="128"/>
      <c r="F13" s="129">
        <v>69966</v>
      </c>
      <c r="G13" s="130"/>
      <c r="H13" s="116"/>
    </row>
    <row r="14" spans="1:8" x14ac:dyDescent="0.2">
      <c r="A14" s="117"/>
      <c r="B14" s="118"/>
      <c r="C14" s="119"/>
      <c r="D14" s="120">
        <v>100384</v>
      </c>
      <c r="E14" s="121"/>
      <c r="F14" s="122">
        <v>37927</v>
      </c>
      <c r="G14" s="123"/>
      <c r="H14" s="124"/>
    </row>
    <row r="17" spans="1:11" x14ac:dyDescent="0.2">
      <c r="A17" s="103" t="s">
        <v>85</v>
      </c>
    </row>
    <row r="18" spans="1:11" x14ac:dyDescent="0.2">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2">
      <c r="A19" s="131" t="s">
        <v>116</v>
      </c>
      <c r="B19" s="131">
        <f>ROUND(VALUE(SUBSTITUTE(実質収支比率等に係る経年分析!F$48,"▲","-")),2)</f>
        <v>6.96</v>
      </c>
      <c r="C19" s="131">
        <f>ROUND(VALUE(SUBSTITUTE(実質収支比率等に係る経年分析!G$48,"▲","-")),2)</f>
        <v>11.25</v>
      </c>
      <c r="D19" s="131">
        <f>ROUND(VALUE(SUBSTITUTE(実質収支比率等に係る経年分析!H$48,"▲","-")),2)</f>
        <v>13.85</v>
      </c>
      <c r="E19" s="131">
        <f>ROUND(VALUE(SUBSTITUTE(実質収支比率等に係る経年分析!I$48,"▲","-")),2)</f>
        <v>11.59</v>
      </c>
      <c r="F19" s="131">
        <f>ROUND(VALUE(SUBSTITUTE(実質収支比率等に係る経年分析!J$48,"▲","-")),2)</f>
        <v>9.16</v>
      </c>
    </row>
    <row r="20" spans="1:11" x14ac:dyDescent="0.2">
      <c r="A20" s="131" t="s">
        <v>117</v>
      </c>
      <c r="B20" s="131">
        <f>ROUND(VALUE(SUBSTITUTE(実質収支比率等に係る経年分析!F$47,"▲","-")),2)</f>
        <v>30.68</v>
      </c>
      <c r="C20" s="131">
        <f>ROUND(VALUE(SUBSTITUTE(実質収支比率等に係る経年分析!G$47,"▲","-")),2)</f>
        <v>33.590000000000003</v>
      </c>
      <c r="D20" s="131">
        <f>ROUND(VALUE(SUBSTITUTE(実質収支比率等に係る経年分析!H$47,"▲","-")),2)</f>
        <v>45.74</v>
      </c>
      <c r="E20" s="131">
        <f>ROUND(VALUE(SUBSTITUTE(実質収支比率等に係る経年分析!I$47,"▲","-")),2)</f>
        <v>56.76</v>
      </c>
      <c r="F20" s="131">
        <f>ROUND(VALUE(SUBSTITUTE(実質収支比率等に係る経年分析!J$47,"▲","-")),2)</f>
        <v>65.08</v>
      </c>
    </row>
    <row r="21" spans="1:11" x14ac:dyDescent="0.2">
      <c r="A21" s="131" t="s">
        <v>118</v>
      </c>
      <c r="B21" s="131">
        <f>IF(ISNUMBER(VALUE(SUBSTITUTE(実質収支比率等に係る経年分析!F$49,"▲","-"))),ROUND(VALUE(SUBSTITUTE(実質収支比率等に係る経年分析!F$49,"▲","-")),2),NA())</f>
        <v>-2.12</v>
      </c>
      <c r="C21" s="131">
        <f>IF(ISNUMBER(VALUE(SUBSTITUTE(実質収支比率等に係る経年分析!G$49,"▲","-"))),ROUND(VALUE(SUBSTITUTE(実質収支比率等に係る経年分析!G$49,"▲","-")),2),NA())</f>
        <v>5.42</v>
      </c>
      <c r="D21" s="131">
        <f>IF(ISNUMBER(VALUE(SUBSTITUTE(実質収支比率等に係る経年分析!H$49,"▲","-"))),ROUND(VALUE(SUBSTITUTE(実質収支比率等に係る経年分析!H$49,"▲","-")),2),NA())</f>
        <v>8.34</v>
      </c>
      <c r="E21" s="131">
        <f>IF(ISNUMBER(VALUE(SUBSTITUTE(実質収支比率等に係る経年分析!I$49,"▲","-"))),ROUND(VALUE(SUBSTITUTE(実質収支比率等に係る経年分析!I$49,"▲","-")),2),NA())</f>
        <v>-2.2000000000000002</v>
      </c>
      <c r="F21" s="131">
        <f>IF(ISNUMBER(VALUE(SUBSTITUTE(実質収支比率等に係る経年分析!J$49,"▲","-"))),ROUND(VALUE(SUBSTITUTE(実質収支比率等に係る経年分析!J$49,"▲","-")),2),NA())</f>
        <v>3.08</v>
      </c>
    </row>
    <row r="24" spans="1:11" x14ac:dyDescent="0.2">
      <c r="A24" s="103" t="s">
        <v>86</v>
      </c>
    </row>
    <row r="25" spans="1:11" x14ac:dyDescent="0.2">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2">
      <c r="A26" s="132"/>
      <c r="B26" s="132" t="s">
        <v>119</v>
      </c>
      <c r="C26" s="132" t="s">
        <v>120</v>
      </c>
      <c r="D26" s="132" t="s">
        <v>119</v>
      </c>
      <c r="E26" s="132" t="s">
        <v>120</v>
      </c>
      <c r="F26" s="132" t="s">
        <v>119</v>
      </c>
      <c r="G26" s="132" t="s">
        <v>120</v>
      </c>
      <c r="H26" s="132" t="s">
        <v>119</v>
      </c>
      <c r="I26" s="132" t="s">
        <v>120</v>
      </c>
      <c r="J26" s="132" t="s">
        <v>119</v>
      </c>
      <c r="K26" s="132" t="s">
        <v>120</v>
      </c>
    </row>
    <row r="27" spans="1:11" x14ac:dyDescent="0.2">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0.12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0.09</v>
      </c>
    </row>
    <row r="28" spans="1:11" x14ac:dyDescent="0.2">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2">
      <c r="A29" s="132" t="str">
        <f>IF(連結実質赤字比率に係る赤字・黒字の構成分析!C$41="",NA(),連結実質赤字比率に係る赤字・黒字の構成分析!C$41)</f>
        <v>奨学会特別会計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0.09</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0.13</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0.12</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0.11</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0.08</v>
      </c>
    </row>
    <row r="30" spans="1:11" x14ac:dyDescent="0.2">
      <c r="A30" s="132" t="str">
        <f>IF(連結実質赤字比率に係る赤字・黒字の構成分析!C$40="",NA(),連結実質赤字比率に係る赤字・黒字の構成分析!C$40)</f>
        <v>国民健康保険特別会計（直診勘定）</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0.14000000000000001</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0.14000000000000001</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0.24</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0.31</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0.1</v>
      </c>
    </row>
    <row r="31" spans="1:11" x14ac:dyDescent="0.2">
      <c r="A31" s="132" t="str">
        <f>IF(連結実質赤字比率に係る赤字・黒字の構成分析!C$39="",NA(),連結実質赤字比率に係る赤字・黒字の構成分析!C$39)</f>
        <v>公共下水道特別会計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0.05</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0.41</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0.27</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0.23</v>
      </c>
    </row>
    <row r="32" spans="1:11" x14ac:dyDescent="0.2">
      <c r="A32" s="132" t="str">
        <f>IF(連結実質赤字比率に係る赤字・黒字の構成分析!C$38="",NA(),連結実質赤字比率に係る赤字・黒字の構成分析!C$38)</f>
        <v>介護保険特別会計（事業勘定）</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0.25</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0.4</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0.21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0.34</v>
      </c>
    </row>
    <row r="33" spans="1:16" x14ac:dyDescent="0.2">
      <c r="A33" s="132" t="str">
        <f>IF(連結実質赤字比率に係る赤字・黒字の構成分析!C$37="",NA(),連結実質赤字比率に係る赤字・黒字の構成分析!C$37)</f>
        <v>国民健康保険特別会計（事業勘定）</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2.31</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1.26</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0.47</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1.03</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0.91</v>
      </c>
    </row>
    <row r="34" spans="1:16" x14ac:dyDescent="0.2">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8.77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8.41</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7.85</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7.5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7.64</v>
      </c>
    </row>
    <row r="35" spans="1:16" x14ac:dyDescent="0.2">
      <c r="A35" s="132" t="str">
        <f>IF(連結実質赤字比率に係る赤字・黒字の構成分析!C$35="",NA(),連結実質赤字比率に係る赤字・黒字の構成分析!C$35)</f>
        <v>一般会計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6.85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11.1</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13.71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11.47</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9.06</v>
      </c>
    </row>
    <row r="36" spans="1:16" x14ac:dyDescent="0.2">
      <c r="A36" s="132" t="str">
        <f>IF(連結実質赤字比率に係る赤字・黒字の構成分析!C$34="",NA(),連結実質赤字比率に係る赤字・黒字の構成分析!C$34)</f>
        <v>国民健康保険病院事業会計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15.8</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16.29</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17.22</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18.59</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18.63</v>
      </c>
    </row>
    <row r="39" spans="1:16" x14ac:dyDescent="0.2">
      <c r="A39" s="103" t="s">
        <v>87</v>
      </c>
    </row>
    <row r="40" spans="1:16" x14ac:dyDescent="0.2">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2">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x14ac:dyDescent="0.2">
      <c r="A42" s="133" t="s">
        <v>123</v>
      </c>
      <c r="B42" s="133"/>
      <c r="C42" s="133"/>
      <c r="D42" s="133">
        <f>'実質公債費比率（分子）の構造'!K$52</f>
        <v>1623</v>
      </c>
      <c r="E42" s="133"/>
      <c r="F42" s="133"/>
      <c r="G42" s="133">
        <f>'実質公債費比率（分子）の構造'!L$52</f>
        <v>1769</v>
      </c>
      <c r="H42" s="133"/>
      <c r="I42" s="133"/>
      <c r="J42" s="133">
        <f>'実質公債費比率（分子）の構造'!M$52</f>
        <v>1619</v>
      </c>
      <c r="K42" s="133"/>
      <c r="L42" s="133"/>
      <c r="M42" s="133">
        <f>'実質公債費比率（分子）の構造'!N$52</f>
        <v>1532</v>
      </c>
      <c r="N42" s="133"/>
      <c r="O42" s="133"/>
      <c r="P42" s="133">
        <f>'実質公債費比率（分子）の構造'!O$52</f>
        <v>1515</v>
      </c>
    </row>
    <row r="43" spans="1:16" x14ac:dyDescent="0.2">
      <c r="A43" s="133" t="s">
        <v>124</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x14ac:dyDescent="0.2">
      <c r="A44" s="133" t="s">
        <v>125</v>
      </c>
      <c r="B44" s="133">
        <f>'実質公債費比率（分子）の構造'!K$50</f>
        <v>2</v>
      </c>
      <c r="C44" s="133"/>
      <c r="D44" s="133"/>
      <c r="E44" s="133">
        <f>'実質公債費比率（分子）の構造'!L$50</f>
        <v>2</v>
      </c>
      <c r="F44" s="133"/>
      <c r="G44" s="133"/>
      <c r="H44" s="133">
        <f>'実質公債費比率（分子）の構造'!M$50</f>
        <v>2</v>
      </c>
      <c r="I44" s="133"/>
      <c r="J44" s="133"/>
      <c r="K44" s="133">
        <f>'実質公債費比率（分子）の構造'!N$50</f>
        <v>2</v>
      </c>
      <c r="L44" s="133"/>
      <c r="M44" s="133"/>
      <c r="N44" s="133">
        <f>'実質公債費比率（分子）の構造'!O$50</f>
        <v>1</v>
      </c>
      <c r="O44" s="133"/>
      <c r="P44" s="133"/>
    </row>
    <row r="45" spans="1:16" x14ac:dyDescent="0.2">
      <c r="A45" s="133" t="s">
        <v>126</v>
      </c>
      <c r="B45" s="133">
        <f>'実質公債費比率（分子）の構造'!K$49</f>
        <v>64</v>
      </c>
      <c r="C45" s="133"/>
      <c r="D45" s="133"/>
      <c r="E45" s="133">
        <f>'実質公債費比率（分子）の構造'!L$49</f>
        <v>55</v>
      </c>
      <c r="F45" s="133"/>
      <c r="G45" s="133"/>
      <c r="H45" s="133">
        <f>'実質公債費比率（分子）の構造'!M$49</f>
        <v>59</v>
      </c>
      <c r="I45" s="133"/>
      <c r="J45" s="133"/>
      <c r="K45" s="133">
        <f>'実質公債費比率（分子）の構造'!N$49</f>
        <v>53</v>
      </c>
      <c r="L45" s="133"/>
      <c r="M45" s="133"/>
      <c r="N45" s="133">
        <f>'実質公債費比率（分子）の構造'!O$49</f>
        <v>42</v>
      </c>
      <c r="O45" s="133"/>
      <c r="P45" s="133"/>
    </row>
    <row r="46" spans="1:16" x14ac:dyDescent="0.2">
      <c r="A46" s="133" t="s">
        <v>127</v>
      </c>
      <c r="B46" s="133">
        <f>'実質公債費比率（分子）の構造'!K$48</f>
        <v>428</v>
      </c>
      <c r="C46" s="133"/>
      <c r="D46" s="133"/>
      <c r="E46" s="133">
        <f>'実質公債費比率（分子）の構造'!L$48</f>
        <v>481</v>
      </c>
      <c r="F46" s="133"/>
      <c r="G46" s="133"/>
      <c r="H46" s="133">
        <f>'実質公債費比率（分子）の構造'!M$48</f>
        <v>555</v>
      </c>
      <c r="I46" s="133"/>
      <c r="J46" s="133"/>
      <c r="K46" s="133">
        <f>'実質公債費比率（分子）の構造'!N$48</f>
        <v>581</v>
      </c>
      <c r="L46" s="133"/>
      <c r="M46" s="133"/>
      <c r="N46" s="133">
        <f>'実質公債費比率（分子）の構造'!O$48</f>
        <v>558</v>
      </c>
      <c r="O46" s="133"/>
      <c r="P46" s="133"/>
    </row>
    <row r="47" spans="1:16" x14ac:dyDescent="0.2">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2">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2">
      <c r="A49" s="133" t="s">
        <v>130</v>
      </c>
      <c r="B49" s="133">
        <f>'実質公債費比率（分子）の構造'!K$45</f>
        <v>2143</v>
      </c>
      <c r="C49" s="133"/>
      <c r="D49" s="133"/>
      <c r="E49" s="133">
        <f>'実質公債費比率（分子）の構造'!L$45</f>
        <v>2209</v>
      </c>
      <c r="F49" s="133"/>
      <c r="G49" s="133"/>
      <c r="H49" s="133">
        <f>'実質公債費比率（分子）の構造'!M$45</f>
        <v>1915</v>
      </c>
      <c r="I49" s="133"/>
      <c r="J49" s="133"/>
      <c r="K49" s="133">
        <f>'実質公債費比率（分子）の構造'!N$45</f>
        <v>1734</v>
      </c>
      <c r="L49" s="133"/>
      <c r="M49" s="133"/>
      <c r="N49" s="133">
        <f>'実質公債費比率（分子）の構造'!O$45</f>
        <v>1582</v>
      </c>
      <c r="O49" s="133"/>
      <c r="P49" s="133"/>
    </row>
    <row r="50" spans="1:16" x14ac:dyDescent="0.2">
      <c r="A50" s="133" t="s">
        <v>88</v>
      </c>
      <c r="B50" s="133" t="e">
        <f>NA()</f>
        <v>#N/A</v>
      </c>
      <c r="C50" s="133">
        <f>IF(ISNUMBER('実質公債費比率（分子）の構造'!K$53),'実質公債費比率（分子）の構造'!K$53,NA())</f>
        <v>1014</v>
      </c>
      <c r="D50" s="133" t="e">
        <f>NA()</f>
        <v>#N/A</v>
      </c>
      <c r="E50" s="133" t="e">
        <f>NA()</f>
        <v>#N/A</v>
      </c>
      <c r="F50" s="133">
        <f>IF(ISNUMBER('実質公債費比率（分子）の構造'!L$53),'実質公債費比率（分子）の構造'!L$53,NA())</f>
        <v>978</v>
      </c>
      <c r="G50" s="133" t="e">
        <f>NA()</f>
        <v>#N/A</v>
      </c>
      <c r="H50" s="133" t="e">
        <f>NA()</f>
        <v>#N/A</v>
      </c>
      <c r="I50" s="133">
        <f>IF(ISNUMBER('実質公債費比率（分子）の構造'!M$53),'実質公債費比率（分子）の構造'!M$53,NA())</f>
        <v>912</v>
      </c>
      <c r="J50" s="133" t="e">
        <f>NA()</f>
        <v>#N/A</v>
      </c>
      <c r="K50" s="133" t="e">
        <f>NA()</f>
        <v>#N/A</v>
      </c>
      <c r="L50" s="133">
        <f>IF(ISNUMBER('実質公債費比率（分子）の構造'!N$53),'実質公債費比率（分子）の構造'!N$53,NA())</f>
        <v>838</v>
      </c>
      <c r="M50" s="133" t="e">
        <f>NA()</f>
        <v>#N/A</v>
      </c>
      <c r="N50" s="133" t="e">
        <f>NA()</f>
        <v>#N/A</v>
      </c>
      <c r="O50" s="133">
        <f>IF(ISNUMBER('実質公債費比率（分子）の構造'!O$53),'実質公債費比率（分子）の構造'!O$53,NA())</f>
        <v>668</v>
      </c>
      <c r="P50" s="133" t="e">
        <f>NA()</f>
        <v>#N/A</v>
      </c>
    </row>
    <row r="53" spans="1:16" x14ac:dyDescent="0.2">
      <c r="A53" s="103" t="s">
        <v>89</v>
      </c>
    </row>
    <row r="54" spans="1:16" x14ac:dyDescent="0.2">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2">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x14ac:dyDescent="0.2">
      <c r="A56" s="132" t="s">
        <v>82</v>
      </c>
      <c r="B56" s="132"/>
      <c r="C56" s="132"/>
      <c r="D56" s="132">
        <f>'将来負担比率（分子）の構造'!I$51</f>
        <v>14379</v>
      </c>
      <c r="E56" s="132"/>
      <c r="F56" s="132"/>
      <c r="G56" s="132">
        <f>'将来負担比率（分子）の構造'!J$51</f>
        <v>14114</v>
      </c>
      <c r="H56" s="132"/>
      <c r="I56" s="132"/>
      <c r="J56" s="132">
        <f>'将来負担比率（分子）の構造'!K$51</f>
        <v>14005</v>
      </c>
      <c r="K56" s="132"/>
      <c r="L56" s="132"/>
      <c r="M56" s="132">
        <f>'将来負担比率（分子）の構造'!L$51</f>
        <v>13581</v>
      </c>
      <c r="N56" s="132"/>
      <c r="O56" s="132"/>
      <c r="P56" s="132">
        <f>'将来負担比率（分子）の構造'!M$51</f>
        <v>13889</v>
      </c>
    </row>
    <row r="57" spans="1:16" x14ac:dyDescent="0.2">
      <c r="A57" s="132" t="s">
        <v>81</v>
      </c>
      <c r="B57" s="132"/>
      <c r="C57" s="132"/>
      <c r="D57" s="132">
        <f>'将来負担比率（分子）の構造'!I$50</f>
        <v>1739</v>
      </c>
      <c r="E57" s="132"/>
      <c r="F57" s="132"/>
      <c r="G57" s="132">
        <f>'将来負担比率（分子）の構造'!J$50</f>
        <v>1505</v>
      </c>
      <c r="H57" s="132"/>
      <c r="I57" s="132"/>
      <c r="J57" s="132">
        <f>'将来負担比率（分子）の構造'!K$50</f>
        <v>1323</v>
      </c>
      <c r="K57" s="132"/>
      <c r="L57" s="132"/>
      <c r="M57" s="132">
        <f>'将来負担比率（分子）の構造'!L$50</f>
        <v>1170</v>
      </c>
      <c r="N57" s="132"/>
      <c r="O57" s="132"/>
      <c r="P57" s="132">
        <f>'将来負担比率（分子）の構造'!M$50</f>
        <v>1061</v>
      </c>
    </row>
    <row r="58" spans="1:16" x14ac:dyDescent="0.2">
      <c r="A58" s="132" t="s">
        <v>80</v>
      </c>
      <c r="B58" s="132"/>
      <c r="C58" s="132"/>
      <c r="D58" s="132">
        <f>'将来負担比率（分子）の構造'!I$49</f>
        <v>3835</v>
      </c>
      <c r="E58" s="132"/>
      <c r="F58" s="132"/>
      <c r="G58" s="132">
        <f>'将来負担比率（分子）の構造'!J$49</f>
        <v>4053</v>
      </c>
      <c r="H58" s="132"/>
      <c r="I58" s="132"/>
      <c r="J58" s="132">
        <f>'将来負担比率（分子）の構造'!K$49</f>
        <v>4945</v>
      </c>
      <c r="K58" s="132"/>
      <c r="L58" s="132"/>
      <c r="M58" s="132">
        <f>'将来負担比率（分子）の構造'!L$49</f>
        <v>5761</v>
      </c>
      <c r="N58" s="132"/>
      <c r="O58" s="132"/>
      <c r="P58" s="132">
        <f>'将来負担比率（分子）の構造'!M$49</f>
        <v>6581</v>
      </c>
    </row>
    <row r="59" spans="1:16" x14ac:dyDescent="0.2">
      <c r="A59" s="132" t="s">
        <v>79</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2">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2">
      <c r="A61" s="132" t="s">
        <v>77</v>
      </c>
      <c r="B61" s="132">
        <f>'将来負担比率（分子）の構造'!I$46</f>
        <v>31</v>
      </c>
      <c r="C61" s="132"/>
      <c r="D61" s="132"/>
      <c r="E61" s="132">
        <f>'将来負担比率（分子）の構造'!J$46</f>
        <v>38</v>
      </c>
      <c r="F61" s="132"/>
      <c r="G61" s="132"/>
      <c r="H61" s="132">
        <f>'将来負担比率（分子）の構造'!K$46</f>
        <v>2</v>
      </c>
      <c r="I61" s="132"/>
      <c r="J61" s="132"/>
      <c r="K61" s="132">
        <f>'将来負担比率（分子）の構造'!L$46</f>
        <v>1</v>
      </c>
      <c r="L61" s="132"/>
      <c r="M61" s="132"/>
      <c r="N61" s="132" t="str">
        <f>'将来負担比率（分子）の構造'!M$46</f>
        <v>-</v>
      </c>
      <c r="O61" s="132"/>
      <c r="P61" s="132"/>
    </row>
    <row r="62" spans="1:16" x14ac:dyDescent="0.2">
      <c r="A62" s="132" t="s">
        <v>76</v>
      </c>
      <c r="B62" s="132">
        <f>'将来負担比率（分子）の構造'!I$45</f>
        <v>1611</v>
      </c>
      <c r="C62" s="132"/>
      <c r="D62" s="132"/>
      <c r="E62" s="132">
        <f>'将来負担比率（分子）の構造'!J$45</f>
        <v>1651</v>
      </c>
      <c r="F62" s="132"/>
      <c r="G62" s="132"/>
      <c r="H62" s="132">
        <f>'将来負担比率（分子）の構造'!K$45</f>
        <v>1629</v>
      </c>
      <c r="I62" s="132"/>
      <c r="J62" s="132"/>
      <c r="K62" s="132">
        <f>'将来負担比率（分子）の構造'!L$45</f>
        <v>1493</v>
      </c>
      <c r="L62" s="132"/>
      <c r="M62" s="132"/>
      <c r="N62" s="132">
        <f>'将来負担比率（分子）の構造'!M$45</f>
        <v>1455</v>
      </c>
      <c r="O62" s="132"/>
      <c r="P62" s="132"/>
    </row>
    <row r="63" spans="1:16" x14ac:dyDescent="0.2">
      <c r="A63" s="132" t="s">
        <v>75</v>
      </c>
      <c r="B63" s="132">
        <f>'将来負担比率（分子）の構造'!I$44</f>
        <v>266</v>
      </c>
      <c r="C63" s="132"/>
      <c r="D63" s="132"/>
      <c r="E63" s="132">
        <f>'将来負担比率（分子）の構造'!J$44</f>
        <v>257</v>
      </c>
      <c r="F63" s="132"/>
      <c r="G63" s="132"/>
      <c r="H63" s="132">
        <f>'将来負担比率（分子）の構造'!K$44</f>
        <v>227</v>
      </c>
      <c r="I63" s="132"/>
      <c r="J63" s="132"/>
      <c r="K63" s="132">
        <f>'将来負担比率（分子）の構造'!L$44</f>
        <v>229</v>
      </c>
      <c r="L63" s="132"/>
      <c r="M63" s="132"/>
      <c r="N63" s="132">
        <f>'将来負担比率（分子）の構造'!M$44</f>
        <v>203</v>
      </c>
      <c r="O63" s="132"/>
      <c r="P63" s="132"/>
    </row>
    <row r="64" spans="1:16" x14ac:dyDescent="0.2">
      <c r="A64" s="132" t="s">
        <v>74</v>
      </c>
      <c r="B64" s="132">
        <f>'将来負担比率（分子）の構造'!I$43</f>
        <v>5664</v>
      </c>
      <c r="C64" s="132"/>
      <c r="D64" s="132"/>
      <c r="E64" s="132">
        <f>'将来負担比率（分子）の構造'!J$43</f>
        <v>6521</v>
      </c>
      <c r="F64" s="132"/>
      <c r="G64" s="132"/>
      <c r="H64" s="132">
        <f>'将来負担比率（分子）の構造'!K$43</f>
        <v>7784</v>
      </c>
      <c r="I64" s="132"/>
      <c r="J64" s="132"/>
      <c r="K64" s="132">
        <f>'将来負担比率（分子）の構造'!L$43</f>
        <v>8242</v>
      </c>
      <c r="L64" s="132"/>
      <c r="M64" s="132"/>
      <c r="N64" s="132">
        <f>'将来負担比率（分子）の構造'!M$43</f>
        <v>8039</v>
      </c>
      <c r="O64" s="132"/>
      <c r="P64" s="132"/>
    </row>
    <row r="65" spans="1:16" x14ac:dyDescent="0.2">
      <c r="A65" s="132" t="s">
        <v>73</v>
      </c>
      <c r="B65" s="132">
        <f>'将来負担比率（分子）の構造'!I$42</f>
        <v>81</v>
      </c>
      <c r="C65" s="132"/>
      <c r="D65" s="132"/>
      <c r="E65" s="132">
        <f>'将来負担比率（分子）の構造'!J$42</f>
        <v>70</v>
      </c>
      <c r="F65" s="132"/>
      <c r="G65" s="132"/>
      <c r="H65" s="132">
        <f>'将来負担比率（分子）の構造'!K$42</f>
        <v>59</v>
      </c>
      <c r="I65" s="132"/>
      <c r="J65" s="132"/>
      <c r="K65" s="132">
        <f>'将来負担比率（分子）の構造'!L$42</f>
        <v>48</v>
      </c>
      <c r="L65" s="132"/>
      <c r="M65" s="132"/>
      <c r="N65" s="132">
        <f>'将来負担比率（分子）の構造'!M$42</f>
        <v>8612</v>
      </c>
      <c r="O65" s="132"/>
      <c r="P65" s="132"/>
    </row>
    <row r="66" spans="1:16" x14ac:dyDescent="0.2">
      <c r="A66" s="132" t="s">
        <v>72</v>
      </c>
      <c r="B66" s="132">
        <f>'将来負担比率（分子）の構造'!I$41</f>
        <v>14391</v>
      </c>
      <c r="C66" s="132"/>
      <c r="D66" s="132"/>
      <c r="E66" s="132">
        <f>'将来負担比率（分子）の構造'!J$41</f>
        <v>13316</v>
      </c>
      <c r="F66" s="132"/>
      <c r="G66" s="132"/>
      <c r="H66" s="132">
        <f>'将来負担比率（分子）の構造'!K$41</f>
        <v>12755</v>
      </c>
      <c r="I66" s="132"/>
      <c r="J66" s="132"/>
      <c r="K66" s="132">
        <f>'将来負担比率（分子）の構造'!L$41</f>
        <v>12085</v>
      </c>
      <c r="L66" s="132"/>
      <c r="M66" s="132"/>
      <c r="N66" s="132">
        <f>'将来負担比率（分子）の構造'!M$41</f>
        <v>12006</v>
      </c>
      <c r="O66" s="132"/>
      <c r="P66" s="132"/>
    </row>
    <row r="67" spans="1:16" x14ac:dyDescent="0.2">
      <c r="A67" s="132" t="s">
        <v>133</v>
      </c>
      <c r="B67" s="132" t="e">
        <f>NA()</f>
        <v>#N/A</v>
      </c>
      <c r="C67" s="132">
        <f>IF(ISNUMBER('将来負担比率（分子）の構造'!I$52), IF('将来負担比率（分子）の構造'!I$52 &lt; 0, 0, '将来負担比率（分子）の構造'!I$52), NA())</f>
        <v>2090</v>
      </c>
      <c r="D67" s="132" t="e">
        <f>NA()</f>
        <v>#N/A</v>
      </c>
      <c r="E67" s="132" t="e">
        <f>NA()</f>
        <v>#N/A</v>
      </c>
      <c r="F67" s="132">
        <f>IF(ISNUMBER('将来負担比率（分子）の構造'!J$52), IF('将来負担比率（分子）の構造'!J$52 &lt; 0, 0, '将来負担比率（分子）の構造'!J$52), NA())</f>
        <v>2180</v>
      </c>
      <c r="G67" s="132" t="e">
        <f>NA()</f>
        <v>#N/A</v>
      </c>
      <c r="H67" s="132" t="e">
        <f>NA()</f>
        <v>#N/A</v>
      </c>
      <c r="I67" s="132">
        <f>IF(ISNUMBER('将来負担比率（分子）の構造'!K$52), IF('将来負担比率（分子）の構造'!K$52 &lt; 0, 0, '将来負担比率（分子）の構造'!K$52), NA())</f>
        <v>2184</v>
      </c>
      <c r="J67" s="132" t="e">
        <f>NA()</f>
        <v>#N/A</v>
      </c>
      <c r="K67" s="132" t="e">
        <f>NA()</f>
        <v>#N/A</v>
      </c>
      <c r="L67" s="132">
        <f>IF(ISNUMBER('将来負担比率（分子）の構造'!L$52), IF('将来負担比率（分子）の構造'!L$52 &lt; 0, 0, '将来負担比率（分子）の構造'!L$52), NA())</f>
        <v>1587</v>
      </c>
      <c r="M67" s="132" t="e">
        <f>NA()</f>
        <v>#N/A</v>
      </c>
      <c r="N67" s="132" t="e">
        <f>NA()</f>
        <v>#N/A</v>
      </c>
      <c r="O67" s="132">
        <f>IF(ISNUMBER('将来負担比率（分子）の構造'!M$52), IF('将来負担比率（分子）の構造'!M$52 &lt; 0, 0, '将来負担比率（分子）の構造'!M$52), NA())</f>
        <v>8784</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 zeroHeight="1" x14ac:dyDescent="0.2"/>
  <cols>
    <col min="1" max="143" width="1.6328125" style="174" customWidth="1"/>
    <col min="144" max="16384" width="0" style="174" hidden="1"/>
  </cols>
  <sheetData>
    <row r="1" spans="2:143" ht="22.5" customHeight="1" thickBot="1" x14ac:dyDescent="0.25">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398</v>
      </c>
      <c r="DI1" s="703"/>
      <c r="DJ1" s="703"/>
      <c r="DK1" s="703"/>
      <c r="DL1" s="703"/>
      <c r="DM1" s="703"/>
      <c r="DN1" s="704"/>
      <c r="DP1" s="702" t="s">
        <v>399</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x14ac:dyDescent="0.2">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2">
      <c r="B3" s="663" t="s">
        <v>275</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276</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x14ac:dyDescent="0.2">
      <c r="B4" s="663" t="s">
        <v>91</v>
      </c>
      <c r="C4" s="664"/>
      <c r="D4" s="664"/>
      <c r="E4" s="664"/>
      <c r="F4" s="664"/>
      <c r="G4" s="664"/>
      <c r="H4" s="664"/>
      <c r="I4" s="664"/>
      <c r="J4" s="664"/>
      <c r="K4" s="664"/>
      <c r="L4" s="664"/>
      <c r="M4" s="664"/>
      <c r="N4" s="664"/>
      <c r="O4" s="664"/>
      <c r="P4" s="664"/>
      <c r="Q4" s="665"/>
      <c r="R4" s="663" t="s">
        <v>278</v>
      </c>
      <c r="S4" s="664"/>
      <c r="T4" s="664"/>
      <c r="U4" s="664"/>
      <c r="V4" s="664"/>
      <c r="W4" s="664"/>
      <c r="X4" s="664"/>
      <c r="Y4" s="665"/>
      <c r="Z4" s="663" t="s">
        <v>279</v>
      </c>
      <c r="AA4" s="664"/>
      <c r="AB4" s="664"/>
      <c r="AC4" s="665"/>
      <c r="AD4" s="663" t="s">
        <v>280</v>
      </c>
      <c r="AE4" s="664"/>
      <c r="AF4" s="664"/>
      <c r="AG4" s="664"/>
      <c r="AH4" s="664"/>
      <c r="AI4" s="664"/>
      <c r="AJ4" s="664"/>
      <c r="AK4" s="665"/>
      <c r="AL4" s="663" t="s">
        <v>279</v>
      </c>
      <c r="AM4" s="664"/>
      <c r="AN4" s="664"/>
      <c r="AO4" s="665"/>
      <c r="AP4" s="701" t="s">
        <v>281</v>
      </c>
      <c r="AQ4" s="701"/>
      <c r="AR4" s="701"/>
      <c r="AS4" s="701"/>
      <c r="AT4" s="701"/>
      <c r="AU4" s="701"/>
      <c r="AV4" s="701"/>
      <c r="AW4" s="701"/>
      <c r="AX4" s="701"/>
      <c r="AY4" s="701"/>
      <c r="AZ4" s="701"/>
      <c r="BA4" s="701"/>
      <c r="BB4" s="701"/>
      <c r="BC4" s="701"/>
      <c r="BD4" s="701"/>
      <c r="BE4" s="701"/>
      <c r="BF4" s="701"/>
      <c r="BG4" s="701" t="s">
        <v>282</v>
      </c>
      <c r="BH4" s="701"/>
      <c r="BI4" s="701"/>
      <c r="BJ4" s="701"/>
      <c r="BK4" s="701"/>
      <c r="BL4" s="701"/>
      <c r="BM4" s="701"/>
      <c r="BN4" s="701"/>
      <c r="BO4" s="701" t="s">
        <v>279</v>
      </c>
      <c r="BP4" s="701"/>
      <c r="BQ4" s="701"/>
      <c r="BR4" s="701"/>
      <c r="BS4" s="701" t="s">
        <v>283</v>
      </c>
      <c r="BT4" s="701"/>
      <c r="BU4" s="701"/>
      <c r="BV4" s="701"/>
      <c r="BW4" s="701"/>
      <c r="BX4" s="701"/>
      <c r="BY4" s="701"/>
      <c r="BZ4" s="701"/>
      <c r="CA4" s="701"/>
      <c r="CB4" s="701"/>
      <c r="CD4" s="686" t="s">
        <v>284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x14ac:dyDescent="0.2">
      <c r="B5" s="640" t="s">
        <v>285</v>
      </c>
      <c r="C5" s="641"/>
      <c r="D5" s="641"/>
      <c r="E5" s="641"/>
      <c r="F5" s="641"/>
      <c r="G5" s="641"/>
      <c r="H5" s="641"/>
      <c r="I5" s="641"/>
      <c r="J5" s="641"/>
      <c r="K5" s="641"/>
      <c r="L5" s="641"/>
      <c r="M5" s="641"/>
      <c r="N5" s="641"/>
      <c r="O5" s="641"/>
      <c r="P5" s="641"/>
      <c r="Q5" s="642"/>
      <c r="R5" s="657">
        <v>2149407</v>
      </c>
      <c r="S5" s="658"/>
      <c r="T5" s="658"/>
      <c r="U5" s="658"/>
      <c r="V5" s="658"/>
      <c r="W5" s="658"/>
      <c r="X5" s="658"/>
      <c r="Y5" s="689"/>
      <c r="Z5" s="699">
        <v>17.8</v>
      </c>
      <c r="AA5" s="699"/>
      <c r="AB5" s="699"/>
      <c r="AC5" s="699"/>
      <c r="AD5" s="700">
        <v>2149407</v>
      </c>
      <c r="AE5" s="700"/>
      <c r="AF5" s="700"/>
      <c r="AG5" s="700"/>
      <c r="AH5" s="700"/>
      <c r="AI5" s="700"/>
      <c r="AJ5" s="700"/>
      <c r="AK5" s="700"/>
      <c r="AL5" s="691">
        <v>31.5</v>
      </c>
      <c r="AM5" s="676"/>
      <c r="AN5" s="676"/>
      <c r="AO5" s="692"/>
      <c r="AP5" s="640" t="s">
        <v>400</v>
      </c>
      <c r="AQ5" s="641"/>
      <c r="AR5" s="641"/>
      <c r="AS5" s="641"/>
      <c r="AT5" s="641"/>
      <c r="AU5" s="641"/>
      <c r="AV5" s="641"/>
      <c r="AW5" s="641"/>
      <c r="AX5" s="641"/>
      <c r="AY5" s="641"/>
      <c r="AZ5" s="641"/>
      <c r="BA5" s="641"/>
      <c r="BB5" s="641"/>
      <c r="BC5" s="641"/>
      <c r="BD5" s="641"/>
      <c r="BE5" s="641"/>
      <c r="BF5" s="642"/>
      <c r="BG5" s="577">
        <v>2146837</v>
      </c>
      <c r="BH5" s="570"/>
      <c r="BI5" s="570"/>
      <c r="BJ5" s="570"/>
      <c r="BK5" s="570"/>
      <c r="BL5" s="570"/>
      <c r="BM5" s="570"/>
      <c r="BN5" s="571"/>
      <c r="BO5" s="578">
        <v>99.9</v>
      </c>
      <c r="BP5" s="578"/>
      <c r="BQ5" s="578"/>
      <c r="BR5" s="578"/>
      <c r="BS5" s="582">
        <v>34618</v>
      </c>
      <c r="BT5" s="582"/>
      <c r="BU5" s="582"/>
      <c r="BV5" s="582"/>
      <c r="BW5" s="582"/>
      <c r="BX5" s="582"/>
      <c r="BY5" s="582"/>
      <c r="BZ5" s="582"/>
      <c r="CA5" s="582"/>
      <c r="CB5" s="684"/>
      <c r="CD5" s="686" t="s">
        <v>281</v>
      </c>
      <c r="CE5" s="687"/>
      <c r="CF5" s="687"/>
      <c r="CG5" s="687"/>
      <c r="CH5" s="687"/>
      <c r="CI5" s="687"/>
      <c r="CJ5" s="687"/>
      <c r="CK5" s="687"/>
      <c r="CL5" s="687"/>
      <c r="CM5" s="687"/>
      <c r="CN5" s="687"/>
      <c r="CO5" s="687"/>
      <c r="CP5" s="687"/>
      <c r="CQ5" s="688"/>
      <c r="CR5" s="686" t="s">
        <v>286</v>
      </c>
      <c r="CS5" s="687"/>
      <c r="CT5" s="687"/>
      <c r="CU5" s="687"/>
      <c r="CV5" s="687"/>
      <c r="CW5" s="687"/>
      <c r="CX5" s="687"/>
      <c r="CY5" s="688"/>
      <c r="CZ5" s="686" t="s">
        <v>279</v>
      </c>
      <c r="DA5" s="687"/>
      <c r="DB5" s="687"/>
      <c r="DC5" s="688"/>
      <c r="DD5" s="686" t="s">
        <v>287</v>
      </c>
      <c r="DE5" s="687"/>
      <c r="DF5" s="687"/>
      <c r="DG5" s="687"/>
      <c r="DH5" s="687"/>
      <c r="DI5" s="687"/>
      <c r="DJ5" s="687"/>
      <c r="DK5" s="687"/>
      <c r="DL5" s="687"/>
      <c r="DM5" s="687"/>
      <c r="DN5" s="687"/>
      <c r="DO5" s="687"/>
      <c r="DP5" s="688"/>
      <c r="DQ5" s="686" t="s">
        <v>288</v>
      </c>
      <c r="DR5" s="687"/>
      <c r="DS5" s="687"/>
      <c r="DT5" s="687"/>
      <c r="DU5" s="687"/>
      <c r="DV5" s="687"/>
      <c r="DW5" s="687"/>
      <c r="DX5" s="687"/>
      <c r="DY5" s="687"/>
      <c r="DZ5" s="687"/>
      <c r="EA5" s="687"/>
      <c r="EB5" s="687"/>
      <c r="EC5" s="688"/>
    </row>
    <row r="6" spans="2:143" ht="11.25" customHeight="1" x14ac:dyDescent="0.2">
      <c r="B6" s="579" t="s">
        <v>289</v>
      </c>
      <c r="C6" s="580"/>
      <c r="D6" s="580"/>
      <c r="E6" s="580"/>
      <c r="F6" s="580"/>
      <c r="G6" s="580"/>
      <c r="H6" s="580"/>
      <c r="I6" s="580"/>
      <c r="J6" s="580"/>
      <c r="K6" s="580"/>
      <c r="L6" s="580"/>
      <c r="M6" s="580"/>
      <c r="N6" s="580"/>
      <c r="O6" s="580"/>
      <c r="P6" s="580"/>
      <c r="Q6" s="581"/>
      <c r="R6" s="577">
        <v>115030</v>
      </c>
      <c r="S6" s="570"/>
      <c r="T6" s="570"/>
      <c r="U6" s="570"/>
      <c r="V6" s="570"/>
      <c r="W6" s="570"/>
      <c r="X6" s="570"/>
      <c r="Y6" s="571"/>
      <c r="Z6" s="578">
        <v>1</v>
      </c>
      <c r="AA6" s="578"/>
      <c r="AB6" s="578"/>
      <c r="AC6" s="578"/>
      <c r="AD6" s="582">
        <v>115030</v>
      </c>
      <c r="AE6" s="582"/>
      <c r="AF6" s="582"/>
      <c r="AG6" s="582"/>
      <c r="AH6" s="582"/>
      <c r="AI6" s="582"/>
      <c r="AJ6" s="582"/>
      <c r="AK6" s="582"/>
      <c r="AL6" s="572">
        <v>1.7</v>
      </c>
      <c r="AM6" s="583"/>
      <c r="AN6" s="583"/>
      <c r="AO6" s="584"/>
      <c r="AP6" s="579" t="s">
        <v>290</v>
      </c>
      <c r="AQ6" s="580"/>
      <c r="AR6" s="580"/>
      <c r="AS6" s="580"/>
      <c r="AT6" s="580"/>
      <c r="AU6" s="580"/>
      <c r="AV6" s="580"/>
      <c r="AW6" s="580"/>
      <c r="AX6" s="580"/>
      <c r="AY6" s="580"/>
      <c r="AZ6" s="580"/>
      <c r="BA6" s="580"/>
      <c r="BB6" s="580"/>
      <c r="BC6" s="580"/>
      <c r="BD6" s="580"/>
      <c r="BE6" s="580"/>
      <c r="BF6" s="581"/>
      <c r="BG6" s="577">
        <v>2146837</v>
      </c>
      <c r="BH6" s="570"/>
      <c r="BI6" s="570"/>
      <c r="BJ6" s="570"/>
      <c r="BK6" s="570"/>
      <c r="BL6" s="570"/>
      <c r="BM6" s="570"/>
      <c r="BN6" s="571"/>
      <c r="BO6" s="578">
        <v>99.9</v>
      </c>
      <c r="BP6" s="578"/>
      <c r="BQ6" s="578"/>
      <c r="BR6" s="578"/>
      <c r="BS6" s="582">
        <v>34618</v>
      </c>
      <c r="BT6" s="582"/>
      <c r="BU6" s="582"/>
      <c r="BV6" s="582"/>
      <c r="BW6" s="582"/>
      <c r="BX6" s="582"/>
      <c r="BY6" s="582"/>
      <c r="BZ6" s="582"/>
      <c r="CA6" s="582"/>
      <c r="CB6" s="684"/>
      <c r="CD6" s="588" t="s">
        <v>291</v>
      </c>
      <c r="CE6" s="589"/>
      <c r="CF6" s="589"/>
      <c r="CG6" s="589"/>
      <c r="CH6" s="589"/>
      <c r="CI6" s="589"/>
      <c r="CJ6" s="589"/>
      <c r="CK6" s="589"/>
      <c r="CL6" s="589"/>
      <c r="CM6" s="589"/>
      <c r="CN6" s="589"/>
      <c r="CO6" s="589"/>
      <c r="CP6" s="589"/>
      <c r="CQ6" s="590"/>
      <c r="CR6" s="577">
        <v>112419</v>
      </c>
      <c r="CS6" s="570"/>
      <c r="CT6" s="570"/>
      <c r="CU6" s="570"/>
      <c r="CV6" s="570"/>
      <c r="CW6" s="570"/>
      <c r="CX6" s="570"/>
      <c r="CY6" s="571"/>
      <c r="CZ6" s="578">
        <v>1</v>
      </c>
      <c r="DA6" s="578"/>
      <c r="DB6" s="578"/>
      <c r="DC6" s="578"/>
      <c r="DD6" s="569" t="s">
        <v>401</v>
      </c>
      <c r="DE6" s="570"/>
      <c r="DF6" s="570"/>
      <c r="DG6" s="570"/>
      <c r="DH6" s="570"/>
      <c r="DI6" s="570"/>
      <c r="DJ6" s="570"/>
      <c r="DK6" s="570"/>
      <c r="DL6" s="570"/>
      <c r="DM6" s="570"/>
      <c r="DN6" s="570"/>
      <c r="DO6" s="570"/>
      <c r="DP6" s="571"/>
      <c r="DQ6" s="569">
        <v>112419</v>
      </c>
      <c r="DR6" s="570"/>
      <c r="DS6" s="570"/>
      <c r="DT6" s="570"/>
      <c r="DU6" s="570"/>
      <c r="DV6" s="570"/>
      <c r="DW6" s="570"/>
      <c r="DX6" s="570"/>
      <c r="DY6" s="570"/>
      <c r="DZ6" s="570"/>
      <c r="EA6" s="570"/>
      <c r="EB6" s="570"/>
      <c r="EC6" s="628"/>
    </row>
    <row r="7" spans="2:143" ht="11.25" customHeight="1" x14ac:dyDescent="0.2">
      <c r="B7" s="579" t="s">
        <v>292</v>
      </c>
      <c r="C7" s="580"/>
      <c r="D7" s="580"/>
      <c r="E7" s="580"/>
      <c r="F7" s="580"/>
      <c r="G7" s="580"/>
      <c r="H7" s="580"/>
      <c r="I7" s="580"/>
      <c r="J7" s="580"/>
      <c r="K7" s="580"/>
      <c r="L7" s="580"/>
      <c r="M7" s="580"/>
      <c r="N7" s="580"/>
      <c r="O7" s="580"/>
      <c r="P7" s="580"/>
      <c r="Q7" s="581"/>
      <c r="R7" s="577">
        <v>4053</v>
      </c>
      <c r="S7" s="570"/>
      <c r="T7" s="570"/>
      <c r="U7" s="570"/>
      <c r="V7" s="570"/>
      <c r="W7" s="570"/>
      <c r="X7" s="570"/>
      <c r="Y7" s="571"/>
      <c r="Z7" s="578">
        <v>0</v>
      </c>
      <c r="AA7" s="578"/>
      <c r="AB7" s="578"/>
      <c r="AC7" s="578"/>
      <c r="AD7" s="582">
        <v>4053</v>
      </c>
      <c r="AE7" s="582"/>
      <c r="AF7" s="582"/>
      <c r="AG7" s="582"/>
      <c r="AH7" s="582"/>
      <c r="AI7" s="582"/>
      <c r="AJ7" s="582"/>
      <c r="AK7" s="582"/>
      <c r="AL7" s="572">
        <v>0.1</v>
      </c>
      <c r="AM7" s="583"/>
      <c r="AN7" s="583"/>
      <c r="AO7" s="584"/>
      <c r="AP7" s="579" t="s">
        <v>293</v>
      </c>
      <c r="AQ7" s="580"/>
      <c r="AR7" s="580"/>
      <c r="AS7" s="580"/>
      <c r="AT7" s="580"/>
      <c r="AU7" s="580"/>
      <c r="AV7" s="580"/>
      <c r="AW7" s="580"/>
      <c r="AX7" s="580"/>
      <c r="AY7" s="580"/>
      <c r="AZ7" s="580"/>
      <c r="BA7" s="580"/>
      <c r="BB7" s="580"/>
      <c r="BC7" s="580"/>
      <c r="BD7" s="580"/>
      <c r="BE7" s="580"/>
      <c r="BF7" s="581"/>
      <c r="BG7" s="577">
        <v>748959</v>
      </c>
      <c r="BH7" s="570"/>
      <c r="BI7" s="570"/>
      <c r="BJ7" s="570"/>
      <c r="BK7" s="570"/>
      <c r="BL7" s="570"/>
      <c r="BM7" s="570"/>
      <c r="BN7" s="571"/>
      <c r="BO7" s="578">
        <v>34.799999999999997</v>
      </c>
      <c r="BP7" s="578"/>
      <c r="BQ7" s="578"/>
      <c r="BR7" s="578"/>
      <c r="BS7" s="582">
        <v>34618</v>
      </c>
      <c r="BT7" s="582"/>
      <c r="BU7" s="582"/>
      <c r="BV7" s="582"/>
      <c r="BW7" s="582"/>
      <c r="BX7" s="582"/>
      <c r="BY7" s="582"/>
      <c r="BZ7" s="582"/>
      <c r="CA7" s="582"/>
      <c r="CB7" s="684"/>
      <c r="CD7" s="594" t="s">
        <v>294</v>
      </c>
      <c r="CE7" s="595"/>
      <c r="CF7" s="595"/>
      <c r="CG7" s="595"/>
      <c r="CH7" s="595"/>
      <c r="CI7" s="595"/>
      <c r="CJ7" s="595"/>
      <c r="CK7" s="595"/>
      <c r="CL7" s="595"/>
      <c r="CM7" s="595"/>
      <c r="CN7" s="595"/>
      <c r="CO7" s="595"/>
      <c r="CP7" s="595"/>
      <c r="CQ7" s="596"/>
      <c r="CR7" s="577">
        <v>2092910</v>
      </c>
      <c r="CS7" s="570"/>
      <c r="CT7" s="570"/>
      <c r="CU7" s="570"/>
      <c r="CV7" s="570"/>
      <c r="CW7" s="570"/>
      <c r="CX7" s="570"/>
      <c r="CY7" s="571"/>
      <c r="CZ7" s="578">
        <v>18.5</v>
      </c>
      <c r="DA7" s="578"/>
      <c r="DB7" s="578"/>
      <c r="DC7" s="578"/>
      <c r="DD7" s="569">
        <v>120580</v>
      </c>
      <c r="DE7" s="570"/>
      <c r="DF7" s="570"/>
      <c r="DG7" s="570"/>
      <c r="DH7" s="570"/>
      <c r="DI7" s="570"/>
      <c r="DJ7" s="570"/>
      <c r="DK7" s="570"/>
      <c r="DL7" s="570"/>
      <c r="DM7" s="570"/>
      <c r="DN7" s="570"/>
      <c r="DO7" s="570"/>
      <c r="DP7" s="571"/>
      <c r="DQ7" s="569">
        <v>1650918</v>
      </c>
      <c r="DR7" s="570"/>
      <c r="DS7" s="570"/>
      <c r="DT7" s="570"/>
      <c r="DU7" s="570"/>
      <c r="DV7" s="570"/>
      <c r="DW7" s="570"/>
      <c r="DX7" s="570"/>
      <c r="DY7" s="570"/>
      <c r="DZ7" s="570"/>
      <c r="EA7" s="570"/>
      <c r="EB7" s="570"/>
      <c r="EC7" s="628"/>
    </row>
    <row r="8" spans="2:143" ht="11.25" customHeight="1" x14ac:dyDescent="0.2">
      <c r="B8" s="579" t="s">
        <v>402</v>
      </c>
      <c r="C8" s="580"/>
      <c r="D8" s="580"/>
      <c r="E8" s="580"/>
      <c r="F8" s="580"/>
      <c r="G8" s="580"/>
      <c r="H8" s="580"/>
      <c r="I8" s="580"/>
      <c r="J8" s="580"/>
      <c r="K8" s="580"/>
      <c r="L8" s="580"/>
      <c r="M8" s="580"/>
      <c r="N8" s="580"/>
      <c r="O8" s="580"/>
      <c r="P8" s="580"/>
      <c r="Q8" s="581"/>
      <c r="R8" s="577">
        <v>3297</v>
      </c>
      <c r="S8" s="570"/>
      <c r="T8" s="570"/>
      <c r="U8" s="570"/>
      <c r="V8" s="570"/>
      <c r="W8" s="570"/>
      <c r="X8" s="570"/>
      <c r="Y8" s="571"/>
      <c r="Z8" s="578">
        <v>0</v>
      </c>
      <c r="AA8" s="578"/>
      <c r="AB8" s="578"/>
      <c r="AC8" s="578"/>
      <c r="AD8" s="582">
        <v>3297</v>
      </c>
      <c r="AE8" s="582"/>
      <c r="AF8" s="582"/>
      <c r="AG8" s="582"/>
      <c r="AH8" s="582"/>
      <c r="AI8" s="582"/>
      <c r="AJ8" s="582"/>
      <c r="AK8" s="582"/>
      <c r="AL8" s="572">
        <v>0</v>
      </c>
      <c r="AM8" s="583"/>
      <c r="AN8" s="583"/>
      <c r="AO8" s="584"/>
      <c r="AP8" s="579" t="s">
        <v>295</v>
      </c>
      <c r="AQ8" s="580"/>
      <c r="AR8" s="580"/>
      <c r="AS8" s="580"/>
      <c r="AT8" s="580"/>
      <c r="AU8" s="580"/>
      <c r="AV8" s="580"/>
      <c r="AW8" s="580"/>
      <c r="AX8" s="580"/>
      <c r="AY8" s="580"/>
      <c r="AZ8" s="580"/>
      <c r="BA8" s="580"/>
      <c r="BB8" s="580"/>
      <c r="BC8" s="580"/>
      <c r="BD8" s="580"/>
      <c r="BE8" s="580"/>
      <c r="BF8" s="581"/>
      <c r="BG8" s="577">
        <v>18032</v>
      </c>
      <c r="BH8" s="570"/>
      <c r="BI8" s="570"/>
      <c r="BJ8" s="570"/>
      <c r="BK8" s="570"/>
      <c r="BL8" s="570"/>
      <c r="BM8" s="570"/>
      <c r="BN8" s="571"/>
      <c r="BO8" s="578">
        <v>0.8</v>
      </c>
      <c r="BP8" s="578"/>
      <c r="BQ8" s="578"/>
      <c r="BR8" s="578"/>
      <c r="BS8" s="569" t="s">
        <v>403</v>
      </c>
      <c r="BT8" s="570"/>
      <c r="BU8" s="570"/>
      <c r="BV8" s="570"/>
      <c r="BW8" s="570"/>
      <c r="BX8" s="570"/>
      <c r="BY8" s="570"/>
      <c r="BZ8" s="570"/>
      <c r="CA8" s="570"/>
      <c r="CB8" s="628"/>
      <c r="CD8" s="594" t="s">
        <v>296</v>
      </c>
      <c r="CE8" s="595"/>
      <c r="CF8" s="595"/>
      <c r="CG8" s="595"/>
      <c r="CH8" s="595"/>
      <c r="CI8" s="595"/>
      <c r="CJ8" s="595"/>
      <c r="CK8" s="595"/>
      <c r="CL8" s="595"/>
      <c r="CM8" s="595"/>
      <c r="CN8" s="595"/>
      <c r="CO8" s="595"/>
      <c r="CP8" s="595"/>
      <c r="CQ8" s="596"/>
      <c r="CR8" s="577">
        <v>2586281</v>
      </c>
      <c r="CS8" s="570"/>
      <c r="CT8" s="570"/>
      <c r="CU8" s="570"/>
      <c r="CV8" s="570"/>
      <c r="CW8" s="570"/>
      <c r="CX8" s="570"/>
      <c r="CY8" s="571"/>
      <c r="CZ8" s="578">
        <v>22.9</v>
      </c>
      <c r="DA8" s="578"/>
      <c r="DB8" s="578"/>
      <c r="DC8" s="578"/>
      <c r="DD8" s="569">
        <v>584238</v>
      </c>
      <c r="DE8" s="570"/>
      <c r="DF8" s="570"/>
      <c r="DG8" s="570"/>
      <c r="DH8" s="570"/>
      <c r="DI8" s="570"/>
      <c r="DJ8" s="570"/>
      <c r="DK8" s="570"/>
      <c r="DL8" s="570"/>
      <c r="DM8" s="570"/>
      <c r="DN8" s="570"/>
      <c r="DO8" s="570"/>
      <c r="DP8" s="571"/>
      <c r="DQ8" s="569">
        <v>1221010</v>
      </c>
      <c r="DR8" s="570"/>
      <c r="DS8" s="570"/>
      <c r="DT8" s="570"/>
      <c r="DU8" s="570"/>
      <c r="DV8" s="570"/>
      <c r="DW8" s="570"/>
      <c r="DX8" s="570"/>
      <c r="DY8" s="570"/>
      <c r="DZ8" s="570"/>
      <c r="EA8" s="570"/>
      <c r="EB8" s="570"/>
      <c r="EC8" s="628"/>
    </row>
    <row r="9" spans="2:143" ht="11.25" customHeight="1" x14ac:dyDescent="0.2">
      <c r="B9" s="579" t="s">
        <v>404</v>
      </c>
      <c r="C9" s="580"/>
      <c r="D9" s="580"/>
      <c r="E9" s="580"/>
      <c r="F9" s="580"/>
      <c r="G9" s="580"/>
      <c r="H9" s="580"/>
      <c r="I9" s="580"/>
      <c r="J9" s="580"/>
      <c r="K9" s="580"/>
      <c r="L9" s="580"/>
      <c r="M9" s="580"/>
      <c r="N9" s="580"/>
      <c r="O9" s="580"/>
      <c r="P9" s="580"/>
      <c r="Q9" s="581"/>
      <c r="R9" s="577">
        <v>731</v>
      </c>
      <c r="S9" s="570"/>
      <c r="T9" s="570"/>
      <c r="U9" s="570"/>
      <c r="V9" s="570"/>
      <c r="W9" s="570"/>
      <c r="X9" s="570"/>
      <c r="Y9" s="571"/>
      <c r="Z9" s="578">
        <v>0</v>
      </c>
      <c r="AA9" s="578"/>
      <c r="AB9" s="578"/>
      <c r="AC9" s="578"/>
      <c r="AD9" s="582">
        <v>731</v>
      </c>
      <c r="AE9" s="582"/>
      <c r="AF9" s="582"/>
      <c r="AG9" s="582"/>
      <c r="AH9" s="582"/>
      <c r="AI9" s="582"/>
      <c r="AJ9" s="582"/>
      <c r="AK9" s="582"/>
      <c r="AL9" s="572">
        <v>0</v>
      </c>
      <c r="AM9" s="583"/>
      <c r="AN9" s="583"/>
      <c r="AO9" s="584"/>
      <c r="AP9" s="579" t="s">
        <v>297</v>
      </c>
      <c r="AQ9" s="580"/>
      <c r="AR9" s="580"/>
      <c r="AS9" s="580"/>
      <c r="AT9" s="580"/>
      <c r="AU9" s="580"/>
      <c r="AV9" s="580"/>
      <c r="AW9" s="580"/>
      <c r="AX9" s="580"/>
      <c r="AY9" s="580"/>
      <c r="AZ9" s="580"/>
      <c r="BA9" s="580"/>
      <c r="BB9" s="580"/>
      <c r="BC9" s="580"/>
      <c r="BD9" s="580"/>
      <c r="BE9" s="580"/>
      <c r="BF9" s="581"/>
      <c r="BG9" s="577">
        <v>485579</v>
      </c>
      <c r="BH9" s="570"/>
      <c r="BI9" s="570"/>
      <c r="BJ9" s="570"/>
      <c r="BK9" s="570"/>
      <c r="BL9" s="570"/>
      <c r="BM9" s="570"/>
      <c r="BN9" s="571"/>
      <c r="BO9" s="578">
        <v>22.6</v>
      </c>
      <c r="BP9" s="578"/>
      <c r="BQ9" s="578"/>
      <c r="BR9" s="578"/>
      <c r="BS9" s="569" t="s">
        <v>405</v>
      </c>
      <c r="BT9" s="570"/>
      <c r="BU9" s="570"/>
      <c r="BV9" s="570"/>
      <c r="BW9" s="570"/>
      <c r="BX9" s="570"/>
      <c r="BY9" s="570"/>
      <c r="BZ9" s="570"/>
      <c r="CA9" s="570"/>
      <c r="CB9" s="628"/>
      <c r="CD9" s="594" t="s">
        <v>298</v>
      </c>
      <c r="CE9" s="595"/>
      <c r="CF9" s="595"/>
      <c r="CG9" s="595"/>
      <c r="CH9" s="595"/>
      <c r="CI9" s="595"/>
      <c r="CJ9" s="595"/>
      <c r="CK9" s="595"/>
      <c r="CL9" s="595"/>
      <c r="CM9" s="595"/>
      <c r="CN9" s="595"/>
      <c r="CO9" s="595"/>
      <c r="CP9" s="595"/>
      <c r="CQ9" s="596"/>
      <c r="CR9" s="577">
        <v>813178</v>
      </c>
      <c r="CS9" s="570"/>
      <c r="CT9" s="570"/>
      <c r="CU9" s="570"/>
      <c r="CV9" s="570"/>
      <c r="CW9" s="570"/>
      <c r="CX9" s="570"/>
      <c r="CY9" s="571"/>
      <c r="CZ9" s="578">
        <v>7.2</v>
      </c>
      <c r="DA9" s="578"/>
      <c r="DB9" s="578"/>
      <c r="DC9" s="578"/>
      <c r="DD9" s="569">
        <v>65345</v>
      </c>
      <c r="DE9" s="570"/>
      <c r="DF9" s="570"/>
      <c r="DG9" s="570"/>
      <c r="DH9" s="570"/>
      <c r="DI9" s="570"/>
      <c r="DJ9" s="570"/>
      <c r="DK9" s="570"/>
      <c r="DL9" s="570"/>
      <c r="DM9" s="570"/>
      <c r="DN9" s="570"/>
      <c r="DO9" s="570"/>
      <c r="DP9" s="571"/>
      <c r="DQ9" s="569">
        <v>782610</v>
      </c>
      <c r="DR9" s="570"/>
      <c r="DS9" s="570"/>
      <c r="DT9" s="570"/>
      <c r="DU9" s="570"/>
      <c r="DV9" s="570"/>
      <c r="DW9" s="570"/>
      <c r="DX9" s="570"/>
      <c r="DY9" s="570"/>
      <c r="DZ9" s="570"/>
      <c r="EA9" s="570"/>
      <c r="EB9" s="570"/>
      <c r="EC9" s="628"/>
    </row>
    <row r="10" spans="2:143" ht="11.25" customHeight="1" x14ac:dyDescent="0.2">
      <c r="B10" s="579" t="s">
        <v>299</v>
      </c>
      <c r="C10" s="580"/>
      <c r="D10" s="580"/>
      <c r="E10" s="580"/>
      <c r="F10" s="580"/>
      <c r="G10" s="580"/>
      <c r="H10" s="580"/>
      <c r="I10" s="580"/>
      <c r="J10" s="580"/>
      <c r="K10" s="580"/>
      <c r="L10" s="580"/>
      <c r="M10" s="580"/>
      <c r="N10" s="580"/>
      <c r="O10" s="580"/>
      <c r="P10" s="580"/>
      <c r="Q10" s="581"/>
      <c r="R10" s="577">
        <v>121425</v>
      </c>
      <c r="S10" s="570"/>
      <c r="T10" s="570"/>
      <c r="U10" s="570"/>
      <c r="V10" s="570"/>
      <c r="W10" s="570"/>
      <c r="X10" s="570"/>
      <c r="Y10" s="571"/>
      <c r="Z10" s="578">
        <v>1</v>
      </c>
      <c r="AA10" s="578"/>
      <c r="AB10" s="578"/>
      <c r="AC10" s="578"/>
      <c r="AD10" s="582">
        <v>121425</v>
      </c>
      <c r="AE10" s="582"/>
      <c r="AF10" s="582"/>
      <c r="AG10" s="582"/>
      <c r="AH10" s="582"/>
      <c r="AI10" s="582"/>
      <c r="AJ10" s="582"/>
      <c r="AK10" s="582"/>
      <c r="AL10" s="572">
        <v>1.8</v>
      </c>
      <c r="AM10" s="583"/>
      <c r="AN10" s="583"/>
      <c r="AO10" s="584"/>
      <c r="AP10" s="579" t="s">
        <v>300</v>
      </c>
      <c r="AQ10" s="580"/>
      <c r="AR10" s="580"/>
      <c r="AS10" s="580"/>
      <c r="AT10" s="580"/>
      <c r="AU10" s="580"/>
      <c r="AV10" s="580"/>
      <c r="AW10" s="580"/>
      <c r="AX10" s="580"/>
      <c r="AY10" s="580"/>
      <c r="AZ10" s="580"/>
      <c r="BA10" s="580"/>
      <c r="BB10" s="580"/>
      <c r="BC10" s="580"/>
      <c r="BD10" s="580"/>
      <c r="BE10" s="580"/>
      <c r="BF10" s="581"/>
      <c r="BG10" s="577">
        <v>33263</v>
      </c>
      <c r="BH10" s="570"/>
      <c r="BI10" s="570"/>
      <c r="BJ10" s="570"/>
      <c r="BK10" s="570"/>
      <c r="BL10" s="570"/>
      <c r="BM10" s="570"/>
      <c r="BN10" s="571"/>
      <c r="BO10" s="578">
        <v>1.5</v>
      </c>
      <c r="BP10" s="578"/>
      <c r="BQ10" s="578"/>
      <c r="BR10" s="578"/>
      <c r="BS10" s="569" t="s">
        <v>405</v>
      </c>
      <c r="BT10" s="570"/>
      <c r="BU10" s="570"/>
      <c r="BV10" s="570"/>
      <c r="BW10" s="570"/>
      <c r="BX10" s="570"/>
      <c r="BY10" s="570"/>
      <c r="BZ10" s="570"/>
      <c r="CA10" s="570"/>
      <c r="CB10" s="628"/>
      <c r="CD10" s="594" t="s">
        <v>301</v>
      </c>
      <c r="CE10" s="595"/>
      <c r="CF10" s="595"/>
      <c r="CG10" s="595"/>
      <c r="CH10" s="595"/>
      <c r="CI10" s="595"/>
      <c r="CJ10" s="595"/>
      <c r="CK10" s="595"/>
      <c r="CL10" s="595"/>
      <c r="CM10" s="595"/>
      <c r="CN10" s="595"/>
      <c r="CO10" s="595"/>
      <c r="CP10" s="595"/>
      <c r="CQ10" s="596"/>
      <c r="CR10" s="577">
        <v>11500</v>
      </c>
      <c r="CS10" s="570"/>
      <c r="CT10" s="570"/>
      <c r="CU10" s="570"/>
      <c r="CV10" s="570"/>
      <c r="CW10" s="570"/>
      <c r="CX10" s="570"/>
      <c r="CY10" s="571"/>
      <c r="CZ10" s="578">
        <v>0.1</v>
      </c>
      <c r="DA10" s="578"/>
      <c r="DB10" s="578"/>
      <c r="DC10" s="578"/>
      <c r="DD10" s="569" t="s">
        <v>405</v>
      </c>
      <c r="DE10" s="570"/>
      <c r="DF10" s="570"/>
      <c r="DG10" s="570"/>
      <c r="DH10" s="570"/>
      <c r="DI10" s="570"/>
      <c r="DJ10" s="570"/>
      <c r="DK10" s="570"/>
      <c r="DL10" s="570"/>
      <c r="DM10" s="570"/>
      <c r="DN10" s="570"/>
      <c r="DO10" s="570"/>
      <c r="DP10" s="571"/>
      <c r="DQ10" s="569" t="s">
        <v>405</v>
      </c>
      <c r="DR10" s="570"/>
      <c r="DS10" s="570"/>
      <c r="DT10" s="570"/>
      <c r="DU10" s="570"/>
      <c r="DV10" s="570"/>
      <c r="DW10" s="570"/>
      <c r="DX10" s="570"/>
      <c r="DY10" s="570"/>
      <c r="DZ10" s="570"/>
      <c r="EA10" s="570"/>
      <c r="EB10" s="570"/>
      <c r="EC10" s="628"/>
    </row>
    <row r="11" spans="2:143" ht="11.25" customHeight="1" x14ac:dyDescent="0.2">
      <c r="B11" s="579" t="s">
        <v>302</v>
      </c>
      <c r="C11" s="580"/>
      <c r="D11" s="580"/>
      <c r="E11" s="580"/>
      <c r="F11" s="580"/>
      <c r="G11" s="580"/>
      <c r="H11" s="580"/>
      <c r="I11" s="580"/>
      <c r="J11" s="580"/>
      <c r="K11" s="580"/>
      <c r="L11" s="580"/>
      <c r="M11" s="580"/>
      <c r="N11" s="580"/>
      <c r="O11" s="580"/>
      <c r="P11" s="580"/>
      <c r="Q11" s="581"/>
      <c r="R11" s="577">
        <v>4707</v>
      </c>
      <c r="S11" s="570"/>
      <c r="T11" s="570"/>
      <c r="U11" s="570"/>
      <c r="V11" s="570"/>
      <c r="W11" s="570"/>
      <c r="X11" s="570"/>
      <c r="Y11" s="571"/>
      <c r="Z11" s="578">
        <v>0</v>
      </c>
      <c r="AA11" s="578"/>
      <c r="AB11" s="578"/>
      <c r="AC11" s="578"/>
      <c r="AD11" s="582">
        <v>4707</v>
      </c>
      <c r="AE11" s="582"/>
      <c r="AF11" s="582"/>
      <c r="AG11" s="582"/>
      <c r="AH11" s="582"/>
      <c r="AI11" s="582"/>
      <c r="AJ11" s="582"/>
      <c r="AK11" s="582"/>
      <c r="AL11" s="572">
        <v>0.1</v>
      </c>
      <c r="AM11" s="583"/>
      <c r="AN11" s="583"/>
      <c r="AO11" s="584"/>
      <c r="AP11" s="579" t="s">
        <v>303</v>
      </c>
      <c r="AQ11" s="580"/>
      <c r="AR11" s="580"/>
      <c r="AS11" s="580"/>
      <c r="AT11" s="580"/>
      <c r="AU11" s="580"/>
      <c r="AV11" s="580"/>
      <c r="AW11" s="580"/>
      <c r="AX11" s="580"/>
      <c r="AY11" s="580"/>
      <c r="AZ11" s="580"/>
      <c r="BA11" s="580"/>
      <c r="BB11" s="580"/>
      <c r="BC11" s="580"/>
      <c r="BD11" s="580"/>
      <c r="BE11" s="580"/>
      <c r="BF11" s="581"/>
      <c r="BG11" s="577">
        <v>212085</v>
      </c>
      <c r="BH11" s="570"/>
      <c r="BI11" s="570"/>
      <c r="BJ11" s="570"/>
      <c r="BK11" s="570"/>
      <c r="BL11" s="570"/>
      <c r="BM11" s="570"/>
      <c r="BN11" s="571"/>
      <c r="BO11" s="578">
        <v>9.9</v>
      </c>
      <c r="BP11" s="578"/>
      <c r="BQ11" s="578"/>
      <c r="BR11" s="578"/>
      <c r="BS11" s="569">
        <v>34618</v>
      </c>
      <c r="BT11" s="570"/>
      <c r="BU11" s="570"/>
      <c r="BV11" s="570"/>
      <c r="BW11" s="570"/>
      <c r="BX11" s="570"/>
      <c r="BY11" s="570"/>
      <c r="BZ11" s="570"/>
      <c r="CA11" s="570"/>
      <c r="CB11" s="628"/>
      <c r="CD11" s="594" t="s">
        <v>304</v>
      </c>
      <c r="CE11" s="595"/>
      <c r="CF11" s="595"/>
      <c r="CG11" s="595"/>
      <c r="CH11" s="595"/>
      <c r="CI11" s="595"/>
      <c r="CJ11" s="595"/>
      <c r="CK11" s="595"/>
      <c r="CL11" s="595"/>
      <c r="CM11" s="595"/>
      <c r="CN11" s="595"/>
      <c r="CO11" s="595"/>
      <c r="CP11" s="595"/>
      <c r="CQ11" s="596"/>
      <c r="CR11" s="577">
        <v>866124</v>
      </c>
      <c r="CS11" s="570"/>
      <c r="CT11" s="570"/>
      <c r="CU11" s="570"/>
      <c r="CV11" s="570"/>
      <c r="CW11" s="570"/>
      <c r="CX11" s="570"/>
      <c r="CY11" s="571"/>
      <c r="CZ11" s="578">
        <v>7.7</v>
      </c>
      <c r="DA11" s="578"/>
      <c r="DB11" s="578"/>
      <c r="DC11" s="578"/>
      <c r="DD11" s="569">
        <v>236653</v>
      </c>
      <c r="DE11" s="570"/>
      <c r="DF11" s="570"/>
      <c r="DG11" s="570"/>
      <c r="DH11" s="570"/>
      <c r="DI11" s="570"/>
      <c r="DJ11" s="570"/>
      <c r="DK11" s="570"/>
      <c r="DL11" s="570"/>
      <c r="DM11" s="570"/>
      <c r="DN11" s="570"/>
      <c r="DO11" s="570"/>
      <c r="DP11" s="571"/>
      <c r="DQ11" s="569">
        <v>603832</v>
      </c>
      <c r="DR11" s="570"/>
      <c r="DS11" s="570"/>
      <c r="DT11" s="570"/>
      <c r="DU11" s="570"/>
      <c r="DV11" s="570"/>
      <c r="DW11" s="570"/>
      <c r="DX11" s="570"/>
      <c r="DY11" s="570"/>
      <c r="DZ11" s="570"/>
      <c r="EA11" s="570"/>
      <c r="EB11" s="570"/>
      <c r="EC11" s="628"/>
    </row>
    <row r="12" spans="2:143" ht="11.25" customHeight="1" x14ac:dyDescent="0.2">
      <c r="B12" s="579" t="s">
        <v>305</v>
      </c>
      <c r="C12" s="580"/>
      <c r="D12" s="580"/>
      <c r="E12" s="580"/>
      <c r="F12" s="580"/>
      <c r="G12" s="580"/>
      <c r="H12" s="580"/>
      <c r="I12" s="580"/>
      <c r="J12" s="580"/>
      <c r="K12" s="580"/>
      <c r="L12" s="580"/>
      <c r="M12" s="580"/>
      <c r="N12" s="580"/>
      <c r="O12" s="580"/>
      <c r="P12" s="580"/>
      <c r="Q12" s="581"/>
      <c r="R12" s="577" t="s">
        <v>405</v>
      </c>
      <c r="S12" s="570"/>
      <c r="T12" s="570"/>
      <c r="U12" s="570"/>
      <c r="V12" s="570"/>
      <c r="W12" s="570"/>
      <c r="X12" s="570"/>
      <c r="Y12" s="571"/>
      <c r="Z12" s="578" t="s">
        <v>405</v>
      </c>
      <c r="AA12" s="578"/>
      <c r="AB12" s="578"/>
      <c r="AC12" s="578"/>
      <c r="AD12" s="582" t="s">
        <v>405</v>
      </c>
      <c r="AE12" s="582"/>
      <c r="AF12" s="582"/>
      <c r="AG12" s="582"/>
      <c r="AH12" s="582"/>
      <c r="AI12" s="582"/>
      <c r="AJ12" s="582"/>
      <c r="AK12" s="582"/>
      <c r="AL12" s="572" t="s">
        <v>405</v>
      </c>
      <c r="AM12" s="583"/>
      <c r="AN12" s="583"/>
      <c r="AO12" s="584"/>
      <c r="AP12" s="579" t="s">
        <v>306</v>
      </c>
      <c r="AQ12" s="580"/>
      <c r="AR12" s="580"/>
      <c r="AS12" s="580"/>
      <c r="AT12" s="580"/>
      <c r="AU12" s="580"/>
      <c r="AV12" s="580"/>
      <c r="AW12" s="580"/>
      <c r="AX12" s="580"/>
      <c r="AY12" s="580"/>
      <c r="AZ12" s="580"/>
      <c r="BA12" s="580"/>
      <c r="BB12" s="580"/>
      <c r="BC12" s="580"/>
      <c r="BD12" s="580"/>
      <c r="BE12" s="580"/>
      <c r="BF12" s="581"/>
      <c r="BG12" s="577">
        <v>1285187</v>
      </c>
      <c r="BH12" s="570"/>
      <c r="BI12" s="570"/>
      <c r="BJ12" s="570"/>
      <c r="BK12" s="570"/>
      <c r="BL12" s="570"/>
      <c r="BM12" s="570"/>
      <c r="BN12" s="571"/>
      <c r="BO12" s="578">
        <v>59.8</v>
      </c>
      <c r="BP12" s="578"/>
      <c r="BQ12" s="578"/>
      <c r="BR12" s="578"/>
      <c r="BS12" s="569" t="s">
        <v>405</v>
      </c>
      <c r="BT12" s="570"/>
      <c r="BU12" s="570"/>
      <c r="BV12" s="570"/>
      <c r="BW12" s="570"/>
      <c r="BX12" s="570"/>
      <c r="BY12" s="570"/>
      <c r="BZ12" s="570"/>
      <c r="CA12" s="570"/>
      <c r="CB12" s="628"/>
      <c r="CD12" s="594" t="s">
        <v>307</v>
      </c>
      <c r="CE12" s="595"/>
      <c r="CF12" s="595"/>
      <c r="CG12" s="595"/>
      <c r="CH12" s="595"/>
      <c r="CI12" s="595"/>
      <c r="CJ12" s="595"/>
      <c r="CK12" s="595"/>
      <c r="CL12" s="595"/>
      <c r="CM12" s="595"/>
      <c r="CN12" s="595"/>
      <c r="CO12" s="595"/>
      <c r="CP12" s="595"/>
      <c r="CQ12" s="596"/>
      <c r="CR12" s="577">
        <v>787032</v>
      </c>
      <c r="CS12" s="570"/>
      <c r="CT12" s="570"/>
      <c r="CU12" s="570"/>
      <c r="CV12" s="570"/>
      <c r="CW12" s="570"/>
      <c r="CX12" s="570"/>
      <c r="CY12" s="571"/>
      <c r="CZ12" s="578">
        <v>7</v>
      </c>
      <c r="DA12" s="578"/>
      <c r="DB12" s="578"/>
      <c r="DC12" s="578"/>
      <c r="DD12" s="569">
        <v>78803</v>
      </c>
      <c r="DE12" s="570"/>
      <c r="DF12" s="570"/>
      <c r="DG12" s="570"/>
      <c r="DH12" s="570"/>
      <c r="DI12" s="570"/>
      <c r="DJ12" s="570"/>
      <c r="DK12" s="570"/>
      <c r="DL12" s="570"/>
      <c r="DM12" s="570"/>
      <c r="DN12" s="570"/>
      <c r="DO12" s="570"/>
      <c r="DP12" s="571"/>
      <c r="DQ12" s="569">
        <v>383985</v>
      </c>
      <c r="DR12" s="570"/>
      <c r="DS12" s="570"/>
      <c r="DT12" s="570"/>
      <c r="DU12" s="570"/>
      <c r="DV12" s="570"/>
      <c r="DW12" s="570"/>
      <c r="DX12" s="570"/>
      <c r="DY12" s="570"/>
      <c r="DZ12" s="570"/>
      <c r="EA12" s="570"/>
      <c r="EB12" s="570"/>
      <c r="EC12" s="628"/>
    </row>
    <row r="13" spans="2:143" ht="11.25" customHeight="1" x14ac:dyDescent="0.2">
      <c r="B13" s="579" t="s">
        <v>308</v>
      </c>
      <c r="C13" s="580"/>
      <c r="D13" s="580"/>
      <c r="E13" s="580"/>
      <c r="F13" s="580"/>
      <c r="G13" s="580"/>
      <c r="H13" s="580"/>
      <c r="I13" s="580"/>
      <c r="J13" s="580"/>
      <c r="K13" s="580"/>
      <c r="L13" s="580"/>
      <c r="M13" s="580"/>
      <c r="N13" s="580"/>
      <c r="O13" s="580"/>
      <c r="P13" s="580"/>
      <c r="Q13" s="581"/>
      <c r="R13" s="577">
        <v>30007</v>
      </c>
      <c r="S13" s="570"/>
      <c r="T13" s="570"/>
      <c r="U13" s="570"/>
      <c r="V13" s="570"/>
      <c r="W13" s="570"/>
      <c r="X13" s="570"/>
      <c r="Y13" s="571"/>
      <c r="Z13" s="578">
        <v>0.2</v>
      </c>
      <c r="AA13" s="578"/>
      <c r="AB13" s="578"/>
      <c r="AC13" s="578"/>
      <c r="AD13" s="582">
        <v>30007</v>
      </c>
      <c r="AE13" s="582"/>
      <c r="AF13" s="582"/>
      <c r="AG13" s="582"/>
      <c r="AH13" s="582"/>
      <c r="AI13" s="582"/>
      <c r="AJ13" s="582"/>
      <c r="AK13" s="582"/>
      <c r="AL13" s="572">
        <v>0.4</v>
      </c>
      <c r="AM13" s="583"/>
      <c r="AN13" s="583"/>
      <c r="AO13" s="584"/>
      <c r="AP13" s="579" t="s">
        <v>309</v>
      </c>
      <c r="AQ13" s="580"/>
      <c r="AR13" s="580"/>
      <c r="AS13" s="580"/>
      <c r="AT13" s="580"/>
      <c r="AU13" s="580"/>
      <c r="AV13" s="580"/>
      <c r="AW13" s="580"/>
      <c r="AX13" s="580"/>
      <c r="AY13" s="580"/>
      <c r="AZ13" s="580"/>
      <c r="BA13" s="580"/>
      <c r="BB13" s="580"/>
      <c r="BC13" s="580"/>
      <c r="BD13" s="580"/>
      <c r="BE13" s="580"/>
      <c r="BF13" s="581"/>
      <c r="BG13" s="577">
        <v>975298</v>
      </c>
      <c r="BH13" s="570"/>
      <c r="BI13" s="570"/>
      <c r="BJ13" s="570"/>
      <c r="BK13" s="570"/>
      <c r="BL13" s="570"/>
      <c r="BM13" s="570"/>
      <c r="BN13" s="571"/>
      <c r="BO13" s="578">
        <v>45.4</v>
      </c>
      <c r="BP13" s="578"/>
      <c r="BQ13" s="578"/>
      <c r="BR13" s="578"/>
      <c r="BS13" s="569" t="s">
        <v>405</v>
      </c>
      <c r="BT13" s="570"/>
      <c r="BU13" s="570"/>
      <c r="BV13" s="570"/>
      <c r="BW13" s="570"/>
      <c r="BX13" s="570"/>
      <c r="BY13" s="570"/>
      <c r="BZ13" s="570"/>
      <c r="CA13" s="570"/>
      <c r="CB13" s="628"/>
      <c r="CD13" s="594" t="s">
        <v>310</v>
      </c>
      <c r="CE13" s="595"/>
      <c r="CF13" s="595"/>
      <c r="CG13" s="595"/>
      <c r="CH13" s="595"/>
      <c r="CI13" s="595"/>
      <c r="CJ13" s="595"/>
      <c r="CK13" s="595"/>
      <c r="CL13" s="595"/>
      <c r="CM13" s="595"/>
      <c r="CN13" s="595"/>
      <c r="CO13" s="595"/>
      <c r="CP13" s="595"/>
      <c r="CQ13" s="596"/>
      <c r="CR13" s="577">
        <v>963845</v>
      </c>
      <c r="CS13" s="570"/>
      <c r="CT13" s="570"/>
      <c r="CU13" s="570"/>
      <c r="CV13" s="570"/>
      <c r="CW13" s="570"/>
      <c r="CX13" s="570"/>
      <c r="CY13" s="571"/>
      <c r="CZ13" s="578">
        <v>8.5</v>
      </c>
      <c r="DA13" s="578"/>
      <c r="DB13" s="578"/>
      <c r="DC13" s="578"/>
      <c r="DD13" s="569">
        <v>452370</v>
      </c>
      <c r="DE13" s="570"/>
      <c r="DF13" s="570"/>
      <c r="DG13" s="570"/>
      <c r="DH13" s="570"/>
      <c r="DI13" s="570"/>
      <c r="DJ13" s="570"/>
      <c r="DK13" s="570"/>
      <c r="DL13" s="570"/>
      <c r="DM13" s="570"/>
      <c r="DN13" s="570"/>
      <c r="DO13" s="570"/>
      <c r="DP13" s="571"/>
      <c r="DQ13" s="569">
        <v>660741</v>
      </c>
      <c r="DR13" s="570"/>
      <c r="DS13" s="570"/>
      <c r="DT13" s="570"/>
      <c r="DU13" s="570"/>
      <c r="DV13" s="570"/>
      <c r="DW13" s="570"/>
      <c r="DX13" s="570"/>
      <c r="DY13" s="570"/>
      <c r="DZ13" s="570"/>
      <c r="EA13" s="570"/>
      <c r="EB13" s="570"/>
      <c r="EC13" s="628"/>
    </row>
    <row r="14" spans="2:143" ht="11.25" customHeight="1" x14ac:dyDescent="0.2">
      <c r="B14" s="579" t="s">
        <v>311</v>
      </c>
      <c r="C14" s="580"/>
      <c r="D14" s="580"/>
      <c r="E14" s="580"/>
      <c r="F14" s="580"/>
      <c r="G14" s="580"/>
      <c r="H14" s="580"/>
      <c r="I14" s="580"/>
      <c r="J14" s="580"/>
      <c r="K14" s="580"/>
      <c r="L14" s="580"/>
      <c r="M14" s="580"/>
      <c r="N14" s="580"/>
      <c r="O14" s="580"/>
      <c r="P14" s="580"/>
      <c r="Q14" s="581"/>
      <c r="R14" s="577" t="s">
        <v>405</v>
      </c>
      <c r="S14" s="570"/>
      <c r="T14" s="570"/>
      <c r="U14" s="570"/>
      <c r="V14" s="570"/>
      <c r="W14" s="570"/>
      <c r="X14" s="570"/>
      <c r="Y14" s="571"/>
      <c r="Z14" s="578" t="s">
        <v>405</v>
      </c>
      <c r="AA14" s="578"/>
      <c r="AB14" s="578"/>
      <c r="AC14" s="578"/>
      <c r="AD14" s="582" t="s">
        <v>405</v>
      </c>
      <c r="AE14" s="582"/>
      <c r="AF14" s="582"/>
      <c r="AG14" s="582"/>
      <c r="AH14" s="582"/>
      <c r="AI14" s="582"/>
      <c r="AJ14" s="582"/>
      <c r="AK14" s="582"/>
      <c r="AL14" s="572" t="s">
        <v>405</v>
      </c>
      <c r="AM14" s="583"/>
      <c r="AN14" s="583"/>
      <c r="AO14" s="584"/>
      <c r="AP14" s="579" t="s">
        <v>312</v>
      </c>
      <c r="AQ14" s="580"/>
      <c r="AR14" s="580"/>
      <c r="AS14" s="580"/>
      <c r="AT14" s="580"/>
      <c r="AU14" s="580"/>
      <c r="AV14" s="580"/>
      <c r="AW14" s="580"/>
      <c r="AX14" s="580"/>
      <c r="AY14" s="580"/>
      <c r="AZ14" s="580"/>
      <c r="BA14" s="580"/>
      <c r="BB14" s="580"/>
      <c r="BC14" s="580"/>
      <c r="BD14" s="580"/>
      <c r="BE14" s="580"/>
      <c r="BF14" s="581"/>
      <c r="BG14" s="577">
        <v>41565</v>
      </c>
      <c r="BH14" s="570"/>
      <c r="BI14" s="570"/>
      <c r="BJ14" s="570"/>
      <c r="BK14" s="570"/>
      <c r="BL14" s="570"/>
      <c r="BM14" s="570"/>
      <c r="BN14" s="571"/>
      <c r="BO14" s="578">
        <v>1.9</v>
      </c>
      <c r="BP14" s="578"/>
      <c r="BQ14" s="578"/>
      <c r="BR14" s="578"/>
      <c r="BS14" s="569" t="s">
        <v>405</v>
      </c>
      <c r="BT14" s="570"/>
      <c r="BU14" s="570"/>
      <c r="BV14" s="570"/>
      <c r="BW14" s="570"/>
      <c r="BX14" s="570"/>
      <c r="BY14" s="570"/>
      <c r="BZ14" s="570"/>
      <c r="CA14" s="570"/>
      <c r="CB14" s="628"/>
      <c r="CD14" s="594" t="s">
        <v>313</v>
      </c>
      <c r="CE14" s="595"/>
      <c r="CF14" s="595"/>
      <c r="CG14" s="595"/>
      <c r="CH14" s="595"/>
      <c r="CI14" s="595"/>
      <c r="CJ14" s="595"/>
      <c r="CK14" s="595"/>
      <c r="CL14" s="595"/>
      <c r="CM14" s="595"/>
      <c r="CN14" s="595"/>
      <c r="CO14" s="595"/>
      <c r="CP14" s="595"/>
      <c r="CQ14" s="596"/>
      <c r="CR14" s="577">
        <v>381060</v>
      </c>
      <c r="CS14" s="570"/>
      <c r="CT14" s="570"/>
      <c r="CU14" s="570"/>
      <c r="CV14" s="570"/>
      <c r="CW14" s="570"/>
      <c r="CX14" s="570"/>
      <c r="CY14" s="571"/>
      <c r="CZ14" s="578">
        <v>3.4</v>
      </c>
      <c r="DA14" s="578"/>
      <c r="DB14" s="578"/>
      <c r="DC14" s="578"/>
      <c r="DD14" s="569">
        <v>149795</v>
      </c>
      <c r="DE14" s="570"/>
      <c r="DF14" s="570"/>
      <c r="DG14" s="570"/>
      <c r="DH14" s="570"/>
      <c r="DI14" s="570"/>
      <c r="DJ14" s="570"/>
      <c r="DK14" s="570"/>
      <c r="DL14" s="570"/>
      <c r="DM14" s="570"/>
      <c r="DN14" s="570"/>
      <c r="DO14" s="570"/>
      <c r="DP14" s="571"/>
      <c r="DQ14" s="569">
        <v>249275</v>
      </c>
      <c r="DR14" s="570"/>
      <c r="DS14" s="570"/>
      <c r="DT14" s="570"/>
      <c r="DU14" s="570"/>
      <c r="DV14" s="570"/>
      <c r="DW14" s="570"/>
      <c r="DX14" s="570"/>
      <c r="DY14" s="570"/>
      <c r="DZ14" s="570"/>
      <c r="EA14" s="570"/>
      <c r="EB14" s="570"/>
      <c r="EC14" s="628"/>
    </row>
    <row r="15" spans="2:143" ht="11.25" customHeight="1" x14ac:dyDescent="0.2">
      <c r="B15" s="579" t="s">
        <v>314</v>
      </c>
      <c r="C15" s="580"/>
      <c r="D15" s="580"/>
      <c r="E15" s="580"/>
      <c r="F15" s="580"/>
      <c r="G15" s="580"/>
      <c r="H15" s="580"/>
      <c r="I15" s="580"/>
      <c r="J15" s="580"/>
      <c r="K15" s="580"/>
      <c r="L15" s="580"/>
      <c r="M15" s="580"/>
      <c r="N15" s="580"/>
      <c r="O15" s="580"/>
      <c r="P15" s="580"/>
      <c r="Q15" s="581"/>
      <c r="R15" s="577">
        <v>4103</v>
      </c>
      <c r="S15" s="570"/>
      <c r="T15" s="570"/>
      <c r="U15" s="570"/>
      <c r="V15" s="570"/>
      <c r="W15" s="570"/>
      <c r="X15" s="570"/>
      <c r="Y15" s="571"/>
      <c r="Z15" s="578">
        <v>0</v>
      </c>
      <c r="AA15" s="578"/>
      <c r="AB15" s="578"/>
      <c r="AC15" s="578"/>
      <c r="AD15" s="582">
        <v>4103</v>
      </c>
      <c r="AE15" s="582"/>
      <c r="AF15" s="582"/>
      <c r="AG15" s="582"/>
      <c r="AH15" s="582"/>
      <c r="AI15" s="582"/>
      <c r="AJ15" s="582"/>
      <c r="AK15" s="582"/>
      <c r="AL15" s="572">
        <v>0.1</v>
      </c>
      <c r="AM15" s="583"/>
      <c r="AN15" s="583"/>
      <c r="AO15" s="584"/>
      <c r="AP15" s="579" t="s">
        <v>315</v>
      </c>
      <c r="AQ15" s="580"/>
      <c r="AR15" s="580"/>
      <c r="AS15" s="580"/>
      <c r="AT15" s="580"/>
      <c r="AU15" s="580"/>
      <c r="AV15" s="580"/>
      <c r="AW15" s="580"/>
      <c r="AX15" s="580"/>
      <c r="AY15" s="580"/>
      <c r="AZ15" s="580"/>
      <c r="BA15" s="580"/>
      <c r="BB15" s="580"/>
      <c r="BC15" s="580"/>
      <c r="BD15" s="580"/>
      <c r="BE15" s="580"/>
      <c r="BF15" s="581"/>
      <c r="BG15" s="577">
        <v>71126</v>
      </c>
      <c r="BH15" s="570"/>
      <c r="BI15" s="570"/>
      <c r="BJ15" s="570"/>
      <c r="BK15" s="570"/>
      <c r="BL15" s="570"/>
      <c r="BM15" s="570"/>
      <c r="BN15" s="571"/>
      <c r="BO15" s="578">
        <v>3.3</v>
      </c>
      <c r="BP15" s="578"/>
      <c r="BQ15" s="578"/>
      <c r="BR15" s="578"/>
      <c r="BS15" s="569" t="s">
        <v>405</v>
      </c>
      <c r="BT15" s="570"/>
      <c r="BU15" s="570"/>
      <c r="BV15" s="570"/>
      <c r="BW15" s="570"/>
      <c r="BX15" s="570"/>
      <c r="BY15" s="570"/>
      <c r="BZ15" s="570"/>
      <c r="CA15" s="570"/>
      <c r="CB15" s="628"/>
      <c r="CD15" s="594" t="s">
        <v>316</v>
      </c>
      <c r="CE15" s="595"/>
      <c r="CF15" s="595"/>
      <c r="CG15" s="595"/>
      <c r="CH15" s="595"/>
      <c r="CI15" s="595"/>
      <c r="CJ15" s="595"/>
      <c r="CK15" s="595"/>
      <c r="CL15" s="595"/>
      <c r="CM15" s="595"/>
      <c r="CN15" s="595"/>
      <c r="CO15" s="595"/>
      <c r="CP15" s="595"/>
      <c r="CQ15" s="596"/>
      <c r="CR15" s="577">
        <v>1038859</v>
      </c>
      <c r="CS15" s="570"/>
      <c r="CT15" s="570"/>
      <c r="CU15" s="570"/>
      <c r="CV15" s="570"/>
      <c r="CW15" s="570"/>
      <c r="CX15" s="570"/>
      <c r="CY15" s="571"/>
      <c r="CZ15" s="578">
        <v>9.1999999999999993</v>
      </c>
      <c r="DA15" s="578"/>
      <c r="DB15" s="578"/>
      <c r="DC15" s="578"/>
      <c r="DD15" s="569">
        <v>331769</v>
      </c>
      <c r="DE15" s="570"/>
      <c r="DF15" s="570"/>
      <c r="DG15" s="570"/>
      <c r="DH15" s="570"/>
      <c r="DI15" s="570"/>
      <c r="DJ15" s="570"/>
      <c r="DK15" s="570"/>
      <c r="DL15" s="570"/>
      <c r="DM15" s="570"/>
      <c r="DN15" s="570"/>
      <c r="DO15" s="570"/>
      <c r="DP15" s="571"/>
      <c r="DQ15" s="569">
        <v>847586</v>
      </c>
      <c r="DR15" s="570"/>
      <c r="DS15" s="570"/>
      <c r="DT15" s="570"/>
      <c r="DU15" s="570"/>
      <c r="DV15" s="570"/>
      <c r="DW15" s="570"/>
      <c r="DX15" s="570"/>
      <c r="DY15" s="570"/>
      <c r="DZ15" s="570"/>
      <c r="EA15" s="570"/>
      <c r="EB15" s="570"/>
      <c r="EC15" s="628"/>
    </row>
    <row r="16" spans="2:143" ht="11.25" customHeight="1" x14ac:dyDescent="0.2">
      <c r="B16" s="579" t="s">
        <v>317</v>
      </c>
      <c r="C16" s="580"/>
      <c r="D16" s="580"/>
      <c r="E16" s="580"/>
      <c r="F16" s="580"/>
      <c r="G16" s="580"/>
      <c r="H16" s="580"/>
      <c r="I16" s="580"/>
      <c r="J16" s="580"/>
      <c r="K16" s="580"/>
      <c r="L16" s="580"/>
      <c r="M16" s="580"/>
      <c r="N16" s="580"/>
      <c r="O16" s="580"/>
      <c r="P16" s="580"/>
      <c r="Q16" s="581"/>
      <c r="R16" s="577">
        <v>4901923</v>
      </c>
      <c r="S16" s="570"/>
      <c r="T16" s="570"/>
      <c r="U16" s="570"/>
      <c r="V16" s="570"/>
      <c r="W16" s="570"/>
      <c r="X16" s="570"/>
      <c r="Y16" s="571"/>
      <c r="Z16" s="578">
        <v>40.6</v>
      </c>
      <c r="AA16" s="578"/>
      <c r="AB16" s="578"/>
      <c r="AC16" s="578"/>
      <c r="AD16" s="582">
        <v>4386652</v>
      </c>
      <c r="AE16" s="582"/>
      <c r="AF16" s="582"/>
      <c r="AG16" s="582"/>
      <c r="AH16" s="582"/>
      <c r="AI16" s="582"/>
      <c r="AJ16" s="582"/>
      <c r="AK16" s="582"/>
      <c r="AL16" s="572">
        <v>64.2</v>
      </c>
      <c r="AM16" s="583"/>
      <c r="AN16" s="583"/>
      <c r="AO16" s="584"/>
      <c r="AP16" s="579" t="s">
        <v>318</v>
      </c>
      <c r="AQ16" s="580"/>
      <c r="AR16" s="580"/>
      <c r="AS16" s="580"/>
      <c r="AT16" s="580"/>
      <c r="AU16" s="580"/>
      <c r="AV16" s="580"/>
      <c r="AW16" s="580"/>
      <c r="AX16" s="580"/>
      <c r="AY16" s="580"/>
      <c r="AZ16" s="580"/>
      <c r="BA16" s="580"/>
      <c r="BB16" s="580"/>
      <c r="BC16" s="580"/>
      <c r="BD16" s="580"/>
      <c r="BE16" s="580"/>
      <c r="BF16" s="581"/>
      <c r="BG16" s="577" t="s">
        <v>405</v>
      </c>
      <c r="BH16" s="570"/>
      <c r="BI16" s="570"/>
      <c r="BJ16" s="570"/>
      <c r="BK16" s="570"/>
      <c r="BL16" s="570"/>
      <c r="BM16" s="570"/>
      <c r="BN16" s="571"/>
      <c r="BO16" s="578" t="s">
        <v>405</v>
      </c>
      <c r="BP16" s="578"/>
      <c r="BQ16" s="578"/>
      <c r="BR16" s="578"/>
      <c r="BS16" s="569" t="s">
        <v>405</v>
      </c>
      <c r="BT16" s="570"/>
      <c r="BU16" s="570"/>
      <c r="BV16" s="570"/>
      <c r="BW16" s="570"/>
      <c r="BX16" s="570"/>
      <c r="BY16" s="570"/>
      <c r="BZ16" s="570"/>
      <c r="CA16" s="570"/>
      <c r="CB16" s="628"/>
      <c r="CD16" s="594" t="s">
        <v>319</v>
      </c>
      <c r="CE16" s="595"/>
      <c r="CF16" s="595"/>
      <c r="CG16" s="595"/>
      <c r="CH16" s="595"/>
      <c r="CI16" s="595"/>
      <c r="CJ16" s="595"/>
      <c r="CK16" s="595"/>
      <c r="CL16" s="595"/>
      <c r="CM16" s="595"/>
      <c r="CN16" s="595"/>
      <c r="CO16" s="595"/>
      <c r="CP16" s="595"/>
      <c r="CQ16" s="596"/>
      <c r="CR16" s="577">
        <v>79585</v>
      </c>
      <c r="CS16" s="570"/>
      <c r="CT16" s="570"/>
      <c r="CU16" s="570"/>
      <c r="CV16" s="570"/>
      <c r="CW16" s="570"/>
      <c r="CX16" s="570"/>
      <c r="CY16" s="571"/>
      <c r="CZ16" s="578">
        <v>0.7</v>
      </c>
      <c r="DA16" s="578"/>
      <c r="DB16" s="578"/>
      <c r="DC16" s="578"/>
      <c r="DD16" s="569" t="s">
        <v>405</v>
      </c>
      <c r="DE16" s="570"/>
      <c r="DF16" s="570"/>
      <c r="DG16" s="570"/>
      <c r="DH16" s="570"/>
      <c r="DI16" s="570"/>
      <c r="DJ16" s="570"/>
      <c r="DK16" s="570"/>
      <c r="DL16" s="570"/>
      <c r="DM16" s="570"/>
      <c r="DN16" s="570"/>
      <c r="DO16" s="570"/>
      <c r="DP16" s="571"/>
      <c r="DQ16" s="569">
        <v>17898</v>
      </c>
      <c r="DR16" s="570"/>
      <c r="DS16" s="570"/>
      <c r="DT16" s="570"/>
      <c r="DU16" s="570"/>
      <c r="DV16" s="570"/>
      <c r="DW16" s="570"/>
      <c r="DX16" s="570"/>
      <c r="DY16" s="570"/>
      <c r="DZ16" s="570"/>
      <c r="EA16" s="570"/>
      <c r="EB16" s="570"/>
      <c r="EC16" s="628"/>
    </row>
    <row r="17" spans="2:133" ht="11.25" customHeight="1" x14ac:dyDescent="0.2">
      <c r="B17" s="579" t="s">
        <v>320</v>
      </c>
      <c r="C17" s="580"/>
      <c r="D17" s="580"/>
      <c r="E17" s="580"/>
      <c r="F17" s="580"/>
      <c r="G17" s="580"/>
      <c r="H17" s="580"/>
      <c r="I17" s="580"/>
      <c r="J17" s="580"/>
      <c r="K17" s="580"/>
      <c r="L17" s="580"/>
      <c r="M17" s="580"/>
      <c r="N17" s="580"/>
      <c r="O17" s="580"/>
      <c r="P17" s="580"/>
      <c r="Q17" s="581"/>
      <c r="R17" s="577">
        <v>4386652</v>
      </c>
      <c r="S17" s="570"/>
      <c r="T17" s="570"/>
      <c r="U17" s="570"/>
      <c r="V17" s="570"/>
      <c r="W17" s="570"/>
      <c r="X17" s="570"/>
      <c r="Y17" s="571"/>
      <c r="Z17" s="578">
        <v>36.299999999999997</v>
      </c>
      <c r="AA17" s="578"/>
      <c r="AB17" s="578"/>
      <c r="AC17" s="578"/>
      <c r="AD17" s="582">
        <v>4386652</v>
      </c>
      <c r="AE17" s="582"/>
      <c r="AF17" s="582"/>
      <c r="AG17" s="582"/>
      <c r="AH17" s="582"/>
      <c r="AI17" s="582"/>
      <c r="AJ17" s="582"/>
      <c r="AK17" s="582"/>
      <c r="AL17" s="572">
        <v>64.2</v>
      </c>
      <c r="AM17" s="583"/>
      <c r="AN17" s="583"/>
      <c r="AO17" s="584"/>
      <c r="AP17" s="579" t="s">
        <v>321</v>
      </c>
      <c r="AQ17" s="580"/>
      <c r="AR17" s="580"/>
      <c r="AS17" s="580"/>
      <c r="AT17" s="580"/>
      <c r="AU17" s="580"/>
      <c r="AV17" s="580"/>
      <c r="AW17" s="580"/>
      <c r="AX17" s="580"/>
      <c r="AY17" s="580"/>
      <c r="AZ17" s="580"/>
      <c r="BA17" s="580"/>
      <c r="BB17" s="580"/>
      <c r="BC17" s="580"/>
      <c r="BD17" s="580"/>
      <c r="BE17" s="580"/>
      <c r="BF17" s="581"/>
      <c r="BG17" s="577" t="s">
        <v>405</v>
      </c>
      <c r="BH17" s="570"/>
      <c r="BI17" s="570"/>
      <c r="BJ17" s="570"/>
      <c r="BK17" s="570"/>
      <c r="BL17" s="570"/>
      <c r="BM17" s="570"/>
      <c r="BN17" s="571"/>
      <c r="BO17" s="578" t="s">
        <v>405</v>
      </c>
      <c r="BP17" s="578"/>
      <c r="BQ17" s="578"/>
      <c r="BR17" s="578"/>
      <c r="BS17" s="569" t="s">
        <v>405</v>
      </c>
      <c r="BT17" s="570"/>
      <c r="BU17" s="570"/>
      <c r="BV17" s="570"/>
      <c r="BW17" s="570"/>
      <c r="BX17" s="570"/>
      <c r="BY17" s="570"/>
      <c r="BZ17" s="570"/>
      <c r="CA17" s="570"/>
      <c r="CB17" s="628"/>
      <c r="CD17" s="594" t="s">
        <v>322</v>
      </c>
      <c r="CE17" s="595"/>
      <c r="CF17" s="595"/>
      <c r="CG17" s="595"/>
      <c r="CH17" s="595"/>
      <c r="CI17" s="595"/>
      <c r="CJ17" s="595"/>
      <c r="CK17" s="595"/>
      <c r="CL17" s="595"/>
      <c r="CM17" s="595"/>
      <c r="CN17" s="595"/>
      <c r="CO17" s="595"/>
      <c r="CP17" s="595"/>
      <c r="CQ17" s="596"/>
      <c r="CR17" s="577">
        <v>1583138</v>
      </c>
      <c r="CS17" s="570"/>
      <c r="CT17" s="570"/>
      <c r="CU17" s="570"/>
      <c r="CV17" s="570"/>
      <c r="CW17" s="570"/>
      <c r="CX17" s="570"/>
      <c r="CY17" s="571"/>
      <c r="CZ17" s="578">
        <v>14</v>
      </c>
      <c r="DA17" s="578"/>
      <c r="DB17" s="578"/>
      <c r="DC17" s="578"/>
      <c r="DD17" s="569" t="s">
        <v>405</v>
      </c>
      <c r="DE17" s="570"/>
      <c r="DF17" s="570"/>
      <c r="DG17" s="570"/>
      <c r="DH17" s="570"/>
      <c r="DI17" s="570"/>
      <c r="DJ17" s="570"/>
      <c r="DK17" s="570"/>
      <c r="DL17" s="570"/>
      <c r="DM17" s="570"/>
      <c r="DN17" s="570"/>
      <c r="DO17" s="570"/>
      <c r="DP17" s="571"/>
      <c r="DQ17" s="569">
        <v>1445885</v>
      </c>
      <c r="DR17" s="570"/>
      <c r="DS17" s="570"/>
      <c r="DT17" s="570"/>
      <c r="DU17" s="570"/>
      <c r="DV17" s="570"/>
      <c r="DW17" s="570"/>
      <c r="DX17" s="570"/>
      <c r="DY17" s="570"/>
      <c r="DZ17" s="570"/>
      <c r="EA17" s="570"/>
      <c r="EB17" s="570"/>
      <c r="EC17" s="628"/>
    </row>
    <row r="18" spans="2:133" ht="11.25" customHeight="1" x14ac:dyDescent="0.2">
      <c r="B18" s="579" t="s">
        <v>323</v>
      </c>
      <c r="C18" s="580"/>
      <c r="D18" s="580"/>
      <c r="E18" s="580"/>
      <c r="F18" s="580"/>
      <c r="G18" s="580"/>
      <c r="H18" s="580"/>
      <c r="I18" s="580"/>
      <c r="J18" s="580"/>
      <c r="K18" s="580"/>
      <c r="L18" s="580"/>
      <c r="M18" s="580"/>
      <c r="N18" s="580"/>
      <c r="O18" s="580"/>
      <c r="P18" s="580"/>
      <c r="Q18" s="581"/>
      <c r="R18" s="577">
        <v>515267</v>
      </c>
      <c r="S18" s="570"/>
      <c r="T18" s="570"/>
      <c r="U18" s="570"/>
      <c r="V18" s="570"/>
      <c r="W18" s="570"/>
      <c r="X18" s="570"/>
      <c r="Y18" s="571"/>
      <c r="Z18" s="578">
        <v>4.3</v>
      </c>
      <c r="AA18" s="578"/>
      <c r="AB18" s="578"/>
      <c r="AC18" s="578"/>
      <c r="AD18" s="582" t="s">
        <v>405</v>
      </c>
      <c r="AE18" s="582"/>
      <c r="AF18" s="582"/>
      <c r="AG18" s="582"/>
      <c r="AH18" s="582"/>
      <c r="AI18" s="582"/>
      <c r="AJ18" s="582"/>
      <c r="AK18" s="582"/>
      <c r="AL18" s="572" t="s">
        <v>405</v>
      </c>
      <c r="AM18" s="583"/>
      <c r="AN18" s="583"/>
      <c r="AO18" s="584"/>
      <c r="AP18" s="579" t="s">
        <v>324</v>
      </c>
      <c r="AQ18" s="580"/>
      <c r="AR18" s="580"/>
      <c r="AS18" s="580"/>
      <c r="AT18" s="580"/>
      <c r="AU18" s="580"/>
      <c r="AV18" s="580"/>
      <c r="AW18" s="580"/>
      <c r="AX18" s="580"/>
      <c r="AY18" s="580"/>
      <c r="AZ18" s="580"/>
      <c r="BA18" s="580"/>
      <c r="BB18" s="580"/>
      <c r="BC18" s="580"/>
      <c r="BD18" s="580"/>
      <c r="BE18" s="580"/>
      <c r="BF18" s="581"/>
      <c r="BG18" s="577" t="s">
        <v>405</v>
      </c>
      <c r="BH18" s="570"/>
      <c r="BI18" s="570"/>
      <c r="BJ18" s="570"/>
      <c r="BK18" s="570"/>
      <c r="BL18" s="570"/>
      <c r="BM18" s="570"/>
      <c r="BN18" s="571"/>
      <c r="BO18" s="578" t="s">
        <v>405</v>
      </c>
      <c r="BP18" s="578"/>
      <c r="BQ18" s="578"/>
      <c r="BR18" s="578"/>
      <c r="BS18" s="569" t="s">
        <v>405</v>
      </c>
      <c r="BT18" s="570"/>
      <c r="BU18" s="570"/>
      <c r="BV18" s="570"/>
      <c r="BW18" s="570"/>
      <c r="BX18" s="570"/>
      <c r="BY18" s="570"/>
      <c r="BZ18" s="570"/>
      <c r="CA18" s="570"/>
      <c r="CB18" s="628"/>
      <c r="CD18" s="594" t="s">
        <v>325</v>
      </c>
      <c r="CE18" s="595"/>
      <c r="CF18" s="595"/>
      <c r="CG18" s="595"/>
      <c r="CH18" s="595"/>
      <c r="CI18" s="595"/>
      <c r="CJ18" s="595"/>
      <c r="CK18" s="595"/>
      <c r="CL18" s="595"/>
      <c r="CM18" s="595"/>
      <c r="CN18" s="595"/>
      <c r="CO18" s="595"/>
      <c r="CP18" s="595"/>
      <c r="CQ18" s="596"/>
      <c r="CR18" s="577" t="s">
        <v>405</v>
      </c>
      <c r="CS18" s="570"/>
      <c r="CT18" s="570"/>
      <c r="CU18" s="570"/>
      <c r="CV18" s="570"/>
      <c r="CW18" s="570"/>
      <c r="CX18" s="570"/>
      <c r="CY18" s="571"/>
      <c r="CZ18" s="578" t="s">
        <v>405</v>
      </c>
      <c r="DA18" s="578"/>
      <c r="DB18" s="578"/>
      <c r="DC18" s="578"/>
      <c r="DD18" s="569" t="s">
        <v>405</v>
      </c>
      <c r="DE18" s="570"/>
      <c r="DF18" s="570"/>
      <c r="DG18" s="570"/>
      <c r="DH18" s="570"/>
      <c r="DI18" s="570"/>
      <c r="DJ18" s="570"/>
      <c r="DK18" s="570"/>
      <c r="DL18" s="570"/>
      <c r="DM18" s="570"/>
      <c r="DN18" s="570"/>
      <c r="DO18" s="570"/>
      <c r="DP18" s="571"/>
      <c r="DQ18" s="569" t="s">
        <v>405</v>
      </c>
      <c r="DR18" s="570"/>
      <c r="DS18" s="570"/>
      <c r="DT18" s="570"/>
      <c r="DU18" s="570"/>
      <c r="DV18" s="570"/>
      <c r="DW18" s="570"/>
      <c r="DX18" s="570"/>
      <c r="DY18" s="570"/>
      <c r="DZ18" s="570"/>
      <c r="EA18" s="570"/>
      <c r="EB18" s="570"/>
      <c r="EC18" s="628"/>
    </row>
    <row r="19" spans="2:133" ht="11.25" customHeight="1" x14ac:dyDescent="0.2">
      <c r="B19" s="579" t="s">
        <v>406</v>
      </c>
      <c r="C19" s="580"/>
      <c r="D19" s="580"/>
      <c r="E19" s="580"/>
      <c r="F19" s="580"/>
      <c r="G19" s="580"/>
      <c r="H19" s="580"/>
      <c r="I19" s="580"/>
      <c r="J19" s="580"/>
      <c r="K19" s="580"/>
      <c r="L19" s="580"/>
      <c r="M19" s="580"/>
      <c r="N19" s="580"/>
      <c r="O19" s="580"/>
      <c r="P19" s="580"/>
      <c r="Q19" s="581"/>
      <c r="R19" s="577">
        <v>4</v>
      </c>
      <c r="S19" s="570"/>
      <c r="T19" s="570"/>
      <c r="U19" s="570"/>
      <c r="V19" s="570"/>
      <c r="W19" s="570"/>
      <c r="X19" s="570"/>
      <c r="Y19" s="571"/>
      <c r="Z19" s="578">
        <v>0</v>
      </c>
      <c r="AA19" s="578"/>
      <c r="AB19" s="578"/>
      <c r="AC19" s="578"/>
      <c r="AD19" s="582" t="s">
        <v>405</v>
      </c>
      <c r="AE19" s="582"/>
      <c r="AF19" s="582"/>
      <c r="AG19" s="582"/>
      <c r="AH19" s="582"/>
      <c r="AI19" s="582"/>
      <c r="AJ19" s="582"/>
      <c r="AK19" s="582"/>
      <c r="AL19" s="572" t="s">
        <v>405</v>
      </c>
      <c r="AM19" s="583"/>
      <c r="AN19" s="583"/>
      <c r="AO19" s="584"/>
      <c r="AP19" s="579" t="s">
        <v>326</v>
      </c>
      <c r="AQ19" s="580"/>
      <c r="AR19" s="580"/>
      <c r="AS19" s="580"/>
      <c r="AT19" s="580"/>
      <c r="AU19" s="580"/>
      <c r="AV19" s="580"/>
      <c r="AW19" s="580"/>
      <c r="AX19" s="580"/>
      <c r="AY19" s="580"/>
      <c r="AZ19" s="580"/>
      <c r="BA19" s="580"/>
      <c r="BB19" s="580"/>
      <c r="BC19" s="580"/>
      <c r="BD19" s="580"/>
      <c r="BE19" s="580"/>
      <c r="BF19" s="581"/>
      <c r="BG19" s="577">
        <v>2570</v>
      </c>
      <c r="BH19" s="570"/>
      <c r="BI19" s="570"/>
      <c r="BJ19" s="570"/>
      <c r="BK19" s="570"/>
      <c r="BL19" s="570"/>
      <c r="BM19" s="570"/>
      <c r="BN19" s="571"/>
      <c r="BO19" s="578">
        <v>0.1</v>
      </c>
      <c r="BP19" s="578"/>
      <c r="BQ19" s="578"/>
      <c r="BR19" s="578"/>
      <c r="BS19" s="569" t="s">
        <v>405</v>
      </c>
      <c r="BT19" s="570"/>
      <c r="BU19" s="570"/>
      <c r="BV19" s="570"/>
      <c r="BW19" s="570"/>
      <c r="BX19" s="570"/>
      <c r="BY19" s="570"/>
      <c r="BZ19" s="570"/>
      <c r="CA19" s="570"/>
      <c r="CB19" s="628"/>
      <c r="CD19" s="594" t="s">
        <v>327</v>
      </c>
      <c r="CE19" s="595"/>
      <c r="CF19" s="595"/>
      <c r="CG19" s="595"/>
      <c r="CH19" s="595"/>
      <c r="CI19" s="595"/>
      <c r="CJ19" s="595"/>
      <c r="CK19" s="595"/>
      <c r="CL19" s="595"/>
      <c r="CM19" s="595"/>
      <c r="CN19" s="595"/>
      <c r="CO19" s="595"/>
      <c r="CP19" s="595"/>
      <c r="CQ19" s="596"/>
      <c r="CR19" s="577" t="s">
        <v>405</v>
      </c>
      <c r="CS19" s="570"/>
      <c r="CT19" s="570"/>
      <c r="CU19" s="570"/>
      <c r="CV19" s="570"/>
      <c r="CW19" s="570"/>
      <c r="CX19" s="570"/>
      <c r="CY19" s="571"/>
      <c r="CZ19" s="578" t="s">
        <v>405</v>
      </c>
      <c r="DA19" s="578"/>
      <c r="DB19" s="578"/>
      <c r="DC19" s="578"/>
      <c r="DD19" s="569" t="s">
        <v>405</v>
      </c>
      <c r="DE19" s="570"/>
      <c r="DF19" s="570"/>
      <c r="DG19" s="570"/>
      <c r="DH19" s="570"/>
      <c r="DI19" s="570"/>
      <c r="DJ19" s="570"/>
      <c r="DK19" s="570"/>
      <c r="DL19" s="570"/>
      <c r="DM19" s="570"/>
      <c r="DN19" s="570"/>
      <c r="DO19" s="570"/>
      <c r="DP19" s="571"/>
      <c r="DQ19" s="569" t="s">
        <v>405</v>
      </c>
      <c r="DR19" s="570"/>
      <c r="DS19" s="570"/>
      <c r="DT19" s="570"/>
      <c r="DU19" s="570"/>
      <c r="DV19" s="570"/>
      <c r="DW19" s="570"/>
      <c r="DX19" s="570"/>
      <c r="DY19" s="570"/>
      <c r="DZ19" s="570"/>
      <c r="EA19" s="570"/>
      <c r="EB19" s="570"/>
      <c r="EC19" s="628"/>
    </row>
    <row r="20" spans="2:133" ht="11.25" customHeight="1" x14ac:dyDescent="0.2">
      <c r="B20" s="579" t="s">
        <v>328</v>
      </c>
      <c r="C20" s="580"/>
      <c r="D20" s="580"/>
      <c r="E20" s="580"/>
      <c r="F20" s="580"/>
      <c r="G20" s="580"/>
      <c r="H20" s="580"/>
      <c r="I20" s="580"/>
      <c r="J20" s="580"/>
      <c r="K20" s="580"/>
      <c r="L20" s="580"/>
      <c r="M20" s="580"/>
      <c r="N20" s="580"/>
      <c r="O20" s="580"/>
      <c r="P20" s="580"/>
      <c r="Q20" s="581"/>
      <c r="R20" s="577">
        <v>7334683</v>
      </c>
      <c r="S20" s="570"/>
      <c r="T20" s="570"/>
      <c r="U20" s="570"/>
      <c r="V20" s="570"/>
      <c r="W20" s="570"/>
      <c r="X20" s="570"/>
      <c r="Y20" s="571"/>
      <c r="Z20" s="578">
        <v>60.8</v>
      </c>
      <c r="AA20" s="578"/>
      <c r="AB20" s="578"/>
      <c r="AC20" s="578"/>
      <c r="AD20" s="582">
        <v>6819412</v>
      </c>
      <c r="AE20" s="582"/>
      <c r="AF20" s="582"/>
      <c r="AG20" s="582"/>
      <c r="AH20" s="582"/>
      <c r="AI20" s="582"/>
      <c r="AJ20" s="582"/>
      <c r="AK20" s="582"/>
      <c r="AL20" s="572">
        <v>99.8</v>
      </c>
      <c r="AM20" s="583"/>
      <c r="AN20" s="583"/>
      <c r="AO20" s="584"/>
      <c r="AP20" s="579" t="s">
        <v>329</v>
      </c>
      <c r="AQ20" s="580"/>
      <c r="AR20" s="580"/>
      <c r="AS20" s="580"/>
      <c r="AT20" s="580"/>
      <c r="AU20" s="580"/>
      <c r="AV20" s="580"/>
      <c r="AW20" s="580"/>
      <c r="AX20" s="580"/>
      <c r="AY20" s="580"/>
      <c r="AZ20" s="580"/>
      <c r="BA20" s="580"/>
      <c r="BB20" s="580"/>
      <c r="BC20" s="580"/>
      <c r="BD20" s="580"/>
      <c r="BE20" s="580"/>
      <c r="BF20" s="581"/>
      <c r="BG20" s="577">
        <v>2570</v>
      </c>
      <c r="BH20" s="570"/>
      <c r="BI20" s="570"/>
      <c r="BJ20" s="570"/>
      <c r="BK20" s="570"/>
      <c r="BL20" s="570"/>
      <c r="BM20" s="570"/>
      <c r="BN20" s="571"/>
      <c r="BO20" s="578">
        <v>0.1</v>
      </c>
      <c r="BP20" s="578"/>
      <c r="BQ20" s="578"/>
      <c r="BR20" s="578"/>
      <c r="BS20" s="569" t="s">
        <v>405</v>
      </c>
      <c r="BT20" s="570"/>
      <c r="BU20" s="570"/>
      <c r="BV20" s="570"/>
      <c r="BW20" s="570"/>
      <c r="BX20" s="570"/>
      <c r="BY20" s="570"/>
      <c r="BZ20" s="570"/>
      <c r="CA20" s="570"/>
      <c r="CB20" s="628"/>
      <c r="CD20" s="594" t="s">
        <v>330</v>
      </c>
      <c r="CE20" s="595"/>
      <c r="CF20" s="595"/>
      <c r="CG20" s="595"/>
      <c r="CH20" s="595"/>
      <c r="CI20" s="595"/>
      <c r="CJ20" s="595"/>
      <c r="CK20" s="595"/>
      <c r="CL20" s="595"/>
      <c r="CM20" s="595"/>
      <c r="CN20" s="595"/>
      <c r="CO20" s="595"/>
      <c r="CP20" s="595"/>
      <c r="CQ20" s="596"/>
      <c r="CR20" s="577">
        <v>11315931</v>
      </c>
      <c r="CS20" s="570"/>
      <c r="CT20" s="570"/>
      <c r="CU20" s="570"/>
      <c r="CV20" s="570"/>
      <c r="CW20" s="570"/>
      <c r="CX20" s="570"/>
      <c r="CY20" s="571"/>
      <c r="CZ20" s="578">
        <v>100</v>
      </c>
      <c r="DA20" s="578"/>
      <c r="DB20" s="578"/>
      <c r="DC20" s="578"/>
      <c r="DD20" s="569">
        <v>2019553</v>
      </c>
      <c r="DE20" s="570"/>
      <c r="DF20" s="570"/>
      <c r="DG20" s="570"/>
      <c r="DH20" s="570"/>
      <c r="DI20" s="570"/>
      <c r="DJ20" s="570"/>
      <c r="DK20" s="570"/>
      <c r="DL20" s="570"/>
      <c r="DM20" s="570"/>
      <c r="DN20" s="570"/>
      <c r="DO20" s="570"/>
      <c r="DP20" s="571"/>
      <c r="DQ20" s="569">
        <v>7976159</v>
      </c>
      <c r="DR20" s="570"/>
      <c r="DS20" s="570"/>
      <c r="DT20" s="570"/>
      <c r="DU20" s="570"/>
      <c r="DV20" s="570"/>
      <c r="DW20" s="570"/>
      <c r="DX20" s="570"/>
      <c r="DY20" s="570"/>
      <c r="DZ20" s="570"/>
      <c r="EA20" s="570"/>
      <c r="EB20" s="570"/>
      <c r="EC20" s="628"/>
    </row>
    <row r="21" spans="2:133" ht="11.25" customHeight="1" x14ac:dyDescent="0.2">
      <c r="B21" s="579" t="s">
        <v>331</v>
      </c>
      <c r="C21" s="580"/>
      <c r="D21" s="580"/>
      <c r="E21" s="580"/>
      <c r="F21" s="580"/>
      <c r="G21" s="580"/>
      <c r="H21" s="580"/>
      <c r="I21" s="580"/>
      <c r="J21" s="580"/>
      <c r="K21" s="580"/>
      <c r="L21" s="580"/>
      <c r="M21" s="580"/>
      <c r="N21" s="580"/>
      <c r="O21" s="580"/>
      <c r="P21" s="580"/>
      <c r="Q21" s="581"/>
      <c r="R21" s="577">
        <v>2462</v>
      </c>
      <c r="S21" s="570"/>
      <c r="T21" s="570"/>
      <c r="U21" s="570"/>
      <c r="V21" s="570"/>
      <c r="W21" s="570"/>
      <c r="X21" s="570"/>
      <c r="Y21" s="571"/>
      <c r="Z21" s="578">
        <v>0</v>
      </c>
      <c r="AA21" s="578"/>
      <c r="AB21" s="578"/>
      <c r="AC21" s="578"/>
      <c r="AD21" s="582">
        <v>2462</v>
      </c>
      <c r="AE21" s="582"/>
      <c r="AF21" s="582"/>
      <c r="AG21" s="582"/>
      <c r="AH21" s="582"/>
      <c r="AI21" s="582"/>
      <c r="AJ21" s="582"/>
      <c r="AK21" s="582"/>
      <c r="AL21" s="572">
        <v>0</v>
      </c>
      <c r="AM21" s="583"/>
      <c r="AN21" s="583"/>
      <c r="AO21" s="584"/>
      <c r="AP21" s="631" t="s">
        <v>332</v>
      </c>
      <c r="AQ21" s="632"/>
      <c r="AR21" s="632"/>
      <c r="AS21" s="632"/>
      <c r="AT21" s="632"/>
      <c r="AU21" s="632"/>
      <c r="AV21" s="632"/>
      <c r="AW21" s="632"/>
      <c r="AX21" s="632"/>
      <c r="AY21" s="632"/>
      <c r="AZ21" s="632"/>
      <c r="BA21" s="632"/>
      <c r="BB21" s="632"/>
      <c r="BC21" s="632"/>
      <c r="BD21" s="632"/>
      <c r="BE21" s="632"/>
      <c r="BF21" s="633"/>
      <c r="BG21" s="577">
        <v>2570</v>
      </c>
      <c r="BH21" s="570"/>
      <c r="BI21" s="570"/>
      <c r="BJ21" s="570"/>
      <c r="BK21" s="570"/>
      <c r="BL21" s="570"/>
      <c r="BM21" s="570"/>
      <c r="BN21" s="571"/>
      <c r="BO21" s="578">
        <v>0.1</v>
      </c>
      <c r="BP21" s="578"/>
      <c r="BQ21" s="578"/>
      <c r="BR21" s="578"/>
      <c r="BS21" s="569" t="s">
        <v>405</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x14ac:dyDescent="0.2">
      <c r="B22" s="579" t="s">
        <v>333</v>
      </c>
      <c r="C22" s="580"/>
      <c r="D22" s="580"/>
      <c r="E22" s="580"/>
      <c r="F22" s="580"/>
      <c r="G22" s="580"/>
      <c r="H22" s="580"/>
      <c r="I22" s="580"/>
      <c r="J22" s="580"/>
      <c r="K22" s="580"/>
      <c r="L22" s="580"/>
      <c r="M22" s="580"/>
      <c r="N22" s="580"/>
      <c r="O22" s="580"/>
      <c r="P22" s="580"/>
      <c r="Q22" s="581"/>
      <c r="R22" s="577">
        <v>127883</v>
      </c>
      <c r="S22" s="570"/>
      <c r="T22" s="570"/>
      <c r="U22" s="570"/>
      <c r="V22" s="570"/>
      <c r="W22" s="570"/>
      <c r="X22" s="570"/>
      <c r="Y22" s="571"/>
      <c r="Z22" s="578">
        <v>1.1000000000000001</v>
      </c>
      <c r="AA22" s="578"/>
      <c r="AB22" s="578"/>
      <c r="AC22" s="578"/>
      <c r="AD22" s="582" t="s">
        <v>405</v>
      </c>
      <c r="AE22" s="582"/>
      <c r="AF22" s="582"/>
      <c r="AG22" s="582"/>
      <c r="AH22" s="582"/>
      <c r="AI22" s="582"/>
      <c r="AJ22" s="582"/>
      <c r="AK22" s="582"/>
      <c r="AL22" s="572" t="s">
        <v>405</v>
      </c>
      <c r="AM22" s="583"/>
      <c r="AN22" s="583"/>
      <c r="AO22" s="584"/>
      <c r="AP22" s="631" t="s">
        <v>334</v>
      </c>
      <c r="AQ22" s="632"/>
      <c r="AR22" s="632"/>
      <c r="AS22" s="632"/>
      <c r="AT22" s="632"/>
      <c r="AU22" s="632"/>
      <c r="AV22" s="632"/>
      <c r="AW22" s="632"/>
      <c r="AX22" s="632"/>
      <c r="AY22" s="632"/>
      <c r="AZ22" s="632"/>
      <c r="BA22" s="632"/>
      <c r="BB22" s="632"/>
      <c r="BC22" s="632"/>
      <c r="BD22" s="632"/>
      <c r="BE22" s="632"/>
      <c r="BF22" s="633"/>
      <c r="BG22" s="577" t="s">
        <v>405</v>
      </c>
      <c r="BH22" s="570"/>
      <c r="BI22" s="570"/>
      <c r="BJ22" s="570"/>
      <c r="BK22" s="570"/>
      <c r="BL22" s="570"/>
      <c r="BM22" s="570"/>
      <c r="BN22" s="571"/>
      <c r="BO22" s="578" t="s">
        <v>405</v>
      </c>
      <c r="BP22" s="578"/>
      <c r="BQ22" s="578"/>
      <c r="BR22" s="578"/>
      <c r="BS22" s="569" t="s">
        <v>405</v>
      </c>
      <c r="BT22" s="570"/>
      <c r="BU22" s="570"/>
      <c r="BV22" s="570"/>
      <c r="BW22" s="570"/>
      <c r="BX22" s="570"/>
      <c r="BY22" s="570"/>
      <c r="BZ22" s="570"/>
      <c r="CA22" s="570"/>
      <c r="CB22" s="628"/>
      <c r="CD22" s="686" t="s">
        <v>335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x14ac:dyDescent="0.2">
      <c r="B23" s="579" t="s">
        <v>336</v>
      </c>
      <c r="C23" s="580"/>
      <c r="D23" s="580"/>
      <c r="E23" s="580"/>
      <c r="F23" s="580"/>
      <c r="G23" s="580"/>
      <c r="H23" s="580"/>
      <c r="I23" s="580"/>
      <c r="J23" s="580"/>
      <c r="K23" s="580"/>
      <c r="L23" s="580"/>
      <c r="M23" s="580"/>
      <c r="N23" s="580"/>
      <c r="O23" s="580"/>
      <c r="P23" s="580"/>
      <c r="Q23" s="581"/>
      <c r="R23" s="577">
        <v>176428</v>
      </c>
      <c r="S23" s="570"/>
      <c r="T23" s="570"/>
      <c r="U23" s="570"/>
      <c r="V23" s="570"/>
      <c r="W23" s="570"/>
      <c r="X23" s="570"/>
      <c r="Y23" s="571"/>
      <c r="Z23" s="578">
        <v>1.5</v>
      </c>
      <c r="AA23" s="578"/>
      <c r="AB23" s="578"/>
      <c r="AC23" s="578"/>
      <c r="AD23" s="582">
        <v>2517</v>
      </c>
      <c r="AE23" s="582"/>
      <c r="AF23" s="582"/>
      <c r="AG23" s="582"/>
      <c r="AH23" s="582"/>
      <c r="AI23" s="582"/>
      <c r="AJ23" s="582"/>
      <c r="AK23" s="582"/>
      <c r="AL23" s="572">
        <v>0</v>
      </c>
      <c r="AM23" s="583"/>
      <c r="AN23" s="583"/>
      <c r="AO23" s="584"/>
      <c r="AP23" s="631" t="s">
        <v>337</v>
      </c>
      <c r="AQ23" s="632"/>
      <c r="AR23" s="632"/>
      <c r="AS23" s="632"/>
      <c r="AT23" s="632"/>
      <c r="AU23" s="632"/>
      <c r="AV23" s="632"/>
      <c r="AW23" s="632"/>
      <c r="AX23" s="632"/>
      <c r="AY23" s="632"/>
      <c r="AZ23" s="632"/>
      <c r="BA23" s="632"/>
      <c r="BB23" s="632"/>
      <c r="BC23" s="632"/>
      <c r="BD23" s="632"/>
      <c r="BE23" s="632"/>
      <c r="BF23" s="633"/>
      <c r="BG23" s="577" t="s">
        <v>407</v>
      </c>
      <c r="BH23" s="570"/>
      <c r="BI23" s="570"/>
      <c r="BJ23" s="570"/>
      <c r="BK23" s="570"/>
      <c r="BL23" s="570"/>
      <c r="BM23" s="570"/>
      <c r="BN23" s="571"/>
      <c r="BO23" s="578" t="s">
        <v>407</v>
      </c>
      <c r="BP23" s="578"/>
      <c r="BQ23" s="578"/>
      <c r="BR23" s="578"/>
      <c r="BS23" s="569" t="s">
        <v>407</v>
      </c>
      <c r="BT23" s="570"/>
      <c r="BU23" s="570"/>
      <c r="BV23" s="570"/>
      <c r="BW23" s="570"/>
      <c r="BX23" s="570"/>
      <c r="BY23" s="570"/>
      <c r="BZ23" s="570"/>
      <c r="CA23" s="570"/>
      <c r="CB23" s="628"/>
      <c r="CD23" s="686" t="s">
        <v>281</v>
      </c>
      <c r="CE23" s="687"/>
      <c r="CF23" s="687"/>
      <c r="CG23" s="687"/>
      <c r="CH23" s="687"/>
      <c r="CI23" s="687"/>
      <c r="CJ23" s="687"/>
      <c r="CK23" s="687"/>
      <c r="CL23" s="687"/>
      <c r="CM23" s="687"/>
      <c r="CN23" s="687"/>
      <c r="CO23" s="687"/>
      <c r="CP23" s="687"/>
      <c r="CQ23" s="688"/>
      <c r="CR23" s="686" t="s">
        <v>338</v>
      </c>
      <c r="CS23" s="687"/>
      <c r="CT23" s="687"/>
      <c r="CU23" s="687"/>
      <c r="CV23" s="687"/>
      <c r="CW23" s="687"/>
      <c r="CX23" s="687"/>
      <c r="CY23" s="688"/>
      <c r="CZ23" s="686" t="s">
        <v>339</v>
      </c>
      <c r="DA23" s="687"/>
      <c r="DB23" s="687"/>
      <c r="DC23" s="688"/>
      <c r="DD23" s="686" t="s">
        <v>340</v>
      </c>
      <c r="DE23" s="687"/>
      <c r="DF23" s="687"/>
      <c r="DG23" s="687"/>
      <c r="DH23" s="687"/>
      <c r="DI23" s="687"/>
      <c r="DJ23" s="687"/>
      <c r="DK23" s="688"/>
      <c r="DL23" s="696" t="s">
        <v>341</v>
      </c>
      <c r="DM23" s="697"/>
      <c r="DN23" s="697"/>
      <c r="DO23" s="697"/>
      <c r="DP23" s="697"/>
      <c r="DQ23" s="697"/>
      <c r="DR23" s="697"/>
      <c r="DS23" s="697"/>
      <c r="DT23" s="697"/>
      <c r="DU23" s="697"/>
      <c r="DV23" s="698"/>
      <c r="DW23" s="686" t="s">
        <v>408</v>
      </c>
      <c r="DX23" s="687"/>
      <c r="DY23" s="687"/>
      <c r="DZ23" s="687"/>
      <c r="EA23" s="687"/>
      <c r="EB23" s="687"/>
      <c r="EC23" s="688"/>
    </row>
    <row r="24" spans="2:133" ht="11.25" customHeight="1" x14ac:dyDescent="0.2">
      <c r="B24" s="579" t="s">
        <v>342</v>
      </c>
      <c r="C24" s="580"/>
      <c r="D24" s="580"/>
      <c r="E24" s="580"/>
      <c r="F24" s="580"/>
      <c r="G24" s="580"/>
      <c r="H24" s="580"/>
      <c r="I24" s="580"/>
      <c r="J24" s="580"/>
      <c r="K24" s="580"/>
      <c r="L24" s="580"/>
      <c r="M24" s="580"/>
      <c r="N24" s="580"/>
      <c r="O24" s="580"/>
      <c r="P24" s="580"/>
      <c r="Q24" s="581"/>
      <c r="R24" s="577">
        <v>9411</v>
      </c>
      <c r="S24" s="570"/>
      <c r="T24" s="570"/>
      <c r="U24" s="570"/>
      <c r="V24" s="570"/>
      <c r="W24" s="570"/>
      <c r="X24" s="570"/>
      <c r="Y24" s="571"/>
      <c r="Z24" s="578">
        <v>0.1</v>
      </c>
      <c r="AA24" s="578"/>
      <c r="AB24" s="578"/>
      <c r="AC24" s="578"/>
      <c r="AD24" s="582" t="s">
        <v>409</v>
      </c>
      <c r="AE24" s="582"/>
      <c r="AF24" s="582"/>
      <c r="AG24" s="582"/>
      <c r="AH24" s="582"/>
      <c r="AI24" s="582"/>
      <c r="AJ24" s="582"/>
      <c r="AK24" s="582"/>
      <c r="AL24" s="572" t="s">
        <v>409</v>
      </c>
      <c r="AM24" s="583"/>
      <c r="AN24" s="583"/>
      <c r="AO24" s="584"/>
      <c r="AP24" s="631" t="s">
        <v>343</v>
      </c>
      <c r="AQ24" s="632"/>
      <c r="AR24" s="632"/>
      <c r="AS24" s="632"/>
      <c r="AT24" s="632"/>
      <c r="AU24" s="632"/>
      <c r="AV24" s="632"/>
      <c r="AW24" s="632"/>
      <c r="AX24" s="632"/>
      <c r="AY24" s="632"/>
      <c r="AZ24" s="632"/>
      <c r="BA24" s="632"/>
      <c r="BB24" s="632"/>
      <c r="BC24" s="632"/>
      <c r="BD24" s="632"/>
      <c r="BE24" s="632"/>
      <c r="BF24" s="633"/>
      <c r="BG24" s="577" t="s">
        <v>409</v>
      </c>
      <c r="BH24" s="570"/>
      <c r="BI24" s="570"/>
      <c r="BJ24" s="570"/>
      <c r="BK24" s="570"/>
      <c r="BL24" s="570"/>
      <c r="BM24" s="570"/>
      <c r="BN24" s="571"/>
      <c r="BO24" s="578" t="s">
        <v>409</v>
      </c>
      <c r="BP24" s="578"/>
      <c r="BQ24" s="578"/>
      <c r="BR24" s="578"/>
      <c r="BS24" s="569" t="s">
        <v>409</v>
      </c>
      <c r="BT24" s="570"/>
      <c r="BU24" s="570"/>
      <c r="BV24" s="570"/>
      <c r="BW24" s="570"/>
      <c r="BX24" s="570"/>
      <c r="BY24" s="570"/>
      <c r="BZ24" s="570"/>
      <c r="CA24" s="570"/>
      <c r="CB24" s="628"/>
      <c r="CD24" s="588" t="s">
        <v>344</v>
      </c>
      <c r="CE24" s="589"/>
      <c r="CF24" s="589"/>
      <c r="CG24" s="589"/>
      <c r="CH24" s="589"/>
      <c r="CI24" s="589"/>
      <c r="CJ24" s="589"/>
      <c r="CK24" s="589"/>
      <c r="CL24" s="589"/>
      <c r="CM24" s="589"/>
      <c r="CN24" s="589"/>
      <c r="CO24" s="589"/>
      <c r="CP24" s="589"/>
      <c r="CQ24" s="590"/>
      <c r="CR24" s="657">
        <v>3767017</v>
      </c>
      <c r="CS24" s="658"/>
      <c r="CT24" s="658"/>
      <c r="CU24" s="658"/>
      <c r="CV24" s="658"/>
      <c r="CW24" s="658"/>
      <c r="CX24" s="658"/>
      <c r="CY24" s="689"/>
      <c r="CZ24" s="693">
        <v>33.299999999999997</v>
      </c>
      <c r="DA24" s="694"/>
      <c r="DB24" s="694"/>
      <c r="DC24" s="695"/>
      <c r="DD24" s="690">
        <v>3092958</v>
      </c>
      <c r="DE24" s="658"/>
      <c r="DF24" s="658"/>
      <c r="DG24" s="658"/>
      <c r="DH24" s="658"/>
      <c r="DI24" s="658"/>
      <c r="DJ24" s="658"/>
      <c r="DK24" s="689"/>
      <c r="DL24" s="690">
        <v>3076713</v>
      </c>
      <c r="DM24" s="658"/>
      <c r="DN24" s="658"/>
      <c r="DO24" s="658"/>
      <c r="DP24" s="658"/>
      <c r="DQ24" s="658"/>
      <c r="DR24" s="658"/>
      <c r="DS24" s="658"/>
      <c r="DT24" s="658"/>
      <c r="DU24" s="658"/>
      <c r="DV24" s="689"/>
      <c r="DW24" s="691">
        <v>42.2</v>
      </c>
      <c r="DX24" s="676"/>
      <c r="DY24" s="676"/>
      <c r="DZ24" s="676"/>
      <c r="EA24" s="676"/>
      <c r="EB24" s="676"/>
      <c r="EC24" s="692"/>
    </row>
    <row r="25" spans="2:133" ht="11.25" customHeight="1" x14ac:dyDescent="0.2">
      <c r="B25" s="579" t="s">
        <v>345</v>
      </c>
      <c r="C25" s="580"/>
      <c r="D25" s="580"/>
      <c r="E25" s="580"/>
      <c r="F25" s="580"/>
      <c r="G25" s="580"/>
      <c r="H25" s="580"/>
      <c r="I25" s="580"/>
      <c r="J25" s="580"/>
      <c r="K25" s="580"/>
      <c r="L25" s="580"/>
      <c r="M25" s="580"/>
      <c r="N25" s="580"/>
      <c r="O25" s="580"/>
      <c r="P25" s="580"/>
      <c r="Q25" s="581"/>
      <c r="R25" s="577">
        <v>975033</v>
      </c>
      <c r="S25" s="570"/>
      <c r="T25" s="570"/>
      <c r="U25" s="570"/>
      <c r="V25" s="570"/>
      <c r="W25" s="570"/>
      <c r="X25" s="570"/>
      <c r="Y25" s="571"/>
      <c r="Z25" s="578">
        <v>8.1</v>
      </c>
      <c r="AA25" s="578"/>
      <c r="AB25" s="578"/>
      <c r="AC25" s="578"/>
      <c r="AD25" s="582" t="s">
        <v>410</v>
      </c>
      <c r="AE25" s="582"/>
      <c r="AF25" s="582"/>
      <c r="AG25" s="582"/>
      <c r="AH25" s="582"/>
      <c r="AI25" s="582"/>
      <c r="AJ25" s="582"/>
      <c r="AK25" s="582"/>
      <c r="AL25" s="572" t="s">
        <v>410</v>
      </c>
      <c r="AM25" s="583"/>
      <c r="AN25" s="583"/>
      <c r="AO25" s="584"/>
      <c r="AP25" s="631" t="s">
        <v>346</v>
      </c>
      <c r="AQ25" s="632"/>
      <c r="AR25" s="632"/>
      <c r="AS25" s="632"/>
      <c r="AT25" s="632"/>
      <c r="AU25" s="632"/>
      <c r="AV25" s="632"/>
      <c r="AW25" s="632"/>
      <c r="AX25" s="632"/>
      <c r="AY25" s="632"/>
      <c r="AZ25" s="632"/>
      <c r="BA25" s="632"/>
      <c r="BB25" s="632"/>
      <c r="BC25" s="632"/>
      <c r="BD25" s="632"/>
      <c r="BE25" s="632"/>
      <c r="BF25" s="633"/>
      <c r="BG25" s="577" t="s">
        <v>410</v>
      </c>
      <c r="BH25" s="570"/>
      <c r="BI25" s="570"/>
      <c r="BJ25" s="570"/>
      <c r="BK25" s="570"/>
      <c r="BL25" s="570"/>
      <c r="BM25" s="570"/>
      <c r="BN25" s="571"/>
      <c r="BO25" s="578" t="s">
        <v>410</v>
      </c>
      <c r="BP25" s="578"/>
      <c r="BQ25" s="578"/>
      <c r="BR25" s="578"/>
      <c r="BS25" s="569" t="s">
        <v>410</v>
      </c>
      <c r="BT25" s="570"/>
      <c r="BU25" s="570"/>
      <c r="BV25" s="570"/>
      <c r="BW25" s="570"/>
      <c r="BX25" s="570"/>
      <c r="BY25" s="570"/>
      <c r="BZ25" s="570"/>
      <c r="CA25" s="570"/>
      <c r="CB25" s="628"/>
      <c r="CD25" s="594" t="s">
        <v>347</v>
      </c>
      <c r="CE25" s="595"/>
      <c r="CF25" s="595"/>
      <c r="CG25" s="595"/>
      <c r="CH25" s="595"/>
      <c r="CI25" s="595"/>
      <c r="CJ25" s="595"/>
      <c r="CK25" s="595"/>
      <c r="CL25" s="595"/>
      <c r="CM25" s="595"/>
      <c r="CN25" s="595"/>
      <c r="CO25" s="595"/>
      <c r="CP25" s="595"/>
      <c r="CQ25" s="596"/>
      <c r="CR25" s="577">
        <v>1620258</v>
      </c>
      <c r="CS25" s="575"/>
      <c r="CT25" s="575"/>
      <c r="CU25" s="575"/>
      <c r="CV25" s="575"/>
      <c r="CW25" s="575"/>
      <c r="CX25" s="575"/>
      <c r="CY25" s="576"/>
      <c r="CZ25" s="597">
        <v>14.3</v>
      </c>
      <c r="DA25" s="598"/>
      <c r="DB25" s="598"/>
      <c r="DC25" s="599"/>
      <c r="DD25" s="569">
        <v>1510020</v>
      </c>
      <c r="DE25" s="575"/>
      <c r="DF25" s="575"/>
      <c r="DG25" s="575"/>
      <c r="DH25" s="575"/>
      <c r="DI25" s="575"/>
      <c r="DJ25" s="575"/>
      <c r="DK25" s="576"/>
      <c r="DL25" s="569">
        <v>1493900</v>
      </c>
      <c r="DM25" s="575"/>
      <c r="DN25" s="575"/>
      <c r="DO25" s="575"/>
      <c r="DP25" s="575"/>
      <c r="DQ25" s="575"/>
      <c r="DR25" s="575"/>
      <c r="DS25" s="575"/>
      <c r="DT25" s="575"/>
      <c r="DU25" s="575"/>
      <c r="DV25" s="576"/>
      <c r="DW25" s="572">
        <v>20.5</v>
      </c>
      <c r="DX25" s="573"/>
      <c r="DY25" s="573"/>
      <c r="DZ25" s="573"/>
      <c r="EA25" s="573"/>
      <c r="EB25" s="573"/>
      <c r="EC25" s="574"/>
    </row>
    <row r="26" spans="2:133" ht="11.25" customHeight="1" x14ac:dyDescent="0.2">
      <c r="B26" s="637" t="s">
        <v>348</v>
      </c>
      <c r="C26" s="638"/>
      <c r="D26" s="638"/>
      <c r="E26" s="638"/>
      <c r="F26" s="638"/>
      <c r="G26" s="638"/>
      <c r="H26" s="638"/>
      <c r="I26" s="638"/>
      <c r="J26" s="638"/>
      <c r="K26" s="638"/>
      <c r="L26" s="638"/>
      <c r="M26" s="638"/>
      <c r="N26" s="638"/>
      <c r="O26" s="638"/>
      <c r="P26" s="638"/>
      <c r="Q26" s="639"/>
      <c r="R26" s="577" t="s">
        <v>410</v>
      </c>
      <c r="S26" s="570"/>
      <c r="T26" s="570"/>
      <c r="U26" s="570"/>
      <c r="V26" s="570"/>
      <c r="W26" s="570"/>
      <c r="X26" s="570"/>
      <c r="Y26" s="571"/>
      <c r="Z26" s="578" t="s">
        <v>410</v>
      </c>
      <c r="AA26" s="578"/>
      <c r="AB26" s="578"/>
      <c r="AC26" s="578"/>
      <c r="AD26" s="582" t="s">
        <v>410</v>
      </c>
      <c r="AE26" s="582"/>
      <c r="AF26" s="582"/>
      <c r="AG26" s="582"/>
      <c r="AH26" s="582"/>
      <c r="AI26" s="582"/>
      <c r="AJ26" s="582"/>
      <c r="AK26" s="582"/>
      <c r="AL26" s="572" t="s">
        <v>410</v>
      </c>
      <c r="AM26" s="583"/>
      <c r="AN26" s="583"/>
      <c r="AO26" s="584"/>
      <c r="AP26" s="631" t="s">
        <v>349</v>
      </c>
      <c r="AQ26" s="685"/>
      <c r="AR26" s="685"/>
      <c r="AS26" s="685"/>
      <c r="AT26" s="685"/>
      <c r="AU26" s="685"/>
      <c r="AV26" s="685"/>
      <c r="AW26" s="685"/>
      <c r="AX26" s="685"/>
      <c r="AY26" s="685"/>
      <c r="AZ26" s="685"/>
      <c r="BA26" s="685"/>
      <c r="BB26" s="685"/>
      <c r="BC26" s="685"/>
      <c r="BD26" s="685"/>
      <c r="BE26" s="685"/>
      <c r="BF26" s="633"/>
      <c r="BG26" s="577" t="s">
        <v>410</v>
      </c>
      <c r="BH26" s="570"/>
      <c r="BI26" s="570"/>
      <c r="BJ26" s="570"/>
      <c r="BK26" s="570"/>
      <c r="BL26" s="570"/>
      <c r="BM26" s="570"/>
      <c r="BN26" s="571"/>
      <c r="BO26" s="578" t="s">
        <v>410</v>
      </c>
      <c r="BP26" s="578"/>
      <c r="BQ26" s="578"/>
      <c r="BR26" s="578"/>
      <c r="BS26" s="569" t="s">
        <v>410</v>
      </c>
      <c r="BT26" s="570"/>
      <c r="BU26" s="570"/>
      <c r="BV26" s="570"/>
      <c r="BW26" s="570"/>
      <c r="BX26" s="570"/>
      <c r="BY26" s="570"/>
      <c r="BZ26" s="570"/>
      <c r="CA26" s="570"/>
      <c r="CB26" s="628"/>
      <c r="CD26" s="594" t="s">
        <v>350</v>
      </c>
      <c r="CE26" s="595"/>
      <c r="CF26" s="595"/>
      <c r="CG26" s="595"/>
      <c r="CH26" s="595"/>
      <c r="CI26" s="595"/>
      <c r="CJ26" s="595"/>
      <c r="CK26" s="595"/>
      <c r="CL26" s="595"/>
      <c r="CM26" s="595"/>
      <c r="CN26" s="595"/>
      <c r="CO26" s="595"/>
      <c r="CP26" s="595"/>
      <c r="CQ26" s="596"/>
      <c r="CR26" s="577">
        <v>989810</v>
      </c>
      <c r="CS26" s="570"/>
      <c r="CT26" s="570"/>
      <c r="CU26" s="570"/>
      <c r="CV26" s="570"/>
      <c r="CW26" s="570"/>
      <c r="CX26" s="570"/>
      <c r="CY26" s="571"/>
      <c r="CZ26" s="597">
        <v>8.6999999999999993</v>
      </c>
      <c r="DA26" s="598"/>
      <c r="DB26" s="598"/>
      <c r="DC26" s="599"/>
      <c r="DD26" s="569">
        <v>888163</v>
      </c>
      <c r="DE26" s="570"/>
      <c r="DF26" s="570"/>
      <c r="DG26" s="570"/>
      <c r="DH26" s="570"/>
      <c r="DI26" s="570"/>
      <c r="DJ26" s="570"/>
      <c r="DK26" s="571"/>
      <c r="DL26" s="569" t="s">
        <v>409</v>
      </c>
      <c r="DM26" s="570"/>
      <c r="DN26" s="570"/>
      <c r="DO26" s="570"/>
      <c r="DP26" s="570"/>
      <c r="DQ26" s="570"/>
      <c r="DR26" s="570"/>
      <c r="DS26" s="570"/>
      <c r="DT26" s="570"/>
      <c r="DU26" s="570"/>
      <c r="DV26" s="571"/>
      <c r="DW26" s="572" t="s">
        <v>409</v>
      </c>
      <c r="DX26" s="573"/>
      <c r="DY26" s="573"/>
      <c r="DZ26" s="573"/>
      <c r="EA26" s="573"/>
      <c r="EB26" s="573"/>
      <c r="EC26" s="574"/>
    </row>
    <row r="27" spans="2:133" ht="11.25" customHeight="1" x14ac:dyDescent="0.2">
      <c r="B27" s="579" t="s">
        <v>351</v>
      </c>
      <c r="C27" s="580"/>
      <c r="D27" s="580"/>
      <c r="E27" s="580"/>
      <c r="F27" s="580"/>
      <c r="G27" s="580"/>
      <c r="H27" s="580"/>
      <c r="I27" s="580"/>
      <c r="J27" s="580"/>
      <c r="K27" s="580"/>
      <c r="L27" s="580"/>
      <c r="M27" s="580"/>
      <c r="N27" s="580"/>
      <c r="O27" s="580"/>
      <c r="P27" s="580"/>
      <c r="Q27" s="581"/>
      <c r="R27" s="577">
        <v>706599</v>
      </c>
      <c r="S27" s="570"/>
      <c r="T27" s="570"/>
      <c r="U27" s="570"/>
      <c r="V27" s="570"/>
      <c r="W27" s="570"/>
      <c r="X27" s="570"/>
      <c r="Y27" s="571"/>
      <c r="Z27" s="578">
        <v>5.9</v>
      </c>
      <c r="AA27" s="578"/>
      <c r="AB27" s="578"/>
      <c r="AC27" s="578"/>
      <c r="AD27" s="582" t="s">
        <v>409</v>
      </c>
      <c r="AE27" s="582"/>
      <c r="AF27" s="582"/>
      <c r="AG27" s="582"/>
      <c r="AH27" s="582"/>
      <c r="AI27" s="582"/>
      <c r="AJ27" s="582"/>
      <c r="AK27" s="582"/>
      <c r="AL27" s="572" t="s">
        <v>409</v>
      </c>
      <c r="AM27" s="583"/>
      <c r="AN27" s="583"/>
      <c r="AO27" s="584"/>
      <c r="AP27" s="579" t="s">
        <v>352</v>
      </c>
      <c r="AQ27" s="580"/>
      <c r="AR27" s="580"/>
      <c r="AS27" s="580"/>
      <c r="AT27" s="580"/>
      <c r="AU27" s="580"/>
      <c r="AV27" s="580"/>
      <c r="AW27" s="580"/>
      <c r="AX27" s="580"/>
      <c r="AY27" s="580"/>
      <c r="AZ27" s="580"/>
      <c r="BA27" s="580"/>
      <c r="BB27" s="580"/>
      <c r="BC27" s="580"/>
      <c r="BD27" s="580"/>
      <c r="BE27" s="580"/>
      <c r="BF27" s="581"/>
      <c r="BG27" s="577">
        <v>2149407</v>
      </c>
      <c r="BH27" s="570"/>
      <c r="BI27" s="570"/>
      <c r="BJ27" s="570"/>
      <c r="BK27" s="570"/>
      <c r="BL27" s="570"/>
      <c r="BM27" s="570"/>
      <c r="BN27" s="571"/>
      <c r="BO27" s="578">
        <v>100</v>
      </c>
      <c r="BP27" s="578"/>
      <c r="BQ27" s="578"/>
      <c r="BR27" s="578"/>
      <c r="BS27" s="569">
        <v>34618</v>
      </c>
      <c r="BT27" s="570"/>
      <c r="BU27" s="570"/>
      <c r="BV27" s="570"/>
      <c r="BW27" s="570"/>
      <c r="BX27" s="570"/>
      <c r="BY27" s="570"/>
      <c r="BZ27" s="570"/>
      <c r="CA27" s="570"/>
      <c r="CB27" s="628"/>
      <c r="CD27" s="594" t="s">
        <v>353</v>
      </c>
      <c r="CE27" s="595"/>
      <c r="CF27" s="595"/>
      <c r="CG27" s="595"/>
      <c r="CH27" s="595"/>
      <c r="CI27" s="595"/>
      <c r="CJ27" s="595"/>
      <c r="CK27" s="595"/>
      <c r="CL27" s="595"/>
      <c r="CM27" s="595"/>
      <c r="CN27" s="595"/>
      <c r="CO27" s="595"/>
      <c r="CP27" s="595"/>
      <c r="CQ27" s="596"/>
      <c r="CR27" s="577">
        <v>563621</v>
      </c>
      <c r="CS27" s="575"/>
      <c r="CT27" s="575"/>
      <c r="CU27" s="575"/>
      <c r="CV27" s="575"/>
      <c r="CW27" s="575"/>
      <c r="CX27" s="575"/>
      <c r="CY27" s="576"/>
      <c r="CZ27" s="597">
        <v>5</v>
      </c>
      <c r="DA27" s="598"/>
      <c r="DB27" s="598"/>
      <c r="DC27" s="599"/>
      <c r="DD27" s="569">
        <v>137053</v>
      </c>
      <c r="DE27" s="575"/>
      <c r="DF27" s="575"/>
      <c r="DG27" s="575"/>
      <c r="DH27" s="575"/>
      <c r="DI27" s="575"/>
      <c r="DJ27" s="575"/>
      <c r="DK27" s="576"/>
      <c r="DL27" s="569">
        <v>136928</v>
      </c>
      <c r="DM27" s="575"/>
      <c r="DN27" s="575"/>
      <c r="DO27" s="575"/>
      <c r="DP27" s="575"/>
      <c r="DQ27" s="575"/>
      <c r="DR27" s="575"/>
      <c r="DS27" s="575"/>
      <c r="DT27" s="575"/>
      <c r="DU27" s="575"/>
      <c r="DV27" s="576"/>
      <c r="DW27" s="572">
        <v>1.9</v>
      </c>
      <c r="DX27" s="573"/>
      <c r="DY27" s="573"/>
      <c r="DZ27" s="573"/>
      <c r="EA27" s="573"/>
      <c r="EB27" s="573"/>
      <c r="EC27" s="574"/>
    </row>
    <row r="28" spans="2:133" ht="11.25" customHeight="1" x14ac:dyDescent="0.2">
      <c r="B28" s="579" t="s">
        <v>354</v>
      </c>
      <c r="C28" s="580"/>
      <c r="D28" s="580"/>
      <c r="E28" s="580"/>
      <c r="F28" s="580"/>
      <c r="G28" s="580"/>
      <c r="H28" s="580"/>
      <c r="I28" s="580"/>
      <c r="J28" s="580"/>
      <c r="K28" s="580"/>
      <c r="L28" s="580"/>
      <c r="M28" s="580"/>
      <c r="N28" s="580"/>
      <c r="O28" s="580"/>
      <c r="P28" s="580"/>
      <c r="Q28" s="581"/>
      <c r="R28" s="577">
        <v>75980</v>
      </c>
      <c r="S28" s="570"/>
      <c r="T28" s="570"/>
      <c r="U28" s="570"/>
      <c r="V28" s="570"/>
      <c r="W28" s="570"/>
      <c r="X28" s="570"/>
      <c r="Y28" s="571"/>
      <c r="Z28" s="578">
        <v>0.6</v>
      </c>
      <c r="AA28" s="578"/>
      <c r="AB28" s="578"/>
      <c r="AC28" s="578"/>
      <c r="AD28" s="582">
        <v>4515</v>
      </c>
      <c r="AE28" s="582"/>
      <c r="AF28" s="582"/>
      <c r="AG28" s="582"/>
      <c r="AH28" s="582"/>
      <c r="AI28" s="582"/>
      <c r="AJ28" s="582"/>
      <c r="AK28" s="582"/>
      <c r="AL28" s="572">
        <v>0.1</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355</v>
      </c>
      <c r="CE28" s="595"/>
      <c r="CF28" s="595"/>
      <c r="CG28" s="595"/>
      <c r="CH28" s="595"/>
      <c r="CI28" s="595"/>
      <c r="CJ28" s="595"/>
      <c r="CK28" s="595"/>
      <c r="CL28" s="595"/>
      <c r="CM28" s="595"/>
      <c r="CN28" s="595"/>
      <c r="CO28" s="595"/>
      <c r="CP28" s="595"/>
      <c r="CQ28" s="596"/>
      <c r="CR28" s="577">
        <v>1583138</v>
      </c>
      <c r="CS28" s="570"/>
      <c r="CT28" s="570"/>
      <c r="CU28" s="570"/>
      <c r="CV28" s="570"/>
      <c r="CW28" s="570"/>
      <c r="CX28" s="570"/>
      <c r="CY28" s="571"/>
      <c r="CZ28" s="597">
        <v>14</v>
      </c>
      <c r="DA28" s="598"/>
      <c r="DB28" s="598"/>
      <c r="DC28" s="599"/>
      <c r="DD28" s="569">
        <v>1445885</v>
      </c>
      <c r="DE28" s="570"/>
      <c r="DF28" s="570"/>
      <c r="DG28" s="570"/>
      <c r="DH28" s="570"/>
      <c r="DI28" s="570"/>
      <c r="DJ28" s="570"/>
      <c r="DK28" s="571"/>
      <c r="DL28" s="569">
        <v>1445885</v>
      </c>
      <c r="DM28" s="570"/>
      <c r="DN28" s="570"/>
      <c r="DO28" s="570"/>
      <c r="DP28" s="570"/>
      <c r="DQ28" s="570"/>
      <c r="DR28" s="570"/>
      <c r="DS28" s="570"/>
      <c r="DT28" s="570"/>
      <c r="DU28" s="570"/>
      <c r="DV28" s="571"/>
      <c r="DW28" s="572">
        <v>19.8</v>
      </c>
      <c r="DX28" s="573"/>
      <c r="DY28" s="573"/>
      <c r="DZ28" s="573"/>
      <c r="EA28" s="573"/>
      <c r="EB28" s="573"/>
      <c r="EC28" s="574"/>
    </row>
    <row r="29" spans="2:133" ht="11.25" customHeight="1" x14ac:dyDescent="0.2">
      <c r="B29" s="579" t="s">
        <v>356</v>
      </c>
      <c r="C29" s="580"/>
      <c r="D29" s="580"/>
      <c r="E29" s="580"/>
      <c r="F29" s="580"/>
      <c r="G29" s="580"/>
      <c r="H29" s="580"/>
      <c r="I29" s="580"/>
      <c r="J29" s="580"/>
      <c r="K29" s="580"/>
      <c r="L29" s="580"/>
      <c r="M29" s="580"/>
      <c r="N29" s="580"/>
      <c r="O29" s="580"/>
      <c r="P29" s="580"/>
      <c r="Q29" s="581"/>
      <c r="R29" s="577">
        <v>3663</v>
      </c>
      <c r="S29" s="570"/>
      <c r="T29" s="570"/>
      <c r="U29" s="570"/>
      <c r="V29" s="570"/>
      <c r="W29" s="570"/>
      <c r="X29" s="570"/>
      <c r="Y29" s="571"/>
      <c r="Z29" s="578">
        <v>0</v>
      </c>
      <c r="AA29" s="578"/>
      <c r="AB29" s="578"/>
      <c r="AC29" s="578"/>
      <c r="AD29" s="582" t="s">
        <v>409</v>
      </c>
      <c r="AE29" s="582"/>
      <c r="AF29" s="582"/>
      <c r="AG29" s="582"/>
      <c r="AH29" s="582"/>
      <c r="AI29" s="582"/>
      <c r="AJ29" s="582"/>
      <c r="AK29" s="582"/>
      <c r="AL29" s="572" t="s">
        <v>409</v>
      </c>
      <c r="AM29" s="583"/>
      <c r="AN29" s="583"/>
      <c r="AO29" s="584"/>
      <c r="AP29" s="663" t="s">
        <v>281</v>
      </c>
      <c r="AQ29" s="664"/>
      <c r="AR29" s="664"/>
      <c r="AS29" s="664"/>
      <c r="AT29" s="664"/>
      <c r="AU29" s="664"/>
      <c r="AV29" s="664"/>
      <c r="AW29" s="664"/>
      <c r="AX29" s="664"/>
      <c r="AY29" s="664"/>
      <c r="AZ29" s="664"/>
      <c r="BA29" s="664"/>
      <c r="BB29" s="664"/>
      <c r="BC29" s="664"/>
      <c r="BD29" s="664"/>
      <c r="BE29" s="664"/>
      <c r="BF29" s="665"/>
      <c r="BG29" s="663" t="s">
        <v>357</v>
      </c>
      <c r="BH29" s="674"/>
      <c r="BI29" s="674"/>
      <c r="BJ29" s="674"/>
      <c r="BK29" s="674"/>
      <c r="BL29" s="674"/>
      <c r="BM29" s="674"/>
      <c r="BN29" s="674"/>
      <c r="BO29" s="674"/>
      <c r="BP29" s="674"/>
      <c r="BQ29" s="675"/>
      <c r="BR29" s="663" t="s">
        <v>358</v>
      </c>
      <c r="BS29" s="674"/>
      <c r="BT29" s="674"/>
      <c r="BU29" s="674"/>
      <c r="BV29" s="674"/>
      <c r="BW29" s="674"/>
      <c r="BX29" s="674"/>
      <c r="BY29" s="674"/>
      <c r="BZ29" s="674"/>
      <c r="CA29" s="674"/>
      <c r="CB29" s="675"/>
      <c r="CD29" s="600" t="s">
        <v>359</v>
      </c>
      <c r="CE29" s="601"/>
      <c r="CF29" s="594" t="s">
        <v>411</v>
      </c>
      <c r="CG29" s="595"/>
      <c r="CH29" s="595"/>
      <c r="CI29" s="595"/>
      <c r="CJ29" s="595"/>
      <c r="CK29" s="595"/>
      <c r="CL29" s="595"/>
      <c r="CM29" s="595"/>
      <c r="CN29" s="595"/>
      <c r="CO29" s="595"/>
      <c r="CP29" s="595"/>
      <c r="CQ29" s="596"/>
      <c r="CR29" s="577">
        <v>1581567</v>
      </c>
      <c r="CS29" s="575"/>
      <c r="CT29" s="575"/>
      <c r="CU29" s="575"/>
      <c r="CV29" s="575"/>
      <c r="CW29" s="575"/>
      <c r="CX29" s="575"/>
      <c r="CY29" s="576"/>
      <c r="CZ29" s="597">
        <v>14</v>
      </c>
      <c r="DA29" s="598"/>
      <c r="DB29" s="598"/>
      <c r="DC29" s="599"/>
      <c r="DD29" s="569">
        <v>1444314</v>
      </c>
      <c r="DE29" s="575"/>
      <c r="DF29" s="575"/>
      <c r="DG29" s="575"/>
      <c r="DH29" s="575"/>
      <c r="DI29" s="575"/>
      <c r="DJ29" s="575"/>
      <c r="DK29" s="576"/>
      <c r="DL29" s="569">
        <v>1444314</v>
      </c>
      <c r="DM29" s="575"/>
      <c r="DN29" s="575"/>
      <c r="DO29" s="575"/>
      <c r="DP29" s="575"/>
      <c r="DQ29" s="575"/>
      <c r="DR29" s="575"/>
      <c r="DS29" s="575"/>
      <c r="DT29" s="575"/>
      <c r="DU29" s="575"/>
      <c r="DV29" s="576"/>
      <c r="DW29" s="572">
        <v>19.8</v>
      </c>
      <c r="DX29" s="573"/>
      <c r="DY29" s="573"/>
      <c r="DZ29" s="573"/>
      <c r="EA29" s="573"/>
      <c r="EB29" s="573"/>
      <c r="EC29" s="574"/>
    </row>
    <row r="30" spans="2:133" ht="11.25" customHeight="1" x14ac:dyDescent="0.2">
      <c r="B30" s="579" t="s">
        <v>360</v>
      </c>
      <c r="C30" s="580"/>
      <c r="D30" s="580"/>
      <c r="E30" s="580"/>
      <c r="F30" s="580"/>
      <c r="G30" s="580"/>
      <c r="H30" s="580"/>
      <c r="I30" s="580"/>
      <c r="J30" s="580"/>
      <c r="K30" s="580"/>
      <c r="L30" s="580"/>
      <c r="M30" s="580"/>
      <c r="N30" s="580"/>
      <c r="O30" s="580"/>
      <c r="P30" s="580"/>
      <c r="Q30" s="581"/>
      <c r="R30" s="577">
        <v>348684</v>
      </c>
      <c r="S30" s="570"/>
      <c r="T30" s="570"/>
      <c r="U30" s="570"/>
      <c r="V30" s="570"/>
      <c r="W30" s="570"/>
      <c r="X30" s="570"/>
      <c r="Y30" s="571"/>
      <c r="Z30" s="578">
        <v>2.9</v>
      </c>
      <c r="AA30" s="578"/>
      <c r="AB30" s="578"/>
      <c r="AC30" s="578"/>
      <c r="AD30" s="582" t="s">
        <v>412</v>
      </c>
      <c r="AE30" s="582"/>
      <c r="AF30" s="582"/>
      <c r="AG30" s="582"/>
      <c r="AH30" s="582"/>
      <c r="AI30" s="582"/>
      <c r="AJ30" s="582"/>
      <c r="AK30" s="582"/>
      <c r="AL30" s="572" t="s">
        <v>412</v>
      </c>
      <c r="AM30" s="583"/>
      <c r="AN30" s="583"/>
      <c r="AO30" s="584"/>
      <c r="AP30" s="678" t="s">
        <v>361</v>
      </c>
      <c r="AQ30" s="679"/>
      <c r="AR30" s="679"/>
      <c r="AS30" s="679"/>
      <c r="AT30" s="666" t="s">
        <v>362</v>
      </c>
      <c r="AU30" s="178"/>
      <c r="AV30" s="178"/>
      <c r="AW30" s="178"/>
      <c r="AX30" s="640" t="s">
        <v>248</v>
      </c>
      <c r="AY30" s="641"/>
      <c r="AZ30" s="641"/>
      <c r="BA30" s="641"/>
      <c r="BB30" s="641"/>
      <c r="BC30" s="641"/>
      <c r="BD30" s="641"/>
      <c r="BE30" s="641"/>
      <c r="BF30" s="642"/>
      <c r="BG30" s="671">
        <v>98.9</v>
      </c>
      <c r="BH30" s="672"/>
      <c r="BI30" s="672"/>
      <c r="BJ30" s="672"/>
      <c r="BK30" s="672"/>
      <c r="BL30" s="672"/>
      <c r="BM30" s="676">
        <v>94.3</v>
      </c>
      <c r="BN30" s="672"/>
      <c r="BO30" s="672"/>
      <c r="BP30" s="672"/>
      <c r="BQ30" s="677"/>
      <c r="BR30" s="671">
        <v>98.5</v>
      </c>
      <c r="BS30" s="672"/>
      <c r="BT30" s="672"/>
      <c r="BU30" s="672"/>
      <c r="BV30" s="672"/>
      <c r="BW30" s="672"/>
      <c r="BX30" s="676">
        <v>94.4</v>
      </c>
      <c r="BY30" s="672"/>
      <c r="BZ30" s="672"/>
      <c r="CA30" s="672"/>
      <c r="CB30" s="677"/>
      <c r="CD30" s="602"/>
      <c r="CE30" s="603"/>
      <c r="CF30" s="594" t="s">
        <v>413</v>
      </c>
      <c r="CG30" s="595"/>
      <c r="CH30" s="595"/>
      <c r="CI30" s="595"/>
      <c r="CJ30" s="595"/>
      <c r="CK30" s="595"/>
      <c r="CL30" s="595"/>
      <c r="CM30" s="595"/>
      <c r="CN30" s="595"/>
      <c r="CO30" s="595"/>
      <c r="CP30" s="595"/>
      <c r="CQ30" s="596"/>
      <c r="CR30" s="577">
        <v>1408630</v>
      </c>
      <c r="CS30" s="570"/>
      <c r="CT30" s="570"/>
      <c r="CU30" s="570"/>
      <c r="CV30" s="570"/>
      <c r="CW30" s="570"/>
      <c r="CX30" s="570"/>
      <c r="CY30" s="571"/>
      <c r="CZ30" s="597">
        <v>12.4</v>
      </c>
      <c r="DA30" s="598"/>
      <c r="DB30" s="598"/>
      <c r="DC30" s="599"/>
      <c r="DD30" s="569">
        <v>1285350</v>
      </c>
      <c r="DE30" s="570"/>
      <c r="DF30" s="570"/>
      <c r="DG30" s="570"/>
      <c r="DH30" s="570"/>
      <c r="DI30" s="570"/>
      <c r="DJ30" s="570"/>
      <c r="DK30" s="571"/>
      <c r="DL30" s="569">
        <v>1285350</v>
      </c>
      <c r="DM30" s="570"/>
      <c r="DN30" s="570"/>
      <c r="DO30" s="570"/>
      <c r="DP30" s="570"/>
      <c r="DQ30" s="570"/>
      <c r="DR30" s="570"/>
      <c r="DS30" s="570"/>
      <c r="DT30" s="570"/>
      <c r="DU30" s="570"/>
      <c r="DV30" s="571"/>
      <c r="DW30" s="572">
        <v>17.600000000000001</v>
      </c>
      <c r="DX30" s="573"/>
      <c r="DY30" s="573"/>
      <c r="DZ30" s="573"/>
      <c r="EA30" s="573"/>
      <c r="EB30" s="573"/>
      <c r="EC30" s="574"/>
    </row>
    <row r="31" spans="2:133" ht="11.25" customHeight="1" x14ac:dyDescent="0.2">
      <c r="B31" s="579" t="s">
        <v>363</v>
      </c>
      <c r="C31" s="580"/>
      <c r="D31" s="580"/>
      <c r="E31" s="580"/>
      <c r="F31" s="580"/>
      <c r="G31" s="580"/>
      <c r="H31" s="580"/>
      <c r="I31" s="580"/>
      <c r="J31" s="580"/>
      <c r="K31" s="580"/>
      <c r="L31" s="580"/>
      <c r="M31" s="580"/>
      <c r="N31" s="580"/>
      <c r="O31" s="580"/>
      <c r="P31" s="580"/>
      <c r="Q31" s="581"/>
      <c r="R31" s="577">
        <v>713079</v>
      </c>
      <c r="S31" s="570"/>
      <c r="T31" s="570"/>
      <c r="U31" s="570"/>
      <c r="V31" s="570"/>
      <c r="W31" s="570"/>
      <c r="X31" s="570"/>
      <c r="Y31" s="571"/>
      <c r="Z31" s="578">
        <v>5.9</v>
      </c>
      <c r="AA31" s="578"/>
      <c r="AB31" s="578"/>
      <c r="AC31" s="578"/>
      <c r="AD31" s="582" t="s">
        <v>412</v>
      </c>
      <c r="AE31" s="582"/>
      <c r="AF31" s="582"/>
      <c r="AG31" s="582"/>
      <c r="AH31" s="582"/>
      <c r="AI31" s="582"/>
      <c r="AJ31" s="582"/>
      <c r="AK31" s="582"/>
      <c r="AL31" s="572" t="s">
        <v>412</v>
      </c>
      <c r="AM31" s="583"/>
      <c r="AN31" s="583"/>
      <c r="AO31" s="584"/>
      <c r="AP31" s="680"/>
      <c r="AQ31" s="681"/>
      <c r="AR31" s="681"/>
      <c r="AS31" s="681"/>
      <c r="AT31" s="667"/>
      <c r="AU31" s="179" t="s">
        <v>414</v>
      </c>
      <c r="AV31" s="179"/>
      <c r="AW31" s="179"/>
      <c r="AX31" s="579" t="s">
        <v>364</v>
      </c>
      <c r="AY31" s="580"/>
      <c r="AZ31" s="580"/>
      <c r="BA31" s="580"/>
      <c r="BB31" s="580"/>
      <c r="BC31" s="580"/>
      <c r="BD31" s="580"/>
      <c r="BE31" s="580"/>
      <c r="BF31" s="581"/>
      <c r="BG31" s="669">
        <v>99.2</v>
      </c>
      <c r="BH31" s="575"/>
      <c r="BI31" s="575"/>
      <c r="BJ31" s="575"/>
      <c r="BK31" s="575"/>
      <c r="BL31" s="575"/>
      <c r="BM31" s="583">
        <v>95.8</v>
      </c>
      <c r="BN31" s="670"/>
      <c r="BO31" s="670"/>
      <c r="BP31" s="670"/>
      <c r="BQ31" s="636"/>
      <c r="BR31" s="669">
        <v>99.1</v>
      </c>
      <c r="BS31" s="575"/>
      <c r="BT31" s="575"/>
      <c r="BU31" s="575"/>
      <c r="BV31" s="575"/>
      <c r="BW31" s="575"/>
      <c r="BX31" s="583">
        <v>96.2</v>
      </c>
      <c r="BY31" s="670"/>
      <c r="BZ31" s="670"/>
      <c r="CA31" s="670"/>
      <c r="CB31" s="636"/>
      <c r="CD31" s="602"/>
      <c r="CE31" s="603"/>
      <c r="CF31" s="594" t="s">
        <v>415</v>
      </c>
      <c r="CG31" s="595"/>
      <c r="CH31" s="595"/>
      <c r="CI31" s="595"/>
      <c r="CJ31" s="595"/>
      <c r="CK31" s="595"/>
      <c r="CL31" s="595"/>
      <c r="CM31" s="595"/>
      <c r="CN31" s="595"/>
      <c r="CO31" s="595"/>
      <c r="CP31" s="595"/>
      <c r="CQ31" s="596"/>
      <c r="CR31" s="577">
        <v>172937</v>
      </c>
      <c r="CS31" s="575"/>
      <c r="CT31" s="575"/>
      <c r="CU31" s="575"/>
      <c r="CV31" s="575"/>
      <c r="CW31" s="575"/>
      <c r="CX31" s="575"/>
      <c r="CY31" s="576"/>
      <c r="CZ31" s="597">
        <v>1.5</v>
      </c>
      <c r="DA31" s="598"/>
      <c r="DB31" s="598"/>
      <c r="DC31" s="599"/>
      <c r="DD31" s="569">
        <v>158964</v>
      </c>
      <c r="DE31" s="575"/>
      <c r="DF31" s="575"/>
      <c r="DG31" s="575"/>
      <c r="DH31" s="575"/>
      <c r="DI31" s="575"/>
      <c r="DJ31" s="575"/>
      <c r="DK31" s="576"/>
      <c r="DL31" s="569">
        <v>158964</v>
      </c>
      <c r="DM31" s="575"/>
      <c r="DN31" s="575"/>
      <c r="DO31" s="575"/>
      <c r="DP31" s="575"/>
      <c r="DQ31" s="575"/>
      <c r="DR31" s="575"/>
      <c r="DS31" s="575"/>
      <c r="DT31" s="575"/>
      <c r="DU31" s="575"/>
      <c r="DV31" s="576"/>
      <c r="DW31" s="572">
        <v>2.2000000000000002</v>
      </c>
      <c r="DX31" s="573"/>
      <c r="DY31" s="573"/>
      <c r="DZ31" s="573"/>
      <c r="EA31" s="573"/>
      <c r="EB31" s="573"/>
      <c r="EC31" s="574"/>
    </row>
    <row r="32" spans="2:133" ht="11.25" customHeight="1" x14ac:dyDescent="0.2">
      <c r="B32" s="579" t="s">
        <v>365</v>
      </c>
      <c r="C32" s="580"/>
      <c r="D32" s="580"/>
      <c r="E32" s="580"/>
      <c r="F32" s="580"/>
      <c r="G32" s="580"/>
      <c r="H32" s="580"/>
      <c r="I32" s="580"/>
      <c r="J32" s="580"/>
      <c r="K32" s="580"/>
      <c r="L32" s="580"/>
      <c r="M32" s="580"/>
      <c r="N32" s="580"/>
      <c r="O32" s="580"/>
      <c r="P32" s="580"/>
      <c r="Q32" s="581"/>
      <c r="R32" s="577">
        <v>268470</v>
      </c>
      <c r="S32" s="570"/>
      <c r="T32" s="570"/>
      <c r="U32" s="570"/>
      <c r="V32" s="570"/>
      <c r="W32" s="570"/>
      <c r="X32" s="570"/>
      <c r="Y32" s="571"/>
      <c r="Z32" s="578">
        <v>2.2000000000000002</v>
      </c>
      <c r="AA32" s="578"/>
      <c r="AB32" s="578"/>
      <c r="AC32" s="578"/>
      <c r="AD32" s="582">
        <v>1900</v>
      </c>
      <c r="AE32" s="582"/>
      <c r="AF32" s="582"/>
      <c r="AG32" s="582"/>
      <c r="AH32" s="582"/>
      <c r="AI32" s="582"/>
      <c r="AJ32" s="582"/>
      <c r="AK32" s="582"/>
      <c r="AL32" s="572">
        <v>0</v>
      </c>
      <c r="AM32" s="583"/>
      <c r="AN32" s="583"/>
      <c r="AO32" s="584"/>
      <c r="AP32" s="682"/>
      <c r="AQ32" s="683"/>
      <c r="AR32" s="683"/>
      <c r="AS32" s="683"/>
      <c r="AT32" s="668"/>
      <c r="AU32" s="180"/>
      <c r="AV32" s="180"/>
      <c r="AW32" s="180"/>
      <c r="AX32" s="585" t="s">
        <v>366</v>
      </c>
      <c r="AY32" s="586"/>
      <c r="AZ32" s="586"/>
      <c r="BA32" s="586"/>
      <c r="BB32" s="586"/>
      <c r="BC32" s="586"/>
      <c r="BD32" s="586"/>
      <c r="BE32" s="586"/>
      <c r="BF32" s="587"/>
      <c r="BG32" s="673">
        <v>98.2</v>
      </c>
      <c r="BH32" s="634"/>
      <c r="BI32" s="634"/>
      <c r="BJ32" s="634"/>
      <c r="BK32" s="634"/>
      <c r="BL32" s="634"/>
      <c r="BM32" s="655">
        <v>91.6</v>
      </c>
      <c r="BN32" s="634"/>
      <c r="BO32" s="634"/>
      <c r="BP32" s="634"/>
      <c r="BQ32" s="635"/>
      <c r="BR32" s="673">
        <v>97.5</v>
      </c>
      <c r="BS32" s="634"/>
      <c r="BT32" s="634"/>
      <c r="BU32" s="634"/>
      <c r="BV32" s="634"/>
      <c r="BW32" s="634"/>
      <c r="BX32" s="655">
        <v>91.2</v>
      </c>
      <c r="BY32" s="634"/>
      <c r="BZ32" s="634"/>
      <c r="CA32" s="634"/>
      <c r="CB32" s="635"/>
      <c r="CD32" s="604"/>
      <c r="CE32" s="605"/>
      <c r="CF32" s="594" t="s">
        <v>367</v>
      </c>
      <c r="CG32" s="595"/>
      <c r="CH32" s="595"/>
      <c r="CI32" s="595"/>
      <c r="CJ32" s="595"/>
      <c r="CK32" s="595"/>
      <c r="CL32" s="595"/>
      <c r="CM32" s="595"/>
      <c r="CN32" s="595"/>
      <c r="CO32" s="595"/>
      <c r="CP32" s="595"/>
      <c r="CQ32" s="596"/>
      <c r="CR32" s="577">
        <v>1571</v>
      </c>
      <c r="CS32" s="570"/>
      <c r="CT32" s="570"/>
      <c r="CU32" s="570"/>
      <c r="CV32" s="570"/>
      <c r="CW32" s="570"/>
      <c r="CX32" s="570"/>
      <c r="CY32" s="571"/>
      <c r="CZ32" s="597">
        <v>0</v>
      </c>
      <c r="DA32" s="598"/>
      <c r="DB32" s="598"/>
      <c r="DC32" s="599"/>
      <c r="DD32" s="569">
        <v>1571</v>
      </c>
      <c r="DE32" s="570"/>
      <c r="DF32" s="570"/>
      <c r="DG32" s="570"/>
      <c r="DH32" s="570"/>
      <c r="DI32" s="570"/>
      <c r="DJ32" s="570"/>
      <c r="DK32" s="571"/>
      <c r="DL32" s="569">
        <v>1571</v>
      </c>
      <c r="DM32" s="570"/>
      <c r="DN32" s="570"/>
      <c r="DO32" s="570"/>
      <c r="DP32" s="570"/>
      <c r="DQ32" s="570"/>
      <c r="DR32" s="570"/>
      <c r="DS32" s="570"/>
      <c r="DT32" s="570"/>
      <c r="DU32" s="570"/>
      <c r="DV32" s="571"/>
      <c r="DW32" s="572">
        <v>0</v>
      </c>
      <c r="DX32" s="573"/>
      <c r="DY32" s="573"/>
      <c r="DZ32" s="573"/>
      <c r="EA32" s="573"/>
      <c r="EB32" s="573"/>
      <c r="EC32" s="574"/>
    </row>
    <row r="33" spans="2:133" ht="11.25" customHeight="1" x14ac:dyDescent="0.2">
      <c r="B33" s="579" t="s">
        <v>368</v>
      </c>
      <c r="C33" s="580"/>
      <c r="D33" s="580"/>
      <c r="E33" s="580"/>
      <c r="F33" s="580"/>
      <c r="G33" s="580"/>
      <c r="H33" s="580"/>
      <c r="I33" s="580"/>
      <c r="J33" s="580"/>
      <c r="K33" s="580"/>
      <c r="L33" s="580"/>
      <c r="M33" s="580"/>
      <c r="N33" s="580"/>
      <c r="O33" s="580"/>
      <c r="P33" s="580"/>
      <c r="Q33" s="581"/>
      <c r="R33" s="577">
        <v>1329661</v>
      </c>
      <c r="S33" s="570"/>
      <c r="T33" s="570"/>
      <c r="U33" s="570"/>
      <c r="V33" s="570"/>
      <c r="W33" s="570"/>
      <c r="X33" s="570"/>
      <c r="Y33" s="571"/>
      <c r="Z33" s="578">
        <v>11</v>
      </c>
      <c r="AA33" s="578"/>
      <c r="AB33" s="578"/>
      <c r="AC33" s="578"/>
      <c r="AD33" s="582" t="s">
        <v>416</v>
      </c>
      <c r="AE33" s="582"/>
      <c r="AF33" s="582"/>
      <c r="AG33" s="582"/>
      <c r="AH33" s="582"/>
      <c r="AI33" s="582"/>
      <c r="AJ33" s="582"/>
      <c r="AK33" s="582"/>
      <c r="AL33" s="572" t="s">
        <v>416</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369</v>
      </c>
      <c r="CE33" s="595"/>
      <c r="CF33" s="595"/>
      <c r="CG33" s="595"/>
      <c r="CH33" s="595"/>
      <c r="CI33" s="595"/>
      <c r="CJ33" s="595"/>
      <c r="CK33" s="595"/>
      <c r="CL33" s="595"/>
      <c r="CM33" s="595"/>
      <c r="CN33" s="595"/>
      <c r="CO33" s="595"/>
      <c r="CP33" s="595"/>
      <c r="CQ33" s="596"/>
      <c r="CR33" s="577">
        <v>5449776</v>
      </c>
      <c r="CS33" s="575"/>
      <c r="CT33" s="575"/>
      <c r="CU33" s="575"/>
      <c r="CV33" s="575"/>
      <c r="CW33" s="575"/>
      <c r="CX33" s="575"/>
      <c r="CY33" s="576"/>
      <c r="CZ33" s="597">
        <v>48.2</v>
      </c>
      <c r="DA33" s="598"/>
      <c r="DB33" s="598"/>
      <c r="DC33" s="599"/>
      <c r="DD33" s="569">
        <v>4098631</v>
      </c>
      <c r="DE33" s="575"/>
      <c r="DF33" s="575"/>
      <c r="DG33" s="575"/>
      <c r="DH33" s="575"/>
      <c r="DI33" s="575"/>
      <c r="DJ33" s="575"/>
      <c r="DK33" s="576"/>
      <c r="DL33" s="569">
        <v>2764838</v>
      </c>
      <c r="DM33" s="575"/>
      <c r="DN33" s="575"/>
      <c r="DO33" s="575"/>
      <c r="DP33" s="575"/>
      <c r="DQ33" s="575"/>
      <c r="DR33" s="575"/>
      <c r="DS33" s="575"/>
      <c r="DT33" s="575"/>
      <c r="DU33" s="575"/>
      <c r="DV33" s="576"/>
      <c r="DW33" s="572">
        <v>37.9</v>
      </c>
      <c r="DX33" s="573"/>
      <c r="DY33" s="573"/>
      <c r="DZ33" s="573"/>
      <c r="EA33" s="573"/>
      <c r="EB33" s="573"/>
      <c r="EC33" s="574"/>
    </row>
    <row r="34" spans="2:133" ht="11.25" customHeight="1" x14ac:dyDescent="0.2">
      <c r="B34" s="579" t="s">
        <v>370</v>
      </c>
      <c r="C34" s="580"/>
      <c r="D34" s="580"/>
      <c r="E34" s="580"/>
      <c r="F34" s="580"/>
      <c r="G34" s="580"/>
      <c r="H34" s="580"/>
      <c r="I34" s="580"/>
      <c r="J34" s="580"/>
      <c r="K34" s="580"/>
      <c r="L34" s="580"/>
      <c r="M34" s="580"/>
      <c r="N34" s="580"/>
      <c r="O34" s="580"/>
      <c r="P34" s="580"/>
      <c r="Q34" s="581"/>
      <c r="R34" s="577" t="s">
        <v>417</v>
      </c>
      <c r="S34" s="570"/>
      <c r="T34" s="570"/>
      <c r="U34" s="570"/>
      <c r="V34" s="570"/>
      <c r="W34" s="570"/>
      <c r="X34" s="570"/>
      <c r="Y34" s="571"/>
      <c r="Z34" s="578" t="s">
        <v>417</v>
      </c>
      <c r="AA34" s="578"/>
      <c r="AB34" s="578"/>
      <c r="AC34" s="578"/>
      <c r="AD34" s="582" t="s">
        <v>417</v>
      </c>
      <c r="AE34" s="582"/>
      <c r="AF34" s="582"/>
      <c r="AG34" s="582"/>
      <c r="AH34" s="582"/>
      <c r="AI34" s="582"/>
      <c r="AJ34" s="582"/>
      <c r="AK34" s="582"/>
      <c r="AL34" s="572" t="s">
        <v>417</v>
      </c>
      <c r="AM34" s="583"/>
      <c r="AN34" s="583"/>
      <c r="AO34" s="584"/>
      <c r="AP34" s="183"/>
      <c r="AQ34" s="663" t="s">
        <v>371</v>
      </c>
      <c r="AR34" s="664"/>
      <c r="AS34" s="664"/>
      <c r="AT34" s="664"/>
      <c r="AU34" s="664"/>
      <c r="AV34" s="664"/>
      <c r="AW34" s="664"/>
      <c r="AX34" s="664"/>
      <c r="AY34" s="664"/>
      <c r="AZ34" s="664"/>
      <c r="BA34" s="664"/>
      <c r="BB34" s="664"/>
      <c r="BC34" s="664"/>
      <c r="BD34" s="664"/>
      <c r="BE34" s="664"/>
      <c r="BF34" s="665"/>
      <c r="BG34" s="663" t="s">
        <v>372</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373</v>
      </c>
      <c r="CE34" s="595"/>
      <c r="CF34" s="595"/>
      <c r="CG34" s="595"/>
      <c r="CH34" s="595"/>
      <c r="CI34" s="595"/>
      <c r="CJ34" s="595"/>
      <c r="CK34" s="595"/>
      <c r="CL34" s="595"/>
      <c r="CM34" s="595"/>
      <c r="CN34" s="595"/>
      <c r="CO34" s="595"/>
      <c r="CP34" s="595"/>
      <c r="CQ34" s="596"/>
      <c r="CR34" s="577">
        <v>1485765</v>
      </c>
      <c r="CS34" s="570"/>
      <c r="CT34" s="570"/>
      <c r="CU34" s="570"/>
      <c r="CV34" s="570"/>
      <c r="CW34" s="570"/>
      <c r="CX34" s="570"/>
      <c r="CY34" s="571"/>
      <c r="CZ34" s="597">
        <v>13.1</v>
      </c>
      <c r="DA34" s="598"/>
      <c r="DB34" s="598"/>
      <c r="DC34" s="599"/>
      <c r="DD34" s="569">
        <v>1139525</v>
      </c>
      <c r="DE34" s="570"/>
      <c r="DF34" s="570"/>
      <c r="DG34" s="570"/>
      <c r="DH34" s="570"/>
      <c r="DI34" s="570"/>
      <c r="DJ34" s="570"/>
      <c r="DK34" s="571"/>
      <c r="DL34" s="569">
        <v>1077701</v>
      </c>
      <c r="DM34" s="570"/>
      <c r="DN34" s="570"/>
      <c r="DO34" s="570"/>
      <c r="DP34" s="570"/>
      <c r="DQ34" s="570"/>
      <c r="DR34" s="570"/>
      <c r="DS34" s="570"/>
      <c r="DT34" s="570"/>
      <c r="DU34" s="570"/>
      <c r="DV34" s="571"/>
      <c r="DW34" s="572">
        <v>14.8</v>
      </c>
      <c r="DX34" s="573"/>
      <c r="DY34" s="573"/>
      <c r="DZ34" s="573"/>
      <c r="EA34" s="573"/>
      <c r="EB34" s="573"/>
      <c r="EC34" s="574"/>
    </row>
    <row r="35" spans="2:133" ht="11.25" customHeight="1" x14ac:dyDescent="0.2">
      <c r="B35" s="579" t="s">
        <v>374</v>
      </c>
      <c r="C35" s="580"/>
      <c r="D35" s="580"/>
      <c r="E35" s="580"/>
      <c r="F35" s="580"/>
      <c r="G35" s="580"/>
      <c r="H35" s="580"/>
      <c r="I35" s="580"/>
      <c r="J35" s="580"/>
      <c r="K35" s="580"/>
      <c r="L35" s="580"/>
      <c r="M35" s="580"/>
      <c r="N35" s="580"/>
      <c r="O35" s="580"/>
      <c r="P35" s="580"/>
      <c r="Q35" s="581"/>
      <c r="R35" s="577">
        <v>459361</v>
      </c>
      <c r="S35" s="570"/>
      <c r="T35" s="570"/>
      <c r="U35" s="570"/>
      <c r="V35" s="570"/>
      <c r="W35" s="570"/>
      <c r="X35" s="570"/>
      <c r="Y35" s="571"/>
      <c r="Z35" s="578">
        <v>3.8</v>
      </c>
      <c r="AA35" s="578"/>
      <c r="AB35" s="578"/>
      <c r="AC35" s="578"/>
      <c r="AD35" s="582" t="s">
        <v>403</v>
      </c>
      <c r="AE35" s="582"/>
      <c r="AF35" s="582"/>
      <c r="AG35" s="582"/>
      <c r="AH35" s="582"/>
      <c r="AI35" s="582"/>
      <c r="AJ35" s="582"/>
      <c r="AK35" s="582"/>
      <c r="AL35" s="572" t="s">
        <v>403</v>
      </c>
      <c r="AM35" s="583"/>
      <c r="AN35" s="583"/>
      <c r="AO35" s="584"/>
      <c r="AP35" s="183"/>
      <c r="AQ35" s="588" t="s">
        <v>375</v>
      </c>
      <c r="AR35" s="589"/>
      <c r="AS35" s="589"/>
      <c r="AT35" s="589"/>
      <c r="AU35" s="589"/>
      <c r="AV35" s="589"/>
      <c r="AW35" s="589"/>
      <c r="AX35" s="589"/>
      <c r="AY35" s="590"/>
      <c r="AZ35" s="657">
        <v>1587610</v>
      </c>
      <c r="BA35" s="658"/>
      <c r="BB35" s="658"/>
      <c r="BC35" s="658"/>
      <c r="BD35" s="658"/>
      <c r="BE35" s="658"/>
      <c r="BF35" s="659"/>
      <c r="BG35" s="588" t="s">
        <v>376</v>
      </c>
      <c r="BH35" s="589"/>
      <c r="BI35" s="589"/>
      <c r="BJ35" s="589"/>
      <c r="BK35" s="589"/>
      <c r="BL35" s="589"/>
      <c r="BM35" s="589"/>
      <c r="BN35" s="589"/>
      <c r="BO35" s="589"/>
      <c r="BP35" s="589"/>
      <c r="BQ35" s="589"/>
      <c r="BR35" s="589"/>
      <c r="BS35" s="589"/>
      <c r="BT35" s="589"/>
      <c r="BU35" s="590"/>
      <c r="BV35" s="657">
        <v>67740</v>
      </c>
      <c r="BW35" s="658"/>
      <c r="BX35" s="658"/>
      <c r="BY35" s="658"/>
      <c r="BZ35" s="658"/>
      <c r="CA35" s="658"/>
      <c r="CB35" s="659"/>
      <c r="CD35" s="594" t="s">
        <v>377</v>
      </c>
      <c r="CE35" s="595"/>
      <c r="CF35" s="595"/>
      <c r="CG35" s="595"/>
      <c r="CH35" s="595"/>
      <c r="CI35" s="595"/>
      <c r="CJ35" s="595"/>
      <c r="CK35" s="595"/>
      <c r="CL35" s="595"/>
      <c r="CM35" s="595"/>
      <c r="CN35" s="595"/>
      <c r="CO35" s="595"/>
      <c r="CP35" s="595"/>
      <c r="CQ35" s="596"/>
      <c r="CR35" s="577">
        <v>159190</v>
      </c>
      <c r="CS35" s="575"/>
      <c r="CT35" s="575"/>
      <c r="CU35" s="575"/>
      <c r="CV35" s="575"/>
      <c r="CW35" s="575"/>
      <c r="CX35" s="575"/>
      <c r="CY35" s="576"/>
      <c r="CZ35" s="597">
        <v>1.4</v>
      </c>
      <c r="DA35" s="598"/>
      <c r="DB35" s="598"/>
      <c r="DC35" s="599"/>
      <c r="DD35" s="569">
        <v>86348</v>
      </c>
      <c r="DE35" s="575"/>
      <c r="DF35" s="575"/>
      <c r="DG35" s="575"/>
      <c r="DH35" s="575"/>
      <c r="DI35" s="575"/>
      <c r="DJ35" s="575"/>
      <c r="DK35" s="576"/>
      <c r="DL35" s="569">
        <v>86348</v>
      </c>
      <c r="DM35" s="575"/>
      <c r="DN35" s="575"/>
      <c r="DO35" s="575"/>
      <c r="DP35" s="575"/>
      <c r="DQ35" s="575"/>
      <c r="DR35" s="575"/>
      <c r="DS35" s="575"/>
      <c r="DT35" s="575"/>
      <c r="DU35" s="575"/>
      <c r="DV35" s="576"/>
      <c r="DW35" s="572">
        <v>1.2</v>
      </c>
      <c r="DX35" s="573"/>
      <c r="DY35" s="573"/>
      <c r="DZ35" s="573"/>
      <c r="EA35" s="573"/>
      <c r="EB35" s="573"/>
      <c r="EC35" s="574"/>
    </row>
    <row r="36" spans="2:133" ht="11.25" customHeight="1" x14ac:dyDescent="0.2">
      <c r="B36" s="585" t="s">
        <v>378</v>
      </c>
      <c r="C36" s="586"/>
      <c r="D36" s="586"/>
      <c r="E36" s="586"/>
      <c r="F36" s="586"/>
      <c r="G36" s="586"/>
      <c r="H36" s="586"/>
      <c r="I36" s="586"/>
      <c r="J36" s="586"/>
      <c r="K36" s="586"/>
      <c r="L36" s="586"/>
      <c r="M36" s="586"/>
      <c r="N36" s="586"/>
      <c r="O36" s="586"/>
      <c r="P36" s="586"/>
      <c r="Q36" s="587"/>
      <c r="R36" s="609">
        <v>12072036</v>
      </c>
      <c r="S36" s="610"/>
      <c r="T36" s="610"/>
      <c r="U36" s="610"/>
      <c r="V36" s="610"/>
      <c r="W36" s="610"/>
      <c r="X36" s="610"/>
      <c r="Y36" s="662"/>
      <c r="Z36" s="660">
        <v>100</v>
      </c>
      <c r="AA36" s="660"/>
      <c r="AB36" s="660"/>
      <c r="AC36" s="660"/>
      <c r="AD36" s="661">
        <v>6830806</v>
      </c>
      <c r="AE36" s="661"/>
      <c r="AF36" s="661"/>
      <c r="AG36" s="661"/>
      <c r="AH36" s="661"/>
      <c r="AI36" s="661"/>
      <c r="AJ36" s="661"/>
      <c r="AK36" s="661"/>
      <c r="AL36" s="654">
        <v>100</v>
      </c>
      <c r="AM36" s="655"/>
      <c r="AN36" s="655"/>
      <c r="AO36" s="656"/>
      <c r="AQ36" s="591" t="s">
        <v>418</v>
      </c>
      <c r="AR36" s="592"/>
      <c r="AS36" s="592"/>
      <c r="AT36" s="592"/>
      <c r="AU36" s="592"/>
      <c r="AV36" s="592"/>
      <c r="AW36" s="592"/>
      <c r="AX36" s="592"/>
      <c r="AY36" s="593"/>
      <c r="AZ36" s="577">
        <v>574473</v>
      </c>
      <c r="BA36" s="570"/>
      <c r="BB36" s="570"/>
      <c r="BC36" s="570"/>
      <c r="BD36" s="575"/>
      <c r="BE36" s="575"/>
      <c r="BF36" s="636"/>
      <c r="BG36" s="594" t="s">
        <v>379</v>
      </c>
      <c r="BH36" s="595"/>
      <c r="BI36" s="595"/>
      <c r="BJ36" s="595"/>
      <c r="BK36" s="595"/>
      <c r="BL36" s="595"/>
      <c r="BM36" s="595"/>
      <c r="BN36" s="595"/>
      <c r="BO36" s="595"/>
      <c r="BP36" s="595"/>
      <c r="BQ36" s="595"/>
      <c r="BR36" s="595"/>
      <c r="BS36" s="595"/>
      <c r="BT36" s="595"/>
      <c r="BU36" s="596"/>
      <c r="BV36" s="577">
        <v>23641</v>
      </c>
      <c r="BW36" s="570"/>
      <c r="BX36" s="570"/>
      <c r="BY36" s="570"/>
      <c r="BZ36" s="570"/>
      <c r="CA36" s="570"/>
      <c r="CB36" s="628"/>
      <c r="CD36" s="594" t="s">
        <v>380</v>
      </c>
      <c r="CE36" s="595"/>
      <c r="CF36" s="595"/>
      <c r="CG36" s="595"/>
      <c r="CH36" s="595"/>
      <c r="CI36" s="595"/>
      <c r="CJ36" s="595"/>
      <c r="CK36" s="595"/>
      <c r="CL36" s="595"/>
      <c r="CM36" s="595"/>
      <c r="CN36" s="595"/>
      <c r="CO36" s="595"/>
      <c r="CP36" s="595"/>
      <c r="CQ36" s="596"/>
      <c r="CR36" s="577">
        <v>1427734</v>
      </c>
      <c r="CS36" s="570"/>
      <c r="CT36" s="570"/>
      <c r="CU36" s="570"/>
      <c r="CV36" s="570"/>
      <c r="CW36" s="570"/>
      <c r="CX36" s="570"/>
      <c r="CY36" s="571"/>
      <c r="CZ36" s="597">
        <v>12.6</v>
      </c>
      <c r="DA36" s="598"/>
      <c r="DB36" s="598"/>
      <c r="DC36" s="599"/>
      <c r="DD36" s="569">
        <v>865715</v>
      </c>
      <c r="DE36" s="570"/>
      <c r="DF36" s="570"/>
      <c r="DG36" s="570"/>
      <c r="DH36" s="570"/>
      <c r="DI36" s="570"/>
      <c r="DJ36" s="570"/>
      <c r="DK36" s="571"/>
      <c r="DL36" s="569">
        <v>602522</v>
      </c>
      <c r="DM36" s="570"/>
      <c r="DN36" s="570"/>
      <c r="DO36" s="570"/>
      <c r="DP36" s="570"/>
      <c r="DQ36" s="570"/>
      <c r="DR36" s="570"/>
      <c r="DS36" s="570"/>
      <c r="DT36" s="570"/>
      <c r="DU36" s="570"/>
      <c r="DV36" s="571"/>
      <c r="DW36" s="572">
        <v>8.3000000000000007</v>
      </c>
      <c r="DX36" s="573"/>
      <c r="DY36" s="573"/>
      <c r="DZ36" s="573"/>
      <c r="EA36" s="573"/>
      <c r="EB36" s="573"/>
      <c r="EC36" s="574"/>
    </row>
    <row r="37" spans="2:133" ht="11.25" customHeight="1" x14ac:dyDescent="0.2">
      <c r="AQ37" s="591" t="s">
        <v>419</v>
      </c>
      <c r="AR37" s="592"/>
      <c r="AS37" s="592"/>
      <c r="AT37" s="592"/>
      <c r="AU37" s="592"/>
      <c r="AV37" s="592"/>
      <c r="AW37" s="592"/>
      <c r="AX37" s="592"/>
      <c r="AY37" s="593"/>
      <c r="AZ37" s="577">
        <v>267321</v>
      </c>
      <c r="BA37" s="570"/>
      <c r="BB37" s="570"/>
      <c r="BC37" s="570"/>
      <c r="BD37" s="575"/>
      <c r="BE37" s="575"/>
      <c r="BF37" s="636"/>
      <c r="BG37" s="594" t="s">
        <v>381</v>
      </c>
      <c r="BH37" s="595"/>
      <c r="BI37" s="595"/>
      <c r="BJ37" s="595"/>
      <c r="BK37" s="595"/>
      <c r="BL37" s="595"/>
      <c r="BM37" s="595"/>
      <c r="BN37" s="595"/>
      <c r="BO37" s="595"/>
      <c r="BP37" s="595"/>
      <c r="BQ37" s="595"/>
      <c r="BR37" s="595"/>
      <c r="BS37" s="595"/>
      <c r="BT37" s="595"/>
      <c r="BU37" s="596"/>
      <c r="BV37" s="577">
        <v>2011</v>
      </c>
      <c r="BW37" s="570"/>
      <c r="BX37" s="570"/>
      <c r="BY37" s="570"/>
      <c r="BZ37" s="570"/>
      <c r="CA37" s="570"/>
      <c r="CB37" s="628"/>
      <c r="CD37" s="594" t="s">
        <v>382</v>
      </c>
      <c r="CE37" s="595"/>
      <c r="CF37" s="595"/>
      <c r="CG37" s="595"/>
      <c r="CH37" s="595"/>
      <c r="CI37" s="595"/>
      <c r="CJ37" s="595"/>
      <c r="CK37" s="595"/>
      <c r="CL37" s="595"/>
      <c r="CM37" s="595"/>
      <c r="CN37" s="595"/>
      <c r="CO37" s="595"/>
      <c r="CP37" s="595"/>
      <c r="CQ37" s="596"/>
      <c r="CR37" s="577">
        <v>392629</v>
      </c>
      <c r="CS37" s="575"/>
      <c r="CT37" s="575"/>
      <c r="CU37" s="575"/>
      <c r="CV37" s="575"/>
      <c r="CW37" s="575"/>
      <c r="CX37" s="575"/>
      <c r="CY37" s="576"/>
      <c r="CZ37" s="597">
        <v>3.5</v>
      </c>
      <c r="DA37" s="598"/>
      <c r="DB37" s="598"/>
      <c r="DC37" s="599"/>
      <c r="DD37" s="569">
        <v>392621</v>
      </c>
      <c r="DE37" s="575"/>
      <c r="DF37" s="575"/>
      <c r="DG37" s="575"/>
      <c r="DH37" s="575"/>
      <c r="DI37" s="575"/>
      <c r="DJ37" s="575"/>
      <c r="DK37" s="576"/>
      <c r="DL37" s="569">
        <v>386341</v>
      </c>
      <c r="DM37" s="575"/>
      <c r="DN37" s="575"/>
      <c r="DO37" s="575"/>
      <c r="DP37" s="575"/>
      <c r="DQ37" s="575"/>
      <c r="DR37" s="575"/>
      <c r="DS37" s="575"/>
      <c r="DT37" s="575"/>
      <c r="DU37" s="575"/>
      <c r="DV37" s="576"/>
      <c r="DW37" s="572">
        <v>5.3</v>
      </c>
      <c r="DX37" s="573"/>
      <c r="DY37" s="573"/>
      <c r="DZ37" s="573"/>
      <c r="EA37" s="573"/>
      <c r="EB37" s="573"/>
      <c r="EC37" s="574"/>
    </row>
    <row r="38" spans="2:133" ht="11.25" customHeight="1" x14ac:dyDescent="0.2">
      <c r="AQ38" s="591" t="s">
        <v>420</v>
      </c>
      <c r="AR38" s="592"/>
      <c r="AS38" s="592"/>
      <c r="AT38" s="592"/>
      <c r="AU38" s="592"/>
      <c r="AV38" s="592"/>
      <c r="AW38" s="592"/>
      <c r="AX38" s="592"/>
      <c r="AY38" s="593"/>
      <c r="AZ38" s="577">
        <v>50000</v>
      </c>
      <c r="BA38" s="570"/>
      <c r="BB38" s="570"/>
      <c r="BC38" s="570"/>
      <c r="BD38" s="575"/>
      <c r="BE38" s="575"/>
      <c r="BF38" s="636"/>
      <c r="BG38" s="594" t="s">
        <v>383</v>
      </c>
      <c r="BH38" s="595"/>
      <c r="BI38" s="595"/>
      <c r="BJ38" s="595"/>
      <c r="BK38" s="595"/>
      <c r="BL38" s="595"/>
      <c r="BM38" s="595"/>
      <c r="BN38" s="595"/>
      <c r="BO38" s="595"/>
      <c r="BP38" s="595"/>
      <c r="BQ38" s="595"/>
      <c r="BR38" s="595"/>
      <c r="BS38" s="595"/>
      <c r="BT38" s="595"/>
      <c r="BU38" s="596"/>
      <c r="BV38" s="577">
        <v>3322</v>
      </c>
      <c r="BW38" s="570"/>
      <c r="BX38" s="570"/>
      <c r="BY38" s="570"/>
      <c r="BZ38" s="570"/>
      <c r="CA38" s="570"/>
      <c r="CB38" s="628"/>
      <c r="CD38" s="594" t="s">
        <v>384</v>
      </c>
      <c r="CE38" s="595"/>
      <c r="CF38" s="595"/>
      <c r="CG38" s="595"/>
      <c r="CH38" s="595"/>
      <c r="CI38" s="595"/>
      <c r="CJ38" s="595"/>
      <c r="CK38" s="595"/>
      <c r="CL38" s="595"/>
      <c r="CM38" s="595"/>
      <c r="CN38" s="595"/>
      <c r="CO38" s="595"/>
      <c r="CP38" s="595"/>
      <c r="CQ38" s="596"/>
      <c r="CR38" s="577">
        <v>1531677</v>
      </c>
      <c r="CS38" s="570"/>
      <c r="CT38" s="570"/>
      <c r="CU38" s="570"/>
      <c r="CV38" s="570"/>
      <c r="CW38" s="570"/>
      <c r="CX38" s="570"/>
      <c r="CY38" s="571"/>
      <c r="CZ38" s="597">
        <v>13.5</v>
      </c>
      <c r="DA38" s="598"/>
      <c r="DB38" s="598"/>
      <c r="DC38" s="599"/>
      <c r="DD38" s="569">
        <v>1453327</v>
      </c>
      <c r="DE38" s="570"/>
      <c r="DF38" s="570"/>
      <c r="DG38" s="570"/>
      <c r="DH38" s="570"/>
      <c r="DI38" s="570"/>
      <c r="DJ38" s="570"/>
      <c r="DK38" s="571"/>
      <c r="DL38" s="569">
        <v>998267</v>
      </c>
      <c r="DM38" s="570"/>
      <c r="DN38" s="570"/>
      <c r="DO38" s="570"/>
      <c r="DP38" s="570"/>
      <c r="DQ38" s="570"/>
      <c r="DR38" s="570"/>
      <c r="DS38" s="570"/>
      <c r="DT38" s="570"/>
      <c r="DU38" s="570"/>
      <c r="DV38" s="571"/>
      <c r="DW38" s="572">
        <v>13.7</v>
      </c>
      <c r="DX38" s="573"/>
      <c r="DY38" s="573"/>
      <c r="DZ38" s="573"/>
      <c r="EA38" s="573"/>
      <c r="EB38" s="573"/>
      <c r="EC38" s="574"/>
    </row>
    <row r="39" spans="2:133" ht="11.25" customHeight="1" x14ac:dyDescent="0.2">
      <c r="AQ39" s="591" t="s">
        <v>421</v>
      </c>
      <c r="AR39" s="592"/>
      <c r="AS39" s="592"/>
      <c r="AT39" s="592"/>
      <c r="AU39" s="592"/>
      <c r="AV39" s="592"/>
      <c r="AW39" s="592"/>
      <c r="AX39" s="592"/>
      <c r="AY39" s="593"/>
      <c r="AZ39" s="577">
        <v>11218</v>
      </c>
      <c r="BA39" s="570"/>
      <c r="BB39" s="570"/>
      <c r="BC39" s="570"/>
      <c r="BD39" s="575"/>
      <c r="BE39" s="575"/>
      <c r="BF39" s="636"/>
      <c r="BG39" s="612" t="s">
        <v>385</v>
      </c>
      <c r="BH39" s="613"/>
      <c r="BI39" s="613"/>
      <c r="BJ39" s="613"/>
      <c r="BK39" s="613"/>
      <c r="BL39" s="184"/>
      <c r="BM39" s="595" t="s">
        <v>386</v>
      </c>
      <c r="BN39" s="595"/>
      <c r="BO39" s="595"/>
      <c r="BP39" s="595"/>
      <c r="BQ39" s="595"/>
      <c r="BR39" s="595"/>
      <c r="BS39" s="595"/>
      <c r="BT39" s="595"/>
      <c r="BU39" s="596"/>
      <c r="BV39" s="577">
        <v>62</v>
      </c>
      <c r="BW39" s="570"/>
      <c r="BX39" s="570"/>
      <c r="BY39" s="570"/>
      <c r="BZ39" s="570"/>
      <c r="CA39" s="570"/>
      <c r="CB39" s="628"/>
      <c r="CD39" s="594" t="s">
        <v>387</v>
      </c>
      <c r="CE39" s="595"/>
      <c r="CF39" s="595"/>
      <c r="CG39" s="595"/>
      <c r="CH39" s="595"/>
      <c r="CI39" s="595"/>
      <c r="CJ39" s="595"/>
      <c r="CK39" s="595"/>
      <c r="CL39" s="595"/>
      <c r="CM39" s="595"/>
      <c r="CN39" s="595"/>
      <c r="CO39" s="595"/>
      <c r="CP39" s="595"/>
      <c r="CQ39" s="596"/>
      <c r="CR39" s="577">
        <v>779199</v>
      </c>
      <c r="CS39" s="575"/>
      <c r="CT39" s="575"/>
      <c r="CU39" s="575"/>
      <c r="CV39" s="575"/>
      <c r="CW39" s="575"/>
      <c r="CX39" s="575"/>
      <c r="CY39" s="576"/>
      <c r="CZ39" s="597">
        <v>6.9</v>
      </c>
      <c r="DA39" s="598"/>
      <c r="DB39" s="598"/>
      <c r="DC39" s="599"/>
      <c r="DD39" s="569">
        <v>540762</v>
      </c>
      <c r="DE39" s="575"/>
      <c r="DF39" s="575"/>
      <c r="DG39" s="575"/>
      <c r="DH39" s="575"/>
      <c r="DI39" s="575"/>
      <c r="DJ39" s="575"/>
      <c r="DK39" s="576"/>
      <c r="DL39" s="569" t="s">
        <v>422</v>
      </c>
      <c r="DM39" s="575"/>
      <c r="DN39" s="575"/>
      <c r="DO39" s="575"/>
      <c r="DP39" s="575"/>
      <c r="DQ39" s="575"/>
      <c r="DR39" s="575"/>
      <c r="DS39" s="575"/>
      <c r="DT39" s="575"/>
      <c r="DU39" s="575"/>
      <c r="DV39" s="576"/>
      <c r="DW39" s="572" t="s">
        <v>422</v>
      </c>
      <c r="DX39" s="573"/>
      <c r="DY39" s="573"/>
      <c r="DZ39" s="573"/>
      <c r="EA39" s="573"/>
      <c r="EB39" s="573"/>
      <c r="EC39" s="574"/>
    </row>
    <row r="40" spans="2:133" ht="11.25" customHeight="1" x14ac:dyDescent="0.2">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423</v>
      </c>
      <c r="AR40" s="592"/>
      <c r="AS40" s="592"/>
      <c r="AT40" s="592"/>
      <c r="AU40" s="592"/>
      <c r="AV40" s="592"/>
      <c r="AW40" s="592"/>
      <c r="AX40" s="592"/>
      <c r="AY40" s="593"/>
      <c r="AZ40" s="577">
        <v>142598</v>
      </c>
      <c r="BA40" s="570"/>
      <c r="BB40" s="570"/>
      <c r="BC40" s="570"/>
      <c r="BD40" s="575"/>
      <c r="BE40" s="575"/>
      <c r="BF40" s="636"/>
      <c r="BG40" s="612"/>
      <c r="BH40" s="613"/>
      <c r="BI40" s="613"/>
      <c r="BJ40" s="613"/>
      <c r="BK40" s="613"/>
      <c r="BL40" s="184"/>
      <c r="BM40" s="595" t="s">
        <v>388</v>
      </c>
      <c r="BN40" s="595"/>
      <c r="BO40" s="595"/>
      <c r="BP40" s="595"/>
      <c r="BQ40" s="595"/>
      <c r="BR40" s="595"/>
      <c r="BS40" s="595"/>
      <c r="BT40" s="595"/>
      <c r="BU40" s="596"/>
      <c r="BV40" s="577">
        <v>105</v>
      </c>
      <c r="BW40" s="570"/>
      <c r="BX40" s="570"/>
      <c r="BY40" s="570"/>
      <c r="BZ40" s="570"/>
      <c r="CA40" s="570"/>
      <c r="CB40" s="628"/>
      <c r="CD40" s="594" t="s">
        <v>389</v>
      </c>
      <c r="CE40" s="595"/>
      <c r="CF40" s="595"/>
      <c r="CG40" s="595"/>
      <c r="CH40" s="595"/>
      <c r="CI40" s="595"/>
      <c r="CJ40" s="595"/>
      <c r="CK40" s="595"/>
      <c r="CL40" s="595"/>
      <c r="CM40" s="595"/>
      <c r="CN40" s="595"/>
      <c r="CO40" s="595"/>
      <c r="CP40" s="595"/>
      <c r="CQ40" s="596"/>
      <c r="CR40" s="577">
        <v>66211</v>
      </c>
      <c r="CS40" s="570"/>
      <c r="CT40" s="570"/>
      <c r="CU40" s="570"/>
      <c r="CV40" s="570"/>
      <c r="CW40" s="570"/>
      <c r="CX40" s="570"/>
      <c r="CY40" s="571"/>
      <c r="CZ40" s="597">
        <v>0.6</v>
      </c>
      <c r="DA40" s="598"/>
      <c r="DB40" s="598"/>
      <c r="DC40" s="599"/>
      <c r="DD40" s="569">
        <v>12954</v>
      </c>
      <c r="DE40" s="570"/>
      <c r="DF40" s="570"/>
      <c r="DG40" s="570"/>
      <c r="DH40" s="570"/>
      <c r="DI40" s="570"/>
      <c r="DJ40" s="570"/>
      <c r="DK40" s="571"/>
      <c r="DL40" s="569" t="s">
        <v>422</v>
      </c>
      <c r="DM40" s="570"/>
      <c r="DN40" s="570"/>
      <c r="DO40" s="570"/>
      <c r="DP40" s="570"/>
      <c r="DQ40" s="570"/>
      <c r="DR40" s="570"/>
      <c r="DS40" s="570"/>
      <c r="DT40" s="570"/>
      <c r="DU40" s="570"/>
      <c r="DV40" s="571"/>
      <c r="DW40" s="572" t="s">
        <v>422</v>
      </c>
      <c r="DX40" s="573"/>
      <c r="DY40" s="573"/>
      <c r="DZ40" s="573"/>
      <c r="EA40" s="573"/>
      <c r="EB40" s="573"/>
      <c r="EC40" s="574"/>
    </row>
    <row r="41" spans="2:133" ht="11.25" customHeight="1" x14ac:dyDescent="0.2">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390</v>
      </c>
      <c r="AR41" s="607"/>
      <c r="AS41" s="607"/>
      <c r="AT41" s="607"/>
      <c r="AU41" s="607"/>
      <c r="AV41" s="607"/>
      <c r="AW41" s="607"/>
      <c r="AX41" s="607"/>
      <c r="AY41" s="608"/>
      <c r="AZ41" s="609">
        <v>542000</v>
      </c>
      <c r="BA41" s="610"/>
      <c r="BB41" s="610"/>
      <c r="BC41" s="610"/>
      <c r="BD41" s="634"/>
      <c r="BE41" s="634"/>
      <c r="BF41" s="635"/>
      <c r="BG41" s="614"/>
      <c r="BH41" s="615"/>
      <c r="BI41" s="615"/>
      <c r="BJ41" s="615"/>
      <c r="BK41" s="615"/>
      <c r="BL41" s="186"/>
      <c r="BM41" s="607" t="s">
        <v>391</v>
      </c>
      <c r="BN41" s="607"/>
      <c r="BO41" s="607"/>
      <c r="BP41" s="607"/>
      <c r="BQ41" s="607"/>
      <c r="BR41" s="607"/>
      <c r="BS41" s="607"/>
      <c r="BT41" s="607"/>
      <c r="BU41" s="608"/>
      <c r="BV41" s="609">
        <v>327</v>
      </c>
      <c r="BW41" s="610"/>
      <c r="BX41" s="610"/>
      <c r="BY41" s="610"/>
      <c r="BZ41" s="610"/>
      <c r="CA41" s="610"/>
      <c r="CB41" s="611"/>
      <c r="CD41" s="594" t="s">
        <v>392</v>
      </c>
      <c r="CE41" s="595"/>
      <c r="CF41" s="595"/>
      <c r="CG41" s="595"/>
      <c r="CH41" s="595"/>
      <c r="CI41" s="595"/>
      <c r="CJ41" s="595"/>
      <c r="CK41" s="595"/>
      <c r="CL41" s="595"/>
      <c r="CM41" s="595"/>
      <c r="CN41" s="595"/>
      <c r="CO41" s="595"/>
      <c r="CP41" s="595"/>
      <c r="CQ41" s="596"/>
      <c r="CR41" s="577" t="s">
        <v>422</v>
      </c>
      <c r="CS41" s="575"/>
      <c r="CT41" s="575"/>
      <c r="CU41" s="575"/>
      <c r="CV41" s="575"/>
      <c r="CW41" s="575"/>
      <c r="CX41" s="575"/>
      <c r="CY41" s="576"/>
      <c r="CZ41" s="597" t="s">
        <v>422</v>
      </c>
      <c r="DA41" s="598"/>
      <c r="DB41" s="598"/>
      <c r="DC41" s="599"/>
      <c r="DD41" s="569" t="s">
        <v>422</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x14ac:dyDescent="0.2">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394</v>
      </c>
      <c r="CE42" s="580"/>
      <c r="CF42" s="580"/>
      <c r="CG42" s="580"/>
      <c r="CH42" s="580"/>
      <c r="CI42" s="580"/>
      <c r="CJ42" s="580"/>
      <c r="CK42" s="580"/>
      <c r="CL42" s="580"/>
      <c r="CM42" s="580"/>
      <c r="CN42" s="580"/>
      <c r="CO42" s="580"/>
      <c r="CP42" s="580"/>
      <c r="CQ42" s="581"/>
      <c r="CR42" s="577">
        <v>2099138</v>
      </c>
      <c r="CS42" s="570"/>
      <c r="CT42" s="570"/>
      <c r="CU42" s="570"/>
      <c r="CV42" s="570"/>
      <c r="CW42" s="570"/>
      <c r="CX42" s="570"/>
      <c r="CY42" s="571"/>
      <c r="CZ42" s="597">
        <v>18.600000000000001</v>
      </c>
      <c r="DA42" s="629"/>
      <c r="DB42" s="629"/>
      <c r="DC42" s="630"/>
      <c r="DD42" s="569">
        <v>784570</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x14ac:dyDescent="0.2">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396</v>
      </c>
      <c r="CE43" s="580"/>
      <c r="CF43" s="580"/>
      <c r="CG43" s="580"/>
      <c r="CH43" s="580"/>
      <c r="CI43" s="580"/>
      <c r="CJ43" s="580"/>
      <c r="CK43" s="580"/>
      <c r="CL43" s="580"/>
      <c r="CM43" s="580"/>
      <c r="CN43" s="580"/>
      <c r="CO43" s="580"/>
      <c r="CP43" s="580"/>
      <c r="CQ43" s="581"/>
      <c r="CR43" s="577">
        <v>33695</v>
      </c>
      <c r="CS43" s="575"/>
      <c r="CT43" s="575"/>
      <c r="CU43" s="575"/>
      <c r="CV43" s="575"/>
      <c r="CW43" s="575"/>
      <c r="CX43" s="575"/>
      <c r="CY43" s="576"/>
      <c r="CZ43" s="597">
        <v>0.3</v>
      </c>
      <c r="DA43" s="598"/>
      <c r="DB43" s="598"/>
      <c r="DC43" s="599"/>
      <c r="DD43" s="569">
        <v>33695</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x14ac:dyDescent="0.2">
      <c r="B44" s="189" t="s">
        <v>397</v>
      </c>
      <c r="CD44" s="616" t="s">
        <v>359</v>
      </c>
      <c r="CE44" s="617"/>
      <c r="CF44" s="579" t="s">
        <v>424</v>
      </c>
      <c r="CG44" s="580"/>
      <c r="CH44" s="580"/>
      <c r="CI44" s="580"/>
      <c r="CJ44" s="580"/>
      <c r="CK44" s="580"/>
      <c r="CL44" s="580"/>
      <c r="CM44" s="580"/>
      <c r="CN44" s="580"/>
      <c r="CO44" s="580"/>
      <c r="CP44" s="580"/>
      <c r="CQ44" s="581"/>
      <c r="CR44" s="577">
        <v>2019553</v>
      </c>
      <c r="CS44" s="570"/>
      <c r="CT44" s="570"/>
      <c r="CU44" s="570"/>
      <c r="CV44" s="570"/>
      <c r="CW44" s="570"/>
      <c r="CX44" s="570"/>
      <c r="CY44" s="571"/>
      <c r="CZ44" s="597">
        <v>17.8</v>
      </c>
      <c r="DA44" s="629"/>
      <c r="DB44" s="629"/>
      <c r="DC44" s="630"/>
      <c r="DD44" s="569">
        <v>766672</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x14ac:dyDescent="0.2">
      <c r="CD45" s="618"/>
      <c r="CE45" s="619"/>
      <c r="CF45" s="579" t="s">
        <v>425</v>
      </c>
      <c r="CG45" s="580"/>
      <c r="CH45" s="580"/>
      <c r="CI45" s="580"/>
      <c r="CJ45" s="580"/>
      <c r="CK45" s="580"/>
      <c r="CL45" s="580"/>
      <c r="CM45" s="580"/>
      <c r="CN45" s="580"/>
      <c r="CO45" s="580"/>
      <c r="CP45" s="580"/>
      <c r="CQ45" s="581"/>
      <c r="CR45" s="577">
        <v>496974</v>
      </c>
      <c r="CS45" s="575"/>
      <c r="CT45" s="575"/>
      <c r="CU45" s="575"/>
      <c r="CV45" s="575"/>
      <c r="CW45" s="575"/>
      <c r="CX45" s="575"/>
      <c r="CY45" s="576"/>
      <c r="CZ45" s="597">
        <v>4.4000000000000004</v>
      </c>
      <c r="DA45" s="598"/>
      <c r="DB45" s="598"/>
      <c r="DC45" s="599"/>
      <c r="DD45" s="569">
        <v>29644</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x14ac:dyDescent="0.2">
      <c r="CD46" s="618"/>
      <c r="CE46" s="619"/>
      <c r="CF46" s="579" t="s">
        <v>426</v>
      </c>
      <c r="CG46" s="580"/>
      <c r="CH46" s="580"/>
      <c r="CI46" s="580"/>
      <c r="CJ46" s="580"/>
      <c r="CK46" s="580"/>
      <c r="CL46" s="580"/>
      <c r="CM46" s="580"/>
      <c r="CN46" s="580"/>
      <c r="CO46" s="580"/>
      <c r="CP46" s="580"/>
      <c r="CQ46" s="581"/>
      <c r="CR46" s="577">
        <v>1471689</v>
      </c>
      <c r="CS46" s="570"/>
      <c r="CT46" s="570"/>
      <c r="CU46" s="570"/>
      <c r="CV46" s="570"/>
      <c r="CW46" s="570"/>
      <c r="CX46" s="570"/>
      <c r="CY46" s="571"/>
      <c r="CZ46" s="597">
        <v>13</v>
      </c>
      <c r="DA46" s="629"/>
      <c r="DB46" s="629"/>
      <c r="DC46" s="630"/>
      <c r="DD46" s="569">
        <v>698510</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x14ac:dyDescent="0.2">
      <c r="CD47" s="618"/>
      <c r="CE47" s="619"/>
      <c r="CF47" s="579" t="s">
        <v>427</v>
      </c>
      <c r="CG47" s="580"/>
      <c r="CH47" s="580"/>
      <c r="CI47" s="580"/>
      <c r="CJ47" s="580"/>
      <c r="CK47" s="580"/>
      <c r="CL47" s="580"/>
      <c r="CM47" s="580"/>
      <c r="CN47" s="580"/>
      <c r="CO47" s="580"/>
      <c r="CP47" s="580"/>
      <c r="CQ47" s="581"/>
      <c r="CR47" s="577">
        <v>79585</v>
      </c>
      <c r="CS47" s="575"/>
      <c r="CT47" s="575"/>
      <c r="CU47" s="575"/>
      <c r="CV47" s="575"/>
      <c r="CW47" s="575"/>
      <c r="CX47" s="575"/>
      <c r="CY47" s="576"/>
      <c r="CZ47" s="597">
        <v>0.7</v>
      </c>
      <c r="DA47" s="598"/>
      <c r="DB47" s="598"/>
      <c r="DC47" s="599"/>
      <c r="DD47" s="569">
        <v>17898</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x14ac:dyDescent="0.2">
      <c r="CD48" s="620"/>
      <c r="CE48" s="621"/>
      <c r="CF48" s="579" t="s">
        <v>428</v>
      </c>
      <c r="CG48" s="580"/>
      <c r="CH48" s="580"/>
      <c r="CI48" s="580"/>
      <c r="CJ48" s="580"/>
      <c r="CK48" s="580"/>
      <c r="CL48" s="580"/>
      <c r="CM48" s="580"/>
      <c r="CN48" s="580"/>
      <c r="CO48" s="580"/>
      <c r="CP48" s="580"/>
      <c r="CQ48" s="581"/>
      <c r="CR48" s="577" t="s">
        <v>412</v>
      </c>
      <c r="CS48" s="570"/>
      <c r="CT48" s="570"/>
      <c r="CU48" s="570"/>
      <c r="CV48" s="570"/>
      <c r="CW48" s="570"/>
      <c r="CX48" s="570"/>
      <c r="CY48" s="571"/>
      <c r="CZ48" s="597" t="s">
        <v>412</v>
      </c>
      <c r="DA48" s="629"/>
      <c r="DB48" s="629"/>
      <c r="DC48" s="630"/>
      <c r="DD48" s="569" t="s">
        <v>412</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x14ac:dyDescent="0.2">
      <c r="CD49" s="585" t="s">
        <v>429</v>
      </c>
      <c r="CE49" s="586"/>
      <c r="CF49" s="586"/>
      <c r="CG49" s="586"/>
      <c r="CH49" s="586"/>
      <c r="CI49" s="586"/>
      <c r="CJ49" s="586"/>
      <c r="CK49" s="586"/>
      <c r="CL49" s="586"/>
      <c r="CM49" s="586"/>
      <c r="CN49" s="586"/>
      <c r="CO49" s="586"/>
      <c r="CP49" s="586"/>
      <c r="CQ49" s="587"/>
      <c r="CR49" s="609">
        <v>11315931</v>
      </c>
      <c r="CS49" s="634"/>
      <c r="CT49" s="634"/>
      <c r="CU49" s="634"/>
      <c r="CV49" s="634"/>
      <c r="CW49" s="634"/>
      <c r="CX49" s="634"/>
      <c r="CY49" s="646"/>
      <c r="CZ49" s="647">
        <v>100</v>
      </c>
      <c r="DA49" s="648"/>
      <c r="DB49" s="648"/>
      <c r="DC49" s="649"/>
      <c r="DD49" s="650">
        <v>7976159</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x14ac:dyDescent="0.2"/>
    <row r="51" spans="82:133" hidden="1" x14ac:dyDescent="0.2"/>
  </sheetData>
  <sheetProtection password="AD67" sheet="1" objects="1" scenarios="1"/>
  <mergeCells count="572">
    <mergeCell ref="BO5:BR5"/>
    <mergeCell ref="BG5:BN5"/>
    <mergeCell ref="DD5:DP5"/>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R4:Y4"/>
    <mergeCell ref="Z4:AC4"/>
    <mergeCell ref="AD4:AK4"/>
    <mergeCell ref="AL4:AO4"/>
    <mergeCell ref="CD6:CQ6"/>
    <mergeCell ref="R6:Y6"/>
    <mergeCell ref="Z6:AC6"/>
    <mergeCell ref="AD6:AK6"/>
    <mergeCell ref="AL6:AO6"/>
    <mergeCell ref="BO4:BR4"/>
    <mergeCell ref="CZ6:DC6"/>
    <mergeCell ref="CZ7:DC7"/>
    <mergeCell ref="R7:Y7"/>
    <mergeCell ref="Z7:AC7"/>
    <mergeCell ref="AD7:AK7"/>
    <mergeCell ref="AL7:AO7"/>
    <mergeCell ref="B3:AO3"/>
    <mergeCell ref="AP3:CB3"/>
    <mergeCell ref="R5:Y5"/>
    <mergeCell ref="Z5:AC5"/>
    <mergeCell ref="AD5:AK5"/>
    <mergeCell ref="AL5:AO5"/>
    <mergeCell ref="B4:Q4"/>
    <mergeCell ref="AP4:BF4"/>
    <mergeCell ref="BG4:BN4"/>
    <mergeCell ref="AP5:BF5"/>
    <mergeCell ref="DQ8:EC8"/>
    <mergeCell ref="DD6:DP6"/>
    <mergeCell ref="DQ9:EC9"/>
    <mergeCell ref="DD9:DP9"/>
    <mergeCell ref="DQ6:EC6"/>
    <mergeCell ref="DD8:DP8"/>
    <mergeCell ref="DQ7:EC7"/>
    <mergeCell ref="DD7:DP7"/>
    <mergeCell ref="R9:Y9"/>
    <mergeCell ref="R8:Y8"/>
    <mergeCell ref="Z8:AC8"/>
    <mergeCell ref="AD8:AK8"/>
    <mergeCell ref="CZ8:DC8"/>
    <mergeCell ref="CZ9:DC9"/>
    <mergeCell ref="AL8:AO8"/>
    <mergeCell ref="BS8:CB8"/>
    <mergeCell ref="Z9:AC9"/>
    <mergeCell ref="CR8:CY8"/>
    <mergeCell ref="CR9:CY9"/>
    <mergeCell ref="AD9:AK9"/>
    <mergeCell ref="AL9:AO9"/>
    <mergeCell ref="AP9:BF9"/>
    <mergeCell ref="CD8:CQ8"/>
    <mergeCell ref="CR6:CY6"/>
    <mergeCell ref="BS7:CB7"/>
    <mergeCell ref="AP6:BF6"/>
    <mergeCell ref="AP7:BF7"/>
    <mergeCell ref="AP8:BF8"/>
    <mergeCell ref="BG10:BN10"/>
    <mergeCell ref="BO10:BR10"/>
    <mergeCell ref="CD9:CQ9"/>
    <mergeCell ref="BG8:BN8"/>
    <mergeCell ref="BO9:BR9"/>
    <mergeCell ref="BO8:BR8"/>
    <mergeCell ref="BS9:CB9"/>
    <mergeCell ref="BG9:BN9"/>
    <mergeCell ref="DD10:DP10"/>
    <mergeCell ref="CD10:CQ10"/>
    <mergeCell ref="R10:Y10"/>
    <mergeCell ref="Z10:AC10"/>
    <mergeCell ref="AD10:AK10"/>
    <mergeCell ref="AL10:AO10"/>
    <mergeCell ref="BS10:CB10"/>
    <mergeCell ref="CZ10:DC10"/>
    <mergeCell ref="CR10:CY10"/>
    <mergeCell ref="AP10:BF10"/>
    <mergeCell ref="DQ10:EC10"/>
    <mergeCell ref="Z11:AC11"/>
    <mergeCell ref="AD11:AK11"/>
    <mergeCell ref="AL11:AO11"/>
    <mergeCell ref="BG11:BN11"/>
    <mergeCell ref="BO11:BR11"/>
    <mergeCell ref="CR11:CY11"/>
    <mergeCell ref="BS11:CB11"/>
    <mergeCell ref="DD11:DP11"/>
    <mergeCell ref="DQ11:EC11"/>
    <mergeCell ref="BO12:BR12"/>
    <mergeCell ref="CD11:CQ11"/>
    <mergeCell ref="CD12:CQ12"/>
    <mergeCell ref="AP11:BF11"/>
    <mergeCell ref="AP12:BF12"/>
    <mergeCell ref="R11:Y11"/>
    <mergeCell ref="R12:Y12"/>
    <mergeCell ref="Z12:AC12"/>
    <mergeCell ref="AD12:AK12"/>
    <mergeCell ref="R13:Y13"/>
    <mergeCell ref="CZ11:DC11"/>
    <mergeCell ref="BO13:BR13"/>
    <mergeCell ref="Z13:AC13"/>
    <mergeCell ref="AD13:AK13"/>
    <mergeCell ref="AL13:AO13"/>
    <mergeCell ref="BG13:BN13"/>
    <mergeCell ref="BG12:BN12"/>
    <mergeCell ref="CR13:CY13"/>
    <mergeCell ref="AL12:AO12"/>
    <mergeCell ref="BS13:CB13"/>
    <mergeCell ref="AL14:AO14"/>
    <mergeCell ref="BS14:CB14"/>
    <mergeCell ref="CR14:CY14"/>
    <mergeCell ref="BG14:BN14"/>
    <mergeCell ref="BO14:BR14"/>
    <mergeCell ref="AP13:BF13"/>
    <mergeCell ref="CD13:CQ13"/>
    <mergeCell ref="CD14:CQ14"/>
    <mergeCell ref="DQ12:EC12"/>
    <mergeCell ref="CZ15:DC15"/>
    <mergeCell ref="CZ14:DC14"/>
    <mergeCell ref="CZ12:DC12"/>
    <mergeCell ref="CZ13:DC13"/>
    <mergeCell ref="DD12:DP12"/>
    <mergeCell ref="DQ15:EC15"/>
    <mergeCell ref="DQ13:EC13"/>
    <mergeCell ref="R15:Y15"/>
    <mergeCell ref="CD15:CQ15"/>
    <mergeCell ref="DQ14:EC14"/>
    <mergeCell ref="BS12:CB12"/>
    <mergeCell ref="CR12:CY12"/>
    <mergeCell ref="DD15:DP15"/>
    <mergeCell ref="CR15:CY15"/>
    <mergeCell ref="BS15:CB15"/>
    <mergeCell ref="DD14:DP14"/>
    <mergeCell ref="DD13:DP13"/>
    <mergeCell ref="BG15:BN15"/>
    <mergeCell ref="BO15:BR15"/>
    <mergeCell ref="R14:Y14"/>
    <mergeCell ref="Z14:AC14"/>
    <mergeCell ref="AL15:AO15"/>
    <mergeCell ref="AD15:AK15"/>
    <mergeCell ref="AP14:BF14"/>
    <mergeCell ref="AP15:BF15"/>
    <mergeCell ref="AD14:AK14"/>
    <mergeCell ref="Z15:AC15"/>
    <mergeCell ref="BG17:BN17"/>
    <mergeCell ref="CZ17:DC17"/>
    <mergeCell ref="DD17:DP17"/>
    <mergeCell ref="CR17:CY17"/>
    <mergeCell ref="BS17:CB17"/>
    <mergeCell ref="BG16:BN16"/>
    <mergeCell ref="BO16:BR16"/>
    <mergeCell ref="BS16:CB16"/>
    <mergeCell ref="BO17:BR17"/>
    <mergeCell ref="CD16:CQ16"/>
    <mergeCell ref="BG18:BN18"/>
    <mergeCell ref="AL18:AO18"/>
    <mergeCell ref="CR18:CY18"/>
    <mergeCell ref="CR19:CY19"/>
    <mergeCell ref="CD18:CQ18"/>
    <mergeCell ref="CD19:CQ19"/>
    <mergeCell ref="BO18:BR18"/>
    <mergeCell ref="BS18:CB18"/>
    <mergeCell ref="BO19:BR19"/>
    <mergeCell ref="BS19:CB19"/>
    <mergeCell ref="Z16:AC16"/>
    <mergeCell ref="AD16:AK16"/>
    <mergeCell ref="AL16:AO16"/>
    <mergeCell ref="R17:Y17"/>
    <mergeCell ref="Z17:AC17"/>
    <mergeCell ref="R16:Y16"/>
    <mergeCell ref="AD17:AK17"/>
    <mergeCell ref="AL17:AO17"/>
    <mergeCell ref="BO20:BR20"/>
    <mergeCell ref="DQ19:EC19"/>
    <mergeCell ref="CZ18:DC18"/>
    <mergeCell ref="DD18:DP18"/>
    <mergeCell ref="DQ18:EC18"/>
    <mergeCell ref="CZ19:DC19"/>
    <mergeCell ref="DD19:DP19"/>
    <mergeCell ref="BS20:CB20"/>
    <mergeCell ref="DQ20:EC20"/>
    <mergeCell ref="CD20:CQ20"/>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CR25:CY25"/>
    <mergeCell ref="DW24:EC24"/>
    <mergeCell ref="CZ24:DC24"/>
    <mergeCell ref="DD24:DK24"/>
    <mergeCell ref="DW25:EC25"/>
    <mergeCell ref="CZ25:DC25"/>
    <mergeCell ref="DL25:DV25"/>
    <mergeCell ref="DD25:DK25"/>
    <mergeCell ref="BS24:CB24"/>
    <mergeCell ref="CR24:CY24"/>
    <mergeCell ref="DL24:DV24"/>
    <mergeCell ref="CD24:CQ24"/>
    <mergeCell ref="BG24:BN24"/>
    <mergeCell ref="BO24:BR24"/>
    <mergeCell ref="R23:Y23"/>
    <mergeCell ref="Z23:AC23"/>
    <mergeCell ref="BS23:CB23"/>
    <mergeCell ref="CZ23:DC23"/>
    <mergeCell ref="AD23:AK23"/>
    <mergeCell ref="AL23:AO23"/>
    <mergeCell ref="BG23:BN23"/>
    <mergeCell ref="BO23:BR23"/>
    <mergeCell ref="CR23:CY23"/>
    <mergeCell ref="AP23:BF23"/>
    <mergeCell ref="CD25:CQ25"/>
    <mergeCell ref="CD26:CQ26"/>
    <mergeCell ref="BG27:BN27"/>
    <mergeCell ref="BO27:BR27"/>
    <mergeCell ref="R22:Y22"/>
    <mergeCell ref="Z22:AC22"/>
    <mergeCell ref="BG25:BN25"/>
    <mergeCell ref="BO25:BR25"/>
    <mergeCell ref="AD22:AK22"/>
    <mergeCell ref="AL22:AO22"/>
    <mergeCell ref="DW26:EC26"/>
    <mergeCell ref="CZ26:DC26"/>
    <mergeCell ref="DD26:DK26"/>
    <mergeCell ref="CR26:CY26"/>
    <mergeCell ref="AL26:AO26"/>
    <mergeCell ref="AP25:BF25"/>
    <mergeCell ref="AP26:BF26"/>
    <mergeCell ref="BS26:CB26"/>
    <mergeCell ref="BG26:BN26"/>
    <mergeCell ref="BO26:BR26"/>
    <mergeCell ref="R24:Y24"/>
    <mergeCell ref="Z24:AC24"/>
    <mergeCell ref="AD24:AK24"/>
    <mergeCell ref="AL24:AO24"/>
    <mergeCell ref="R25:Y25"/>
    <mergeCell ref="Z26:AC26"/>
    <mergeCell ref="AD26:AK26"/>
    <mergeCell ref="AD25:AK25"/>
    <mergeCell ref="R26:Y26"/>
    <mergeCell ref="AL25:AO25"/>
    <mergeCell ref="BS25:CB25"/>
    <mergeCell ref="R27:Y27"/>
    <mergeCell ref="Z27:AC27"/>
    <mergeCell ref="AD27:AK27"/>
    <mergeCell ref="DW27:EC27"/>
    <mergeCell ref="CZ27:DC27"/>
    <mergeCell ref="DD27:DK27"/>
    <mergeCell ref="DL27:DV27"/>
    <mergeCell ref="Z25:AC25"/>
    <mergeCell ref="DL26:DV26"/>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AP29:BF29"/>
    <mergeCell ref="BG29:BQ29"/>
    <mergeCell ref="BX30:CB30"/>
    <mergeCell ref="AP30:AS32"/>
    <mergeCell ref="BG32:BL32"/>
    <mergeCell ref="BX32:CB32"/>
    <mergeCell ref="AX30:BF30"/>
    <mergeCell ref="BR29:CB29"/>
    <mergeCell ref="BM30:BQ30"/>
    <mergeCell ref="AX32:BF32"/>
    <mergeCell ref="CR31:CY31"/>
    <mergeCell ref="CZ31:DC31"/>
    <mergeCell ref="DL31:DV31"/>
    <mergeCell ref="CF31:CQ31"/>
    <mergeCell ref="DD31:DK31"/>
    <mergeCell ref="DW34:EC34"/>
    <mergeCell ref="DD33:DK33"/>
    <mergeCell ref="DL33:DV33"/>
    <mergeCell ref="DW33:EC33"/>
    <mergeCell ref="DD34:DK34"/>
    <mergeCell ref="R29:Y29"/>
    <mergeCell ref="Z29:AC29"/>
    <mergeCell ref="AD29:AK29"/>
    <mergeCell ref="AL29:AO29"/>
    <mergeCell ref="BR32:BW32"/>
    <mergeCell ref="CZ33:DC33"/>
    <mergeCell ref="R30:Y30"/>
    <mergeCell ref="BG30:BL30"/>
    <mergeCell ref="AL31:AO31"/>
    <mergeCell ref="CZ32:DC32"/>
    <mergeCell ref="CF30:CQ30"/>
    <mergeCell ref="BR31:BW31"/>
    <mergeCell ref="BX31:CB31"/>
    <mergeCell ref="BG31:BL31"/>
    <mergeCell ref="BM31:BQ31"/>
    <mergeCell ref="BR30:BW30"/>
    <mergeCell ref="AX31:BF31"/>
    <mergeCell ref="Z30:AC30"/>
    <mergeCell ref="AD30:AK30"/>
    <mergeCell ref="CR34:CY34"/>
    <mergeCell ref="AQ34:BF34"/>
    <mergeCell ref="CF32:CQ32"/>
    <mergeCell ref="CD33:CQ33"/>
    <mergeCell ref="CD34:CQ34"/>
    <mergeCell ref="AL30:AO30"/>
    <mergeCell ref="AT30:AT32"/>
    <mergeCell ref="BM32:BQ32"/>
    <mergeCell ref="CR36:CY36"/>
    <mergeCell ref="CR35:CY35"/>
    <mergeCell ref="R32:Y32"/>
    <mergeCell ref="Z32:AC32"/>
    <mergeCell ref="AD32:AK32"/>
    <mergeCell ref="AL32:AO32"/>
    <mergeCell ref="BG34:CB34"/>
    <mergeCell ref="CR33:CY33"/>
    <mergeCell ref="CR32:CY32"/>
    <mergeCell ref="DW36:EC36"/>
    <mergeCell ref="DL36:DV36"/>
    <mergeCell ref="CZ36:DC36"/>
    <mergeCell ref="DD36:DK36"/>
    <mergeCell ref="DD35:DK35"/>
    <mergeCell ref="DL35:DV35"/>
    <mergeCell ref="DW35:EC35"/>
    <mergeCell ref="CZ35:DC35"/>
    <mergeCell ref="BV35:CB35"/>
    <mergeCell ref="CD35:CQ35"/>
    <mergeCell ref="AZ39:BF39"/>
    <mergeCell ref="BV39:CB39"/>
    <mergeCell ref="AZ37:BF37"/>
    <mergeCell ref="R33:Y33"/>
    <mergeCell ref="Z33:AC33"/>
    <mergeCell ref="AD33:AK33"/>
    <mergeCell ref="AL33:AO33"/>
    <mergeCell ref="R36:Y36"/>
    <mergeCell ref="CZ34:DC34"/>
    <mergeCell ref="DL34:DV34"/>
    <mergeCell ref="R34:Y34"/>
    <mergeCell ref="AL34:AO34"/>
    <mergeCell ref="Z34:AC34"/>
    <mergeCell ref="AD34:AK34"/>
    <mergeCell ref="DL37:DV37"/>
    <mergeCell ref="DD38:DK38"/>
    <mergeCell ref="CZ38:DC38"/>
    <mergeCell ref="DW37:EC37"/>
    <mergeCell ref="DL38:DV38"/>
    <mergeCell ref="CR38:CY38"/>
    <mergeCell ref="R35:Y35"/>
    <mergeCell ref="Z35:AC35"/>
    <mergeCell ref="DW40:EC40"/>
    <mergeCell ref="DL39:DV39"/>
    <mergeCell ref="DW39:EC39"/>
    <mergeCell ref="BV38:CB38"/>
    <mergeCell ref="CR40:CY40"/>
    <mergeCell ref="DL40:DV40"/>
    <mergeCell ref="DW38:EC38"/>
    <mergeCell ref="CR37:CY37"/>
    <mergeCell ref="CZ40:DC40"/>
    <mergeCell ref="DD40:DK40"/>
    <mergeCell ref="AZ40:BF40"/>
    <mergeCell ref="CZ39:DC39"/>
    <mergeCell ref="DD39:DK39"/>
    <mergeCell ref="Z36:AC36"/>
    <mergeCell ref="AD36:AK36"/>
    <mergeCell ref="CZ37:DC37"/>
    <mergeCell ref="DD37:DK37"/>
    <mergeCell ref="CF44:CQ44"/>
    <mergeCell ref="AD35:AK35"/>
    <mergeCell ref="AL36:AO36"/>
    <mergeCell ref="AL35:AO35"/>
    <mergeCell ref="CR39:CY39"/>
    <mergeCell ref="BV36:CB36"/>
    <mergeCell ref="AZ35:BF35"/>
    <mergeCell ref="BV37:CB37"/>
    <mergeCell ref="CD39:CQ39"/>
    <mergeCell ref="CD40:CQ40"/>
    <mergeCell ref="DD47:DK47"/>
    <mergeCell ref="DD48:DK48"/>
    <mergeCell ref="CZ48:DC48"/>
    <mergeCell ref="CZ46:DC46"/>
    <mergeCell ref="DD45:DK45"/>
    <mergeCell ref="CR41:CY41"/>
    <mergeCell ref="CZ41:DC41"/>
    <mergeCell ref="CZ44:DC44"/>
    <mergeCell ref="DD44:DK44"/>
    <mergeCell ref="DW44:EC44"/>
    <mergeCell ref="DL46:DV46"/>
    <mergeCell ref="DW45:EC45"/>
    <mergeCell ref="DL45:DV45"/>
    <mergeCell ref="DW43:EC43"/>
    <mergeCell ref="DW46:EC46"/>
    <mergeCell ref="DL43:DV43"/>
    <mergeCell ref="CZ49:DC49"/>
    <mergeCell ref="DD49:DK49"/>
    <mergeCell ref="CZ47:DC47"/>
    <mergeCell ref="CR48:CY48"/>
    <mergeCell ref="CR46:CY46"/>
    <mergeCell ref="DL44:DV44"/>
    <mergeCell ref="DD46:DK46"/>
    <mergeCell ref="DL49:DV49"/>
    <mergeCell ref="CZ45:DC45"/>
    <mergeCell ref="CR44:CY44"/>
    <mergeCell ref="B11:Q11"/>
    <mergeCell ref="B12:Q12"/>
    <mergeCell ref="B14:Q14"/>
    <mergeCell ref="DW49:EC49"/>
    <mergeCell ref="DW48:EC48"/>
    <mergeCell ref="DL48:DV48"/>
    <mergeCell ref="CR47:CY47"/>
    <mergeCell ref="DW47:EC47"/>
    <mergeCell ref="DL47:DV47"/>
    <mergeCell ref="CR49:CY49"/>
    <mergeCell ref="B5:Q5"/>
    <mergeCell ref="B6:Q6"/>
    <mergeCell ref="B7:Q7"/>
    <mergeCell ref="B8:Q8"/>
    <mergeCell ref="B9:Q9"/>
    <mergeCell ref="B10:Q10"/>
    <mergeCell ref="B17:Q17"/>
    <mergeCell ref="B16:Q16"/>
    <mergeCell ref="B19:Q19"/>
    <mergeCell ref="B26:Q26"/>
    <mergeCell ref="B33:Q33"/>
    <mergeCell ref="B27:Q27"/>
    <mergeCell ref="B32:Q32"/>
    <mergeCell ref="B25:Q25"/>
    <mergeCell ref="B29:Q29"/>
    <mergeCell ref="B30:Q30"/>
    <mergeCell ref="B36:Q36"/>
    <mergeCell ref="B34:Q34"/>
    <mergeCell ref="B35:Q35"/>
    <mergeCell ref="B28:Q28"/>
    <mergeCell ref="B20:Q20"/>
    <mergeCell ref="B21:Q21"/>
    <mergeCell ref="B22:Q22"/>
    <mergeCell ref="B23:Q23"/>
    <mergeCell ref="B24:Q24"/>
    <mergeCell ref="B31:Q31"/>
    <mergeCell ref="R31:Y31"/>
    <mergeCell ref="Z31:AC31"/>
    <mergeCell ref="AD31:AK31"/>
    <mergeCell ref="B13:Q13"/>
    <mergeCell ref="AP24:BF24"/>
    <mergeCell ref="AP16:BF16"/>
    <mergeCell ref="AP17:BF17"/>
    <mergeCell ref="AP18:BF18"/>
    <mergeCell ref="AP19:BF19"/>
    <mergeCell ref="AP20:BF20"/>
    <mergeCell ref="AP21:BF21"/>
    <mergeCell ref="AP22:BF22"/>
    <mergeCell ref="B15:Q15"/>
    <mergeCell ref="BG35:BU35"/>
    <mergeCell ref="BG36:BU36"/>
    <mergeCell ref="AZ41:BF41"/>
    <mergeCell ref="AZ36:BF36"/>
    <mergeCell ref="AZ38:BF38"/>
    <mergeCell ref="BG38:BU38"/>
    <mergeCell ref="BG37:BU37"/>
    <mergeCell ref="CD17:CQ17"/>
    <mergeCell ref="CR16:CY16"/>
    <mergeCell ref="CZ16:DC16"/>
    <mergeCell ref="DQ17:EC17"/>
    <mergeCell ref="DD16:DP16"/>
    <mergeCell ref="CZ43:DC43"/>
    <mergeCell ref="DD43:DK43"/>
    <mergeCell ref="CR43:CY43"/>
    <mergeCell ref="CZ42:DC42"/>
    <mergeCell ref="DQ16:EC16"/>
    <mergeCell ref="DW41:EC41"/>
    <mergeCell ref="DD42:DK42"/>
    <mergeCell ref="DL41:DV41"/>
    <mergeCell ref="DW42:EC42"/>
    <mergeCell ref="BM40:BU40"/>
    <mergeCell ref="CD43:CQ43"/>
    <mergeCell ref="DL42:DV42"/>
    <mergeCell ref="DD41:DK41"/>
    <mergeCell ref="BV40:CB40"/>
    <mergeCell ref="CR42:CY42"/>
    <mergeCell ref="CF45:CQ45"/>
    <mergeCell ref="CF46:CQ46"/>
    <mergeCell ref="CF47:CQ47"/>
    <mergeCell ref="CD44:CE48"/>
    <mergeCell ref="CD42:CQ42"/>
    <mergeCell ref="CR29:CY29"/>
    <mergeCell ref="CR45:CY45"/>
    <mergeCell ref="CD37:CQ37"/>
    <mergeCell ref="CD38:CQ38"/>
    <mergeCell ref="CD36:CQ36"/>
    <mergeCell ref="CZ29:DC29"/>
    <mergeCell ref="CD29:CE32"/>
    <mergeCell ref="AQ41:AY41"/>
    <mergeCell ref="BV41:CB41"/>
    <mergeCell ref="CF29:CQ29"/>
    <mergeCell ref="CR30:CY30"/>
    <mergeCell ref="CZ30:DC30"/>
    <mergeCell ref="BM39:BU39"/>
    <mergeCell ref="BG39:BK41"/>
    <mergeCell ref="BM41:BU41"/>
    <mergeCell ref="AL20:AO20"/>
    <mergeCell ref="CD49:CQ49"/>
    <mergeCell ref="AQ35:AY35"/>
    <mergeCell ref="AQ36:AY36"/>
    <mergeCell ref="AQ37:AY37"/>
    <mergeCell ref="AQ38:AY38"/>
    <mergeCell ref="AQ39:AY39"/>
    <mergeCell ref="AQ40:AY40"/>
    <mergeCell ref="CF48:CQ48"/>
    <mergeCell ref="CD41:CQ41"/>
    <mergeCell ref="R19:Y19"/>
    <mergeCell ref="Z19:AC19"/>
    <mergeCell ref="AD19:AK19"/>
    <mergeCell ref="R20:Y20"/>
    <mergeCell ref="Z20:AC20"/>
    <mergeCell ref="AD20:AK20"/>
    <mergeCell ref="CR20:CY20"/>
    <mergeCell ref="CZ20:DC20"/>
    <mergeCell ref="DD20:DP20"/>
    <mergeCell ref="B18:Q18"/>
    <mergeCell ref="R18:Y18"/>
    <mergeCell ref="Z18:AC18"/>
    <mergeCell ref="AD18:AK18"/>
    <mergeCell ref="BG20:BN20"/>
    <mergeCell ref="AL19:AO19"/>
    <mergeCell ref="BG19:BN19"/>
    <mergeCell ref="DL30:DV30"/>
    <mergeCell ref="DW32:EC32"/>
    <mergeCell ref="DD29:DK29"/>
    <mergeCell ref="DL29:DV29"/>
    <mergeCell ref="DW29:EC29"/>
    <mergeCell ref="DW30:EC30"/>
    <mergeCell ref="DD32:DK32"/>
    <mergeCell ref="DL32:DV32"/>
    <mergeCell ref="DW31:EC31"/>
    <mergeCell ref="DD30:DK30"/>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 zeroHeight="1" x14ac:dyDescent="0.2"/>
  <cols>
    <col min="1" max="130" width="2.7265625" style="237" customWidth="1"/>
    <col min="131" max="131" width="1.6328125" style="237" customWidth="1"/>
    <col min="132" max="16384" width="9" style="237" hidden="1"/>
  </cols>
  <sheetData>
    <row r="1" spans="1:131" s="195" customFormat="1" ht="11.25" customHeight="1" thickBot="1" x14ac:dyDescent="0.25">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5">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430</v>
      </c>
      <c r="DK2" s="1096"/>
      <c r="DL2" s="1096"/>
      <c r="DM2" s="1096"/>
      <c r="DN2" s="1096"/>
      <c r="DO2" s="1097"/>
      <c r="DP2" s="197"/>
      <c r="DQ2" s="1095" t="s">
        <v>431</v>
      </c>
      <c r="DR2" s="1096"/>
      <c r="DS2" s="1096"/>
      <c r="DT2" s="1096"/>
      <c r="DU2" s="1096"/>
      <c r="DV2" s="1096"/>
      <c r="DW2" s="1096"/>
      <c r="DX2" s="1096"/>
      <c r="DY2" s="1096"/>
      <c r="DZ2" s="1097"/>
      <c r="EA2" s="198"/>
    </row>
    <row r="3" spans="1:131" s="195" customFormat="1" ht="11.25" customHeight="1" x14ac:dyDescent="0.2">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5">
      <c r="A4" s="1055" t="s">
        <v>434</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2">
      <c r="A5" s="985" t="s">
        <v>436</v>
      </c>
      <c r="B5" s="986"/>
      <c r="C5" s="986"/>
      <c r="D5" s="986"/>
      <c r="E5" s="986"/>
      <c r="F5" s="986"/>
      <c r="G5" s="986"/>
      <c r="H5" s="986"/>
      <c r="I5" s="986"/>
      <c r="J5" s="986"/>
      <c r="K5" s="986"/>
      <c r="L5" s="986"/>
      <c r="M5" s="986"/>
      <c r="N5" s="986"/>
      <c r="O5" s="986"/>
      <c r="P5" s="987"/>
      <c r="Q5" s="991" t="s">
        <v>437</v>
      </c>
      <c r="R5" s="992"/>
      <c r="S5" s="992"/>
      <c r="T5" s="992"/>
      <c r="U5" s="993"/>
      <c r="V5" s="991" t="s">
        <v>438</v>
      </c>
      <c r="W5" s="992"/>
      <c r="X5" s="992"/>
      <c r="Y5" s="992"/>
      <c r="Z5" s="993"/>
      <c r="AA5" s="991" t="s">
        <v>439</v>
      </c>
      <c r="AB5" s="992"/>
      <c r="AC5" s="992"/>
      <c r="AD5" s="992"/>
      <c r="AE5" s="992"/>
      <c r="AF5" s="1098" t="s">
        <v>440</v>
      </c>
      <c r="AG5" s="992"/>
      <c r="AH5" s="992"/>
      <c r="AI5" s="992"/>
      <c r="AJ5" s="1015"/>
      <c r="AK5" s="992" t="s">
        <v>441</v>
      </c>
      <c r="AL5" s="992"/>
      <c r="AM5" s="992"/>
      <c r="AN5" s="992"/>
      <c r="AO5" s="993"/>
      <c r="AP5" s="991" t="s">
        <v>442</v>
      </c>
      <c r="AQ5" s="992"/>
      <c r="AR5" s="992"/>
      <c r="AS5" s="992"/>
      <c r="AT5" s="993"/>
      <c r="AU5" s="991" t="s">
        <v>443</v>
      </c>
      <c r="AV5" s="992"/>
      <c r="AW5" s="992"/>
      <c r="AX5" s="992"/>
      <c r="AY5" s="1015"/>
      <c r="AZ5" s="204"/>
      <c r="BA5" s="204"/>
      <c r="BB5" s="204"/>
      <c r="BC5" s="204"/>
      <c r="BD5" s="204"/>
      <c r="BE5" s="205"/>
      <c r="BF5" s="205"/>
      <c r="BG5" s="205"/>
      <c r="BH5" s="205"/>
      <c r="BI5" s="205"/>
      <c r="BJ5" s="205"/>
      <c r="BK5" s="205"/>
      <c r="BL5" s="205"/>
      <c r="BM5" s="205"/>
      <c r="BN5" s="205"/>
      <c r="BO5" s="205"/>
      <c r="BP5" s="205"/>
      <c r="BQ5" s="985" t="s">
        <v>444</v>
      </c>
      <c r="BR5" s="986"/>
      <c r="BS5" s="986"/>
      <c r="BT5" s="986"/>
      <c r="BU5" s="986"/>
      <c r="BV5" s="986"/>
      <c r="BW5" s="986"/>
      <c r="BX5" s="986"/>
      <c r="BY5" s="986"/>
      <c r="BZ5" s="986"/>
      <c r="CA5" s="986"/>
      <c r="CB5" s="986"/>
      <c r="CC5" s="986"/>
      <c r="CD5" s="986"/>
      <c r="CE5" s="986"/>
      <c r="CF5" s="986"/>
      <c r="CG5" s="987"/>
      <c r="CH5" s="991" t="s">
        <v>445</v>
      </c>
      <c r="CI5" s="992"/>
      <c r="CJ5" s="992"/>
      <c r="CK5" s="992"/>
      <c r="CL5" s="993"/>
      <c r="CM5" s="991" t="s">
        <v>446</v>
      </c>
      <c r="CN5" s="992"/>
      <c r="CO5" s="992"/>
      <c r="CP5" s="992"/>
      <c r="CQ5" s="993"/>
      <c r="CR5" s="991" t="s">
        <v>447</v>
      </c>
      <c r="CS5" s="992"/>
      <c r="CT5" s="992"/>
      <c r="CU5" s="992"/>
      <c r="CV5" s="993"/>
      <c r="CW5" s="991" t="s">
        <v>448</v>
      </c>
      <c r="CX5" s="992"/>
      <c r="CY5" s="992"/>
      <c r="CZ5" s="992"/>
      <c r="DA5" s="993"/>
      <c r="DB5" s="991" t="s">
        <v>449</v>
      </c>
      <c r="DC5" s="992"/>
      <c r="DD5" s="992"/>
      <c r="DE5" s="992"/>
      <c r="DF5" s="993"/>
      <c r="DG5" s="1105" t="s">
        <v>450</v>
      </c>
      <c r="DH5" s="1106"/>
      <c r="DI5" s="1106"/>
      <c r="DJ5" s="1106"/>
      <c r="DK5" s="1107"/>
      <c r="DL5" s="1105" t="s">
        <v>451</v>
      </c>
      <c r="DM5" s="1106"/>
      <c r="DN5" s="1106"/>
      <c r="DO5" s="1106"/>
      <c r="DP5" s="1107"/>
      <c r="DQ5" s="991" t="s">
        <v>452</v>
      </c>
      <c r="DR5" s="992"/>
      <c r="DS5" s="992"/>
      <c r="DT5" s="992"/>
      <c r="DU5" s="993"/>
      <c r="DV5" s="991" t="s">
        <v>443</v>
      </c>
      <c r="DW5" s="992"/>
      <c r="DX5" s="992"/>
      <c r="DY5" s="992"/>
      <c r="DZ5" s="1015"/>
      <c r="EA5" s="202"/>
    </row>
    <row r="6" spans="1:131" s="203" customFormat="1" ht="26.25" customHeight="1" thickBot="1" x14ac:dyDescent="0.25">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x14ac:dyDescent="0.2">
      <c r="A7" s="206">
        <v>1</v>
      </c>
      <c r="B7" s="1042" t="s">
        <v>453</v>
      </c>
      <c r="C7" s="1043"/>
      <c r="D7" s="1043"/>
      <c r="E7" s="1043"/>
      <c r="F7" s="1043"/>
      <c r="G7" s="1043"/>
      <c r="H7" s="1043"/>
      <c r="I7" s="1043"/>
      <c r="J7" s="1043"/>
      <c r="K7" s="1043"/>
      <c r="L7" s="1043"/>
      <c r="M7" s="1043"/>
      <c r="N7" s="1043"/>
      <c r="O7" s="1043"/>
      <c r="P7" s="1044"/>
      <c r="Q7" s="1092">
        <v>12066</v>
      </c>
      <c r="R7" s="1093"/>
      <c r="S7" s="1093"/>
      <c r="T7" s="1093"/>
      <c r="U7" s="1093"/>
      <c r="V7" s="1093">
        <v>11318</v>
      </c>
      <c r="W7" s="1093"/>
      <c r="X7" s="1093"/>
      <c r="Y7" s="1093"/>
      <c r="Z7" s="1093"/>
      <c r="AA7" s="1093">
        <v>749</v>
      </c>
      <c r="AB7" s="1093"/>
      <c r="AC7" s="1093"/>
      <c r="AD7" s="1093"/>
      <c r="AE7" s="1094"/>
      <c r="AF7" s="1084">
        <v>678</v>
      </c>
      <c r="AG7" s="1085"/>
      <c r="AH7" s="1085"/>
      <c r="AI7" s="1085"/>
      <c r="AJ7" s="1086"/>
      <c r="AK7" s="1090">
        <v>349</v>
      </c>
      <c r="AL7" s="1091"/>
      <c r="AM7" s="1091"/>
      <c r="AN7" s="1091"/>
      <c r="AO7" s="1091"/>
      <c r="AP7" s="1091">
        <v>12006</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c r="BS7" s="1087" t="s">
        <v>595</v>
      </c>
      <c r="BT7" s="1088"/>
      <c r="BU7" s="1088"/>
      <c r="BV7" s="1088"/>
      <c r="BW7" s="1088"/>
      <c r="BX7" s="1088"/>
      <c r="BY7" s="1088"/>
      <c r="BZ7" s="1088"/>
      <c r="CA7" s="1088"/>
      <c r="CB7" s="1088"/>
      <c r="CC7" s="1088"/>
      <c r="CD7" s="1088"/>
      <c r="CE7" s="1088"/>
      <c r="CF7" s="1088"/>
      <c r="CG7" s="1089"/>
      <c r="CH7" s="1102">
        <v>-2</v>
      </c>
      <c r="CI7" s="1103"/>
      <c r="CJ7" s="1103"/>
      <c r="CK7" s="1103"/>
      <c r="CL7" s="1104"/>
      <c r="CM7" s="1102">
        <v>407</v>
      </c>
      <c r="CN7" s="1103"/>
      <c r="CO7" s="1103"/>
      <c r="CP7" s="1103"/>
      <c r="CQ7" s="1104"/>
      <c r="CR7" s="1102">
        <v>143</v>
      </c>
      <c r="CS7" s="1103"/>
      <c r="CT7" s="1103"/>
      <c r="CU7" s="1103"/>
      <c r="CV7" s="1104"/>
      <c r="CW7" s="1102">
        <v>7</v>
      </c>
      <c r="CX7" s="1103"/>
      <c r="CY7" s="1103"/>
      <c r="CZ7" s="1103"/>
      <c r="DA7" s="1104"/>
      <c r="DB7" s="1102" t="s">
        <v>603</v>
      </c>
      <c r="DC7" s="1103"/>
      <c r="DD7" s="1103"/>
      <c r="DE7" s="1103"/>
      <c r="DF7" s="1104"/>
      <c r="DG7" s="1102" t="s">
        <v>603</v>
      </c>
      <c r="DH7" s="1103"/>
      <c r="DI7" s="1103"/>
      <c r="DJ7" s="1103"/>
      <c r="DK7" s="1104"/>
      <c r="DL7" s="1102" t="s">
        <v>603</v>
      </c>
      <c r="DM7" s="1103"/>
      <c r="DN7" s="1103"/>
      <c r="DO7" s="1103"/>
      <c r="DP7" s="1104"/>
      <c r="DQ7" s="1102" t="s">
        <v>603</v>
      </c>
      <c r="DR7" s="1103"/>
      <c r="DS7" s="1103"/>
      <c r="DT7" s="1103"/>
      <c r="DU7" s="1104"/>
      <c r="DV7" s="1111"/>
      <c r="DW7" s="1112"/>
      <c r="DX7" s="1112"/>
      <c r="DY7" s="1112"/>
      <c r="DZ7" s="1113"/>
      <c r="EA7" s="202"/>
    </row>
    <row r="8" spans="1:131" s="203" customFormat="1" ht="26.25" customHeight="1" x14ac:dyDescent="0.2">
      <c r="A8" s="209">
        <v>2</v>
      </c>
      <c r="B8" s="1024" t="s">
        <v>454</v>
      </c>
      <c r="C8" s="1025"/>
      <c r="D8" s="1025"/>
      <c r="E8" s="1025"/>
      <c r="F8" s="1025"/>
      <c r="G8" s="1025"/>
      <c r="H8" s="1025"/>
      <c r="I8" s="1025"/>
      <c r="J8" s="1025"/>
      <c r="K8" s="1025"/>
      <c r="L8" s="1025"/>
      <c r="M8" s="1025"/>
      <c r="N8" s="1025"/>
      <c r="O8" s="1025"/>
      <c r="P8" s="1026"/>
      <c r="Q8" s="1039">
        <v>6</v>
      </c>
      <c r="R8" s="1040"/>
      <c r="S8" s="1040"/>
      <c r="T8" s="1040"/>
      <c r="U8" s="1040"/>
      <c r="V8" s="1040">
        <v>5</v>
      </c>
      <c r="W8" s="1040"/>
      <c r="X8" s="1040"/>
      <c r="Y8" s="1040"/>
      <c r="Z8" s="1040"/>
      <c r="AA8" s="1040">
        <v>0</v>
      </c>
      <c r="AB8" s="1040"/>
      <c r="AC8" s="1040"/>
      <c r="AD8" s="1040"/>
      <c r="AE8" s="1041"/>
      <c r="AF8" s="1029">
        <v>0</v>
      </c>
      <c r="AG8" s="1030"/>
      <c r="AH8" s="1030"/>
      <c r="AI8" s="1030"/>
      <c r="AJ8" s="1031"/>
      <c r="AK8" s="1081">
        <v>2</v>
      </c>
      <c r="AL8" s="1082"/>
      <c r="AM8" s="1082"/>
      <c r="AN8" s="1082"/>
      <c r="AO8" s="1082"/>
      <c r="AP8" s="1082" t="s">
        <v>605</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c r="BS8" s="1012" t="s">
        <v>596</v>
      </c>
      <c r="BT8" s="1013"/>
      <c r="BU8" s="1013"/>
      <c r="BV8" s="1013"/>
      <c r="BW8" s="1013"/>
      <c r="BX8" s="1013"/>
      <c r="BY8" s="1013"/>
      <c r="BZ8" s="1013"/>
      <c r="CA8" s="1013"/>
      <c r="CB8" s="1013"/>
      <c r="CC8" s="1013"/>
      <c r="CD8" s="1013"/>
      <c r="CE8" s="1013"/>
      <c r="CF8" s="1013"/>
      <c r="CG8" s="1014"/>
      <c r="CH8" s="1005">
        <v>3</v>
      </c>
      <c r="CI8" s="1006"/>
      <c r="CJ8" s="1006"/>
      <c r="CK8" s="1006"/>
      <c r="CL8" s="1007"/>
      <c r="CM8" s="1005">
        <v>28</v>
      </c>
      <c r="CN8" s="1006"/>
      <c r="CO8" s="1006"/>
      <c r="CP8" s="1006"/>
      <c r="CQ8" s="1007"/>
      <c r="CR8" s="1005">
        <v>1</v>
      </c>
      <c r="CS8" s="1006"/>
      <c r="CT8" s="1006"/>
      <c r="CU8" s="1006"/>
      <c r="CV8" s="1007"/>
      <c r="CW8" s="1005">
        <v>5</v>
      </c>
      <c r="CX8" s="1006"/>
      <c r="CY8" s="1006"/>
      <c r="CZ8" s="1006"/>
      <c r="DA8" s="1007"/>
      <c r="DB8" s="1005" t="s">
        <v>603</v>
      </c>
      <c r="DC8" s="1006"/>
      <c r="DD8" s="1006"/>
      <c r="DE8" s="1006"/>
      <c r="DF8" s="1007"/>
      <c r="DG8" s="1005" t="s">
        <v>603</v>
      </c>
      <c r="DH8" s="1006"/>
      <c r="DI8" s="1006"/>
      <c r="DJ8" s="1006"/>
      <c r="DK8" s="1007"/>
      <c r="DL8" s="1005" t="s">
        <v>603</v>
      </c>
      <c r="DM8" s="1006"/>
      <c r="DN8" s="1006"/>
      <c r="DO8" s="1006"/>
      <c r="DP8" s="1007"/>
      <c r="DQ8" s="1005" t="s">
        <v>603</v>
      </c>
      <c r="DR8" s="1006"/>
      <c r="DS8" s="1006"/>
      <c r="DT8" s="1006"/>
      <c r="DU8" s="1007"/>
      <c r="DV8" s="1008"/>
      <c r="DW8" s="1009"/>
      <c r="DX8" s="1009"/>
      <c r="DY8" s="1009"/>
      <c r="DZ8" s="1010"/>
      <c r="EA8" s="202"/>
    </row>
    <row r="9" spans="1:131" s="203" customFormat="1" ht="26.25" customHeight="1" x14ac:dyDescent="0.2">
      <c r="A9" s="209">
        <v>3</v>
      </c>
      <c r="B9" s="1024" t="s">
        <v>455</v>
      </c>
      <c r="C9" s="1025"/>
      <c r="D9" s="1025"/>
      <c r="E9" s="1025"/>
      <c r="F9" s="1025"/>
      <c r="G9" s="1025"/>
      <c r="H9" s="1025"/>
      <c r="I9" s="1025"/>
      <c r="J9" s="1025"/>
      <c r="K9" s="1025"/>
      <c r="L9" s="1025"/>
      <c r="M9" s="1025"/>
      <c r="N9" s="1025"/>
      <c r="O9" s="1025"/>
      <c r="P9" s="1026"/>
      <c r="Q9" s="1039">
        <v>10</v>
      </c>
      <c r="R9" s="1040"/>
      <c r="S9" s="1040"/>
      <c r="T9" s="1040"/>
      <c r="U9" s="1040"/>
      <c r="V9" s="1040">
        <v>3</v>
      </c>
      <c r="W9" s="1040"/>
      <c r="X9" s="1040"/>
      <c r="Y9" s="1040"/>
      <c r="Z9" s="1040"/>
      <c r="AA9" s="1040">
        <v>6</v>
      </c>
      <c r="AB9" s="1040"/>
      <c r="AC9" s="1040"/>
      <c r="AD9" s="1040"/>
      <c r="AE9" s="1041"/>
      <c r="AF9" s="1029">
        <v>6</v>
      </c>
      <c r="AG9" s="1030"/>
      <c r="AH9" s="1030"/>
      <c r="AI9" s="1030"/>
      <c r="AJ9" s="1031"/>
      <c r="AK9" s="1081" t="s">
        <v>606</v>
      </c>
      <c r="AL9" s="1082"/>
      <c r="AM9" s="1082"/>
      <c r="AN9" s="1082"/>
      <c r="AO9" s="1082"/>
      <c r="AP9" s="1082" t="s">
        <v>606</v>
      </c>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t="s">
        <v>597</v>
      </c>
      <c r="BT9" s="1013"/>
      <c r="BU9" s="1013"/>
      <c r="BV9" s="1013"/>
      <c r="BW9" s="1013"/>
      <c r="BX9" s="1013"/>
      <c r="BY9" s="1013"/>
      <c r="BZ9" s="1013"/>
      <c r="CA9" s="1013"/>
      <c r="CB9" s="1013"/>
      <c r="CC9" s="1013"/>
      <c r="CD9" s="1013"/>
      <c r="CE9" s="1013"/>
      <c r="CF9" s="1013"/>
      <c r="CG9" s="1014"/>
      <c r="CH9" s="1005">
        <v>11</v>
      </c>
      <c r="CI9" s="1006"/>
      <c r="CJ9" s="1006"/>
      <c r="CK9" s="1006"/>
      <c r="CL9" s="1007"/>
      <c r="CM9" s="1005">
        <v>19</v>
      </c>
      <c r="CN9" s="1006"/>
      <c r="CO9" s="1006"/>
      <c r="CP9" s="1006"/>
      <c r="CQ9" s="1007"/>
      <c r="CR9" s="1005">
        <v>60</v>
      </c>
      <c r="CS9" s="1006"/>
      <c r="CT9" s="1006"/>
      <c r="CU9" s="1006"/>
      <c r="CV9" s="1007"/>
      <c r="CW9" s="1005">
        <v>2</v>
      </c>
      <c r="CX9" s="1006"/>
      <c r="CY9" s="1006"/>
      <c r="CZ9" s="1006"/>
      <c r="DA9" s="1007"/>
      <c r="DB9" s="1005">
        <v>80</v>
      </c>
      <c r="DC9" s="1006"/>
      <c r="DD9" s="1006"/>
      <c r="DE9" s="1006"/>
      <c r="DF9" s="1007"/>
      <c r="DG9" s="1005" t="s">
        <v>603</v>
      </c>
      <c r="DH9" s="1006"/>
      <c r="DI9" s="1006"/>
      <c r="DJ9" s="1006"/>
      <c r="DK9" s="1007"/>
      <c r="DL9" s="1005" t="s">
        <v>603</v>
      </c>
      <c r="DM9" s="1006"/>
      <c r="DN9" s="1006"/>
      <c r="DO9" s="1006"/>
      <c r="DP9" s="1007"/>
      <c r="DQ9" s="1005" t="s">
        <v>603</v>
      </c>
      <c r="DR9" s="1006"/>
      <c r="DS9" s="1006"/>
      <c r="DT9" s="1006"/>
      <c r="DU9" s="1007"/>
      <c r="DV9" s="1008"/>
      <c r="DW9" s="1009"/>
      <c r="DX9" s="1009"/>
      <c r="DY9" s="1009"/>
      <c r="DZ9" s="1010"/>
      <c r="EA9" s="202"/>
    </row>
    <row r="10" spans="1:131" s="203" customFormat="1" ht="26.25" customHeight="1" x14ac:dyDescent="0.2">
      <c r="A10" s="209">
        <v>4</v>
      </c>
      <c r="B10" s="1024" t="s">
        <v>456</v>
      </c>
      <c r="C10" s="1025"/>
      <c r="D10" s="1025"/>
      <c r="E10" s="1025"/>
      <c r="F10" s="1025"/>
      <c r="G10" s="1025"/>
      <c r="H10" s="1025"/>
      <c r="I10" s="1025"/>
      <c r="J10" s="1025"/>
      <c r="K10" s="1025"/>
      <c r="L10" s="1025"/>
      <c r="M10" s="1025"/>
      <c r="N10" s="1025"/>
      <c r="O10" s="1025"/>
      <c r="P10" s="1026"/>
      <c r="Q10" s="1039">
        <v>2</v>
      </c>
      <c r="R10" s="1040"/>
      <c r="S10" s="1040"/>
      <c r="T10" s="1040"/>
      <c r="U10" s="1040"/>
      <c r="V10" s="1040">
        <v>1</v>
      </c>
      <c r="W10" s="1040"/>
      <c r="X10" s="1040"/>
      <c r="Y10" s="1040"/>
      <c r="Z10" s="1040"/>
      <c r="AA10" s="1040">
        <v>1</v>
      </c>
      <c r="AB10" s="1040"/>
      <c r="AC10" s="1040"/>
      <c r="AD10" s="1040"/>
      <c r="AE10" s="1041"/>
      <c r="AF10" s="1029">
        <v>1</v>
      </c>
      <c r="AG10" s="1030"/>
      <c r="AH10" s="1030"/>
      <c r="AI10" s="1030"/>
      <c r="AJ10" s="1031"/>
      <c r="AK10" s="1081" t="s">
        <v>606</v>
      </c>
      <c r="AL10" s="1082"/>
      <c r="AM10" s="1082"/>
      <c r="AN10" s="1082"/>
      <c r="AO10" s="1082"/>
      <c r="AP10" s="1082" t="s">
        <v>606</v>
      </c>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t="s">
        <v>598</v>
      </c>
      <c r="BT10" s="1013"/>
      <c r="BU10" s="1013"/>
      <c r="BV10" s="1013"/>
      <c r="BW10" s="1013"/>
      <c r="BX10" s="1013"/>
      <c r="BY10" s="1013"/>
      <c r="BZ10" s="1013"/>
      <c r="CA10" s="1013"/>
      <c r="CB10" s="1013"/>
      <c r="CC10" s="1013"/>
      <c r="CD10" s="1013"/>
      <c r="CE10" s="1013"/>
      <c r="CF10" s="1013"/>
      <c r="CG10" s="1014"/>
      <c r="CH10" s="1005">
        <v>-7</v>
      </c>
      <c r="CI10" s="1006"/>
      <c r="CJ10" s="1006"/>
      <c r="CK10" s="1006"/>
      <c r="CL10" s="1007"/>
      <c r="CM10" s="1005">
        <v>0</v>
      </c>
      <c r="CN10" s="1006"/>
      <c r="CO10" s="1006"/>
      <c r="CP10" s="1006"/>
      <c r="CQ10" s="1007"/>
      <c r="CR10" s="1005">
        <v>4</v>
      </c>
      <c r="CS10" s="1006"/>
      <c r="CT10" s="1006"/>
      <c r="CU10" s="1006"/>
      <c r="CV10" s="1007"/>
      <c r="CW10" s="1005">
        <v>3</v>
      </c>
      <c r="CX10" s="1006"/>
      <c r="CY10" s="1006"/>
      <c r="CZ10" s="1006"/>
      <c r="DA10" s="1007"/>
      <c r="DB10" s="1005" t="s">
        <v>603</v>
      </c>
      <c r="DC10" s="1006"/>
      <c r="DD10" s="1006"/>
      <c r="DE10" s="1006"/>
      <c r="DF10" s="1007"/>
      <c r="DG10" s="1005" t="s">
        <v>603</v>
      </c>
      <c r="DH10" s="1006"/>
      <c r="DI10" s="1006"/>
      <c r="DJ10" s="1006"/>
      <c r="DK10" s="1007"/>
      <c r="DL10" s="1005" t="s">
        <v>603</v>
      </c>
      <c r="DM10" s="1006"/>
      <c r="DN10" s="1006"/>
      <c r="DO10" s="1006"/>
      <c r="DP10" s="1007"/>
      <c r="DQ10" s="1005" t="s">
        <v>603</v>
      </c>
      <c r="DR10" s="1006"/>
      <c r="DS10" s="1006"/>
      <c r="DT10" s="1006"/>
      <c r="DU10" s="1007"/>
      <c r="DV10" s="1008"/>
      <c r="DW10" s="1009"/>
      <c r="DX10" s="1009"/>
      <c r="DY10" s="1009"/>
      <c r="DZ10" s="1010"/>
      <c r="EA10" s="202"/>
    </row>
    <row r="11" spans="1:131" s="203" customFormat="1" ht="26.25" customHeight="1" x14ac:dyDescent="0.2">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c r="BS11" s="1012" t="s">
        <v>599</v>
      </c>
      <c r="BT11" s="1013"/>
      <c r="BU11" s="1013"/>
      <c r="BV11" s="1013"/>
      <c r="BW11" s="1013"/>
      <c r="BX11" s="1013"/>
      <c r="BY11" s="1013"/>
      <c r="BZ11" s="1013"/>
      <c r="CA11" s="1013"/>
      <c r="CB11" s="1013"/>
      <c r="CC11" s="1013"/>
      <c r="CD11" s="1013"/>
      <c r="CE11" s="1013"/>
      <c r="CF11" s="1013"/>
      <c r="CG11" s="1014"/>
      <c r="CH11" s="1005">
        <v>12</v>
      </c>
      <c r="CI11" s="1006"/>
      <c r="CJ11" s="1006"/>
      <c r="CK11" s="1006"/>
      <c r="CL11" s="1007"/>
      <c r="CM11" s="1005">
        <v>115</v>
      </c>
      <c r="CN11" s="1006"/>
      <c r="CO11" s="1006"/>
      <c r="CP11" s="1006"/>
      <c r="CQ11" s="1007"/>
      <c r="CR11" s="1005">
        <v>58</v>
      </c>
      <c r="CS11" s="1006"/>
      <c r="CT11" s="1006"/>
      <c r="CU11" s="1006"/>
      <c r="CV11" s="1007"/>
      <c r="CW11" s="1005">
        <v>1</v>
      </c>
      <c r="CX11" s="1006"/>
      <c r="CY11" s="1006"/>
      <c r="CZ11" s="1006"/>
      <c r="DA11" s="1007"/>
      <c r="DB11" s="1005" t="s">
        <v>603</v>
      </c>
      <c r="DC11" s="1006"/>
      <c r="DD11" s="1006"/>
      <c r="DE11" s="1006"/>
      <c r="DF11" s="1007"/>
      <c r="DG11" s="1005" t="s">
        <v>603</v>
      </c>
      <c r="DH11" s="1006"/>
      <c r="DI11" s="1006"/>
      <c r="DJ11" s="1006"/>
      <c r="DK11" s="1007"/>
      <c r="DL11" s="1005" t="s">
        <v>460</v>
      </c>
      <c r="DM11" s="1006"/>
      <c r="DN11" s="1006"/>
      <c r="DO11" s="1006"/>
      <c r="DP11" s="1007"/>
      <c r="DQ11" s="1005" t="s">
        <v>460</v>
      </c>
      <c r="DR11" s="1006"/>
      <c r="DS11" s="1006"/>
      <c r="DT11" s="1006"/>
      <c r="DU11" s="1007"/>
      <c r="DV11" s="1008"/>
      <c r="DW11" s="1009"/>
      <c r="DX11" s="1009"/>
      <c r="DY11" s="1009"/>
      <c r="DZ11" s="1010"/>
      <c r="EA11" s="202"/>
    </row>
    <row r="12" spans="1:131" s="203" customFormat="1" ht="26.25" customHeight="1" x14ac:dyDescent="0.2">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c r="BS12" s="1012" t="s">
        <v>600</v>
      </c>
      <c r="BT12" s="1013"/>
      <c r="BU12" s="1013"/>
      <c r="BV12" s="1013"/>
      <c r="BW12" s="1013"/>
      <c r="BX12" s="1013"/>
      <c r="BY12" s="1013"/>
      <c r="BZ12" s="1013"/>
      <c r="CA12" s="1013"/>
      <c r="CB12" s="1013"/>
      <c r="CC12" s="1013"/>
      <c r="CD12" s="1013"/>
      <c r="CE12" s="1013"/>
      <c r="CF12" s="1013"/>
      <c r="CG12" s="1014"/>
      <c r="CH12" s="1005">
        <v>50</v>
      </c>
      <c r="CI12" s="1006"/>
      <c r="CJ12" s="1006"/>
      <c r="CK12" s="1006"/>
      <c r="CL12" s="1007"/>
      <c r="CM12" s="1005">
        <v>209</v>
      </c>
      <c r="CN12" s="1006"/>
      <c r="CO12" s="1006"/>
      <c r="CP12" s="1006"/>
      <c r="CQ12" s="1007"/>
      <c r="CR12" s="1005">
        <v>28</v>
      </c>
      <c r="CS12" s="1006"/>
      <c r="CT12" s="1006"/>
      <c r="CU12" s="1006"/>
      <c r="CV12" s="1007"/>
      <c r="CW12" s="1005">
        <v>0</v>
      </c>
      <c r="CX12" s="1006"/>
      <c r="CY12" s="1006"/>
      <c r="CZ12" s="1006"/>
      <c r="DA12" s="1007"/>
      <c r="DB12" s="1005" t="s">
        <v>603</v>
      </c>
      <c r="DC12" s="1006"/>
      <c r="DD12" s="1006"/>
      <c r="DE12" s="1006"/>
      <c r="DF12" s="1007"/>
      <c r="DG12" s="1005" t="s">
        <v>603</v>
      </c>
      <c r="DH12" s="1006"/>
      <c r="DI12" s="1006"/>
      <c r="DJ12" s="1006"/>
      <c r="DK12" s="1007"/>
      <c r="DL12" s="1005" t="s">
        <v>603</v>
      </c>
      <c r="DM12" s="1006"/>
      <c r="DN12" s="1006"/>
      <c r="DO12" s="1006"/>
      <c r="DP12" s="1007"/>
      <c r="DQ12" s="1005" t="s">
        <v>603</v>
      </c>
      <c r="DR12" s="1006"/>
      <c r="DS12" s="1006"/>
      <c r="DT12" s="1006"/>
      <c r="DU12" s="1007"/>
      <c r="DV12" s="1008"/>
      <c r="DW12" s="1009"/>
      <c r="DX12" s="1009"/>
      <c r="DY12" s="1009"/>
      <c r="DZ12" s="1010"/>
      <c r="EA12" s="202"/>
    </row>
    <row r="13" spans="1:131" s="203" customFormat="1" ht="26.25" customHeight="1" x14ac:dyDescent="0.2">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t="s">
        <v>601</v>
      </c>
      <c r="BT13" s="1013"/>
      <c r="BU13" s="1013"/>
      <c r="BV13" s="1013"/>
      <c r="BW13" s="1013"/>
      <c r="BX13" s="1013"/>
      <c r="BY13" s="1013"/>
      <c r="BZ13" s="1013"/>
      <c r="CA13" s="1013"/>
      <c r="CB13" s="1013"/>
      <c r="CC13" s="1013"/>
      <c r="CD13" s="1013"/>
      <c r="CE13" s="1013"/>
      <c r="CF13" s="1013"/>
      <c r="CG13" s="1014"/>
      <c r="CH13" s="1005">
        <v>-6</v>
      </c>
      <c r="CI13" s="1006"/>
      <c r="CJ13" s="1006"/>
      <c r="CK13" s="1006"/>
      <c r="CL13" s="1007"/>
      <c r="CM13" s="1005">
        <v>80</v>
      </c>
      <c r="CN13" s="1006"/>
      <c r="CO13" s="1006"/>
      <c r="CP13" s="1006"/>
      <c r="CQ13" s="1007"/>
      <c r="CR13" s="1005">
        <v>72</v>
      </c>
      <c r="CS13" s="1006"/>
      <c r="CT13" s="1006"/>
      <c r="CU13" s="1006"/>
      <c r="CV13" s="1007"/>
      <c r="CW13" s="1005">
        <v>16</v>
      </c>
      <c r="CX13" s="1006"/>
      <c r="CY13" s="1006"/>
      <c r="CZ13" s="1006"/>
      <c r="DA13" s="1007"/>
      <c r="DB13" s="1005" t="s">
        <v>603</v>
      </c>
      <c r="DC13" s="1006"/>
      <c r="DD13" s="1006"/>
      <c r="DE13" s="1006"/>
      <c r="DF13" s="1007"/>
      <c r="DG13" s="1005" t="s">
        <v>603</v>
      </c>
      <c r="DH13" s="1006"/>
      <c r="DI13" s="1006"/>
      <c r="DJ13" s="1006"/>
      <c r="DK13" s="1007"/>
      <c r="DL13" s="1005" t="s">
        <v>603</v>
      </c>
      <c r="DM13" s="1006"/>
      <c r="DN13" s="1006"/>
      <c r="DO13" s="1006"/>
      <c r="DP13" s="1007"/>
      <c r="DQ13" s="1005" t="s">
        <v>603</v>
      </c>
      <c r="DR13" s="1006"/>
      <c r="DS13" s="1006"/>
      <c r="DT13" s="1006"/>
      <c r="DU13" s="1007"/>
      <c r="DV13" s="1008"/>
      <c r="DW13" s="1009"/>
      <c r="DX13" s="1009"/>
      <c r="DY13" s="1009"/>
      <c r="DZ13" s="1010"/>
      <c r="EA13" s="202"/>
    </row>
    <row r="14" spans="1:131" s="203" customFormat="1" ht="26.25" customHeight="1" x14ac:dyDescent="0.2">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t="s">
        <v>602</v>
      </c>
      <c r="BT14" s="1013"/>
      <c r="BU14" s="1013"/>
      <c r="BV14" s="1013"/>
      <c r="BW14" s="1013"/>
      <c r="BX14" s="1013"/>
      <c r="BY14" s="1013"/>
      <c r="BZ14" s="1013"/>
      <c r="CA14" s="1013"/>
      <c r="CB14" s="1013"/>
      <c r="CC14" s="1013"/>
      <c r="CD14" s="1013"/>
      <c r="CE14" s="1013"/>
      <c r="CF14" s="1013"/>
      <c r="CG14" s="1014"/>
      <c r="CH14" s="1005">
        <v>6</v>
      </c>
      <c r="CI14" s="1006"/>
      <c r="CJ14" s="1006"/>
      <c r="CK14" s="1006"/>
      <c r="CL14" s="1007"/>
      <c r="CM14" s="1005">
        <v>39</v>
      </c>
      <c r="CN14" s="1006"/>
      <c r="CO14" s="1006"/>
      <c r="CP14" s="1006"/>
      <c r="CQ14" s="1007"/>
      <c r="CR14" s="1005">
        <v>50</v>
      </c>
      <c r="CS14" s="1006"/>
      <c r="CT14" s="1006"/>
      <c r="CU14" s="1006"/>
      <c r="CV14" s="1007"/>
      <c r="CW14" s="1005">
        <v>1</v>
      </c>
      <c r="CX14" s="1006"/>
      <c r="CY14" s="1006"/>
      <c r="CZ14" s="1006"/>
      <c r="DA14" s="1007"/>
      <c r="DB14" s="1005" t="s">
        <v>603</v>
      </c>
      <c r="DC14" s="1006"/>
      <c r="DD14" s="1006"/>
      <c r="DE14" s="1006"/>
      <c r="DF14" s="1007"/>
      <c r="DG14" s="1005" t="s">
        <v>603</v>
      </c>
      <c r="DH14" s="1006"/>
      <c r="DI14" s="1006"/>
      <c r="DJ14" s="1006"/>
      <c r="DK14" s="1007"/>
      <c r="DL14" s="1005" t="s">
        <v>603</v>
      </c>
      <c r="DM14" s="1006"/>
      <c r="DN14" s="1006"/>
      <c r="DO14" s="1006"/>
      <c r="DP14" s="1007"/>
      <c r="DQ14" s="1005" t="s">
        <v>603</v>
      </c>
      <c r="DR14" s="1006"/>
      <c r="DS14" s="1006"/>
      <c r="DT14" s="1006"/>
      <c r="DU14" s="1007"/>
      <c r="DV14" s="1008"/>
      <c r="DW14" s="1009"/>
      <c r="DX14" s="1009"/>
      <c r="DY14" s="1009"/>
      <c r="DZ14" s="1010"/>
      <c r="EA14" s="202"/>
    </row>
    <row r="15" spans="1:131" s="203" customFormat="1" ht="26.25" customHeight="1" x14ac:dyDescent="0.2">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x14ac:dyDescent="0.2">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x14ac:dyDescent="0.2">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x14ac:dyDescent="0.2">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x14ac:dyDescent="0.2">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x14ac:dyDescent="0.2">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x14ac:dyDescent="0.25">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x14ac:dyDescent="0.2">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457</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x14ac:dyDescent="0.25">
      <c r="A23" s="212" t="s">
        <v>458</v>
      </c>
      <c r="B23" s="938" t="s">
        <v>459</v>
      </c>
      <c r="C23" s="939"/>
      <c r="D23" s="939"/>
      <c r="E23" s="939"/>
      <c r="F23" s="939"/>
      <c r="G23" s="939"/>
      <c r="H23" s="939"/>
      <c r="I23" s="939"/>
      <c r="J23" s="939"/>
      <c r="K23" s="939"/>
      <c r="L23" s="939"/>
      <c r="M23" s="939"/>
      <c r="N23" s="939"/>
      <c r="O23" s="939"/>
      <c r="P23" s="940"/>
      <c r="Q23" s="1064"/>
      <c r="R23" s="1065"/>
      <c r="S23" s="1065"/>
      <c r="T23" s="1065"/>
      <c r="U23" s="1065"/>
      <c r="V23" s="1065"/>
      <c r="W23" s="1065"/>
      <c r="X23" s="1065"/>
      <c r="Y23" s="1065"/>
      <c r="Z23" s="1065"/>
      <c r="AA23" s="1065"/>
      <c r="AB23" s="1065"/>
      <c r="AC23" s="1065"/>
      <c r="AD23" s="1065"/>
      <c r="AE23" s="1066"/>
      <c r="AF23" s="1067">
        <v>686</v>
      </c>
      <c r="AG23" s="1065"/>
      <c r="AH23" s="1065"/>
      <c r="AI23" s="1065"/>
      <c r="AJ23" s="1068"/>
      <c r="AK23" s="1069"/>
      <c r="AL23" s="1070"/>
      <c r="AM23" s="1070"/>
      <c r="AN23" s="1070"/>
      <c r="AO23" s="1070"/>
      <c r="AP23" s="1065"/>
      <c r="AQ23" s="1065"/>
      <c r="AR23" s="1065"/>
      <c r="AS23" s="1065"/>
      <c r="AT23" s="1065"/>
      <c r="AU23" s="1074"/>
      <c r="AV23" s="1074"/>
      <c r="AW23" s="1074"/>
      <c r="AX23" s="1074"/>
      <c r="AY23" s="1075"/>
      <c r="AZ23" s="1060" t="s">
        <v>460</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x14ac:dyDescent="0.2">
      <c r="A24" s="1063" t="s">
        <v>461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x14ac:dyDescent="0.25">
      <c r="A25" s="1055" t="s">
        <v>462</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x14ac:dyDescent="0.2">
      <c r="A26" s="985" t="s">
        <v>436</v>
      </c>
      <c r="B26" s="986"/>
      <c r="C26" s="986"/>
      <c r="D26" s="986"/>
      <c r="E26" s="986"/>
      <c r="F26" s="986"/>
      <c r="G26" s="986"/>
      <c r="H26" s="986"/>
      <c r="I26" s="986"/>
      <c r="J26" s="986"/>
      <c r="K26" s="986"/>
      <c r="L26" s="986"/>
      <c r="M26" s="986"/>
      <c r="N26" s="986"/>
      <c r="O26" s="986"/>
      <c r="P26" s="987"/>
      <c r="Q26" s="991" t="s">
        <v>463</v>
      </c>
      <c r="R26" s="992"/>
      <c r="S26" s="992"/>
      <c r="T26" s="992"/>
      <c r="U26" s="993"/>
      <c r="V26" s="991" t="s">
        <v>464</v>
      </c>
      <c r="W26" s="992"/>
      <c r="X26" s="992"/>
      <c r="Y26" s="992"/>
      <c r="Z26" s="993"/>
      <c r="AA26" s="991" t="s">
        <v>465</v>
      </c>
      <c r="AB26" s="992"/>
      <c r="AC26" s="992"/>
      <c r="AD26" s="992"/>
      <c r="AE26" s="992"/>
      <c r="AF26" s="1056" t="s">
        <v>466</v>
      </c>
      <c r="AG26" s="999"/>
      <c r="AH26" s="999"/>
      <c r="AI26" s="999"/>
      <c r="AJ26" s="1057"/>
      <c r="AK26" s="992" t="s">
        <v>467</v>
      </c>
      <c r="AL26" s="992"/>
      <c r="AM26" s="992"/>
      <c r="AN26" s="992"/>
      <c r="AO26" s="993"/>
      <c r="AP26" s="991" t="s">
        <v>468</v>
      </c>
      <c r="AQ26" s="992"/>
      <c r="AR26" s="992"/>
      <c r="AS26" s="992"/>
      <c r="AT26" s="993"/>
      <c r="AU26" s="991" t="s">
        <v>469</v>
      </c>
      <c r="AV26" s="992"/>
      <c r="AW26" s="992"/>
      <c r="AX26" s="992"/>
      <c r="AY26" s="993"/>
      <c r="AZ26" s="991" t="s">
        <v>470</v>
      </c>
      <c r="BA26" s="992"/>
      <c r="BB26" s="992"/>
      <c r="BC26" s="992"/>
      <c r="BD26" s="993"/>
      <c r="BE26" s="991" t="s">
        <v>443</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x14ac:dyDescent="0.25">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x14ac:dyDescent="0.2">
      <c r="A28" s="214">
        <v>1</v>
      </c>
      <c r="B28" s="1042" t="s">
        <v>471</v>
      </c>
      <c r="C28" s="1043"/>
      <c r="D28" s="1043"/>
      <c r="E28" s="1043"/>
      <c r="F28" s="1043"/>
      <c r="G28" s="1043"/>
      <c r="H28" s="1043"/>
      <c r="I28" s="1043"/>
      <c r="J28" s="1043"/>
      <c r="K28" s="1043"/>
      <c r="L28" s="1043"/>
      <c r="M28" s="1043"/>
      <c r="N28" s="1043"/>
      <c r="O28" s="1043"/>
      <c r="P28" s="1044"/>
      <c r="Q28" s="1045">
        <v>1653</v>
      </c>
      <c r="R28" s="1046"/>
      <c r="S28" s="1046"/>
      <c r="T28" s="1046"/>
      <c r="U28" s="1046"/>
      <c r="V28" s="1046">
        <v>1585</v>
      </c>
      <c r="W28" s="1046"/>
      <c r="X28" s="1046"/>
      <c r="Y28" s="1046"/>
      <c r="Z28" s="1046"/>
      <c r="AA28" s="1046">
        <v>68</v>
      </c>
      <c r="AB28" s="1046"/>
      <c r="AC28" s="1046"/>
      <c r="AD28" s="1046"/>
      <c r="AE28" s="1047"/>
      <c r="AF28" s="1050">
        <v>68</v>
      </c>
      <c r="AG28" s="1046"/>
      <c r="AH28" s="1046"/>
      <c r="AI28" s="1046"/>
      <c r="AJ28" s="1051"/>
      <c r="AK28" s="1048">
        <v>143</v>
      </c>
      <c r="AL28" s="1049"/>
      <c r="AM28" s="1049"/>
      <c r="AN28" s="1049"/>
      <c r="AO28" s="1049"/>
      <c r="AP28" s="1049" t="s">
        <v>606</v>
      </c>
      <c r="AQ28" s="1049"/>
      <c r="AR28" s="1049"/>
      <c r="AS28" s="1049"/>
      <c r="AT28" s="1049"/>
      <c r="AU28" s="1049" t="s">
        <v>606</v>
      </c>
      <c r="AV28" s="1049"/>
      <c r="AW28" s="1049"/>
      <c r="AX28" s="1049"/>
      <c r="AY28" s="1049"/>
      <c r="AZ28" s="1052" t="s">
        <v>606</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x14ac:dyDescent="0.2">
      <c r="A29" s="214">
        <v>2</v>
      </c>
      <c r="B29" s="1024" t="s">
        <v>472</v>
      </c>
      <c r="C29" s="1025"/>
      <c r="D29" s="1025"/>
      <c r="E29" s="1025"/>
      <c r="F29" s="1025"/>
      <c r="G29" s="1025"/>
      <c r="H29" s="1025"/>
      <c r="I29" s="1025"/>
      <c r="J29" s="1025"/>
      <c r="K29" s="1025"/>
      <c r="L29" s="1025"/>
      <c r="M29" s="1025"/>
      <c r="N29" s="1025"/>
      <c r="O29" s="1025"/>
      <c r="P29" s="1026"/>
      <c r="Q29" s="1039">
        <v>277</v>
      </c>
      <c r="R29" s="1040"/>
      <c r="S29" s="1040"/>
      <c r="T29" s="1040"/>
      <c r="U29" s="1040"/>
      <c r="V29" s="1040">
        <v>269</v>
      </c>
      <c r="W29" s="1040"/>
      <c r="X29" s="1040"/>
      <c r="Y29" s="1040"/>
      <c r="Z29" s="1040"/>
      <c r="AA29" s="1040">
        <v>8</v>
      </c>
      <c r="AB29" s="1040"/>
      <c r="AC29" s="1040"/>
      <c r="AD29" s="1040"/>
      <c r="AE29" s="1041"/>
      <c r="AF29" s="1029">
        <v>8</v>
      </c>
      <c r="AG29" s="1030"/>
      <c r="AH29" s="1030"/>
      <c r="AI29" s="1030"/>
      <c r="AJ29" s="1031"/>
      <c r="AK29" s="961">
        <v>52</v>
      </c>
      <c r="AL29" s="947"/>
      <c r="AM29" s="947"/>
      <c r="AN29" s="947"/>
      <c r="AO29" s="947"/>
      <c r="AP29" s="947">
        <v>24</v>
      </c>
      <c r="AQ29" s="947"/>
      <c r="AR29" s="947"/>
      <c r="AS29" s="947"/>
      <c r="AT29" s="947"/>
      <c r="AU29" s="947" t="s">
        <v>606</v>
      </c>
      <c r="AV29" s="947"/>
      <c r="AW29" s="947"/>
      <c r="AX29" s="947"/>
      <c r="AY29" s="947"/>
      <c r="AZ29" s="1038" t="s">
        <v>606</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x14ac:dyDescent="0.2">
      <c r="A30" s="214">
        <v>3</v>
      </c>
      <c r="B30" s="1024" t="s">
        <v>473</v>
      </c>
      <c r="C30" s="1025"/>
      <c r="D30" s="1025"/>
      <c r="E30" s="1025"/>
      <c r="F30" s="1025"/>
      <c r="G30" s="1025"/>
      <c r="H30" s="1025"/>
      <c r="I30" s="1025"/>
      <c r="J30" s="1025"/>
      <c r="K30" s="1025"/>
      <c r="L30" s="1025"/>
      <c r="M30" s="1025"/>
      <c r="N30" s="1025"/>
      <c r="O30" s="1025"/>
      <c r="P30" s="1026"/>
      <c r="Q30" s="1039">
        <v>1604</v>
      </c>
      <c r="R30" s="1040"/>
      <c r="S30" s="1040"/>
      <c r="T30" s="1040"/>
      <c r="U30" s="1040"/>
      <c r="V30" s="1040">
        <v>1578</v>
      </c>
      <c r="W30" s="1040"/>
      <c r="X30" s="1040"/>
      <c r="Y30" s="1040"/>
      <c r="Z30" s="1040"/>
      <c r="AA30" s="1040">
        <v>25</v>
      </c>
      <c r="AB30" s="1040"/>
      <c r="AC30" s="1040"/>
      <c r="AD30" s="1040"/>
      <c r="AE30" s="1041"/>
      <c r="AF30" s="1029">
        <v>25</v>
      </c>
      <c r="AG30" s="1030"/>
      <c r="AH30" s="1030"/>
      <c r="AI30" s="1030"/>
      <c r="AJ30" s="1031"/>
      <c r="AK30" s="961">
        <v>289</v>
      </c>
      <c r="AL30" s="947"/>
      <c r="AM30" s="947"/>
      <c r="AN30" s="947"/>
      <c r="AO30" s="947"/>
      <c r="AP30" s="947" t="s">
        <v>606</v>
      </c>
      <c r="AQ30" s="947"/>
      <c r="AR30" s="947"/>
      <c r="AS30" s="947"/>
      <c r="AT30" s="947"/>
      <c r="AU30" s="947" t="s">
        <v>606</v>
      </c>
      <c r="AV30" s="947"/>
      <c r="AW30" s="947"/>
      <c r="AX30" s="947"/>
      <c r="AY30" s="947"/>
      <c r="AZ30" s="1038" t="s">
        <v>606</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x14ac:dyDescent="0.2">
      <c r="A31" s="214">
        <v>4</v>
      </c>
      <c r="B31" s="1024" t="s">
        <v>474</v>
      </c>
      <c r="C31" s="1025"/>
      <c r="D31" s="1025"/>
      <c r="E31" s="1025"/>
      <c r="F31" s="1025"/>
      <c r="G31" s="1025"/>
      <c r="H31" s="1025"/>
      <c r="I31" s="1025"/>
      <c r="J31" s="1025"/>
      <c r="K31" s="1025"/>
      <c r="L31" s="1025"/>
      <c r="M31" s="1025"/>
      <c r="N31" s="1025"/>
      <c r="O31" s="1025"/>
      <c r="P31" s="1026"/>
      <c r="Q31" s="1039">
        <v>168</v>
      </c>
      <c r="R31" s="1040"/>
      <c r="S31" s="1040"/>
      <c r="T31" s="1040"/>
      <c r="U31" s="1040"/>
      <c r="V31" s="1040">
        <v>167</v>
      </c>
      <c r="W31" s="1040"/>
      <c r="X31" s="1040"/>
      <c r="Y31" s="1040"/>
      <c r="Z31" s="1040"/>
      <c r="AA31" s="1040">
        <v>0</v>
      </c>
      <c r="AB31" s="1040"/>
      <c r="AC31" s="1040"/>
      <c r="AD31" s="1040"/>
      <c r="AE31" s="1041"/>
      <c r="AF31" s="1029">
        <v>0</v>
      </c>
      <c r="AG31" s="1030"/>
      <c r="AH31" s="1030"/>
      <c r="AI31" s="1030"/>
      <c r="AJ31" s="1031"/>
      <c r="AK31" s="961">
        <v>65</v>
      </c>
      <c r="AL31" s="947"/>
      <c r="AM31" s="947"/>
      <c r="AN31" s="947"/>
      <c r="AO31" s="947"/>
      <c r="AP31" s="947" t="s">
        <v>606</v>
      </c>
      <c r="AQ31" s="947"/>
      <c r="AR31" s="947"/>
      <c r="AS31" s="947"/>
      <c r="AT31" s="947"/>
      <c r="AU31" s="947" t="s">
        <v>606</v>
      </c>
      <c r="AV31" s="947"/>
      <c r="AW31" s="947"/>
      <c r="AX31" s="947"/>
      <c r="AY31" s="947"/>
      <c r="AZ31" s="1038" t="s">
        <v>607</v>
      </c>
      <c r="BA31" s="1038"/>
      <c r="BB31" s="1038"/>
      <c r="BC31" s="1038"/>
      <c r="BD31" s="1038"/>
      <c r="BE31" s="1032"/>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x14ac:dyDescent="0.2">
      <c r="A32" s="214">
        <v>5</v>
      </c>
      <c r="B32" s="1024" t="s">
        <v>475</v>
      </c>
      <c r="C32" s="1025"/>
      <c r="D32" s="1025"/>
      <c r="E32" s="1025"/>
      <c r="F32" s="1025"/>
      <c r="G32" s="1025"/>
      <c r="H32" s="1025"/>
      <c r="I32" s="1025"/>
      <c r="J32" s="1025"/>
      <c r="K32" s="1025"/>
      <c r="L32" s="1025"/>
      <c r="M32" s="1025"/>
      <c r="N32" s="1025"/>
      <c r="O32" s="1025"/>
      <c r="P32" s="1026"/>
      <c r="Q32" s="1039">
        <v>1308</v>
      </c>
      <c r="R32" s="1040"/>
      <c r="S32" s="1040"/>
      <c r="T32" s="1040"/>
      <c r="U32" s="1040"/>
      <c r="V32" s="1040">
        <v>1270</v>
      </c>
      <c r="W32" s="1040"/>
      <c r="X32" s="1040"/>
      <c r="Y32" s="1040"/>
      <c r="Z32" s="1040"/>
      <c r="AA32" s="1040">
        <v>38</v>
      </c>
      <c r="AB32" s="1040"/>
      <c r="AC32" s="1040"/>
      <c r="AD32" s="1040"/>
      <c r="AE32" s="1041"/>
      <c r="AF32" s="1029">
        <v>1395</v>
      </c>
      <c r="AG32" s="1030"/>
      <c r="AH32" s="1030"/>
      <c r="AI32" s="1030"/>
      <c r="AJ32" s="1031"/>
      <c r="AK32" s="961">
        <v>40</v>
      </c>
      <c r="AL32" s="947"/>
      <c r="AM32" s="947"/>
      <c r="AN32" s="947"/>
      <c r="AO32" s="947"/>
      <c r="AP32" s="947">
        <v>273</v>
      </c>
      <c r="AQ32" s="947"/>
      <c r="AR32" s="947"/>
      <c r="AS32" s="947"/>
      <c r="AT32" s="947"/>
      <c r="AU32" s="947">
        <v>155</v>
      </c>
      <c r="AV32" s="947"/>
      <c r="AW32" s="947"/>
      <c r="AX32" s="947"/>
      <c r="AY32" s="947"/>
      <c r="AZ32" s="1038" t="s">
        <v>608</v>
      </c>
      <c r="BA32" s="1038"/>
      <c r="BB32" s="1038"/>
      <c r="BC32" s="1038"/>
      <c r="BD32" s="1038"/>
      <c r="BE32" s="1032" t="s">
        <v>476</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x14ac:dyDescent="0.2">
      <c r="A33" s="214">
        <v>6</v>
      </c>
      <c r="B33" s="1024" t="s">
        <v>477</v>
      </c>
      <c r="C33" s="1025"/>
      <c r="D33" s="1025"/>
      <c r="E33" s="1025"/>
      <c r="F33" s="1025"/>
      <c r="G33" s="1025"/>
      <c r="H33" s="1025"/>
      <c r="I33" s="1025"/>
      <c r="J33" s="1025"/>
      <c r="K33" s="1025"/>
      <c r="L33" s="1025"/>
      <c r="M33" s="1025"/>
      <c r="N33" s="1025"/>
      <c r="O33" s="1025"/>
      <c r="P33" s="1026"/>
      <c r="Q33" s="1039">
        <v>226</v>
      </c>
      <c r="R33" s="1040"/>
      <c r="S33" s="1040"/>
      <c r="T33" s="1040"/>
      <c r="U33" s="1040"/>
      <c r="V33" s="1040">
        <v>208</v>
      </c>
      <c r="W33" s="1040"/>
      <c r="X33" s="1040"/>
      <c r="Y33" s="1040"/>
      <c r="Z33" s="1040"/>
      <c r="AA33" s="1040">
        <v>17</v>
      </c>
      <c r="AB33" s="1040"/>
      <c r="AC33" s="1040"/>
      <c r="AD33" s="1040"/>
      <c r="AE33" s="1041"/>
      <c r="AF33" s="1029">
        <v>572</v>
      </c>
      <c r="AG33" s="1030"/>
      <c r="AH33" s="1030"/>
      <c r="AI33" s="1030"/>
      <c r="AJ33" s="1031"/>
      <c r="AK33" s="961">
        <v>4</v>
      </c>
      <c r="AL33" s="947"/>
      <c r="AM33" s="947"/>
      <c r="AN33" s="947"/>
      <c r="AO33" s="947"/>
      <c r="AP33" s="947">
        <v>520</v>
      </c>
      <c r="AQ33" s="947"/>
      <c r="AR33" s="947"/>
      <c r="AS33" s="947"/>
      <c r="AT33" s="947"/>
      <c r="AU33" s="947">
        <v>13</v>
      </c>
      <c r="AV33" s="947"/>
      <c r="AW33" s="947"/>
      <c r="AX33" s="947"/>
      <c r="AY33" s="947"/>
      <c r="AZ33" s="1038" t="s">
        <v>606</v>
      </c>
      <c r="BA33" s="1038"/>
      <c r="BB33" s="1038"/>
      <c r="BC33" s="1038"/>
      <c r="BD33" s="1038"/>
      <c r="BE33" s="1032" t="s">
        <v>476</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x14ac:dyDescent="0.2">
      <c r="A34" s="214">
        <v>7</v>
      </c>
      <c r="B34" s="1024" t="s">
        <v>478</v>
      </c>
      <c r="C34" s="1025"/>
      <c r="D34" s="1025"/>
      <c r="E34" s="1025"/>
      <c r="F34" s="1025"/>
      <c r="G34" s="1025"/>
      <c r="H34" s="1025"/>
      <c r="I34" s="1025"/>
      <c r="J34" s="1025"/>
      <c r="K34" s="1025"/>
      <c r="L34" s="1025"/>
      <c r="M34" s="1025"/>
      <c r="N34" s="1025"/>
      <c r="O34" s="1025"/>
      <c r="P34" s="1026"/>
      <c r="Q34" s="1039">
        <v>371</v>
      </c>
      <c r="R34" s="1040"/>
      <c r="S34" s="1040"/>
      <c r="T34" s="1040"/>
      <c r="U34" s="1040"/>
      <c r="V34" s="1040">
        <v>371</v>
      </c>
      <c r="W34" s="1040"/>
      <c r="X34" s="1040"/>
      <c r="Y34" s="1040"/>
      <c r="Z34" s="1040"/>
      <c r="AA34" s="1040">
        <v>0</v>
      </c>
      <c r="AB34" s="1040"/>
      <c r="AC34" s="1040"/>
      <c r="AD34" s="1040"/>
      <c r="AE34" s="1041"/>
      <c r="AF34" s="1029" t="s">
        <v>479</v>
      </c>
      <c r="AG34" s="1030"/>
      <c r="AH34" s="1030"/>
      <c r="AI34" s="1030"/>
      <c r="AJ34" s="1031"/>
      <c r="AK34" s="961">
        <v>268</v>
      </c>
      <c r="AL34" s="947"/>
      <c r="AM34" s="947"/>
      <c r="AN34" s="947"/>
      <c r="AO34" s="947"/>
      <c r="AP34" s="947">
        <v>1416</v>
      </c>
      <c r="AQ34" s="947"/>
      <c r="AR34" s="947"/>
      <c r="AS34" s="947"/>
      <c r="AT34" s="947"/>
      <c r="AU34" s="947">
        <v>1051</v>
      </c>
      <c r="AV34" s="947"/>
      <c r="AW34" s="947"/>
      <c r="AX34" s="947"/>
      <c r="AY34" s="947"/>
      <c r="AZ34" s="1038" t="s">
        <v>606</v>
      </c>
      <c r="BA34" s="1038"/>
      <c r="BB34" s="1038"/>
      <c r="BC34" s="1038"/>
      <c r="BD34" s="1038"/>
      <c r="BE34" s="1032" t="s">
        <v>480</v>
      </c>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x14ac:dyDescent="0.2">
      <c r="A35" s="214">
        <v>8</v>
      </c>
      <c r="B35" s="1024" t="s">
        <v>481</v>
      </c>
      <c r="C35" s="1025"/>
      <c r="D35" s="1025"/>
      <c r="E35" s="1025"/>
      <c r="F35" s="1025"/>
      <c r="G35" s="1025"/>
      <c r="H35" s="1025"/>
      <c r="I35" s="1025"/>
      <c r="J35" s="1025"/>
      <c r="K35" s="1025"/>
      <c r="L35" s="1025"/>
      <c r="M35" s="1025"/>
      <c r="N35" s="1025"/>
      <c r="O35" s="1025"/>
      <c r="P35" s="1026"/>
      <c r="Q35" s="1039">
        <v>318</v>
      </c>
      <c r="R35" s="1040"/>
      <c r="S35" s="1040"/>
      <c r="T35" s="1040"/>
      <c r="U35" s="1040"/>
      <c r="V35" s="1040">
        <v>313</v>
      </c>
      <c r="W35" s="1040"/>
      <c r="X35" s="1040"/>
      <c r="Y35" s="1040"/>
      <c r="Z35" s="1040"/>
      <c r="AA35" s="1040">
        <v>5</v>
      </c>
      <c r="AB35" s="1040"/>
      <c r="AC35" s="1040"/>
      <c r="AD35" s="1040"/>
      <c r="AE35" s="1041"/>
      <c r="AF35" s="1029">
        <v>5</v>
      </c>
      <c r="AG35" s="1030"/>
      <c r="AH35" s="1030"/>
      <c r="AI35" s="1030"/>
      <c r="AJ35" s="1031"/>
      <c r="AK35" s="961">
        <v>271</v>
      </c>
      <c r="AL35" s="947"/>
      <c r="AM35" s="947"/>
      <c r="AN35" s="947"/>
      <c r="AO35" s="947"/>
      <c r="AP35" s="947">
        <v>2562</v>
      </c>
      <c r="AQ35" s="947"/>
      <c r="AR35" s="947"/>
      <c r="AS35" s="947"/>
      <c r="AT35" s="947"/>
      <c r="AU35" s="947">
        <v>2378</v>
      </c>
      <c r="AV35" s="947"/>
      <c r="AW35" s="947"/>
      <c r="AX35" s="947"/>
      <c r="AY35" s="947"/>
      <c r="AZ35" s="1038" t="s">
        <v>606</v>
      </c>
      <c r="BA35" s="1038"/>
      <c r="BB35" s="1038"/>
      <c r="BC35" s="1038"/>
      <c r="BD35" s="1038"/>
      <c r="BE35" s="1032" t="s">
        <v>480</v>
      </c>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x14ac:dyDescent="0.2">
      <c r="A36" s="214">
        <v>9</v>
      </c>
      <c r="B36" s="1024" t="s">
        <v>482</v>
      </c>
      <c r="C36" s="1025"/>
      <c r="D36" s="1025"/>
      <c r="E36" s="1025"/>
      <c r="F36" s="1025"/>
      <c r="G36" s="1025"/>
      <c r="H36" s="1025"/>
      <c r="I36" s="1025"/>
      <c r="J36" s="1025"/>
      <c r="K36" s="1025"/>
      <c r="L36" s="1025"/>
      <c r="M36" s="1025"/>
      <c r="N36" s="1025"/>
      <c r="O36" s="1025"/>
      <c r="P36" s="1026"/>
      <c r="Q36" s="1039">
        <v>10</v>
      </c>
      <c r="R36" s="1040"/>
      <c r="S36" s="1040"/>
      <c r="T36" s="1040"/>
      <c r="U36" s="1040"/>
      <c r="V36" s="1040">
        <v>10</v>
      </c>
      <c r="W36" s="1040"/>
      <c r="X36" s="1040"/>
      <c r="Y36" s="1040"/>
      <c r="Z36" s="1040"/>
      <c r="AA36" s="1040">
        <v>0</v>
      </c>
      <c r="AB36" s="1040"/>
      <c r="AC36" s="1040"/>
      <c r="AD36" s="1040"/>
      <c r="AE36" s="1041"/>
      <c r="AF36" s="1029" t="s">
        <v>479</v>
      </c>
      <c r="AG36" s="1030"/>
      <c r="AH36" s="1030"/>
      <c r="AI36" s="1030"/>
      <c r="AJ36" s="1031"/>
      <c r="AK36" s="961">
        <v>9</v>
      </c>
      <c r="AL36" s="947"/>
      <c r="AM36" s="947"/>
      <c r="AN36" s="947"/>
      <c r="AO36" s="947"/>
      <c r="AP36" s="947">
        <v>46</v>
      </c>
      <c r="AQ36" s="947"/>
      <c r="AR36" s="947"/>
      <c r="AS36" s="947"/>
      <c r="AT36" s="947"/>
      <c r="AU36" s="947">
        <v>46</v>
      </c>
      <c r="AV36" s="947"/>
      <c r="AW36" s="947"/>
      <c r="AX36" s="947"/>
      <c r="AY36" s="947"/>
      <c r="AZ36" s="1038" t="s">
        <v>606</v>
      </c>
      <c r="BA36" s="1038"/>
      <c r="BB36" s="1038"/>
      <c r="BC36" s="1038"/>
      <c r="BD36" s="1038"/>
      <c r="BE36" s="1032" t="s">
        <v>480</v>
      </c>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x14ac:dyDescent="0.2">
      <c r="A37" s="214">
        <v>10</v>
      </c>
      <c r="B37" s="1024" t="s">
        <v>483</v>
      </c>
      <c r="C37" s="1025"/>
      <c r="D37" s="1025"/>
      <c r="E37" s="1025"/>
      <c r="F37" s="1025"/>
      <c r="G37" s="1025"/>
      <c r="H37" s="1025"/>
      <c r="I37" s="1025"/>
      <c r="J37" s="1025"/>
      <c r="K37" s="1025"/>
      <c r="L37" s="1025"/>
      <c r="M37" s="1025"/>
      <c r="N37" s="1025"/>
      <c r="O37" s="1025"/>
      <c r="P37" s="1026"/>
      <c r="Q37" s="1039">
        <v>814</v>
      </c>
      <c r="R37" s="1040"/>
      <c r="S37" s="1040"/>
      <c r="T37" s="1040"/>
      <c r="U37" s="1040"/>
      <c r="V37" s="1040">
        <v>797</v>
      </c>
      <c r="W37" s="1040"/>
      <c r="X37" s="1040"/>
      <c r="Y37" s="1040"/>
      <c r="Z37" s="1040"/>
      <c r="AA37" s="1040">
        <v>17</v>
      </c>
      <c r="AB37" s="1040"/>
      <c r="AC37" s="1040"/>
      <c r="AD37" s="1040"/>
      <c r="AE37" s="1041"/>
      <c r="AF37" s="1029">
        <v>17</v>
      </c>
      <c r="AG37" s="1030"/>
      <c r="AH37" s="1030"/>
      <c r="AI37" s="1030"/>
      <c r="AJ37" s="1031"/>
      <c r="AK37" s="961">
        <v>354</v>
      </c>
      <c r="AL37" s="947"/>
      <c r="AM37" s="947"/>
      <c r="AN37" s="947"/>
      <c r="AO37" s="947"/>
      <c r="AP37" s="947">
        <v>4650</v>
      </c>
      <c r="AQ37" s="947"/>
      <c r="AR37" s="947"/>
      <c r="AS37" s="947"/>
      <c r="AT37" s="947"/>
      <c r="AU37" s="947">
        <v>4394</v>
      </c>
      <c r="AV37" s="947"/>
      <c r="AW37" s="947"/>
      <c r="AX37" s="947"/>
      <c r="AY37" s="947"/>
      <c r="AZ37" s="1038" t="s">
        <v>606</v>
      </c>
      <c r="BA37" s="1038"/>
      <c r="BB37" s="1038"/>
      <c r="BC37" s="1038"/>
      <c r="BD37" s="1038"/>
      <c r="BE37" s="1032" t="s">
        <v>480</v>
      </c>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x14ac:dyDescent="0.2">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x14ac:dyDescent="0.2">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x14ac:dyDescent="0.2">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x14ac:dyDescent="0.2">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x14ac:dyDescent="0.2">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x14ac:dyDescent="0.2">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x14ac:dyDescent="0.2">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x14ac:dyDescent="0.2">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x14ac:dyDescent="0.2">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x14ac:dyDescent="0.2">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x14ac:dyDescent="0.2">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x14ac:dyDescent="0.2">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x14ac:dyDescent="0.2">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x14ac:dyDescent="0.2">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x14ac:dyDescent="0.2">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x14ac:dyDescent="0.2">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x14ac:dyDescent="0.2">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x14ac:dyDescent="0.2">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x14ac:dyDescent="0.2">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x14ac:dyDescent="0.2">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x14ac:dyDescent="0.2">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x14ac:dyDescent="0.2">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x14ac:dyDescent="0.2">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x14ac:dyDescent="0.25">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x14ac:dyDescent="0.2">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484</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x14ac:dyDescent="0.25">
      <c r="A63" s="212" t="s">
        <v>458</v>
      </c>
      <c r="B63" s="938" t="s">
        <v>485</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2090</v>
      </c>
      <c r="AG63" s="932"/>
      <c r="AH63" s="932"/>
      <c r="AI63" s="932"/>
      <c r="AJ63" s="1037"/>
      <c r="AK63" s="997"/>
      <c r="AL63" s="942"/>
      <c r="AM63" s="942"/>
      <c r="AN63" s="942"/>
      <c r="AO63" s="942"/>
      <c r="AP63" s="932"/>
      <c r="AQ63" s="932"/>
      <c r="AR63" s="932"/>
      <c r="AS63" s="932"/>
      <c r="AT63" s="932"/>
      <c r="AU63" s="932"/>
      <c r="AV63" s="932"/>
      <c r="AW63" s="932"/>
      <c r="AX63" s="932"/>
      <c r="AY63" s="932"/>
      <c r="AZ63" s="1011"/>
      <c r="BA63" s="1011"/>
      <c r="BB63" s="1011"/>
      <c r="BC63" s="1011"/>
      <c r="BD63" s="1011"/>
      <c r="BE63" s="933"/>
      <c r="BF63" s="933"/>
      <c r="BG63" s="933"/>
      <c r="BH63" s="933"/>
      <c r="BI63" s="934"/>
      <c r="BJ63" s="1019" t="s">
        <v>486</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x14ac:dyDescent="0.2">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x14ac:dyDescent="0.25">
      <c r="A65" s="200" t="s">
        <v>487</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x14ac:dyDescent="0.2">
      <c r="A66" s="985" t="s">
        <v>488</v>
      </c>
      <c r="B66" s="986"/>
      <c r="C66" s="986"/>
      <c r="D66" s="986"/>
      <c r="E66" s="986"/>
      <c r="F66" s="986"/>
      <c r="G66" s="986"/>
      <c r="H66" s="986"/>
      <c r="I66" s="986"/>
      <c r="J66" s="986"/>
      <c r="K66" s="986"/>
      <c r="L66" s="986"/>
      <c r="M66" s="986"/>
      <c r="N66" s="986"/>
      <c r="O66" s="986"/>
      <c r="P66" s="987"/>
      <c r="Q66" s="991" t="s">
        <v>489</v>
      </c>
      <c r="R66" s="992"/>
      <c r="S66" s="992"/>
      <c r="T66" s="992"/>
      <c r="U66" s="993"/>
      <c r="V66" s="991" t="s">
        <v>490</v>
      </c>
      <c r="W66" s="992"/>
      <c r="X66" s="992"/>
      <c r="Y66" s="992"/>
      <c r="Z66" s="993"/>
      <c r="AA66" s="991" t="s">
        <v>491</v>
      </c>
      <c r="AB66" s="992"/>
      <c r="AC66" s="992"/>
      <c r="AD66" s="992"/>
      <c r="AE66" s="993"/>
      <c r="AF66" s="998" t="s">
        <v>492</v>
      </c>
      <c r="AG66" s="999"/>
      <c r="AH66" s="999"/>
      <c r="AI66" s="999"/>
      <c r="AJ66" s="1000"/>
      <c r="AK66" s="991" t="s">
        <v>493</v>
      </c>
      <c r="AL66" s="986"/>
      <c r="AM66" s="986"/>
      <c r="AN66" s="986"/>
      <c r="AO66" s="987"/>
      <c r="AP66" s="991" t="s">
        <v>494</v>
      </c>
      <c r="AQ66" s="992"/>
      <c r="AR66" s="992"/>
      <c r="AS66" s="992"/>
      <c r="AT66" s="993"/>
      <c r="AU66" s="991" t="s">
        <v>495</v>
      </c>
      <c r="AV66" s="992"/>
      <c r="AW66" s="992"/>
      <c r="AX66" s="992"/>
      <c r="AY66" s="993"/>
      <c r="AZ66" s="991" t="s">
        <v>443</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x14ac:dyDescent="0.25">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x14ac:dyDescent="0.2">
      <c r="A68" s="206">
        <v>1</v>
      </c>
      <c r="B68" s="980" t="s">
        <v>582</v>
      </c>
      <c r="C68" s="981"/>
      <c r="D68" s="981"/>
      <c r="E68" s="981"/>
      <c r="F68" s="981"/>
      <c r="G68" s="981"/>
      <c r="H68" s="981"/>
      <c r="I68" s="981"/>
      <c r="J68" s="981"/>
      <c r="K68" s="981"/>
      <c r="L68" s="981"/>
      <c r="M68" s="981"/>
      <c r="N68" s="981"/>
      <c r="O68" s="981"/>
      <c r="P68" s="982"/>
      <c r="Q68" s="983">
        <v>9657</v>
      </c>
      <c r="R68" s="984"/>
      <c r="S68" s="984"/>
      <c r="T68" s="984"/>
      <c r="U68" s="984"/>
      <c r="V68" s="984">
        <v>9180</v>
      </c>
      <c r="W68" s="984"/>
      <c r="X68" s="984"/>
      <c r="Y68" s="984"/>
      <c r="Z68" s="984"/>
      <c r="AA68" s="984">
        <v>477</v>
      </c>
      <c r="AB68" s="984"/>
      <c r="AC68" s="984"/>
      <c r="AD68" s="984"/>
      <c r="AE68" s="984"/>
      <c r="AF68" s="984">
        <v>477</v>
      </c>
      <c r="AG68" s="984"/>
      <c r="AH68" s="984"/>
      <c r="AI68" s="984"/>
      <c r="AJ68" s="984"/>
      <c r="AK68" s="984">
        <v>625</v>
      </c>
      <c r="AL68" s="984"/>
      <c r="AM68" s="984"/>
      <c r="AN68" s="984"/>
      <c r="AO68" s="984"/>
      <c r="AP68" s="947" t="s">
        <v>460</v>
      </c>
      <c r="AQ68" s="947"/>
      <c r="AR68" s="947"/>
      <c r="AS68" s="947"/>
      <c r="AT68" s="947"/>
      <c r="AU68" s="947" t="s">
        <v>460</v>
      </c>
      <c r="AV68" s="947"/>
      <c r="AW68" s="947"/>
      <c r="AX68" s="947"/>
      <c r="AY68" s="947"/>
      <c r="AZ68" s="978"/>
      <c r="BA68" s="978"/>
      <c r="BB68" s="978"/>
      <c r="BC68" s="978"/>
      <c r="BD68" s="979"/>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x14ac:dyDescent="0.2">
      <c r="A69" s="209">
        <v>2</v>
      </c>
      <c r="B69" s="943" t="s">
        <v>583</v>
      </c>
      <c r="C69" s="944"/>
      <c r="D69" s="944"/>
      <c r="E69" s="944"/>
      <c r="F69" s="944"/>
      <c r="G69" s="944"/>
      <c r="H69" s="944"/>
      <c r="I69" s="944"/>
      <c r="J69" s="944"/>
      <c r="K69" s="944"/>
      <c r="L69" s="944"/>
      <c r="M69" s="944"/>
      <c r="N69" s="944"/>
      <c r="O69" s="944"/>
      <c r="P69" s="945"/>
      <c r="Q69" s="946">
        <v>1222</v>
      </c>
      <c r="R69" s="947"/>
      <c r="S69" s="947"/>
      <c r="T69" s="947"/>
      <c r="U69" s="947"/>
      <c r="V69" s="947">
        <v>689</v>
      </c>
      <c r="W69" s="947"/>
      <c r="X69" s="947"/>
      <c r="Y69" s="947"/>
      <c r="Z69" s="947"/>
      <c r="AA69" s="947">
        <v>533</v>
      </c>
      <c r="AB69" s="947"/>
      <c r="AC69" s="947"/>
      <c r="AD69" s="947"/>
      <c r="AE69" s="947"/>
      <c r="AF69" s="947">
        <v>533</v>
      </c>
      <c r="AG69" s="947"/>
      <c r="AH69" s="947"/>
      <c r="AI69" s="947"/>
      <c r="AJ69" s="947"/>
      <c r="AK69" s="947" t="s">
        <v>460</v>
      </c>
      <c r="AL69" s="947"/>
      <c r="AM69" s="947"/>
      <c r="AN69" s="947"/>
      <c r="AO69" s="947"/>
      <c r="AP69" s="947" t="s">
        <v>460</v>
      </c>
      <c r="AQ69" s="947"/>
      <c r="AR69" s="947"/>
      <c r="AS69" s="947"/>
      <c r="AT69" s="947"/>
      <c r="AU69" s="947" t="s">
        <v>460</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x14ac:dyDescent="0.2">
      <c r="A70" s="209">
        <v>3</v>
      </c>
      <c r="B70" s="943" t="s">
        <v>584</v>
      </c>
      <c r="C70" s="944"/>
      <c r="D70" s="944"/>
      <c r="E70" s="944"/>
      <c r="F70" s="944"/>
      <c r="G70" s="944"/>
      <c r="H70" s="944"/>
      <c r="I70" s="944"/>
      <c r="J70" s="944"/>
      <c r="K70" s="944"/>
      <c r="L70" s="944"/>
      <c r="M70" s="944"/>
      <c r="N70" s="944"/>
      <c r="O70" s="944"/>
      <c r="P70" s="945"/>
      <c r="Q70" s="946">
        <v>58</v>
      </c>
      <c r="R70" s="947"/>
      <c r="S70" s="947"/>
      <c r="T70" s="947"/>
      <c r="U70" s="947"/>
      <c r="V70" s="947">
        <v>53</v>
      </c>
      <c r="W70" s="947"/>
      <c r="X70" s="947"/>
      <c r="Y70" s="947"/>
      <c r="Z70" s="947"/>
      <c r="AA70" s="947">
        <v>5</v>
      </c>
      <c r="AB70" s="947"/>
      <c r="AC70" s="947"/>
      <c r="AD70" s="947"/>
      <c r="AE70" s="947"/>
      <c r="AF70" s="947">
        <v>5</v>
      </c>
      <c r="AG70" s="947"/>
      <c r="AH70" s="947"/>
      <c r="AI70" s="947"/>
      <c r="AJ70" s="947"/>
      <c r="AK70" s="971">
        <v>57</v>
      </c>
      <c r="AL70" s="960"/>
      <c r="AM70" s="960"/>
      <c r="AN70" s="960"/>
      <c r="AO70" s="961"/>
      <c r="AP70" s="947" t="s">
        <v>460</v>
      </c>
      <c r="AQ70" s="947"/>
      <c r="AR70" s="947"/>
      <c r="AS70" s="947"/>
      <c r="AT70" s="947"/>
      <c r="AU70" s="947" t="s">
        <v>460</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x14ac:dyDescent="0.2">
      <c r="A71" s="209">
        <v>4</v>
      </c>
      <c r="B71" s="943" t="s">
        <v>585</v>
      </c>
      <c r="C71" s="944"/>
      <c r="D71" s="944"/>
      <c r="E71" s="944"/>
      <c r="F71" s="944"/>
      <c r="G71" s="944"/>
      <c r="H71" s="944"/>
      <c r="I71" s="944"/>
      <c r="J71" s="944"/>
      <c r="K71" s="944"/>
      <c r="L71" s="944"/>
      <c r="M71" s="944"/>
      <c r="N71" s="944"/>
      <c r="O71" s="944"/>
      <c r="P71" s="945"/>
      <c r="Q71" s="959">
        <v>61</v>
      </c>
      <c r="R71" s="960"/>
      <c r="S71" s="960"/>
      <c r="T71" s="960"/>
      <c r="U71" s="961"/>
      <c r="V71" s="947">
        <v>59</v>
      </c>
      <c r="W71" s="947"/>
      <c r="X71" s="947"/>
      <c r="Y71" s="947"/>
      <c r="Z71" s="947"/>
      <c r="AA71" s="947">
        <v>2</v>
      </c>
      <c r="AB71" s="947"/>
      <c r="AC71" s="947"/>
      <c r="AD71" s="947"/>
      <c r="AE71" s="947"/>
      <c r="AF71" s="947">
        <v>2</v>
      </c>
      <c r="AG71" s="947"/>
      <c r="AH71" s="947"/>
      <c r="AI71" s="947"/>
      <c r="AJ71" s="947"/>
      <c r="AK71" s="947" t="s">
        <v>460</v>
      </c>
      <c r="AL71" s="947"/>
      <c r="AM71" s="947"/>
      <c r="AN71" s="947"/>
      <c r="AO71" s="947"/>
      <c r="AP71" s="947" t="s">
        <v>460</v>
      </c>
      <c r="AQ71" s="947"/>
      <c r="AR71" s="947"/>
      <c r="AS71" s="947"/>
      <c r="AT71" s="947"/>
      <c r="AU71" s="947" t="s">
        <v>460</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x14ac:dyDescent="0.2">
      <c r="A72" s="209">
        <v>5</v>
      </c>
      <c r="B72" s="943" t="s">
        <v>586</v>
      </c>
      <c r="C72" s="944"/>
      <c r="D72" s="944"/>
      <c r="E72" s="944"/>
      <c r="F72" s="944"/>
      <c r="G72" s="944"/>
      <c r="H72" s="944"/>
      <c r="I72" s="944"/>
      <c r="J72" s="944"/>
      <c r="K72" s="944"/>
      <c r="L72" s="944"/>
      <c r="M72" s="944"/>
      <c r="N72" s="944"/>
      <c r="O72" s="944"/>
      <c r="P72" s="945"/>
      <c r="Q72" s="959">
        <v>238145</v>
      </c>
      <c r="R72" s="960"/>
      <c r="S72" s="960"/>
      <c r="T72" s="960"/>
      <c r="U72" s="961"/>
      <c r="V72" s="947">
        <v>238055</v>
      </c>
      <c r="W72" s="947"/>
      <c r="X72" s="947"/>
      <c r="Y72" s="947"/>
      <c r="Z72" s="947"/>
      <c r="AA72" s="947">
        <v>90</v>
      </c>
      <c r="AB72" s="947"/>
      <c r="AC72" s="947"/>
      <c r="AD72" s="947"/>
      <c r="AE72" s="947"/>
      <c r="AF72" s="947">
        <v>90</v>
      </c>
      <c r="AG72" s="947"/>
      <c r="AH72" s="947"/>
      <c r="AI72" s="947"/>
      <c r="AJ72" s="947"/>
      <c r="AK72" s="947">
        <v>2491</v>
      </c>
      <c r="AL72" s="947"/>
      <c r="AM72" s="947"/>
      <c r="AN72" s="947"/>
      <c r="AO72" s="947"/>
      <c r="AP72" s="947" t="s">
        <v>460</v>
      </c>
      <c r="AQ72" s="947"/>
      <c r="AR72" s="947"/>
      <c r="AS72" s="947"/>
      <c r="AT72" s="947"/>
      <c r="AU72" s="947" t="s">
        <v>460</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x14ac:dyDescent="0.2">
      <c r="A73" s="209">
        <v>6</v>
      </c>
      <c r="B73" s="943" t="s">
        <v>587</v>
      </c>
      <c r="C73" s="944"/>
      <c r="D73" s="944"/>
      <c r="E73" s="944"/>
      <c r="F73" s="944"/>
      <c r="G73" s="944"/>
      <c r="H73" s="944"/>
      <c r="I73" s="944"/>
      <c r="J73" s="944"/>
      <c r="K73" s="944"/>
      <c r="L73" s="944"/>
      <c r="M73" s="944"/>
      <c r="N73" s="944"/>
      <c r="O73" s="944"/>
      <c r="P73" s="945"/>
      <c r="Q73" s="959">
        <v>74</v>
      </c>
      <c r="R73" s="960"/>
      <c r="S73" s="960"/>
      <c r="T73" s="960"/>
      <c r="U73" s="961"/>
      <c r="V73" s="947">
        <v>68</v>
      </c>
      <c r="W73" s="947"/>
      <c r="X73" s="947"/>
      <c r="Y73" s="947"/>
      <c r="Z73" s="947"/>
      <c r="AA73" s="947">
        <v>6</v>
      </c>
      <c r="AB73" s="947"/>
      <c r="AC73" s="947"/>
      <c r="AD73" s="947"/>
      <c r="AE73" s="947"/>
      <c r="AF73" s="947">
        <v>6</v>
      </c>
      <c r="AG73" s="947"/>
      <c r="AH73" s="947"/>
      <c r="AI73" s="947"/>
      <c r="AJ73" s="947"/>
      <c r="AK73" s="947" t="s">
        <v>460</v>
      </c>
      <c r="AL73" s="947"/>
      <c r="AM73" s="947"/>
      <c r="AN73" s="947"/>
      <c r="AO73" s="947"/>
      <c r="AP73" s="947" t="s">
        <v>460</v>
      </c>
      <c r="AQ73" s="947"/>
      <c r="AR73" s="947"/>
      <c r="AS73" s="947"/>
      <c r="AT73" s="947"/>
      <c r="AU73" s="947" t="s">
        <v>460</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x14ac:dyDescent="0.2">
      <c r="A74" s="209">
        <v>7</v>
      </c>
      <c r="B74" s="943" t="s">
        <v>588</v>
      </c>
      <c r="C74" s="944"/>
      <c r="D74" s="944"/>
      <c r="E74" s="944"/>
      <c r="F74" s="944"/>
      <c r="G74" s="944"/>
      <c r="H74" s="944"/>
      <c r="I74" s="944"/>
      <c r="J74" s="944"/>
      <c r="K74" s="944"/>
      <c r="L74" s="944"/>
      <c r="M74" s="944"/>
      <c r="N74" s="944"/>
      <c r="O74" s="944"/>
      <c r="P74" s="945"/>
      <c r="Q74" s="959">
        <v>4937</v>
      </c>
      <c r="R74" s="960"/>
      <c r="S74" s="960"/>
      <c r="T74" s="960"/>
      <c r="U74" s="961"/>
      <c r="V74" s="971">
        <v>6308</v>
      </c>
      <c r="W74" s="960"/>
      <c r="X74" s="960"/>
      <c r="Y74" s="960"/>
      <c r="Z74" s="961"/>
      <c r="AA74" s="971">
        <v>-4371</v>
      </c>
      <c r="AB74" s="960"/>
      <c r="AC74" s="960"/>
      <c r="AD74" s="960"/>
      <c r="AE74" s="961"/>
      <c r="AF74" s="971">
        <v>2754</v>
      </c>
      <c r="AG74" s="960"/>
      <c r="AH74" s="960"/>
      <c r="AI74" s="960"/>
      <c r="AJ74" s="961"/>
      <c r="AK74" s="971" t="s">
        <v>460</v>
      </c>
      <c r="AL74" s="960"/>
      <c r="AM74" s="960"/>
      <c r="AN74" s="960"/>
      <c r="AO74" s="961"/>
      <c r="AP74" s="971">
        <v>39994</v>
      </c>
      <c r="AQ74" s="960"/>
      <c r="AR74" s="960"/>
      <c r="AS74" s="960"/>
      <c r="AT74" s="961"/>
      <c r="AU74" s="971">
        <v>8</v>
      </c>
      <c r="AV74" s="960"/>
      <c r="AW74" s="960"/>
      <c r="AX74" s="960"/>
      <c r="AY74" s="961"/>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x14ac:dyDescent="0.2">
      <c r="A75" s="209">
        <v>8</v>
      </c>
      <c r="B75" s="943" t="s">
        <v>589</v>
      </c>
      <c r="C75" s="944"/>
      <c r="D75" s="944"/>
      <c r="E75" s="944"/>
      <c r="F75" s="944"/>
      <c r="G75" s="944"/>
      <c r="H75" s="944"/>
      <c r="I75" s="944"/>
      <c r="J75" s="944"/>
      <c r="K75" s="944"/>
      <c r="L75" s="944"/>
      <c r="M75" s="944"/>
      <c r="N75" s="944"/>
      <c r="O75" s="944"/>
      <c r="P75" s="945"/>
      <c r="Q75" s="959">
        <v>30</v>
      </c>
      <c r="R75" s="960"/>
      <c r="S75" s="960"/>
      <c r="T75" s="960"/>
      <c r="U75" s="961"/>
      <c r="V75" s="971">
        <v>27</v>
      </c>
      <c r="W75" s="960"/>
      <c r="X75" s="960"/>
      <c r="Y75" s="960"/>
      <c r="Z75" s="961"/>
      <c r="AA75" s="971">
        <v>3</v>
      </c>
      <c r="AB75" s="960"/>
      <c r="AC75" s="960"/>
      <c r="AD75" s="960"/>
      <c r="AE75" s="961"/>
      <c r="AF75" s="971">
        <v>3</v>
      </c>
      <c r="AG75" s="960"/>
      <c r="AH75" s="960"/>
      <c r="AI75" s="960"/>
      <c r="AJ75" s="961"/>
      <c r="AK75" s="947">
        <v>5</v>
      </c>
      <c r="AL75" s="947"/>
      <c r="AM75" s="947"/>
      <c r="AN75" s="947"/>
      <c r="AO75" s="947"/>
      <c r="AP75" s="947" t="s">
        <v>460</v>
      </c>
      <c r="AQ75" s="947"/>
      <c r="AR75" s="947"/>
      <c r="AS75" s="947"/>
      <c r="AT75" s="947"/>
      <c r="AU75" s="947" t="s">
        <v>460</v>
      </c>
      <c r="AV75" s="947"/>
      <c r="AW75" s="947"/>
      <c r="AX75" s="947"/>
      <c r="AY75" s="947"/>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x14ac:dyDescent="0.2">
      <c r="A76" s="209">
        <v>9</v>
      </c>
      <c r="B76" s="943" t="s">
        <v>590</v>
      </c>
      <c r="C76" s="944"/>
      <c r="D76" s="944"/>
      <c r="E76" s="944"/>
      <c r="F76" s="944"/>
      <c r="G76" s="944"/>
      <c r="H76" s="944"/>
      <c r="I76" s="944"/>
      <c r="J76" s="944"/>
      <c r="K76" s="944"/>
      <c r="L76" s="944"/>
      <c r="M76" s="944"/>
      <c r="N76" s="944"/>
      <c r="O76" s="944"/>
      <c r="P76" s="945"/>
      <c r="Q76" s="959">
        <v>15</v>
      </c>
      <c r="R76" s="960"/>
      <c r="S76" s="960"/>
      <c r="T76" s="960"/>
      <c r="U76" s="961"/>
      <c r="V76" s="971">
        <v>10</v>
      </c>
      <c r="W76" s="960"/>
      <c r="X76" s="960"/>
      <c r="Y76" s="960"/>
      <c r="Z76" s="961"/>
      <c r="AA76" s="971">
        <v>5</v>
      </c>
      <c r="AB76" s="960"/>
      <c r="AC76" s="960"/>
      <c r="AD76" s="960"/>
      <c r="AE76" s="961"/>
      <c r="AF76" s="971">
        <v>5</v>
      </c>
      <c r="AG76" s="960"/>
      <c r="AH76" s="960"/>
      <c r="AI76" s="960"/>
      <c r="AJ76" s="961"/>
      <c r="AK76" s="947" t="s">
        <v>460</v>
      </c>
      <c r="AL76" s="947"/>
      <c r="AM76" s="947"/>
      <c r="AN76" s="947"/>
      <c r="AO76" s="947"/>
      <c r="AP76" s="947" t="s">
        <v>460</v>
      </c>
      <c r="AQ76" s="947"/>
      <c r="AR76" s="947"/>
      <c r="AS76" s="947"/>
      <c r="AT76" s="947"/>
      <c r="AU76" s="947" t="s">
        <v>460</v>
      </c>
      <c r="AV76" s="947"/>
      <c r="AW76" s="947"/>
      <c r="AX76" s="947"/>
      <c r="AY76" s="947"/>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x14ac:dyDescent="0.2">
      <c r="A77" s="209">
        <v>10</v>
      </c>
      <c r="B77" s="943" t="s">
        <v>604</v>
      </c>
      <c r="C77" s="944"/>
      <c r="D77" s="944"/>
      <c r="E77" s="944"/>
      <c r="F77" s="944"/>
      <c r="G77" s="944"/>
      <c r="H77" s="944"/>
      <c r="I77" s="944"/>
      <c r="J77" s="944"/>
      <c r="K77" s="944"/>
      <c r="L77" s="944"/>
      <c r="M77" s="944"/>
      <c r="N77" s="944"/>
      <c r="O77" s="944"/>
      <c r="P77" s="945"/>
      <c r="Q77" s="959">
        <v>298</v>
      </c>
      <c r="R77" s="960"/>
      <c r="S77" s="960"/>
      <c r="T77" s="960"/>
      <c r="U77" s="961"/>
      <c r="V77" s="947">
        <v>287</v>
      </c>
      <c r="W77" s="947"/>
      <c r="X77" s="947"/>
      <c r="Y77" s="947"/>
      <c r="Z77" s="947"/>
      <c r="AA77" s="947">
        <v>11</v>
      </c>
      <c r="AB77" s="947"/>
      <c r="AC77" s="947"/>
      <c r="AD77" s="947"/>
      <c r="AE77" s="947"/>
      <c r="AF77" s="947">
        <v>11</v>
      </c>
      <c r="AG77" s="947"/>
      <c r="AH77" s="947"/>
      <c r="AI77" s="947"/>
      <c r="AJ77" s="947"/>
      <c r="AK77" s="947" t="s">
        <v>460</v>
      </c>
      <c r="AL77" s="947"/>
      <c r="AM77" s="947"/>
      <c r="AN77" s="947"/>
      <c r="AO77" s="947"/>
      <c r="AP77" s="947">
        <v>0</v>
      </c>
      <c r="AQ77" s="947"/>
      <c r="AR77" s="947"/>
      <c r="AS77" s="947"/>
      <c r="AT77" s="947"/>
      <c r="AU77" s="947" t="s">
        <v>460</v>
      </c>
      <c r="AV77" s="947"/>
      <c r="AW77" s="947"/>
      <c r="AX77" s="947"/>
      <c r="AY77" s="947"/>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x14ac:dyDescent="0.2">
      <c r="A78" s="209">
        <v>11</v>
      </c>
      <c r="B78" s="943" t="s">
        <v>591</v>
      </c>
      <c r="C78" s="944"/>
      <c r="D78" s="944"/>
      <c r="E78" s="944"/>
      <c r="F78" s="944"/>
      <c r="G78" s="944"/>
      <c r="H78" s="944"/>
      <c r="I78" s="944"/>
      <c r="J78" s="944"/>
      <c r="K78" s="944"/>
      <c r="L78" s="944"/>
      <c r="M78" s="944"/>
      <c r="N78" s="944"/>
      <c r="O78" s="944"/>
      <c r="P78" s="945"/>
      <c r="Q78" s="959">
        <v>330</v>
      </c>
      <c r="R78" s="960"/>
      <c r="S78" s="960"/>
      <c r="T78" s="960"/>
      <c r="U78" s="961"/>
      <c r="V78" s="947">
        <v>271</v>
      </c>
      <c r="W78" s="947"/>
      <c r="X78" s="947"/>
      <c r="Y78" s="947"/>
      <c r="Z78" s="947"/>
      <c r="AA78" s="947">
        <v>59</v>
      </c>
      <c r="AB78" s="947"/>
      <c r="AC78" s="947"/>
      <c r="AD78" s="947"/>
      <c r="AE78" s="947"/>
      <c r="AF78" s="947">
        <v>54</v>
      </c>
      <c r="AG78" s="947"/>
      <c r="AH78" s="947"/>
      <c r="AI78" s="947"/>
      <c r="AJ78" s="947"/>
      <c r="AK78" s="947" t="s">
        <v>460</v>
      </c>
      <c r="AL78" s="947"/>
      <c r="AM78" s="947"/>
      <c r="AN78" s="947"/>
      <c r="AO78" s="947"/>
      <c r="AP78" s="947">
        <v>525</v>
      </c>
      <c r="AQ78" s="947"/>
      <c r="AR78" s="947"/>
      <c r="AS78" s="947"/>
      <c r="AT78" s="947"/>
      <c r="AU78" s="947">
        <v>47</v>
      </c>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x14ac:dyDescent="0.2">
      <c r="A79" s="209">
        <v>12</v>
      </c>
      <c r="B79" s="943" t="s">
        <v>592</v>
      </c>
      <c r="C79" s="944"/>
      <c r="D79" s="944"/>
      <c r="E79" s="944"/>
      <c r="F79" s="944"/>
      <c r="G79" s="944"/>
      <c r="H79" s="944"/>
      <c r="I79" s="944"/>
      <c r="J79" s="944"/>
      <c r="K79" s="944"/>
      <c r="L79" s="944"/>
      <c r="M79" s="944"/>
      <c r="N79" s="944"/>
      <c r="O79" s="944"/>
      <c r="P79" s="945"/>
      <c r="Q79" s="959">
        <v>586</v>
      </c>
      <c r="R79" s="960"/>
      <c r="S79" s="960"/>
      <c r="T79" s="960"/>
      <c r="U79" s="961"/>
      <c r="V79" s="947">
        <v>542</v>
      </c>
      <c r="W79" s="947"/>
      <c r="X79" s="947"/>
      <c r="Y79" s="947"/>
      <c r="Z79" s="947"/>
      <c r="AA79" s="947">
        <v>44</v>
      </c>
      <c r="AB79" s="947"/>
      <c r="AC79" s="947"/>
      <c r="AD79" s="947"/>
      <c r="AE79" s="947"/>
      <c r="AF79" s="947">
        <v>44</v>
      </c>
      <c r="AG79" s="947"/>
      <c r="AH79" s="947"/>
      <c r="AI79" s="947"/>
      <c r="AJ79" s="947"/>
      <c r="AK79" s="947" t="s">
        <v>460</v>
      </c>
      <c r="AL79" s="947"/>
      <c r="AM79" s="947"/>
      <c r="AN79" s="947"/>
      <c r="AO79" s="947"/>
      <c r="AP79" s="947">
        <v>292</v>
      </c>
      <c r="AQ79" s="947"/>
      <c r="AR79" s="947"/>
      <c r="AS79" s="947"/>
      <c r="AT79" s="947"/>
      <c r="AU79" s="947">
        <v>38</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x14ac:dyDescent="0.2">
      <c r="A80" s="209">
        <v>13</v>
      </c>
      <c r="B80" s="943" t="s">
        <v>593</v>
      </c>
      <c r="C80" s="944"/>
      <c r="D80" s="944"/>
      <c r="E80" s="944"/>
      <c r="F80" s="944"/>
      <c r="G80" s="944"/>
      <c r="H80" s="944"/>
      <c r="I80" s="944"/>
      <c r="J80" s="944"/>
      <c r="K80" s="944"/>
      <c r="L80" s="944"/>
      <c r="M80" s="944"/>
      <c r="N80" s="944"/>
      <c r="O80" s="944"/>
      <c r="P80" s="945"/>
      <c r="Q80" s="946">
        <v>2385</v>
      </c>
      <c r="R80" s="947"/>
      <c r="S80" s="947"/>
      <c r="T80" s="947"/>
      <c r="U80" s="947"/>
      <c r="V80" s="947">
        <v>2273</v>
      </c>
      <c r="W80" s="947"/>
      <c r="X80" s="947"/>
      <c r="Y80" s="947"/>
      <c r="Z80" s="947"/>
      <c r="AA80" s="947">
        <v>112</v>
      </c>
      <c r="AB80" s="947"/>
      <c r="AC80" s="947"/>
      <c r="AD80" s="947"/>
      <c r="AE80" s="947"/>
      <c r="AF80" s="947">
        <v>112</v>
      </c>
      <c r="AG80" s="947"/>
      <c r="AH80" s="947"/>
      <c r="AI80" s="947"/>
      <c r="AJ80" s="947"/>
      <c r="AK80" s="947">
        <v>57</v>
      </c>
      <c r="AL80" s="947"/>
      <c r="AM80" s="947"/>
      <c r="AN80" s="947"/>
      <c r="AO80" s="947"/>
      <c r="AP80" s="947">
        <v>1948</v>
      </c>
      <c r="AQ80" s="947"/>
      <c r="AR80" s="947"/>
      <c r="AS80" s="947"/>
      <c r="AT80" s="947"/>
      <c r="AU80" s="947">
        <v>111</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x14ac:dyDescent="0.2">
      <c r="A81" s="209">
        <v>14</v>
      </c>
      <c r="B81" s="943" t="s">
        <v>594</v>
      </c>
      <c r="C81" s="944"/>
      <c r="D81" s="944"/>
      <c r="E81" s="944"/>
      <c r="F81" s="944"/>
      <c r="G81" s="944"/>
      <c r="H81" s="944"/>
      <c r="I81" s="944"/>
      <c r="J81" s="944"/>
      <c r="K81" s="944"/>
      <c r="L81" s="944"/>
      <c r="M81" s="944"/>
      <c r="N81" s="944"/>
      <c r="O81" s="944"/>
      <c r="P81" s="945"/>
      <c r="Q81" s="946">
        <v>302</v>
      </c>
      <c r="R81" s="947"/>
      <c r="S81" s="947"/>
      <c r="T81" s="947"/>
      <c r="U81" s="947"/>
      <c r="V81" s="947">
        <v>301</v>
      </c>
      <c r="W81" s="947"/>
      <c r="X81" s="947"/>
      <c r="Y81" s="947"/>
      <c r="Z81" s="947"/>
      <c r="AA81" s="947">
        <v>1</v>
      </c>
      <c r="AB81" s="947"/>
      <c r="AC81" s="947"/>
      <c r="AD81" s="947"/>
      <c r="AE81" s="947"/>
      <c r="AF81" s="947">
        <v>543</v>
      </c>
      <c r="AG81" s="947"/>
      <c r="AH81" s="947"/>
      <c r="AI81" s="947"/>
      <c r="AJ81" s="947"/>
      <c r="AK81" s="947" t="s">
        <v>460</v>
      </c>
      <c r="AL81" s="947"/>
      <c r="AM81" s="947"/>
      <c r="AN81" s="947"/>
      <c r="AO81" s="947"/>
      <c r="AP81" s="947" t="s">
        <v>460</v>
      </c>
      <c r="AQ81" s="947"/>
      <c r="AR81" s="947"/>
      <c r="AS81" s="947"/>
      <c r="AT81" s="947"/>
      <c r="AU81" s="947" t="s">
        <v>460</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x14ac:dyDescent="0.2">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x14ac:dyDescent="0.2">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x14ac:dyDescent="0.2">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x14ac:dyDescent="0.2">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x14ac:dyDescent="0.2">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x14ac:dyDescent="0.2">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x14ac:dyDescent="0.25">
      <c r="A88" s="212" t="s">
        <v>458</v>
      </c>
      <c r="B88" s="938" t="s">
        <v>496</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c r="AG88" s="932"/>
      <c r="AH88" s="932"/>
      <c r="AI88" s="932"/>
      <c r="AJ88" s="932"/>
      <c r="AK88" s="942"/>
      <c r="AL88" s="942"/>
      <c r="AM88" s="942"/>
      <c r="AN88" s="942"/>
      <c r="AO88" s="942"/>
      <c r="AP88" s="932"/>
      <c r="AQ88" s="932"/>
      <c r="AR88" s="932"/>
      <c r="AS88" s="932"/>
      <c r="AT88" s="932"/>
      <c r="AU88" s="932"/>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x14ac:dyDescent="0.2">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x14ac:dyDescent="0.2">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x14ac:dyDescent="0.2">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x14ac:dyDescent="0.2">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x14ac:dyDescent="0.2">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x14ac:dyDescent="0.2">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x14ac:dyDescent="0.2">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x14ac:dyDescent="0.2">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x14ac:dyDescent="0.2">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x14ac:dyDescent="0.2">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x14ac:dyDescent="0.2">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x14ac:dyDescent="0.2">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x14ac:dyDescent="0.2">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x14ac:dyDescent="0.25">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938" t="s">
        <v>497</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c r="CS102" s="973"/>
      <c r="CT102" s="973"/>
      <c r="CU102" s="973"/>
      <c r="CV102" s="974"/>
      <c r="CW102" s="972"/>
      <c r="CX102" s="973"/>
      <c r="CY102" s="973"/>
      <c r="CZ102" s="973"/>
      <c r="DA102" s="974"/>
      <c r="DB102" s="972"/>
      <c r="DC102" s="973"/>
      <c r="DD102" s="973"/>
      <c r="DE102" s="973"/>
      <c r="DF102" s="974"/>
      <c r="DG102" s="972"/>
      <c r="DH102" s="973"/>
      <c r="DI102" s="973"/>
      <c r="DJ102" s="973"/>
      <c r="DK102" s="974"/>
      <c r="DL102" s="972"/>
      <c r="DM102" s="973"/>
      <c r="DN102" s="973"/>
      <c r="DO102" s="973"/>
      <c r="DP102" s="974"/>
      <c r="DQ102" s="972"/>
      <c r="DR102" s="973"/>
      <c r="DS102" s="973"/>
      <c r="DT102" s="973"/>
      <c r="DU102" s="974"/>
      <c r="DV102" s="962"/>
      <c r="DW102" s="963"/>
      <c r="DX102" s="963"/>
      <c r="DY102" s="963"/>
      <c r="DZ102" s="964"/>
      <c r="EA102" s="194"/>
    </row>
    <row r="103" spans="1:131" s="195" customFormat="1" ht="26.25" customHeight="1" x14ac:dyDescent="0.2">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498</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x14ac:dyDescent="0.2">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499</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x14ac:dyDescent="0.2">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2">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5">
      <c r="A107" s="223" t="s">
        <v>500</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501</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2">
      <c r="A108" s="948" t="s">
        <v>502</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503</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x14ac:dyDescent="0.2">
      <c r="A109" s="887" t="s">
        <v>504</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505</v>
      </c>
      <c r="AB109" s="885"/>
      <c r="AC109" s="885"/>
      <c r="AD109" s="885"/>
      <c r="AE109" s="886"/>
      <c r="AF109" s="884" t="s">
        <v>358</v>
      </c>
      <c r="AG109" s="885"/>
      <c r="AH109" s="885"/>
      <c r="AI109" s="885"/>
      <c r="AJ109" s="886"/>
      <c r="AK109" s="884" t="s">
        <v>357</v>
      </c>
      <c r="AL109" s="885"/>
      <c r="AM109" s="885"/>
      <c r="AN109" s="885"/>
      <c r="AO109" s="886"/>
      <c r="AP109" s="884" t="s">
        <v>506</v>
      </c>
      <c r="AQ109" s="885"/>
      <c r="AR109" s="885"/>
      <c r="AS109" s="885"/>
      <c r="AT109" s="929"/>
      <c r="AU109" s="887" t="s">
        <v>504</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505</v>
      </c>
      <c r="BR109" s="885"/>
      <c r="BS109" s="885"/>
      <c r="BT109" s="885"/>
      <c r="BU109" s="886"/>
      <c r="BV109" s="884" t="s">
        <v>358</v>
      </c>
      <c r="BW109" s="885"/>
      <c r="BX109" s="885"/>
      <c r="BY109" s="885"/>
      <c r="BZ109" s="886"/>
      <c r="CA109" s="884" t="s">
        <v>357</v>
      </c>
      <c r="CB109" s="885"/>
      <c r="CC109" s="885"/>
      <c r="CD109" s="885"/>
      <c r="CE109" s="886"/>
      <c r="CF109" s="927" t="s">
        <v>506</v>
      </c>
      <c r="CG109" s="927"/>
      <c r="CH109" s="927"/>
      <c r="CI109" s="927"/>
      <c r="CJ109" s="927"/>
      <c r="CK109" s="884" t="s">
        <v>507</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505</v>
      </c>
      <c r="DH109" s="885"/>
      <c r="DI109" s="885"/>
      <c r="DJ109" s="885"/>
      <c r="DK109" s="886"/>
      <c r="DL109" s="884" t="s">
        <v>358</v>
      </c>
      <c r="DM109" s="885"/>
      <c r="DN109" s="885"/>
      <c r="DO109" s="885"/>
      <c r="DP109" s="886"/>
      <c r="DQ109" s="884" t="s">
        <v>357</v>
      </c>
      <c r="DR109" s="885"/>
      <c r="DS109" s="885"/>
      <c r="DT109" s="885"/>
      <c r="DU109" s="886"/>
      <c r="DV109" s="884" t="s">
        <v>506</v>
      </c>
      <c r="DW109" s="885"/>
      <c r="DX109" s="885"/>
      <c r="DY109" s="885"/>
      <c r="DZ109" s="929"/>
    </row>
    <row r="110" spans="1:131" s="194" customFormat="1" ht="26.25" customHeight="1" x14ac:dyDescent="0.2">
      <c r="A110" s="780" t="s">
        <v>508</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1915128</v>
      </c>
      <c r="AB110" s="791"/>
      <c r="AC110" s="791"/>
      <c r="AD110" s="791"/>
      <c r="AE110" s="792"/>
      <c r="AF110" s="793">
        <v>1733506</v>
      </c>
      <c r="AG110" s="791"/>
      <c r="AH110" s="791"/>
      <c r="AI110" s="791"/>
      <c r="AJ110" s="792"/>
      <c r="AK110" s="793">
        <v>1581567</v>
      </c>
      <c r="AL110" s="791"/>
      <c r="AM110" s="791"/>
      <c r="AN110" s="791"/>
      <c r="AO110" s="792"/>
      <c r="AP110" s="800">
        <v>25.9</v>
      </c>
      <c r="AQ110" s="801"/>
      <c r="AR110" s="801"/>
      <c r="AS110" s="801"/>
      <c r="AT110" s="802"/>
      <c r="AU110" s="915" t="s">
        <v>131</v>
      </c>
      <c r="AV110" s="916"/>
      <c r="AW110" s="916"/>
      <c r="AX110" s="916"/>
      <c r="AY110" s="917"/>
      <c r="AZ110" s="756" t="s">
        <v>509</v>
      </c>
      <c r="BA110" s="757"/>
      <c r="BB110" s="757"/>
      <c r="BC110" s="757"/>
      <c r="BD110" s="757"/>
      <c r="BE110" s="757"/>
      <c r="BF110" s="757"/>
      <c r="BG110" s="757"/>
      <c r="BH110" s="757"/>
      <c r="BI110" s="757"/>
      <c r="BJ110" s="757"/>
      <c r="BK110" s="757"/>
      <c r="BL110" s="757"/>
      <c r="BM110" s="757"/>
      <c r="BN110" s="757"/>
      <c r="BO110" s="757"/>
      <c r="BP110" s="758"/>
      <c r="BQ110" s="832">
        <v>12755402</v>
      </c>
      <c r="BR110" s="831"/>
      <c r="BS110" s="831"/>
      <c r="BT110" s="831"/>
      <c r="BU110" s="831"/>
      <c r="BV110" s="831">
        <v>12084857</v>
      </c>
      <c r="BW110" s="831"/>
      <c r="BX110" s="831"/>
      <c r="BY110" s="831"/>
      <c r="BZ110" s="831"/>
      <c r="CA110" s="831">
        <v>12005888</v>
      </c>
      <c r="CB110" s="831"/>
      <c r="CC110" s="831"/>
      <c r="CD110" s="831"/>
      <c r="CE110" s="831"/>
      <c r="CF110" s="850">
        <v>196.6</v>
      </c>
      <c r="CG110" s="851"/>
      <c r="CH110" s="851"/>
      <c r="CI110" s="851"/>
      <c r="CJ110" s="851"/>
      <c r="CK110" s="923" t="s">
        <v>510</v>
      </c>
      <c r="CL110" s="782"/>
      <c r="CM110" s="787" t="s">
        <v>511</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512</v>
      </c>
      <c r="DH110" s="831"/>
      <c r="DI110" s="831"/>
      <c r="DJ110" s="831"/>
      <c r="DK110" s="831"/>
      <c r="DL110" s="831" t="s">
        <v>512</v>
      </c>
      <c r="DM110" s="831"/>
      <c r="DN110" s="831"/>
      <c r="DO110" s="831"/>
      <c r="DP110" s="831"/>
      <c r="DQ110" s="831">
        <v>8589000</v>
      </c>
      <c r="DR110" s="831"/>
      <c r="DS110" s="831"/>
      <c r="DT110" s="831"/>
      <c r="DU110" s="831"/>
      <c r="DV110" s="816">
        <v>140.69999999999999</v>
      </c>
      <c r="DW110" s="816"/>
      <c r="DX110" s="816"/>
      <c r="DY110" s="816"/>
      <c r="DZ110" s="817"/>
    </row>
    <row r="111" spans="1:131" s="194" customFormat="1" ht="26.25" customHeight="1" x14ac:dyDescent="0.2">
      <c r="A111" s="745" t="s">
        <v>513</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514</v>
      </c>
      <c r="AB111" s="902"/>
      <c r="AC111" s="902"/>
      <c r="AD111" s="902"/>
      <c r="AE111" s="903"/>
      <c r="AF111" s="904" t="s">
        <v>514</v>
      </c>
      <c r="AG111" s="902"/>
      <c r="AH111" s="902"/>
      <c r="AI111" s="902"/>
      <c r="AJ111" s="903"/>
      <c r="AK111" s="904" t="s">
        <v>514</v>
      </c>
      <c r="AL111" s="902"/>
      <c r="AM111" s="902"/>
      <c r="AN111" s="902"/>
      <c r="AO111" s="903"/>
      <c r="AP111" s="912" t="s">
        <v>514</v>
      </c>
      <c r="AQ111" s="913"/>
      <c r="AR111" s="913"/>
      <c r="AS111" s="913"/>
      <c r="AT111" s="914"/>
      <c r="AU111" s="918"/>
      <c r="AV111" s="919"/>
      <c r="AW111" s="919"/>
      <c r="AX111" s="919"/>
      <c r="AY111" s="920"/>
      <c r="AZ111" s="849" t="s">
        <v>515</v>
      </c>
      <c r="BA111" s="772"/>
      <c r="BB111" s="772"/>
      <c r="BC111" s="772"/>
      <c r="BD111" s="772"/>
      <c r="BE111" s="772"/>
      <c r="BF111" s="772"/>
      <c r="BG111" s="772"/>
      <c r="BH111" s="772"/>
      <c r="BI111" s="772"/>
      <c r="BJ111" s="772"/>
      <c r="BK111" s="772"/>
      <c r="BL111" s="772"/>
      <c r="BM111" s="772"/>
      <c r="BN111" s="772"/>
      <c r="BO111" s="772"/>
      <c r="BP111" s="773"/>
      <c r="BQ111" s="830">
        <v>59070</v>
      </c>
      <c r="BR111" s="829"/>
      <c r="BS111" s="829"/>
      <c r="BT111" s="829"/>
      <c r="BU111" s="829"/>
      <c r="BV111" s="829">
        <v>47626</v>
      </c>
      <c r="BW111" s="829"/>
      <c r="BX111" s="829"/>
      <c r="BY111" s="829"/>
      <c r="BZ111" s="829"/>
      <c r="CA111" s="829">
        <v>8612288</v>
      </c>
      <c r="CB111" s="829"/>
      <c r="CC111" s="829"/>
      <c r="CD111" s="829"/>
      <c r="CE111" s="829"/>
      <c r="CF111" s="852">
        <v>141</v>
      </c>
      <c r="CG111" s="853"/>
      <c r="CH111" s="853"/>
      <c r="CI111" s="853"/>
      <c r="CJ111" s="853"/>
      <c r="CK111" s="924"/>
      <c r="CL111" s="784"/>
      <c r="CM111" s="797" t="s">
        <v>516</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517</v>
      </c>
      <c r="DH111" s="829"/>
      <c r="DI111" s="829"/>
      <c r="DJ111" s="829"/>
      <c r="DK111" s="829"/>
      <c r="DL111" s="829" t="s">
        <v>517</v>
      </c>
      <c r="DM111" s="829"/>
      <c r="DN111" s="829"/>
      <c r="DO111" s="829"/>
      <c r="DP111" s="829"/>
      <c r="DQ111" s="829" t="s">
        <v>517</v>
      </c>
      <c r="DR111" s="829"/>
      <c r="DS111" s="829"/>
      <c r="DT111" s="829"/>
      <c r="DU111" s="829"/>
      <c r="DV111" s="844" t="s">
        <v>517</v>
      </c>
      <c r="DW111" s="844"/>
      <c r="DX111" s="844"/>
      <c r="DY111" s="844"/>
      <c r="DZ111" s="845"/>
    </row>
    <row r="112" spans="1:131" s="194" customFormat="1" ht="26.25" customHeight="1" x14ac:dyDescent="0.2">
      <c r="A112" s="905" t="s">
        <v>518</v>
      </c>
      <c r="B112" s="906"/>
      <c r="C112" s="772" t="s">
        <v>519</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520</v>
      </c>
      <c r="AB112" s="716"/>
      <c r="AC112" s="716"/>
      <c r="AD112" s="716"/>
      <c r="AE112" s="717"/>
      <c r="AF112" s="715" t="s">
        <v>520</v>
      </c>
      <c r="AG112" s="716"/>
      <c r="AH112" s="716"/>
      <c r="AI112" s="716"/>
      <c r="AJ112" s="717"/>
      <c r="AK112" s="715" t="s">
        <v>520</v>
      </c>
      <c r="AL112" s="716"/>
      <c r="AM112" s="716"/>
      <c r="AN112" s="716"/>
      <c r="AO112" s="717"/>
      <c r="AP112" s="774" t="s">
        <v>520</v>
      </c>
      <c r="AQ112" s="775"/>
      <c r="AR112" s="775"/>
      <c r="AS112" s="775"/>
      <c r="AT112" s="776"/>
      <c r="AU112" s="918"/>
      <c r="AV112" s="919"/>
      <c r="AW112" s="919"/>
      <c r="AX112" s="919"/>
      <c r="AY112" s="920"/>
      <c r="AZ112" s="849" t="s">
        <v>521</v>
      </c>
      <c r="BA112" s="772"/>
      <c r="BB112" s="772"/>
      <c r="BC112" s="772"/>
      <c r="BD112" s="772"/>
      <c r="BE112" s="772"/>
      <c r="BF112" s="772"/>
      <c r="BG112" s="772"/>
      <c r="BH112" s="772"/>
      <c r="BI112" s="772"/>
      <c r="BJ112" s="772"/>
      <c r="BK112" s="772"/>
      <c r="BL112" s="772"/>
      <c r="BM112" s="772"/>
      <c r="BN112" s="772"/>
      <c r="BO112" s="772"/>
      <c r="BP112" s="773"/>
      <c r="BQ112" s="830">
        <v>7784261</v>
      </c>
      <c r="BR112" s="829"/>
      <c r="BS112" s="829"/>
      <c r="BT112" s="829"/>
      <c r="BU112" s="829"/>
      <c r="BV112" s="829">
        <v>8242270</v>
      </c>
      <c r="BW112" s="829"/>
      <c r="BX112" s="829"/>
      <c r="BY112" s="829"/>
      <c r="BZ112" s="829"/>
      <c r="CA112" s="829">
        <v>8038655</v>
      </c>
      <c r="CB112" s="829"/>
      <c r="CC112" s="829"/>
      <c r="CD112" s="829"/>
      <c r="CE112" s="829"/>
      <c r="CF112" s="852">
        <v>131.6</v>
      </c>
      <c r="CG112" s="853"/>
      <c r="CH112" s="853"/>
      <c r="CI112" s="853"/>
      <c r="CJ112" s="853"/>
      <c r="CK112" s="924"/>
      <c r="CL112" s="784"/>
      <c r="CM112" s="797" t="s">
        <v>522</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523</v>
      </c>
      <c r="DH112" s="829"/>
      <c r="DI112" s="829"/>
      <c r="DJ112" s="829"/>
      <c r="DK112" s="829"/>
      <c r="DL112" s="829" t="s">
        <v>523</v>
      </c>
      <c r="DM112" s="829"/>
      <c r="DN112" s="829"/>
      <c r="DO112" s="829"/>
      <c r="DP112" s="829"/>
      <c r="DQ112" s="829" t="s">
        <v>523</v>
      </c>
      <c r="DR112" s="829"/>
      <c r="DS112" s="829"/>
      <c r="DT112" s="829"/>
      <c r="DU112" s="829"/>
      <c r="DV112" s="844" t="s">
        <v>523</v>
      </c>
      <c r="DW112" s="844"/>
      <c r="DX112" s="844"/>
      <c r="DY112" s="844"/>
      <c r="DZ112" s="845"/>
    </row>
    <row r="113" spans="1:130" s="194" customFormat="1" ht="26.25" customHeight="1" x14ac:dyDescent="0.2">
      <c r="A113" s="907"/>
      <c r="B113" s="908"/>
      <c r="C113" s="772" t="s">
        <v>524</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554573</v>
      </c>
      <c r="AB113" s="902"/>
      <c r="AC113" s="902"/>
      <c r="AD113" s="902"/>
      <c r="AE113" s="903"/>
      <c r="AF113" s="904">
        <v>581043</v>
      </c>
      <c r="AG113" s="902"/>
      <c r="AH113" s="902"/>
      <c r="AI113" s="902"/>
      <c r="AJ113" s="903"/>
      <c r="AK113" s="904">
        <v>558040</v>
      </c>
      <c r="AL113" s="902"/>
      <c r="AM113" s="902"/>
      <c r="AN113" s="902"/>
      <c r="AO113" s="903"/>
      <c r="AP113" s="912">
        <v>9.1</v>
      </c>
      <c r="AQ113" s="913"/>
      <c r="AR113" s="913"/>
      <c r="AS113" s="913"/>
      <c r="AT113" s="914"/>
      <c r="AU113" s="918"/>
      <c r="AV113" s="919"/>
      <c r="AW113" s="919"/>
      <c r="AX113" s="919"/>
      <c r="AY113" s="920"/>
      <c r="AZ113" s="849" t="s">
        <v>525</v>
      </c>
      <c r="BA113" s="772"/>
      <c r="BB113" s="772"/>
      <c r="BC113" s="772"/>
      <c r="BD113" s="772"/>
      <c r="BE113" s="772"/>
      <c r="BF113" s="772"/>
      <c r="BG113" s="772"/>
      <c r="BH113" s="772"/>
      <c r="BI113" s="772"/>
      <c r="BJ113" s="772"/>
      <c r="BK113" s="772"/>
      <c r="BL113" s="772"/>
      <c r="BM113" s="772"/>
      <c r="BN113" s="772"/>
      <c r="BO113" s="772"/>
      <c r="BP113" s="773"/>
      <c r="BQ113" s="830">
        <v>227056</v>
      </c>
      <c r="BR113" s="829"/>
      <c r="BS113" s="829"/>
      <c r="BT113" s="829"/>
      <c r="BU113" s="829"/>
      <c r="BV113" s="829">
        <v>228963</v>
      </c>
      <c r="BW113" s="829"/>
      <c r="BX113" s="829"/>
      <c r="BY113" s="829"/>
      <c r="BZ113" s="829"/>
      <c r="CA113" s="829">
        <v>203325</v>
      </c>
      <c r="CB113" s="829"/>
      <c r="CC113" s="829"/>
      <c r="CD113" s="829"/>
      <c r="CE113" s="829"/>
      <c r="CF113" s="852">
        <v>3.3</v>
      </c>
      <c r="CG113" s="853"/>
      <c r="CH113" s="853"/>
      <c r="CI113" s="853"/>
      <c r="CJ113" s="853"/>
      <c r="CK113" s="924"/>
      <c r="CL113" s="784"/>
      <c r="CM113" s="797" t="s">
        <v>526</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527</v>
      </c>
      <c r="DH113" s="716"/>
      <c r="DI113" s="716"/>
      <c r="DJ113" s="716"/>
      <c r="DK113" s="717"/>
      <c r="DL113" s="715" t="s">
        <v>527</v>
      </c>
      <c r="DM113" s="716"/>
      <c r="DN113" s="716"/>
      <c r="DO113" s="716"/>
      <c r="DP113" s="717"/>
      <c r="DQ113" s="715" t="s">
        <v>527</v>
      </c>
      <c r="DR113" s="716"/>
      <c r="DS113" s="716"/>
      <c r="DT113" s="716"/>
      <c r="DU113" s="717"/>
      <c r="DV113" s="774" t="s">
        <v>527</v>
      </c>
      <c r="DW113" s="775"/>
      <c r="DX113" s="775"/>
      <c r="DY113" s="775"/>
      <c r="DZ113" s="776"/>
    </row>
    <row r="114" spans="1:130" s="194" customFormat="1" ht="26.25" customHeight="1" x14ac:dyDescent="0.2">
      <c r="A114" s="907"/>
      <c r="B114" s="908"/>
      <c r="C114" s="772" t="s">
        <v>528</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58558</v>
      </c>
      <c r="AB114" s="716"/>
      <c r="AC114" s="716"/>
      <c r="AD114" s="716"/>
      <c r="AE114" s="717"/>
      <c r="AF114" s="715">
        <v>52812</v>
      </c>
      <c r="AG114" s="716"/>
      <c r="AH114" s="716"/>
      <c r="AI114" s="716"/>
      <c r="AJ114" s="717"/>
      <c r="AK114" s="715">
        <v>42250</v>
      </c>
      <c r="AL114" s="716"/>
      <c r="AM114" s="716"/>
      <c r="AN114" s="716"/>
      <c r="AO114" s="717"/>
      <c r="AP114" s="774">
        <v>0.7</v>
      </c>
      <c r="AQ114" s="775"/>
      <c r="AR114" s="775"/>
      <c r="AS114" s="775"/>
      <c r="AT114" s="776"/>
      <c r="AU114" s="918"/>
      <c r="AV114" s="919"/>
      <c r="AW114" s="919"/>
      <c r="AX114" s="919"/>
      <c r="AY114" s="920"/>
      <c r="AZ114" s="849" t="s">
        <v>529</v>
      </c>
      <c r="BA114" s="772"/>
      <c r="BB114" s="772"/>
      <c r="BC114" s="772"/>
      <c r="BD114" s="772"/>
      <c r="BE114" s="772"/>
      <c r="BF114" s="772"/>
      <c r="BG114" s="772"/>
      <c r="BH114" s="772"/>
      <c r="BI114" s="772"/>
      <c r="BJ114" s="772"/>
      <c r="BK114" s="772"/>
      <c r="BL114" s="772"/>
      <c r="BM114" s="772"/>
      <c r="BN114" s="772"/>
      <c r="BO114" s="772"/>
      <c r="BP114" s="773"/>
      <c r="BQ114" s="830">
        <v>1629171</v>
      </c>
      <c r="BR114" s="829"/>
      <c r="BS114" s="829"/>
      <c r="BT114" s="829"/>
      <c r="BU114" s="829"/>
      <c r="BV114" s="829">
        <v>1493022</v>
      </c>
      <c r="BW114" s="829"/>
      <c r="BX114" s="829"/>
      <c r="BY114" s="829"/>
      <c r="BZ114" s="829"/>
      <c r="CA114" s="829">
        <v>1454945</v>
      </c>
      <c r="CB114" s="829"/>
      <c r="CC114" s="829"/>
      <c r="CD114" s="829"/>
      <c r="CE114" s="829"/>
      <c r="CF114" s="852">
        <v>23.8</v>
      </c>
      <c r="CG114" s="853"/>
      <c r="CH114" s="853"/>
      <c r="CI114" s="853"/>
      <c r="CJ114" s="853"/>
      <c r="CK114" s="924"/>
      <c r="CL114" s="784"/>
      <c r="CM114" s="797" t="s">
        <v>530</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531</v>
      </c>
      <c r="DH114" s="716"/>
      <c r="DI114" s="716"/>
      <c r="DJ114" s="716"/>
      <c r="DK114" s="717"/>
      <c r="DL114" s="715" t="s">
        <v>531</v>
      </c>
      <c r="DM114" s="716"/>
      <c r="DN114" s="716"/>
      <c r="DO114" s="716"/>
      <c r="DP114" s="717"/>
      <c r="DQ114" s="715" t="s">
        <v>531</v>
      </c>
      <c r="DR114" s="716"/>
      <c r="DS114" s="716"/>
      <c r="DT114" s="716"/>
      <c r="DU114" s="717"/>
      <c r="DV114" s="774" t="s">
        <v>531</v>
      </c>
      <c r="DW114" s="775"/>
      <c r="DX114" s="775"/>
      <c r="DY114" s="775"/>
      <c r="DZ114" s="776"/>
    </row>
    <row r="115" spans="1:130" s="194" customFormat="1" ht="26.25" customHeight="1" x14ac:dyDescent="0.2">
      <c r="A115" s="907"/>
      <c r="B115" s="908"/>
      <c r="C115" s="772" t="s">
        <v>532</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1869</v>
      </c>
      <c r="AB115" s="902"/>
      <c r="AC115" s="902"/>
      <c r="AD115" s="902"/>
      <c r="AE115" s="903"/>
      <c r="AF115" s="904">
        <v>1912</v>
      </c>
      <c r="AG115" s="902"/>
      <c r="AH115" s="902"/>
      <c r="AI115" s="902"/>
      <c r="AJ115" s="903"/>
      <c r="AK115" s="904">
        <v>1063</v>
      </c>
      <c r="AL115" s="902"/>
      <c r="AM115" s="902"/>
      <c r="AN115" s="902"/>
      <c r="AO115" s="903"/>
      <c r="AP115" s="912">
        <v>0</v>
      </c>
      <c r="AQ115" s="913"/>
      <c r="AR115" s="913"/>
      <c r="AS115" s="913"/>
      <c r="AT115" s="914"/>
      <c r="AU115" s="918"/>
      <c r="AV115" s="919"/>
      <c r="AW115" s="919"/>
      <c r="AX115" s="919"/>
      <c r="AY115" s="920"/>
      <c r="AZ115" s="849" t="s">
        <v>533</v>
      </c>
      <c r="BA115" s="772"/>
      <c r="BB115" s="772"/>
      <c r="BC115" s="772"/>
      <c r="BD115" s="772"/>
      <c r="BE115" s="772"/>
      <c r="BF115" s="772"/>
      <c r="BG115" s="772"/>
      <c r="BH115" s="772"/>
      <c r="BI115" s="772"/>
      <c r="BJ115" s="772"/>
      <c r="BK115" s="772"/>
      <c r="BL115" s="772"/>
      <c r="BM115" s="772"/>
      <c r="BN115" s="772"/>
      <c r="BO115" s="772"/>
      <c r="BP115" s="773"/>
      <c r="BQ115" s="830">
        <v>2059</v>
      </c>
      <c r="BR115" s="829"/>
      <c r="BS115" s="829"/>
      <c r="BT115" s="829"/>
      <c r="BU115" s="829"/>
      <c r="BV115" s="829">
        <v>1020</v>
      </c>
      <c r="BW115" s="829"/>
      <c r="BX115" s="829"/>
      <c r="BY115" s="829"/>
      <c r="BZ115" s="829"/>
      <c r="CA115" s="829" t="s">
        <v>534</v>
      </c>
      <c r="CB115" s="829"/>
      <c r="CC115" s="829"/>
      <c r="CD115" s="829"/>
      <c r="CE115" s="829"/>
      <c r="CF115" s="852" t="s">
        <v>534</v>
      </c>
      <c r="CG115" s="853"/>
      <c r="CH115" s="853"/>
      <c r="CI115" s="853"/>
      <c r="CJ115" s="853"/>
      <c r="CK115" s="924"/>
      <c r="CL115" s="784"/>
      <c r="CM115" s="849" t="s">
        <v>535</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536</v>
      </c>
      <c r="DH115" s="716"/>
      <c r="DI115" s="716"/>
      <c r="DJ115" s="716"/>
      <c r="DK115" s="717"/>
      <c r="DL115" s="715" t="s">
        <v>536</v>
      </c>
      <c r="DM115" s="716"/>
      <c r="DN115" s="716"/>
      <c r="DO115" s="716"/>
      <c r="DP115" s="717"/>
      <c r="DQ115" s="715" t="s">
        <v>536</v>
      </c>
      <c r="DR115" s="716"/>
      <c r="DS115" s="716"/>
      <c r="DT115" s="716"/>
      <c r="DU115" s="717"/>
      <c r="DV115" s="774" t="s">
        <v>536</v>
      </c>
      <c r="DW115" s="775"/>
      <c r="DX115" s="775"/>
      <c r="DY115" s="775"/>
      <c r="DZ115" s="776"/>
    </row>
    <row r="116" spans="1:130" s="194" customFormat="1" ht="26.25" customHeight="1" x14ac:dyDescent="0.2">
      <c r="A116" s="909"/>
      <c r="B116" s="910"/>
      <c r="C116" s="882" t="s">
        <v>537</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538</v>
      </c>
      <c r="AB116" s="716"/>
      <c r="AC116" s="716"/>
      <c r="AD116" s="716"/>
      <c r="AE116" s="717"/>
      <c r="AF116" s="715" t="s">
        <v>538</v>
      </c>
      <c r="AG116" s="716"/>
      <c r="AH116" s="716"/>
      <c r="AI116" s="716"/>
      <c r="AJ116" s="717"/>
      <c r="AK116" s="715" t="s">
        <v>538</v>
      </c>
      <c r="AL116" s="716"/>
      <c r="AM116" s="716"/>
      <c r="AN116" s="716"/>
      <c r="AO116" s="717"/>
      <c r="AP116" s="774" t="s">
        <v>538</v>
      </c>
      <c r="AQ116" s="775"/>
      <c r="AR116" s="775"/>
      <c r="AS116" s="775"/>
      <c r="AT116" s="776"/>
      <c r="AU116" s="918"/>
      <c r="AV116" s="919"/>
      <c r="AW116" s="919"/>
      <c r="AX116" s="919"/>
      <c r="AY116" s="920"/>
      <c r="AZ116" s="849" t="s">
        <v>539</v>
      </c>
      <c r="BA116" s="772"/>
      <c r="BB116" s="772"/>
      <c r="BC116" s="772"/>
      <c r="BD116" s="772"/>
      <c r="BE116" s="772"/>
      <c r="BF116" s="772"/>
      <c r="BG116" s="772"/>
      <c r="BH116" s="772"/>
      <c r="BI116" s="772"/>
      <c r="BJ116" s="772"/>
      <c r="BK116" s="772"/>
      <c r="BL116" s="772"/>
      <c r="BM116" s="772"/>
      <c r="BN116" s="772"/>
      <c r="BO116" s="772"/>
      <c r="BP116" s="773"/>
      <c r="BQ116" s="830" t="s">
        <v>540</v>
      </c>
      <c r="BR116" s="829"/>
      <c r="BS116" s="829"/>
      <c r="BT116" s="829"/>
      <c r="BU116" s="829"/>
      <c r="BV116" s="829" t="s">
        <v>540</v>
      </c>
      <c r="BW116" s="829"/>
      <c r="BX116" s="829"/>
      <c r="BY116" s="829"/>
      <c r="BZ116" s="829"/>
      <c r="CA116" s="829" t="s">
        <v>540</v>
      </c>
      <c r="CB116" s="829"/>
      <c r="CC116" s="829"/>
      <c r="CD116" s="829"/>
      <c r="CE116" s="829"/>
      <c r="CF116" s="852" t="s">
        <v>540</v>
      </c>
      <c r="CG116" s="853"/>
      <c r="CH116" s="853"/>
      <c r="CI116" s="853"/>
      <c r="CJ116" s="853"/>
      <c r="CK116" s="924"/>
      <c r="CL116" s="784"/>
      <c r="CM116" s="797" t="s">
        <v>541</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540</v>
      </c>
      <c r="DH116" s="716"/>
      <c r="DI116" s="716"/>
      <c r="DJ116" s="716"/>
      <c r="DK116" s="717"/>
      <c r="DL116" s="715" t="s">
        <v>540</v>
      </c>
      <c r="DM116" s="716"/>
      <c r="DN116" s="716"/>
      <c r="DO116" s="716"/>
      <c r="DP116" s="717"/>
      <c r="DQ116" s="715" t="s">
        <v>540</v>
      </c>
      <c r="DR116" s="716"/>
      <c r="DS116" s="716"/>
      <c r="DT116" s="716"/>
      <c r="DU116" s="717"/>
      <c r="DV116" s="774" t="s">
        <v>540</v>
      </c>
      <c r="DW116" s="775"/>
      <c r="DX116" s="775"/>
      <c r="DY116" s="775"/>
      <c r="DZ116" s="776"/>
    </row>
    <row r="117" spans="1:130" s="194" customFormat="1" ht="26.25" customHeight="1" x14ac:dyDescent="0.2">
      <c r="A117" s="887" t="s">
        <v>248</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542</v>
      </c>
      <c r="Z117" s="886"/>
      <c r="AA117" s="891">
        <v>2530128</v>
      </c>
      <c r="AB117" s="892"/>
      <c r="AC117" s="892"/>
      <c r="AD117" s="892"/>
      <c r="AE117" s="893"/>
      <c r="AF117" s="897">
        <v>2369273</v>
      </c>
      <c r="AG117" s="892"/>
      <c r="AH117" s="892"/>
      <c r="AI117" s="892"/>
      <c r="AJ117" s="893"/>
      <c r="AK117" s="897">
        <v>2182920</v>
      </c>
      <c r="AL117" s="892"/>
      <c r="AM117" s="892"/>
      <c r="AN117" s="892"/>
      <c r="AO117" s="893"/>
      <c r="AP117" s="898"/>
      <c r="AQ117" s="899"/>
      <c r="AR117" s="899"/>
      <c r="AS117" s="899"/>
      <c r="AT117" s="900"/>
      <c r="AU117" s="918"/>
      <c r="AV117" s="919"/>
      <c r="AW117" s="919"/>
      <c r="AX117" s="919"/>
      <c r="AY117" s="920"/>
      <c r="AZ117" s="881" t="s">
        <v>543</v>
      </c>
      <c r="BA117" s="882"/>
      <c r="BB117" s="882"/>
      <c r="BC117" s="882"/>
      <c r="BD117" s="882"/>
      <c r="BE117" s="882"/>
      <c r="BF117" s="882"/>
      <c r="BG117" s="882"/>
      <c r="BH117" s="882"/>
      <c r="BI117" s="882"/>
      <c r="BJ117" s="882"/>
      <c r="BK117" s="882"/>
      <c r="BL117" s="882"/>
      <c r="BM117" s="882"/>
      <c r="BN117" s="882"/>
      <c r="BO117" s="882"/>
      <c r="BP117" s="883"/>
      <c r="BQ117" s="857" t="s">
        <v>538</v>
      </c>
      <c r="BR117" s="854"/>
      <c r="BS117" s="854"/>
      <c r="BT117" s="854"/>
      <c r="BU117" s="854"/>
      <c r="BV117" s="854" t="s">
        <v>538</v>
      </c>
      <c r="BW117" s="854"/>
      <c r="BX117" s="854"/>
      <c r="BY117" s="854"/>
      <c r="BZ117" s="854"/>
      <c r="CA117" s="854" t="s">
        <v>538</v>
      </c>
      <c r="CB117" s="854"/>
      <c r="CC117" s="854"/>
      <c r="CD117" s="854"/>
      <c r="CE117" s="854"/>
      <c r="CF117" s="852" t="s">
        <v>538</v>
      </c>
      <c r="CG117" s="853"/>
      <c r="CH117" s="853"/>
      <c r="CI117" s="853"/>
      <c r="CJ117" s="853"/>
      <c r="CK117" s="924"/>
      <c r="CL117" s="784"/>
      <c r="CM117" s="797" t="s">
        <v>544</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486</v>
      </c>
      <c r="DH117" s="716"/>
      <c r="DI117" s="716"/>
      <c r="DJ117" s="716"/>
      <c r="DK117" s="717"/>
      <c r="DL117" s="715" t="s">
        <v>486</v>
      </c>
      <c r="DM117" s="716"/>
      <c r="DN117" s="716"/>
      <c r="DO117" s="716"/>
      <c r="DP117" s="717"/>
      <c r="DQ117" s="715" t="s">
        <v>486</v>
      </c>
      <c r="DR117" s="716"/>
      <c r="DS117" s="716"/>
      <c r="DT117" s="716"/>
      <c r="DU117" s="717"/>
      <c r="DV117" s="774" t="s">
        <v>486</v>
      </c>
      <c r="DW117" s="775"/>
      <c r="DX117" s="775"/>
      <c r="DY117" s="775"/>
      <c r="DZ117" s="776"/>
    </row>
    <row r="118" spans="1:130" s="194" customFormat="1" ht="26.25" customHeight="1" x14ac:dyDescent="0.2">
      <c r="A118" s="887" t="s">
        <v>507</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505</v>
      </c>
      <c r="AB118" s="885"/>
      <c r="AC118" s="885"/>
      <c r="AD118" s="885"/>
      <c r="AE118" s="886"/>
      <c r="AF118" s="884" t="s">
        <v>358</v>
      </c>
      <c r="AG118" s="885"/>
      <c r="AH118" s="885"/>
      <c r="AI118" s="885"/>
      <c r="AJ118" s="886"/>
      <c r="AK118" s="884" t="s">
        <v>357</v>
      </c>
      <c r="AL118" s="885"/>
      <c r="AM118" s="885"/>
      <c r="AN118" s="885"/>
      <c r="AO118" s="886"/>
      <c r="AP118" s="894" t="s">
        <v>506</v>
      </c>
      <c r="AQ118" s="895"/>
      <c r="AR118" s="895"/>
      <c r="AS118" s="895"/>
      <c r="AT118" s="896"/>
      <c r="AU118" s="921"/>
      <c r="AV118" s="922"/>
      <c r="AW118" s="922"/>
      <c r="AX118" s="922"/>
      <c r="AY118" s="922"/>
      <c r="AZ118" s="225" t="s">
        <v>248</v>
      </c>
      <c r="BA118" s="225"/>
      <c r="BB118" s="225"/>
      <c r="BC118" s="225"/>
      <c r="BD118" s="225"/>
      <c r="BE118" s="225"/>
      <c r="BF118" s="225"/>
      <c r="BG118" s="225"/>
      <c r="BH118" s="225"/>
      <c r="BI118" s="225"/>
      <c r="BJ118" s="225"/>
      <c r="BK118" s="225"/>
      <c r="BL118" s="225"/>
      <c r="BM118" s="225"/>
      <c r="BN118" s="225"/>
      <c r="BO118" s="878" t="s">
        <v>545</v>
      </c>
      <c r="BP118" s="879"/>
      <c r="BQ118" s="857">
        <v>22457019</v>
      </c>
      <c r="BR118" s="854"/>
      <c r="BS118" s="854"/>
      <c r="BT118" s="854"/>
      <c r="BU118" s="854"/>
      <c r="BV118" s="854">
        <v>22097758</v>
      </c>
      <c r="BW118" s="854"/>
      <c r="BX118" s="854"/>
      <c r="BY118" s="854"/>
      <c r="BZ118" s="854"/>
      <c r="CA118" s="854">
        <v>30315101</v>
      </c>
      <c r="CB118" s="854"/>
      <c r="CC118" s="854"/>
      <c r="CD118" s="854"/>
      <c r="CE118" s="854"/>
      <c r="CF118" s="737"/>
      <c r="CG118" s="738"/>
      <c r="CH118" s="738"/>
      <c r="CI118" s="738"/>
      <c r="CJ118" s="846"/>
      <c r="CK118" s="924"/>
      <c r="CL118" s="784"/>
      <c r="CM118" s="797" t="s">
        <v>546</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547</v>
      </c>
      <c r="DH118" s="716"/>
      <c r="DI118" s="716"/>
      <c r="DJ118" s="716"/>
      <c r="DK118" s="717"/>
      <c r="DL118" s="715" t="s">
        <v>547</v>
      </c>
      <c r="DM118" s="716"/>
      <c r="DN118" s="716"/>
      <c r="DO118" s="716"/>
      <c r="DP118" s="717"/>
      <c r="DQ118" s="715" t="s">
        <v>547</v>
      </c>
      <c r="DR118" s="716"/>
      <c r="DS118" s="716"/>
      <c r="DT118" s="716"/>
      <c r="DU118" s="717"/>
      <c r="DV118" s="774" t="s">
        <v>547</v>
      </c>
      <c r="DW118" s="775"/>
      <c r="DX118" s="775"/>
      <c r="DY118" s="775"/>
      <c r="DZ118" s="776"/>
    </row>
    <row r="119" spans="1:130" s="194" customFormat="1" ht="26.25" customHeight="1" x14ac:dyDescent="0.2">
      <c r="A119" s="781" t="s">
        <v>510</v>
      </c>
      <c r="B119" s="782"/>
      <c r="C119" s="787" t="s">
        <v>511</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512</v>
      </c>
      <c r="AB119" s="791"/>
      <c r="AC119" s="791"/>
      <c r="AD119" s="791"/>
      <c r="AE119" s="792"/>
      <c r="AF119" s="793" t="s">
        <v>512</v>
      </c>
      <c r="AG119" s="791"/>
      <c r="AH119" s="791"/>
      <c r="AI119" s="791"/>
      <c r="AJ119" s="792"/>
      <c r="AK119" s="793" t="s">
        <v>512</v>
      </c>
      <c r="AL119" s="791"/>
      <c r="AM119" s="791"/>
      <c r="AN119" s="791"/>
      <c r="AO119" s="792"/>
      <c r="AP119" s="800" t="s">
        <v>512</v>
      </c>
      <c r="AQ119" s="801"/>
      <c r="AR119" s="801"/>
      <c r="AS119" s="801"/>
      <c r="AT119" s="802"/>
      <c r="AU119" s="870" t="s">
        <v>548</v>
      </c>
      <c r="AV119" s="871"/>
      <c r="AW119" s="871"/>
      <c r="AX119" s="871"/>
      <c r="AY119" s="872"/>
      <c r="AZ119" s="756" t="s">
        <v>549</v>
      </c>
      <c r="BA119" s="757"/>
      <c r="BB119" s="757"/>
      <c r="BC119" s="757"/>
      <c r="BD119" s="757"/>
      <c r="BE119" s="757"/>
      <c r="BF119" s="757"/>
      <c r="BG119" s="757"/>
      <c r="BH119" s="757"/>
      <c r="BI119" s="757"/>
      <c r="BJ119" s="757"/>
      <c r="BK119" s="757"/>
      <c r="BL119" s="757"/>
      <c r="BM119" s="757"/>
      <c r="BN119" s="757"/>
      <c r="BO119" s="757"/>
      <c r="BP119" s="758"/>
      <c r="BQ119" s="832">
        <v>4945264</v>
      </c>
      <c r="BR119" s="831"/>
      <c r="BS119" s="831"/>
      <c r="BT119" s="831"/>
      <c r="BU119" s="831"/>
      <c r="BV119" s="831">
        <v>5760756</v>
      </c>
      <c r="BW119" s="831"/>
      <c r="BX119" s="831"/>
      <c r="BY119" s="831"/>
      <c r="BZ119" s="831"/>
      <c r="CA119" s="831">
        <v>6581025</v>
      </c>
      <c r="CB119" s="831"/>
      <c r="CC119" s="831"/>
      <c r="CD119" s="831"/>
      <c r="CE119" s="831"/>
      <c r="CF119" s="850">
        <v>107.8</v>
      </c>
      <c r="CG119" s="851"/>
      <c r="CH119" s="851"/>
      <c r="CI119" s="851"/>
      <c r="CJ119" s="851"/>
      <c r="CK119" s="925"/>
      <c r="CL119" s="786"/>
      <c r="CM119" s="794" t="s">
        <v>550</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59070</v>
      </c>
      <c r="DH119" s="712"/>
      <c r="DI119" s="712"/>
      <c r="DJ119" s="712"/>
      <c r="DK119" s="713"/>
      <c r="DL119" s="714">
        <v>47626</v>
      </c>
      <c r="DM119" s="712"/>
      <c r="DN119" s="712"/>
      <c r="DO119" s="712"/>
      <c r="DP119" s="713"/>
      <c r="DQ119" s="714">
        <v>23288</v>
      </c>
      <c r="DR119" s="712"/>
      <c r="DS119" s="712"/>
      <c r="DT119" s="712"/>
      <c r="DU119" s="713"/>
      <c r="DV119" s="841">
        <v>0.4</v>
      </c>
      <c r="DW119" s="842"/>
      <c r="DX119" s="842"/>
      <c r="DY119" s="842"/>
      <c r="DZ119" s="843"/>
    </row>
    <row r="120" spans="1:130" s="194" customFormat="1" ht="26.25" customHeight="1" x14ac:dyDescent="0.2">
      <c r="A120" s="783"/>
      <c r="B120" s="784"/>
      <c r="C120" s="797" t="s">
        <v>516</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517</v>
      </c>
      <c r="AB120" s="716"/>
      <c r="AC120" s="716"/>
      <c r="AD120" s="716"/>
      <c r="AE120" s="717"/>
      <c r="AF120" s="715" t="s">
        <v>517</v>
      </c>
      <c r="AG120" s="716"/>
      <c r="AH120" s="716"/>
      <c r="AI120" s="716"/>
      <c r="AJ120" s="717"/>
      <c r="AK120" s="715" t="s">
        <v>517</v>
      </c>
      <c r="AL120" s="716"/>
      <c r="AM120" s="716"/>
      <c r="AN120" s="716"/>
      <c r="AO120" s="717"/>
      <c r="AP120" s="774" t="s">
        <v>517</v>
      </c>
      <c r="AQ120" s="775"/>
      <c r="AR120" s="775"/>
      <c r="AS120" s="775"/>
      <c r="AT120" s="776"/>
      <c r="AU120" s="873"/>
      <c r="AV120" s="874"/>
      <c r="AW120" s="874"/>
      <c r="AX120" s="874"/>
      <c r="AY120" s="875"/>
      <c r="AZ120" s="849" t="s">
        <v>551</v>
      </c>
      <c r="BA120" s="772"/>
      <c r="BB120" s="772"/>
      <c r="BC120" s="772"/>
      <c r="BD120" s="772"/>
      <c r="BE120" s="772"/>
      <c r="BF120" s="772"/>
      <c r="BG120" s="772"/>
      <c r="BH120" s="772"/>
      <c r="BI120" s="772"/>
      <c r="BJ120" s="772"/>
      <c r="BK120" s="772"/>
      <c r="BL120" s="772"/>
      <c r="BM120" s="772"/>
      <c r="BN120" s="772"/>
      <c r="BO120" s="772"/>
      <c r="BP120" s="773"/>
      <c r="BQ120" s="830">
        <v>1323427</v>
      </c>
      <c r="BR120" s="829"/>
      <c r="BS120" s="829"/>
      <c r="BT120" s="829"/>
      <c r="BU120" s="829"/>
      <c r="BV120" s="829">
        <v>1169719</v>
      </c>
      <c r="BW120" s="829"/>
      <c r="BX120" s="829"/>
      <c r="BY120" s="829"/>
      <c r="BZ120" s="829"/>
      <c r="CA120" s="829">
        <v>1061195</v>
      </c>
      <c r="CB120" s="829"/>
      <c r="CC120" s="829"/>
      <c r="CD120" s="829"/>
      <c r="CE120" s="829"/>
      <c r="CF120" s="852">
        <v>17.399999999999999</v>
      </c>
      <c r="CG120" s="853"/>
      <c r="CH120" s="853"/>
      <c r="CI120" s="853"/>
      <c r="CJ120" s="853"/>
      <c r="CK120" s="858" t="s">
        <v>552</v>
      </c>
      <c r="CL120" s="821"/>
      <c r="CM120" s="821"/>
      <c r="CN120" s="821"/>
      <c r="CO120" s="822"/>
      <c r="CP120" s="862" t="s">
        <v>553</v>
      </c>
      <c r="CQ120" s="863"/>
      <c r="CR120" s="863"/>
      <c r="CS120" s="863"/>
      <c r="CT120" s="863"/>
      <c r="CU120" s="863"/>
      <c r="CV120" s="863"/>
      <c r="CW120" s="863"/>
      <c r="CX120" s="863"/>
      <c r="CY120" s="863"/>
      <c r="CZ120" s="863"/>
      <c r="DA120" s="863"/>
      <c r="DB120" s="863"/>
      <c r="DC120" s="863"/>
      <c r="DD120" s="863"/>
      <c r="DE120" s="863"/>
      <c r="DF120" s="864"/>
      <c r="DG120" s="832">
        <v>171326</v>
      </c>
      <c r="DH120" s="831"/>
      <c r="DI120" s="831"/>
      <c r="DJ120" s="831"/>
      <c r="DK120" s="831"/>
      <c r="DL120" s="831">
        <v>169328</v>
      </c>
      <c r="DM120" s="831"/>
      <c r="DN120" s="831"/>
      <c r="DO120" s="831"/>
      <c r="DP120" s="831"/>
      <c r="DQ120" s="831">
        <v>154854</v>
      </c>
      <c r="DR120" s="831"/>
      <c r="DS120" s="831"/>
      <c r="DT120" s="831"/>
      <c r="DU120" s="831"/>
      <c r="DV120" s="816">
        <v>2.5</v>
      </c>
      <c r="DW120" s="816"/>
      <c r="DX120" s="816"/>
      <c r="DY120" s="816"/>
      <c r="DZ120" s="817"/>
    </row>
    <row r="121" spans="1:130" s="194" customFormat="1" ht="26.25" customHeight="1" x14ac:dyDescent="0.2">
      <c r="A121" s="783"/>
      <c r="B121" s="784"/>
      <c r="C121" s="888" t="s">
        <v>554</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523</v>
      </c>
      <c r="AB121" s="716"/>
      <c r="AC121" s="716"/>
      <c r="AD121" s="716"/>
      <c r="AE121" s="717"/>
      <c r="AF121" s="715" t="s">
        <v>523</v>
      </c>
      <c r="AG121" s="716"/>
      <c r="AH121" s="716"/>
      <c r="AI121" s="716"/>
      <c r="AJ121" s="717"/>
      <c r="AK121" s="715" t="s">
        <v>523</v>
      </c>
      <c r="AL121" s="716"/>
      <c r="AM121" s="716"/>
      <c r="AN121" s="716"/>
      <c r="AO121" s="717"/>
      <c r="AP121" s="774" t="s">
        <v>523</v>
      </c>
      <c r="AQ121" s="775"/>
      <c r="AR121" s="775"/>
      <c r="AS121" s="775"/>
      <c r="AT121" s="776"/>
      <c r="AU121" s="873"/>
      <c r="AV121" s="874"/>
      <c r="AW121" s="874"/>
      <c r="AX121" s="874"/>
      <c r="AY121" s="875"/>
      <c r="AZ121" s="881" t="s">
        <v>555</v>
      </c>
      <c r="BA121" s="882"/>
      <c r="BB121" s="882"/>
      <c r="BC121" s="882"/>
      <c r="BD121" s="882"/>
      <c r="BE121" s="882"/>
      <c r="BF121" s="882"/>
      <c r="BG121" s="882"/>
      <c r="BH121" s="882"/>
      <c r="BI121" s="882"/>
      <c r="BJ121" s="882"/>
      <c r="BK121" s="882"/>
      <c r="BL121" s="882"/>
      <c r="BM121" s="882"/>
      <c r="BN121" s="882"/>
      <c r="BO121" s="882"/>
      <c r="BP121" s="883"/>
      <c r="BQ121" s="857">
        <v>14004517</v>
      </c>
      <c r="BR121" s="854"/>
      <c r="BS121" s="854"/>
      <c r="BT121" s="854"/>
      <c r="BU121" s="854"/>
      <c r="BV121" s="854">
        <v>13580508</v>
      </c>
      <c r="BW121" s="854"/>
      <c r="BX121" s="854"/>
      <c r="BY121" s="854"/>
      <c r="BZ121" s="854"/>
      <c r="CA121" s="854">
        <v>13888772</v>
      </c>
      <c r="CB121" s="854"/>
      <c r="CC121" s="854"/>
      <c r="CD121" s="854"/>
      <c r="CE121" s="854"/>
      <c r="CF121" s="855">
        <v>227.5</v>
      </c>
      <c r="CG121" s="856"/>
      <c r="CH121" s="856"/>
      <c r="CI121" s="856"/>
      <c r="CJ121" s="856"/>
      <c r="CK121" s="859"/>
      <c r="CL121" s="823"/>
      <c r="CM121" s="823"/>
      <c r="CN121" s="823"/>
      <c r="CO121" s="824"/>
      <c r="CP121" s="818" t="s">
        <v>556</v>
      </c>
      <c r="CQ121" s="819"/>
      <c r="CR121" s="819"/>
      <c r="CS121" s="819"/>
      <c r="CT121" s="819"/>
      <c r="CU121" s="819"/>
      <c r="CV121" s="819"/>
      <c r="CW121" s="819"/>
      <c r="CX121" s="819"/>
      <c r="CY121" s="819"/>
      <c r="CZ121" s="819"/>
      <c r="DA121" s="819"/>
      <c r="DB121" s="819"/>
      <c r="DC121" s="819"/>
      <c r="DD121" s="819"/>
      <c r="DE121" s="819"/>
      <c r="DF121" s="820"/>
      <c r="DG121" s="830">
        <v>15001</v>
      </c>
      <c r="DH121" s="829"/>
      <c r="DI121" s="829"/>
      <c r="DJ121" s="829"/>
      <c r="DK121" s="829"/>
      <c r="DL121" s="829">
        <v>14268</v>
      </c>
      <c r="DM121" s="829"/>
      <c r="DN121" s="829"/>
      <c r="DO121" s="829"/>
      <c r="DP121" s="829"/>
      <c r="DQ121" s="829">
        <v>12997</v>
      </c>
      <c r="DR121" s="829"/>
      <c r="DS121" s="829"/>
      <c r="DT121" s="829"/>
      <c r="DU121" s="829"/>
      <c r="DV121" s="844">
        <v>0.2</v>
      </c>
      <c r="DW121" s="844"/>
      <c r="DX121" s="844"/>
      <c r="DY121" s="844"/>
      <c r="DZ121" s="845"/>
    </row>
    <row r="122" spans="1:130" s="194" customFormat="1" ht="26.25" customHeight="1" x14ac:dyDescent="0.2">
      <c r="A122" s="783"/>
      <c r="B122" s="784"/>
      <c r="C122" s="797" t="s">
        <v>530</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531</v>
      </c>
      <c r="AB122" s="716"/>
      <c r="AC122" s="716"/>
      <c r="AD122" s="716"/>
      <c r="AE122" s="717"/>
      <c r="AF122" s="715" t="s">
        <v>531</v>
      </c>
      <c r="AG122" s="716"/>
      <c r="AH122" s="716"/>
      <c r="AI122" s="716"/>
      <c r="AJ122" s="717"/>
      <c r="AK122" s="715" t="s">
        <v>531</v>
      </c>
      <c r="AL122" s="716"/>
      <c r="AM122" s="716"/>
      <c r="AN122" s="716"/>
      <c r="AO122" s="717"/>
      <c r="AP122" s="774" t="s">
        <v>531</v>
      </c>
      <c r="AQ122" s="775"/>
      <c r="AR122" s="775"/>
      <c r="AS122" s="775"/>
      <c r="AT122" s="776"/>
      <c r="AU122" s="876"/>
      <c r="AV122" s="877"/>
      <c r="AW122" s="877"/>
      <c r="AX122" s="877"/>
      <c r="AY122" s="877"/>
      <c r="AZ122" s="225" t="s">
        <v>248</v>
      </c>
      <c r="BA122" s="225"/>
      <c r="BB122" s="225"/>
      <c r="BC122" s="225"/>
      <c r="BD122" s="225"/>
      <c r="BE122" s="225"/>
      <c r="BF122" s="225"/>
      <c r="BG122" s="225"/>
      <c r="BH122" s="225"/>
      <c r="BI122" s="225"/>
      <c r="BJ122" s="225"/>
      <c r="BK122" s="225"/>
      <c r="BL122" s="225"/>
      <c r="BM122" s="225"/>
      <c r="BN122" s="225"/>
      <c r="BO122" s="878" t="s">
        <v>557</v>
      </c>
      <c r="BP122" s="879"/>
      <c r="BQ122" s="880">
        <v>20273208</v>
      </c>
      <c r="BR122" s="847"/>
      <c r="BS122" s="847"/>
      <c r="BT122" s="847"/>
      <c r="BU122" s="847"/>
      <c r="BV122" s="847">
        <v>20510983</v>
      </c>
      <c r="BW122" s="847"/>
      <c r="BX122" s="847"/>
      <c r="BY122" s="847"/>
      <c r="BZ122" s="847"/>
      <c r="CA122" s="847">
        <v>21530992</v>
      </c>
      <c r="CB122" s="847"/>
      <c r="CC122" s="847"/>
      <c r="CD122" s="847"/>
      <c r="CE122" s="847"/>
      <c r="CF122" s="737"/>
      <c r="CG122" s="738"/>
      <c r="CH122" s="738"/>
      <c r="CI122" s="738"/>
      <c r="CJ122" s="846"/>
      <c r="CK122" s="859"/>
      <c r="CL122" s="823"/>
      <c r="CM122" s="823"/>
      <c r="CN122" s="823"/>
      <c r="CO122" s="824"/>
      <c r="CP122" s="818"/>
      <c r="CQ122" s="819"/>
      <c r="CR122" s="819"/>
      <c r="CS122" s="819"/>
      <c r="CT122" s="819"/>
      <c r="CU122" s="819"/>
      <c r="CV122" s="819"/>
      <c r="CW122" s="819"/>
      <c r="CX122" s="819"/>
      <c r="CY122" s="819"/>
      <c r="CZ122" s="819"/>
      <c r="DA122" s="819"/>
      <c r="DB122" s="819"/>
      <c r="DC122" s="819"/>
      <c r="DD122" s="819"/>
      <c r="DE122" s="819"/>
      <c r="DF122" s="820"/>
      <c r="DG122" s="830"/>
      <c r="DH122" s="829"/>
      <c r="DI122" s="829"/>
      <c r="DJ122" s="829"/>
      <c r="DK122" s="829"/>
      <c r="DL122" s="829"/>
      <c r="DM122" s="829"/>
      <c r="DN122" s="829"/>
      <c r="DO122" s="829"/>
      <c r="DP122" s="829"/>
      <c r="DQ122" s="829"/>
      <c r="DR122" s="829"/>
      <c r="DS122" s="829"/>
      <c r="DT122" s="829"/>
      <c r="DU122" s="829"/>
      <c r="DV122" s="844"/>
      <c r="DW122" s="844"/>
      <c r="DX122" s="844"/>
      <c r="DY122" s="844"/>
      <c r="DZ122" s="845"/>
    </row>
    <row r="123" spans="1:130" s="194" customFormat="1" ht="26.25" customHeight="1" thickBot="1" x14ac:dyDescent="0.25">
      <c r="A123" s="783"/>
      <c r="B123" s="784"/>
      <c r="C123" s="797" t="s">
        <v>541</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540</v>
      </c>
      <c r="AB123" s="716"/>
      <c r="AC123" s="716"/>
      <c r="AD123" s="716"/>
      <c r="AE123" s="717"/>
      <c r="AF123" s="715" t="s">
        <v>540</v>
      </c>
      <c r="AG123" s="716"/>
      <c r="AH123" s="716"/>
      <c r="AI123" s="716"/>
      <c r="AJ123" s="717"/>
      <c r="AK123" s="715" t="s">
        <v>540</v>
      </c>
      <c r="AL123" s="716"/>
      <c r="AM123" s="716"/>
      <c r="AN123" s="716"/>
      <c r="AO123" s="717"/>
      <c r="AP123" s="774" t="s">
        <v>540</v>
      </c>
      <c r="AQ123" s="775"/>
      <c r="AR123" s="775"/>
      <c r="AS123" s="775"/>
      <c r="AT123" s="776"/>
      <c r="AU123" s="865" t="s">
        <v>558</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37.4</v>
      </c>
      <c r="BR123" s="869"/>
      <c r="BS123" s="869"/>
      <c r="BT123" s="869"/>
      <c r="BU123" s="869"/>
      <c r="BV123" s="869">
        <v>27.5</v>
      </c>
      <c r="BW123" s="869"/>
      <c r="BX123" s="869"/>
      <c r="BY123" s="869"/>
      <c r="BZ123" s="869"/>
      <c r="CA123" s="869">
        <v>143.80000000000001</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x14ac:dyDescent="0.2">
      <c r="A124" s="783"/>
      <c r="B124" s="784"/>
      <c r="C124" s="797" t="s">
        <v>544</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486</v>
      </c>
      <c r="AB124" s="716"/>
      <c r="AC124" s="716"/>
      <c r="AD124" s="716"/>
      <c r="AE124" s="717"/>
      <c r="AF124" s="715" t="s">
        <v>486</v>
      </c>
      <c r="AG124" s="716"/>
      <c r="AH124" s="716"/>
      <c r="AI124" s="716"/>
      <c r="AJ124" s="717"/>
      <c r="AK124" s="715" t="s">
        <v>486</v>
      </c>
      <c r="AL124" s="716"/>
      <c r="AM124" s="716"/>
      <c r="AN124" s="716"/>
      <c r="AO124" s="717"/>
      <c r="AP124" s="774" t="s">
        <v>486</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559</v>
      </c>
      <c r="CQ124" s="819"/>
      <c r="CR124" s="819"/>
      <c r="CS124" s="819"/>
      <c r="CT124" s="819"/>
      <c r="CU124" s="819"/>
      <c r="CV124" s="819"/>
      <c r="CW124" s="819"/>
      <c r="CX124" s="819"/>
      <c r="CY124" s="819"/>
      <c r="CZ124" s="819"/>
      <c r="DA124" s="819"/>
      <c r="DB124" s="819"/>
      <c r="DC124" s="819"/>
      <c r="DD124" s="819"/>
      <c r="DE124" s="819"/>
      <c r="DF124" s="820"/>
      <c r="DG124" s="711">
        <v>7597934</v>
      </c>
      <c r="DH124" s="712"/>
      <c r="DI124" s="712"/>
      <c r="DJ124" s="712"/>
      <c r="DK124" s="713"/>
      <c r="DL124" s="714">
        <v>8058674</v>
      </c>
      <c r="DM124" s="712"/>
      <c r="DN124" s="712"/>
      <c r="DO124" s="712"/>
      <c r="DP124" s="713"/>
      <c r="DQ124" s="714" t="s">
        <v>486</v>
      </c>
      <c r="DR124" s="712"/>
      <c r="DS124" s="712"/>
      <c r="DT124" s="712"/>
      <c r="DU124" s="713"/>
      <c r="DV124" s="841" t="s">
        <v>486</v>
      </c>
      <c r="DW124" s="842"/>
      <c r="DX124" s="842"/>
      <c r="DY124" s="842"/>
      <c r="DZ124" s="843"/>
    </row>
    <row r="125" spans="1:130" s="194" customFormat="1" ht="26.25" customHeight="1" thickBot="1" x14ac:dyDescent="0.25">
      <c r="A125" s="783"/>
      <c r="B125" s="784"/>
      <c r="C125" s="797" t="s">
        <v>546</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547</v>
      </c>
      <c r="AB125" s="716"/>
      <c r="AC125" s="716"/>
      <c r="AD125" s="716"/>
      <c r="AE125" s="717"/>
      <c r="AF125" s="715" t="s">
        <v>547</v>
      </c>
      <c r="AG125" s="716"/>
      <c r="AH125" s="716"/>
      <c r="AI125" s="716"/>
      <c r="AJ125" s="717"/>
      <c r="AK125" s="715" t="s">
        <v>547</v>
      </c>
      <c r="AL125" s="716"/>
      <c r="AM125" s="716"/>
      <c r="AN125" s="716"/>
      <c r="AO125" s="717"/>
      <c r="AP125" s="774" t="s">
        <v>547</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560</v>
      </c>
      <c r="CL125" s="821"/>
      <c r="CM125" s="821"/>
      <c r="CN125" s="821"/>
      <c r="CO125" s="822"/>
      <c r="CP125" s="756" t="s">
        <v>561</v>
      </c>
      <c r="CQ125" s="757"/>
      <c r="CR125" s="757"/>
      <c r="CS125" s="757"/>
      <c r="CT125" s="757"/>
      <c r="CU125" s="757"/>
      <c r="CV125" s="757"/>
      <c r="CW125" s="757"/>
      <c r="CX125" s="757"/>
      <c r="CY125" s="757"/>
      <c r="CZ125" s="757"/>
      <c r="DA125" s="757"/>
      <c r="DB125" s="757"/>
      <c r="DC125" s="757"/>
      <c r="DD125" s="757"/>
      <c r="DE125" s="757"/>
      <c r="DF125" s="758"/>
      <c r="DG125" s="832" t="s">
        <v>547</v>
      </c>
      <c r="DH125" s="831"/>
      <c r="DI125" s="831"/>
      <c r="DJ125" s="831"/>
      <c r="DK125" s="831"/>
      <c r="DL125" s="831" t="s">
        <v>547</v>
      </c>
      <c r="DM125" s="831"/>
      <c r="DN125" s="831"/>
      <c r="DO125" s="831"/>
      <c r="DP125" s="831"/>
      <c r="DQ125" s="831" t="s">
        <v>547</v>
      </c>
      <c r="DR125" s="831"/>
      <c r="DS125" s="831"/>
      <c r="DT125" s="831"/>
      <c r="DU125" s="831"/>
      <c r="DV125" s="816" t="s">
        <v>547</v>
      </c>
      <c r="DW125" s="816"/>
      <c r="DX125" s="816"/>
      <c r="DY125" s="816"/>
      <c r="DZ125" s="817"/>
    </row>
    <row r="126" spans="1:130" s="194" customFormat="1" ht="26.25" customHeight="1" x14ac:dyDescent="0.2">
      <c r="A126" s="783"/>
      <c r="B126" s="784"/>
      <c r="C126" s="797" t="s">
        <v>550</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1815</v>
      </c>
      <c r="AB126" s="716"/>
      <c r="AC126" s="716"/>
      <c r="AD126" s="716"/>
      <c r="AE126" s="717"/>
      <c r="AF126" s="715">
        <v>1878</v>
      </c>
      <c r="AG126" s="716"/>
      <c r="AH126" s="716"/>
      <c r="AI126" s="716"/>
      <c r="AJ126" s="717"/>
      <c r="AK126" s="715">
        <v>1045</v>
      </c>
      <c r="AL126" s="716"/>
      <c r="AM126" s="716"/>
      <c r="AN126" s="716"/>
      <c r="AO126" s="717"/>
      <c r="AP126" s="774">
        <v>0</v>
      </c>
      <c r="AQ126" s="775"/>
      <c r="AR126" s="775"/>
      <c r="AS126" s="775"/>
      <c r="AT126" s="776"/>
      <c r="AU126" s="230"/>
      <c r="AV126" s="230"/>
      <c r="AW126" s="230"/>
      <c r="AX126" s="827" t="s">
        <v>562</v>
      </c>
      <c r="AY126" s="765"/>
      <c r="AZ126" s="765"/>
      <c r="BA126" s="765"/>
      <c r="BB126" s="765"/>
      <c r="BC126" s="765"/>
      <c r="BD126" s="765"/>
      <c r="BE126" s="766"/>
      <c r="BF126" s="764" t="s">
        <v>563</v>
      </c>
      <c r="BG126" s="765"/>
      <c r="BH126" s="765"/>
      <c r="BI126" s="765"/>
      <c r="BJ126" s="765"/>
      <c r="BK126" s="765"/>
      <c r="BL126" s="766"/>
      <c r="BM126" s="764" t="s">
        <v>564</v>
      </c>
      <c r="BN126" s="765"/>
      <c r="BO126" s="765"/>
      <c r="BP126" s="765"/>
      <c r="BQ126" s="765"/>
      <c r="BR126" s="765"/>
      <c r="BS126" s="766"/>
      <c r="BT126" s="764" t="s">
        <v>565</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566</v>
      </c>
      <c r="CQ126" s="772"/>
      <c r="CR126" s="772"/>
      <c r="CS126" s="772"/>
      <c r="CT126" s="772"/>
      <c r="CU126" s="772"/>
      <c r="CV126" s="772"/>
      <c r="CW126" s="772"/>
      <c r="CX126" s="772"/>
      <c r="CY126" s="772"/>
      <c r="CZ126" s="772"/>
      <c r="DA126" s="772"/>
      <c r="DB126" s="772"/>
      <c r="DC126" s="772"/>
      <c r="DD126" s="772"/>
      <c r="DE126" s="772"/>
      <c r="DF126" s="773"/>
      <c r="DG126" s="830" t="s">
        <v>547</v>
      </c>
      <c r="DH126" s="829"/>
      <c r="DI126" s="829"/>
      <c r="DJ126" s="829"/>
      <c r="DK126" s="829"/>
      <c r="DL126" s="829" t="s">
        <v>547</v>
      </c>
      <c r="DM126" s="829"/>
      <c r="DN126" s="829"/>
      <c r="DO126" s="829"/>
      <c r="DP126" s="829"/>
      <c r="DQ126" s="829" t="s">
        <v>547</v>
      </c>
      <c r="DR126" s="829"/>
      <c r="DS126" s="829"/>
      <c r="DT126" s="829"/>
      <c r="DU126" s="829"/>
      <c r="DV126" s="844" t="s">
        <v>547</v>
      </c>
      <c r="DW126" s="844"/>
      <c r="DX126" s="844"/>
      <c r="DY126" s="844"/>
      <c r="DZ126" s="845"/>
    </row>
    <row r="127" spans="1:130" s="194" customFormat="1" ht="26.25" customHeight="1" thickBot="1" x14ac:dyDescent="0.25">
      <c r="A127" s="785"/>
      <c r="B127" s="786"/>
      <c r="C127" s="794" t="s">
        <v>432</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v>54</v>
      </c>
      <c r="AB127" s="716"/>
      <c r="AC127" s="716"/>
      <c r="AD127" s="716"/>
      <c r="AE127" s="717"/>
      <c r="AF127" s="715">
        <v>34</v>
      </c>
      <c r="AG127" s="716"/>
      <c r="AH127" s="716"/>
      <c r="AI127" s="716"/>
      <c r="AJ127" s="717"/>
      <c r="AK127" s="715">
        <v>18</v>
      </c>
      <c r="AL127" s="716"/>
      <c r="AM127" s="716"/>
      <c r="AN127" s="716"/>
      <c r="AO127" s="717"/>
      <c r="AP127" s="774">
        <v>0</v>
      </c>
      <c r="AQ127" s="775"/>
      <c r="AR127" s="775"/>
      <c r="AS127" s="775"/>
      <c r="AT127" s="776"/>
      <c r="AU127" s="230"/>
      <c r="AV127" s="230"/>
      <c r="AW127" s="230"/>
      <c r="AX127" s="780" t="s">
        <v>567</v>
      </c>
      <c r="AY127" s="757"/>
      <c r="AZ127" s="757"/>
      <c r="BA127" s="757"/>
      <c r="BB127" s="757"/>
      <c r="BC127" s="757"/>
      <c r="BD127" s="757"/>
      <c r="BE127" s="758"/>
      <c r="BF127" s="835" t="s">
        <v>534</v>
      </c>
      <c r="BG127" s="836"/>
      <c r="BH127" s="836"/>
      <c r="BI127" s="836"/>
      <c r="BJ127" s="836"/>
      <c r="BK127" s="836"/>
      <c r="BL127" s="837"/>
      <c r="BM127" s="835">
        <v>13.89</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568</v>
      </c>
      <c r="CQ127" s="722"/>
      <c r="CR127" s="722"/>
      <c r="CS127" s="722"/>
      <c r="CT127" s="722"/>
      <c r="CU127" s="722"/>
      <c r="CV127" s="722"/>
      <c r="CW127" s="722"/>
      <c r="CX127" s="722"/>
      <c r="CY127" s="722"/>
      <c r="CZ127" s="722"/>
      <c r="DA127" s="722"/>
      <c r="DB127" s="722"/>
      <c r="DC127" s="722"/>
      <c r="DD127" s="722"/>
      <c r="DE127" s="722"/>
      <c r="DF127" s="723"/>
      <c r="DG127" s="840">
        <v>2059</v>
      </c>
      <c r="DH127" s="828"/>
      <c r="DI127" s="828"/>
      <c r="DJ127" s="828"/>
      <c r="DK127" s="828"/>
      <c r="DL127" s="828">
        <v>1020</v>
      </c>
      <c r="DM127" s="828"/>
      <c r="DN127" s="828"/>
      <c r="DO127" s="828"/>
      <c r="DP127" s="828"/>
      <c r="DQ127" s="828" t="s">
        <v>569</v>
      </c>
      <c r="DR127" s="828"/>
      <c r="DS127" s="828"/>
      <c r="DT127" s="828"/>
      <c r="DU127" s="828"/>
      <c r="DV127" s="833" t="s">
        <v>569</v>
      </c>
      <c r="DW127" s="833"/>
      <c r="DX127" s="833"/>
      <c r="DY127" s="833"/>
      <c r="DZ127" s="834"/>
    </row>
    <row r="128" spans="1:130" s="194" customFormat="1" ht="26.25" customHeight="1" x14ac:dyDescent="0.2">
      <c r="A128" s="808" t="s">
        <v>570</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571</v>
      </c>
      <c r="X128" s="810"/>
      <c r="Y128" s="810"/>
      <c r="Z128" s="811"/>
      <c r="AA128" s="812">
        <v>175394</v>
      </c>
      <c r="AB128" s="813"/>
      <c r="AC128" s="813"/>
      <c r="AD128" s="813"/>
      <c r="AE128" s="814"/>
      <c r="AF128" s="815">
        <v>151008</v>
      </c>
      <c r="AG128" s="813"/>
      <c r="AH128" s="813"/>
      <c r="AI128" s="813"/>
      <c r="AJ128" s="814"/>
      <c r="AK128" s="815">
        <v>137253</v>
      </c>
      <c r="AL128" s="813"/>
      <c r="AM128" s="813"/>
      <c r="AN128" s="813"/>
      <c r="AO128" s="814"/>
      <c r="AP128" s="777"/>
      <c r="AQ128" s="778"/>
      <c r="AR128" s="778"/>
      <c r="AS128" s="778"/>
      <c r="AT128" s="779"/>
      <c r="AU128" s="232"/>
      <c r="AV128" s="232"/>
      <c r="AW128" s="232"/>
      <c r="AX128" s="771" t="s">
        <v>572</v>
      </c>
      <c r="AY128" s="772"/>
      <c r="AZ128" s="772"/>
      <c r="BA128" s="772"/>
      <c r="BB128" s="772"/>
      <c r="BC128" s="772"/>
      <c r="BD128" s="772"/>
      <c r="BE128" s="773"/>
      <c r="BF128" s="751" t="s">
        <v>540</v>
      </c>
      <c r="BG128" s="752"/>
      <c r="BH128" s="752"/>
      <c r="BI128" s="752"/>
      <c r="BJ128" s="752"/>
      <c r="BK128" s="752"/>
      <c r="BL128" s="753"/>
      <c r="BM128" s="751">
        <v>18.89</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2">
      <c r="A129" s="745" t="s">
        <v>165</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573</v>
      </c>
      <c r="X129" s="748"/>
      <c r="Y129" s="748"/>
      <c r="Z129" s="749"/>
      <c r="AA129" s="750">
        <v>7270644</v>
      </c>
      <c r="AB129" s="716"/>
      <c r="AC129" s="716"/>
      <c r="AD129" s="716"/>
      <c r="AE129" s="717"/>
      <c r="AF129" s="715">
        <v>7133567</v>
      </c>
      <c r="AG129" s="716"/>
      <c r="AH129" s="716"/>
      <c r="AI129" s="716"/>
      <c r="AJ129" s="717"/>
      <c r="AK129" s="715">
        <v>7484804</v>
      </c>
      <c r="AL129" s="716"/>
      <c r="AM129" s="716"/>
      <c r="AN129" s="716"/>
      <c r="AO129" s="717"/>
      <c r="AP129" s="768"/>
      <c r="AQ129" s="769"/>
      <c r="AR129" s="769"/>
      <c r="AS129" s="769"/>
      <c r="AT129" s="770"/>
      <c r="AU129" s="232"/>
      <c r="AV129" s="232"/>
      <c r="AW129" s="232"/>
      <c r="AX129" s="771" t="s">
        <v>574</v>
      </c>
      <c r="AY129" s="772"/>
      <c r="AZ129" s="772"/>
      <c r="BA129" s="772"/>
      <c r="BB129" s="772"/>
      <c r="BC129" s="772"/>
      <c r="BD129" s="772"/>
      <c r="BE129" s="773"/>
      <c r="BF129" s="759">
        <v>13.7</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5">
      <c r="A130" s="745" t="s">
        <v>575</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576</v>
      </c>
      <c r="X130" s="748"/>
      <c r="Y130" s="748"/>
      <c r="Z130" s="749"/>
      <c r="AA130" s="750">
        <v>1442745</v>
      </c>
      <c r="AB130" s="716"/>
      <c r="AC130" s="716"/>
      <c r="AD130" s="716"/>
      <c r="AE130" s="717"/>
      <c r="AF130" s="715">
        <v>1381087</v>
      </c>
      <c r="AG130" s="716"/>
      <c r="AH130" s="716"/>
      <c r="AI130" s="716"/>
      <c r="AJ130" s="717"/>
      <c r="AK130" s="715">
        <v>1378645</v>
      </c>
      <c r="AL130" s="716"/>
      <c r="AM130" s="716"/>
      <c r="AN130" s="716"/>
      <c r="AO130" s="717"/>
      <c r="AP130" s="768"/>
      <c r="AQ130" s="769"/>
      <c r="AR130" s="769"/>
      <c r="AS130" s="769"/>
      <c r="AT130" s="770"/>
      <c r="AU130" s="232"/>
      <c r="AV130" s="232"/>
      <c r="AW130" s="232"/>
      <c r="AX130" s="721" t="s">
        <v>577</v>
      </c>
      <c r="AY130" s="722"/>
      <c r="AZ130" s="722"/>
      <c r="BA130" s="722"/>
      <c r="BB130" s="722"/>
      <c r="BC130" s="722"/>
      <c r="BD130" s="722"/>
      <c r="BE130" s="723"/>
      <c r="BF130" s="724">
        <v>143.80000000000001</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578</v>
      </c>
      <c r="X131" s="806"/>
      <c r="Y131" s="806"/>
      <c r="Z131" s="807"/>
      <c r="AA131" s="711">
        <v>5827899</v>
      </c>
      <c r="AB131" s="712"/>
      <c r="AC131" s="712"/>
      <c r="AD131" s="712"/>
      <c r="AE131" s="713"/>
      <c r="AF131" s="714">
        <v>5752480</v>
      </c>
      <c r="AG131" s="712"/>
      <c r="AH131" s="712"/>
      <c r="AI131" s="712"/>
      <c r="AJ131" s="713"/>
      <c r="AK131" s="714">
        <v>6106159</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2">
      <c r="A132" s="730" t="s">
        <v>579</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580</v>
      </c>
      <c r="W132" s="734"/>
      <c r="X132" s="734"/>
      <c r="Y132" s="734"/>
      <c r="Z132" s="735"/>
      <c r="AA132" s="736">
        <v>15.648675450000001</v>
      </c>
      <c r="AB132" s="709"/>
      <c r="AC132" s="709"/>
      <c r="AD132" s="709"/>
      <c r="AE132" s="710"/>
      <c r="AF132" s="708">
        <v>14.55334047</v>
      </c>
      <c r="AG132" s="709"/>
      <c r="AH132" s="709"/>
      <c r="AI132" s="709"/>
      <c r="AJ132" s="710"/>
      <c r="AK132" s="708">
        <v>10.92375747</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5">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581</v>
      </c>
      <c r="W133" s="740"/>
      <c r="X133" s="740"/>
      <c r="Y133" s="740"/>
      <c r="Z133" s="741"/>
      <c r="AA133" s="742">
        <v>17.2</v>
      </c>
      <c r="AB133" s="743"/>
      <c r="AC133" s="743"/>
      <c r="AD133" s="743"/>
      <c r="AE133" s="744"/>
      <c r="AF133" s="742">
        <v>15.8</v>
      </c>
      <c r="AG133" s="743"/>
      <c r="AH133" s="743"/>
      <c r="AI133" s="743"/>
      <c r="AJ133" s="744"/>
      <c r="AK133" s="742">
        <v>13.7</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2">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BS100:CG100"/>
    <mergeCell ref="CH100:CL100"/>
    <mergeCell ref="CM100:CQ100"/>
    <mergeCell ref="CR100:CV100"/>
    <mergeCell ref="CW100:DA100"/>
    <mergeCell ref="DV101:DZ101"/>
    <mergeCell ref="DL100:DP100"/>
    <mergeCell ref="DQ100:DU100"/>
    <mergeCell ref="DV100:DZ100"/>
    <mergeCell ref="DB101:DF101"/>
    <mergeCell ref="DG101:DK101"/>
    <mergeCell ref="DL101:DP101"/>
    <mergeCell ref="BS101:CG101"/>
    <mergeCell ref="CH101:CL101"/>
    <mergeCell ref="CM101:CQ101"/>
    <mergeCell ref="CR101:CV101"/>
    <mergeCell ref="CW101:DA101"/>
    <mergeCell ref="DQ97:DU97"/>
    <mergeCell ref="DB100:DF100"/>
    <mergeCell ref="DG100:DK100"/>
    <mergeCell ref="DQ101:DU101"/>
    <mergeCell ref="DL99:DP99"/>
    <mergeCell ref="DV97:DZ97"/>
    <mergeCell ref="DG98:DK98"/>
    <mergeCell ref="DL98:DP98"/>
    <mergeCell ref="DQ98:DU98"/>
    <mergeCell ref="DV98:DZ98"/>
    <mergeCell ref="BS98:CG98"/>
    <mergeCell ref="CH98:CL98"/>
    <mergeCell ref="CM98:CQ98"/>
    <mergeCell ref="CR98:CV98"/>
    <mergeCell ref="CW98:DA98"/>
    <mergeCell ref="DB98:DF98"/>
    <mergeCell ref="BS99:CG99"/>
    <mergeCell ref="CH99:CL99"/>
    <mergeCell ref="CM99:CQ99"/>
    <mergeCell ref="CR99:CV99"/>
    <mergeCell ref="CW99:DA99"/>
    <mergeCell ref="DB99:DF99"/>
    <mergeCell ref="DG99:DK99"/>
    <mergeCell ref="DQ99:DU99"/>
    <mergeCell ref="DV99:DZ99"/>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G91:DK91"/>
    <mergeCell ref="DL89:DP89"/>
    <mergeCell ref="CW90:DA90"/>
    <mergeCell ref="DB90:DF90"/>
    <mergeCell ref="DG90:DK90"/>
    <mergeCell ref="DL91:DP91"/>
    <mergeCell ref="DL90:DP90"/>
    <mergeCell ref="BS91:CG91"/>
    <mergeCell ref="CH91:CL91"/>
    <mergeCell ref="CM91:CQ91"/>
    <mergeCell ref="CR91:CV91"/>
    <mergeCell ref="CW91:DA91"/>
    <mergeCell ref="DB91:DF91"/>
    <mergeCell ref="DQ90:DU90"/>
    <mergeCell ref="DV90:DZ90"/>
    <mergeCell ref="DQ89:DU89"/>
    <mergeCell ref="DV89:DZ89"/>
    <mergeCell ref="BS90:CG90"/>
    <mergeCell ref="CH90:CL90"/>
    <mergeCell ref="CM90:CQ90"/>
    <mergeCell ref="CR90:CV90"/>
    <mergeCell ref="BS89:CG89"/>
    <mergeCell ref="CH89:CL89"/>
    <mergeCell ref="CM89:CQ89"/>
    <mergeCell ref="CR89:CV89"/>
    <mergeCell ref="BS88:CG88"/>
    <mergeCell ref="CH88:CL88"/>
    <mergeCell ref="CM88:CQ88"/>
    <mergeCell ref="CR88:CV88"/>
    <mergeCell ref="DV86:DZ86"/>
    <mergeCell ref="CW89:DA89"/>
    <mergeCell ref="DB89:DF89"/>
    <mergeCell ref="DG89:DK89"/>
    <mergeCell ref="DV87:DZ87"/>
    <mergeCell ref="CW88:DA88"/>
    <mergeCell ref="DL88:DP88"/>
    <mergeCell ref="DQ88:DU88"/>
    <mergeCell ref="DV88:DZ88"/>
    <mergeCell ref="DB87:DF87"/>
    <mergeCell ref="CH87:CL87"/>
    <mergeCell ref="CM87:CQ87"/>
    <mergeCell ref="CR87:CV87"/>
    <mergeCell ref="CW87:DA87"/>
    <mergeCell ref="BS86:CG86"/>
    <mergeCell ref="CH86:CL86"/>
    <mergeCell ref="CM86:CQ86"/>
    <mergeCell ref="CR86:CV86"/>
    <mergeCell ref="CW86:DA86"/>
    <mergeCell ref="BS87:CG87"/>
    <mergeCell ref="DQ87:DU87"/>
    <mergeCell ref="DB86:DF86"/>
    <mergeCell ref="DG86:DK86"/>
    <mergeCell ref="DL86:DP86"/>
    <mergeCell ref="DQ86:DU86"/>
    <mergeCell ref="DL85:DP85"/>
    <mergeCell ref="DG87:DK87"/>
    <mergeCell ref="DL87:DP87"/>
    <mergeCell ref="DV85:DZ85"/>
    <mergeCell ref="DL83:DP83"/>
    <mergeCell ref="DQ83:DU83"/>
    <mergeCell ref="DV83:DZ83"/>
    <mergeCell ref="BS84:CG84"/>
    <mergeCell ref="CH84:CL84"/>
    <mergeCell ref="CM84:CQ84"/>
    <mergeCell ref="CR84:CV84"/>
    <mergeCell ref="CW84:DA84"/>
    <mergeCell ref="DL84:DP84"/>
    <mergeCell ref="BS83:CG83"/>
    <mergeCell ref="DV84:DZ84"/>
    <mergeCell ref="BS85:CG85"/>
    <mergeCell ref="CH85:CL85"/>
    <mergeCell ref="CM85:CQ85"/>
    <mergeCell ref="CR85:CV85"/>
    <mergeCell ref="CW85:DA85"/>
    <mergeCell ref="DB85:DF85"/>
    <mergeCell ref="DG85:DK85"/>
    <mergeCell ref="DQ85:DU85"/>
    <mergeCell ref="DG84:DK84"/>
    <mergeCell ref="DB83:DF83"/>
    <mergeCell ref="DG83:DK83"/>
    <mergeCell ref="DB82:DF82"/>
    <mergeCell ref="DG82:DK82"/>
    <mergeCell ref="DV81:DZ81"/>
    <mergeCell ref="DQ84:DU84"/>
    <mergeCell ref="DB84:DF84"/>
    <mergeCell ref="DV82:DZ82"/>
    <mergeCell ref="DL82:DP82"/>
    <mergeCell ref="DQ82:DU82"/>
    <mergeCell ref="BS80:CG80"/>
    <mergeCell ref="CM80:CQ80"/>
    <mergeCell ref="CR80:CV80"/>
    <mergeCell ref="CH83:CL83"/>
    <mergeCell ref="CM83:CQ83"/>
    <mergeCell ref="CR83:CV83"/>
    <mergeCell ref="CW83:DA83"/>
    <mergeCell ref="DL81:DP81"/>
    <mergeCell ref="DQ81:DU81"/>
    <mergeCell ref="CW82:DA82"/>
    <mergeCell ref="CM77:CQ77"/>
    <mergeCell ref="CR77:CV77"/>
    <mergeCell ref="BS78:CG78"/>
    <mergeCell ref="CH78:CL78"/>
    <mergeCell ref="CM78:CQ78"/>
    <mergeCell ref="BS82:CG82"/>
    <mergeCell ref="CH82:CL82"/>
    <mergeCell ref="CM82:CQ82"/>
    <mergeCell ref="CR82:CV82"/>
    <mergeCell ref="DQ77:DU77"/>
    <mergeCell ref="DL78:DP78"/>
    <mergeCell ref="DQ78:DU78"/>
    <mergeCell ref="DG80:DK80"/>
    <mergeCell ref="DL80:DP80"/>
    <mergeCell ref="DG81:DK81"/>
    <mergeCell ref="DV77:DZ77"/>
    <mergeCell ref="CW78:DA78"/>
    <mergeCell ref="DB78:DF78"/>
    <mergeCell ref="DG78:DK78"/>
    <mergeCell ref="CR78:CV78"/>
    <mergeCell ref="DQ79:DU79"/>
    <mergeCell ref="CW77:DA77"/>
    <mergeCell ref="DB77:DF77"/>
    <mergeCell ref="DL79:DP79"/>
    <mergeCell ref="DG77:DK77"/>
    <mergeCell ref="DV79:DZ79"/>
    <mergeCell ref="CM7:CQ7"/>
    <mergeCell ref="DV78:DZ78"/>
    <mergeCell ref="BS79:CG79"/>
    <mergeCell ref="CH79:CL79"/>
    <mergeCell ref="CM79:CQ79"/>
    <mergeCell ref="CR79:CV79"/>
    <mergeCell ref="CW79:DA79"/>
    <mergeCell ref="DB79:DF79"/>
    <mergeCell ref="DG79:DK79"/>
    <mergeCell ref="B8:P8"/>
    <mergeCell ref="Q8:U8"/>
    <mergeCell ref="V8:Z8"/>
    <mergeCell ref="AA8:AE8"/>
    <mergeCell ref="AF8:AJ8"/>
    <mergeCell ref="AK8:AO8"/>
    <mergeCell ref="CR7:CV7"/>
    <mergeCell ref="CW7:DA7"/>
    <mergeCell ref="DB7:DF7"/>
    <mergeCell ref="DQ9:DU9"/>
    <mergeCell ref="CW9:DA9"/>
    <mergeCell ref="CW8:DA8"/>
    <mergeCell ref="DG9:DK9"/>
    <mergeCell ref="DL9:DP9"/>
    <mergeCell ref="DB8:DF8"/>
    <mergeCell ref="DG8:DK8"/>
    <mergeCell ref="DB5:DF6"/>
    <mergeCell ref="DG5:DK6"/>
    <mergeCell ref="DL5:DP6"/>
    <mergeCell ref="DQ5:DU6"/>
    <mergeCell ref="DV5:DZ6"/>
    <mergeCell ref="DG7:DK7"/>
    <mergeCell ref="DL7:DP7"/>
    <mergeCell ref="DQ7:DU7"/>
    <mergeCell ref="DV7:DZ7"/>
    <mergeCell ref="AK9:AO9"/>
    <mergeCell ref="AP9:AT9"/>
    <mergeCell ref="AP7:AT7"/>
    <mergeCell ref="AU7:AY7"/>
    <mergeCell ref="CH7:CL7"/>
    <mergeCell ref="AU5:AY6"/>
    <mergeCell ref="BQ5:CG6"/>
    <mergeCell ref="CH5:CL6"/>
    <mergeCell ref="AP8:AT8"/>
    <mergeCell ref="AU8:AY8"/>
    <mergeCell ref="AK5:AO6"/>
    <mergeCell ref="AP5:AT6"/>
    <mergeCell ref="CM5:CQ6"/>
    <mergeCell ref="CR5:CV6"/>
    <mergeCell ref="CW5:DA6"/>
    <mergeCell ref="B9:P9"/>
    <mergeCell ref="Q9:U9"/>
    <mergeCell ref="V9:Z9"/>
    <mergeCell ref="AA9:AE9"/>
    <mergeCell ref="AF9:AJ9"/>
    <mergeCell ref="CH10:CL10"/>
    <mergeCell ref="AU9:AY9"/>
    <mergeCell ref="DJ2:DO2"/>
    <mergeCell ref="DQ2:DZ2"/>
    <mergeCell ref="A4:AY4"/>
    <mergeCell ref="A5:P6"/>
    <mergeCell ref="Q5:U6"/>
    <mergeCell ref="V5:Z6"/>
    <mergeCell ref="AA5:AE6"/>
    <mergeCell ref="AF5:AJ6"/>
    <mergeCell ref="B11:P11"/>
    <mergeCell ref="Q11:U11"/>
    <mergeCell ref="V11:Z11"/>
    <mergeCell ref="AA11:AE11"/>
    <mergeCell ref="B10:P10"/>
    <mergeCell ref="Q10:U10"/>
    <mergeCell ref="V10:Z10"/>
    <mergeCell ref="AA10:AE10"/>
    <mergeCell ref="DB10:DF10"/>
    <mergeCell ref="DG10:DK10"/>
    <mergeCell ref="CM10:CQ10"/>
    <mergeCell ref="B7:P7"/>
    <mergeCell ref="Q7:U7"/>
    <mergeCell ref="V7:Z7"/>
    <mergeCell ref="AA7:AE7"/>
    <mergeCell ref="CM8:CQ8"/>
    <mergeCell ref="CR8:CV8"/>
    <mergeCell ref="BS9:CG9"/>
    <mergeCell ref="AK10:AO10"/>
    <mergeCell ref="AP10:AT10"/>
    <mergeCell ref="AU10:AY10"/>
    <mergeCell ref="BS10:CG10"/>
    <mergeCell ref="CH8:CL8"/>
    <mergeCell ref="CW10:DA10"/>
    <mergeCell ref="CH9:CL9"/>
    <mergeCell ref="CM9:CQ9"/>
    <mergeCell ref="CR9:CV9"/>
    <mergeCell ref="BS8:CG8"/>
    <mergeCell ref="DV10:DZ10"/>
    <mergeCell ref="DQ8:DU8"/>
    <mergeCell ref="DV8:DZ8"/>
    <mergeCell ref="DQ10:DU10"/>
    <mergeCell ref="DV9:DZ9"/>
    <mergeCell ref="AF7:AJ7"/>
    <mergeCell ref="BS7:CG7"/>
    <mergeCell ref="AK7:AO7"/>
    <mergeCell ref="CR10:CV10"/>
    <mergeCell ref="AF10:AJ10"/>
    <mergeCell ref="DB9:DF9"/>
    <mergeCell ref="DL10:DP10"/>
    <mergeCell ref="DL8:DP8"/>
    <mergeCell ref="AK14:AO14"/>
    <mergeCell ref="AP14:AT14"/>
    <mergeCell ref="CM13:CQ13"/>
    <mergeCell ref="CR13:CV13"/>
    <mergeCell ref="CW13:DA13"/>
    <mergeCell ref="DB11:DF11"/>
    <mergeCell ref="CH14:CL14"/>
    <mergeCell ref="B13:P13"/>
    <mergeCell ref="DV11:DZ11"/>
    <mergeCell ref="DL11:DP11"/>
    <mergeCell ref="DQ13:DU13"/>
    <mergeCell ref="DQ11:DU11"/>
    <mergeCell ref="DG11:DK11"/>
    <mergeCell ref="CR12:CV12"/>
    <mergeCell ref="DB13:DF13"/>
    <mergeCell ref="DG13:DK13"/>
    <mergeCell ref="DB12:DF12"/>
    <mergeCell ref="CH12:CL12"/>
    <mergeCell ref="CM12:CQ12"/>
    <mergeCell ref="DG12:DK12"/>
    <mergeCell ref="B12:P12"/>
    <mergeCell ref="Q12:U12"/>
    <mergeCell ref="V12:Z12"/>
    <mergeCell ref="AF12:AJ12"/>
    <mergeCell ref="AA12:AE12"/>
    <mergeCell ref="CW11:DA11"/>
    <mergeCell ref="DB14:DF14"/>
    <mergeCell ref="Q13:U13"/>
    <mergeCell ref="V13:Z13"/>
    <mergeCell ref="AA13:AE13"/>
    <mergeCell ref="AK12:AO12"/>
    <mergeCell ref="AP12:AT12"/>
    <mergeCell ref="AF11:AJ11"/>
    <mergeCell ref="AK11:AO11"/>
    <mergeCell ref="CM14:CQ14"/>
    <mergeCell ref="AP11:AT11"/>
    <mergeCell ref="AU11:AY11"/>
    <mergeCell ref="DG14:DK14"/>
    <mergeCell ref="CR11:CV11"/>
    <mergeCell ref="CW12:DA12"/>
    <mergeCell ref="CH11:CL11"/>
    <mergeCell ref="CM11:CQ11"/>
    <mergeCell ref="BS11:CG11"/>
    <mergeCell ref="AU12:AY12"/>
    <mergeCell ref="BS12:CG12"/>
    <mergeCell ref="DV13:DZ13"/>
    <mergeCell ref="DV12:DZ12"/>
    <mergeCell ref="DL13:DP13"/>
    <mergeCell ref="DQ14:DU14"/>
    <mergeCell ref="DL12:DP12"/>
    <mergeCell ref="DL14:DP14"/>
    <mergeCell ref="DQ12:DU12"/>
    <mergeCell ref="BS14:CG14"/>
    <mergeCell ref="B14:P14"/>
    <mergeCell ref="Q14:U14"/>
    <mergeCell ref="V14:Z14"/>
    <mergeCell ref="AA14:AE14"/>
    <mergeCell ref="DV14:DZ14"/>
    <mergeCell ref="AU14:AY14"/>
    <mergeCell ref="CM15:CQ15"/>
    <mergeCell ref="AF14:AJ14"/>
    <mergeCell ref="CR14:CV14"/>
    <mergeCell ref="CW14:DA14"/>
    <mergeCell ref="AF13:AJ13"/>
    <mergeCell ref="AK13:AO13"/>
    <mergeCell ref="AP13:AT13"/>
    <mergeCell ref="AU13:AY13"/>
    <mergeCell ref="BS13:CG13"/>
    <mergeCell ref="CH13:CL13"/>
    <mergeCell ref="CW15:DA15"/>
    <mergeCell ref="DQ15:DU15"/>
    <mergeCell ref="DV15:DZ15"/>
    <mergeCell ref="DV16:DZ16"/>
    <mergeCell ref="B15:P15"/>
    <mergeCell ref="Q15:U15"/>
    <mergeCell ref="V15:Z15"/>
    <mergeCell ref="AA15:AE15"/>
    <mergeCell ref="AF15:AJ15"/>
    <mergeCell ref="AK15:AO15"/>
    <mergeCell ref="CH15:CL15"/>
    <mergeCell ref="AP15:AT15"/>
    <mergeCell ref="DL16:DP16"/>
    <mergeCell ref="DL17:DP17"/>
    <mergeCell ref="DQ17:DU17"/>
    <mergeCell ref="DV17:DZ17"/>
    <mergeCell ref="DB15:DF15"/>
    <mergeCell ref="DG15:DK15"/>
    <mergeCell ref="DL15:DP15"/>
    <mergeCell ref="CR15:CV15"/>
    <mergeCell ref="AK16:AO16"/>
    <mergeCell ref="AP16:AT16"/>
    <mergeCell ref="AU16:AY16"/>
    <mergeCell ref="BS16:CG16"/>
    <mergeCell ref="AU15:AY15"/>
    <mergeCell ref="BS15:CG15"/>
    <mergeCell ref="B16:P16"/>
    <mergeCell ref="Q16:U16"/>
    <mergeCell ref="V16:Z16"/>
    <mergeCell ref="AA16:AE16"/>
    <mergeCell ref="AF16:AJ16"/>
    <mergeCell ref="DQ16:DU16"/>
    <mergeCell ref="CR16:CV16"/>
    <mergeCell ref="CW16:DA16"/>
    <mergeCell ref="DB16:DF16"/>
    <mergeCell ref="DG16:DK16"/>
    <mergeCell ref="AP17:AT17"/>
    <mergeCell ref="AU17:AY17"/>
    <mergeCell ref="CM16:CQ16"/>
    <mergeCell ref="CH16:CL16"/>
    <mergeCell ref="CH17:CL17"/>
    <mergeCell ref="CM17:CQ17"/>
    <mergeCell ref="B17:P17"/>
    <mergeCell ref="Q17:U17"/>
    <mergeCell ref="V17:Z17"/>
    <mergeCell ref="AA17:AE17"/>
    <mergeCell ref="AF17:AJ17"/>
    <mergeCell ref="AK17:AO17"/>
    <mergeCell ref="DB17:DF17"/>
    <mergeCell ref="DG17:DK17"/>
    <mergeCell ref="BS20:CG20"/>
    <mergeCell ref="B19:P19"/>
    <mergeCell ref="Q19:U19"/>
    <mergeCell ref="V19:Z19"/>
    <mergeCell ref="AA19:AE19"/>
    <mergeCell ref="B18:P18"/>
    <mergeCell ref="Q18:U18"/>
    <mergeCell ref="V18:Z18"/>
    <mergeCell ref="CR17:CV17"/>
    <mergeCell ref="CW17:DA17"/>
    <mergeCell ref="BS17:CG17"/>
    <mergeCell ref="DQ19:DU19"/>
    <mergeCell ref="BS18:CG18"/>
    <mergeCell ref="CH18:CL18"/>
    <mergeCell ref="CW18:DA18"/>
    <mergeCell ref="DG18:DK18"/>
    <mergeCell ref="DL18:DP18"/>
    <mergeCell ref="DQ18:DU18"/>
    <mergeCell ref="AU18:AY18"/>
    <mergeCell ref="DV19:DZ19"/>
    <mergeCell ref="B20:P20"/>
    <mergeCell ref="Q20:U20"/>
    <mergeCell ref="V20:Z20"/>
    <mergeCell ref="AA20:AE20"/>
    <mergeCell ref="AF20:AJ20"/>
    <mergeCell ref="AK20:AO20"/>
    <mergeCell ref="AP20:AT20"/>
    <mergeCell ref="AK19:AO19"/>
    <mergeCell ref="B21:P21"/>
    <mergeCell ref="Q21:U21"/>
    <mergeCell ref="V21:Z21"/>
    <mergeCell ref="AA21:AE21"/>
    <mergeCell ref="AK18:AO18"/>
    <mergeCell ref="AP18:AT18"/>
    <mergeCell ref="AF19:AJ19"/>
    <mergeCell ref="AP19:AT19"/>
    <mergeCell ref="AA18:AE18"/>
    <mergeCell ref="AF18:AJ18"/>
    <mergeCell ref="AF21:AJ21"/>
    <mergeCell ref="AK21:AO21"/>
    <mergeCell ref="AP21:AT21"/>
    <mergeCell ref="DQ22:DU22"/>
    <mergeCell ref="DL22:DP22"/>
    <mergeCell ref="DB22:DF22"/>
    <mergeCell ref="DG22:DK22"/>
    <mergeCell ref="DB21:DF21"/>
    <mergeCell ref="DG21:DK21"/>
    <mergeCell ref="AK22:AO22"/>
    <mergeCell ref="DV22:DZ22"/>
    <mergeCell ref="CH20:CL20"/>
    <mergeCell ref="CM20:CQ20"/>
    <mergeCell ref="CR20:CV20"/>
    <mergeCell ref="CW20:DA20"/>
    <mergeCell ref="DB20:DF20"/>
    <mergeCell ref="DG20:DK20"/>
    <mergeCell ref="CH21:CL21"/>
    <mergeCell ref="CM21:CQ21"/>
    <mergeCell ref="CR21:CV21"/>
    <mergeCell ref="DB18:DF18"/>
    <mergeCell ref="CR22:CV22"/>
    <mergeCell ref="CW22:DA22"/>
    <mergeCell ref="AU19:AY19"/>
    <mergeCell ref="BS19:CG19"/>
    <mergeCell ref="CM18:CQ18"/>
    <mergeCell ref="CR18:CV18"/>
    <mergeCell ref="CW21:DA21"/>
    <mergeCell ref="AU20:AY20"/>
    <mergeCell ref="CM19:CQ19"/>
    <mergeCell ref="DL21:DP21"/>
    <mergeCell ref="DQ21:DU21"/>
    <mergeCell ref="DB19:DF19"/>
    <mergeCell ref="DG19:DK19"/>
    <mergeCell ref="AP22:AT22"/>
    <mergeCell ref="AU22:AY22"/>
    <mergeCell ref="AZ22:BD22"/>
    <mergeCell ref="CR19:CV19"/>
    <mergeCell ref="CW19:DA19"/>
    <mergeCell ref="CH19:CL19"/>
    <mergeCell ref="DV18:DZ18"/>
    <mergeCell ref="DL19:DP19"/>
    <mergeCell ref="AU23:AY23"/>
    <mergeCell ref="DL20:DP20"/>
    <mergeCell ref="DQ20:DU20"/>
    <mergeCell ref="DV20:DZ20"/>
    <mergeCell ref="DV21:DZ21"/>
    <mergeCell ref="BS22:CG22"/>
    <mergeCell ref="AU21:AY21"/>
    <mergeCell ref="BS21:CG21"/>
    <mergeCell ref="CR23:CV23"/>
    <mergeCell ref="CH26:CL26"/>
    <mergeCell ref="CM26:CQ26"/>
    <mergeCell ref="B22:P22"/>
    <mergeCell ref="Q22:U22"/>
    <mergeCell ref="V22:Z22"/>
    <mergeCell ref="AA22:AE22"/>
    <mergeCell ref="AF22:AJ22"/>
    <mergeCell ref="CH22:CL22"/>
    <mergeCell ref="CM22:CQ22"/>
    <mergeCell ref="CW24:DA24"/>
    <mergeCell ref="DQ24:DU24"/>
    <mergeCell ref="DV24:DZ24"/>
    <mergeCell ref="B23:P23"/>
    <mergeCell ref="Q23:U23"/>
    <mergeCell ref="V23:Z23"/>
    <mergeCell ref="AA23:AE23"/>
    <mergeCell ref="AF23:AJ23"/>
    <mergeCell ref="AK23:AO23"/>
    <mergeCell ref="AP23:AT23"/>
    <mergeCell ref="CM23:CQ23"/>
    <mergeCell ref="A24:AY24"/>
    <mergeCell ref="DG23:DK23"/>
    <mergeCell ref="DL23:DP23"/>
    <mergeCell ref="DQ23:DU23"/>
    <mergeCell ref="DV23:DZ23"/>
    <mergeCell ref="BS24:CG24"/>
    <mergeCell ref="CH24:CL24"/>
    <mergeCell ref="CM24:CQ24"/>
    <mergeCell ref="CR24:CV24"/>
    <mergeCell ref="V26:Z27"/>
    <mergeCell ref="AA26:AE27"/>
    <mergeCell ref="AF26:AJ27"/>
    <mergeCell ref="CW23:DA23"/>
    <mergeCell ref="DB23:DF23"/>
    <mergeCell ref="CW25:DA25"/>
    <mergeCell ref="DB25:DF25"/>
    <mergeCell ref="AZ23:BD23"/>
    <mergeCell ref="BS23:CG23"/>
    <mergeCell ref="CH23:CL23"/>
    <mergeCell ref="A25:BI25"/>
    <mergeCell ref="BS25:CG25"/>
    <mergeCell ref="CH25:CL25"/>
    <mergeCell ref="CM25:CQ25"/>
    <mergeCell ref="AK26:AO27"/>
    <mergeCell ref="AP26:AT27"/>
    <mergeCell ref="AU26:AY27"/>
    <mergeCell ref="AZ26:BD27"/>
    <mergeCell ref="A26:P27"/>
    <mergeCell ref="Q26:U27"/>
    <mergeCell ref="CW26:DA26"/>
    <mergeCell ref="DB26:DF26"/>
    <mergeCell ref="DG26:DK26"/>
    <mergeCell ref="DL26:DP26"/>
    <mergeCell ref="CR26:CV26"/>
    <mergeCell ref="CR25:CV25"/>
    <mergeCell ref="DQ27:DU27"/>
    <mergeCell ref="DQ25:DU25"/>
    <mergeCell ref="DV25:DZ25"/>
    <mergeCell ref="DL25:DP25"/>
    <mergeCell ref="DB24:DF24"/>
    <mergeCell ref="DG24:DK24"/>
    <mergeCell ref="DL24:DP24"/>
    <mergeCell ref="DG25:DK25"/>
    <mergeCell ref="DV26:DZ26"/>
    <mergeCell ref="BS27:CG27"/>
    <mergeCell ref="CH27:CL27"/>
    <mergeCell ref="CM27:CQ27"/>
    <mergeCell ref="CR27:CV27"/>
    <mergeCell ref="CW27:DA27"/>
    <mergeCell ref="DB27:DF27"/>
    <mergeCell ref="DG29:DK29"/>
    <mergeCell ref="DL29:DP29"/>
    <mergeCell ref="DQ29:DU29"/>
    <mergeCell ref="DV29:DZ29"/>
    <mergeCell ref="DV27:DZ27"/>
    <mergeCell ref="DQ26:DU26"/>
    <mergeCell ref="DQ28:DU28"/>
    <mergeCell ref="DV28:DZ28"/>
    <mergeCell ref="DL27:DP27"/>
    <mergeCell ref="DL28:DP28"/>
    <mergeCell ref="AZ30:BD30"/>
    <mergeCell ref="BE30:BI30"/>
    <mergeCell ref="AP28:AT28"/>
    <mergeCell ref="AU28:AY28"/>
    <mergeCell ref="AZ28:BD28"/>
    <mergeCell ref="BE28:BI28"/>
    <mergeCell ref="AP29:AT29"/>
    <mergeCell ref="CH28:CL28"/>
    <mergeCell ref="CM28:CQ28"/>
    <mergeCell ref="BE29:BI29"/>
    <mergeCell ref="DG27:DK27"/>
    <mergeCell ref="DL30:DP30"/>
    <mergeCell ref="DB29:DF29"/>
    <mergeCell ref="BE26:BI27"/>
    <mergeCell ref="BS26:CG26"/>
    <mergeCell ref="BS29:CG29"/>
    <mergeCell ref="CH29:CL29"/>
    <mergeCell ref="AA28:AE28"/>
    <mergeCell ref="AZ29:BD29"/>
    <mergeCell ref="BS28:CG28"/>
    <mergeCell ref="AK28:AO28"/>
    <mergeCell ref="AF28:AJ28"/>
    <mergeCell ref="AU29:AY29"/>
    <mergeCell ref="AA29:AE29"/>
    <mergeCell ref="AF29:AJ29"/>
    <mergeCell ref="AK29:AO29"/>
    <mergeCell ref="B30:P30"/>
    <mergeCell ref="Q30:U30"/>
    <mergeCell ref="V30:Z30"/>
    <mergeCell ref="B28:P28"/>
    <mergeCell ref="Q28:U28"/>
    <mergeCell ref="V28:Z28"/>
    <mergeCell ref="B29:P29"/>
    <mergeCell ref="Q29:U29"/>
    <mergeCell ref="V29:Z29"/>
    <mergeCell ref="AZ32:BD32"/>
    <mergeCell ref="AK32:AO32"/>
    <mergeCell ref="B33:P33"/>
    <mergeCell ref="Q33:U33"/>
    <mergeCell ref="V33:Z33"/>
    <mergeCell ref="B32:P32"/>
    <mergeCell ref="Q32:U32"/>
    <mergeCell ref="V32:Z32"/>
    <mergeCell ref="AP32:AT32"/>
    <mergeCell ref="AU32:AY32"/>
    <mergeCell ref="AA32:AE32"/>
    <mergeCell ref="AA30:AE30"/>
    <mergeCell ref="AF30:AJ30"/>
    <mergeCell ref="AF32:AJ32"/>
    <mergeCell ref="AU30:AY30"/>
    <mergeCell ref="AP30:AT30"/>
    <mergeCell ref="AK30:AO30"/>
    <mergeCell ref="CM29:CQ29"/>
    <mergeCell ref="CR29:CV29"/>
    <mergeCell ref="B31:P31"/>
    <mergeCell ref="Q31:U31"/>
    <mergeCell ref="V31:Z31"/>
    <mergeCell ref="AA31:AE31"/>
    <mergeCell ref="AZ31:BD31"/>
    <mergeCell ref="BE31:BI31"/>
    <mergeCell ref="AF31:AJ31"/>
    <mergeCell ref="AK31:AO31"/>
    <mergeCell ref="DB30:DF30"/>
    <mergeCell ref="CM32:CQ32"/>
    <mergeCell ref="CR32:CV32"/>
    <mergeCell ref="DG28:DK28"/>
    <mergeCell ref="DG30:DK30"/>
    <mergeCell ref="CM31:CQ31"/>
    <mergeCell ref="DB28:DF28"/>
    <mergeCell ref="CR28:CV28"/>
    <mergeCell ref="CW29:DA29"/>
    <mergeCell ref="CW28:DA28"/>
    <mergeCell ref="AK33:AO33"/>
    <mergeCell ref="AF33:AJ33"/>
    <mergeCell ref="CH30:CL30"/>
    <mergeCell ref="CM30:CQ30"/>
    <mergeCell ref="CR30:CV30"/>
    <mergeCell ref="CW30:DA30"/>
    <mergeCell ref="CH32:CL32"/>
    <mergeCell ref="AP31:AT31"/>
    <mergeCell ref="BS30:CG30"/>
    <mergeCell ref="AU31:AY31"/>
    <mergeCell ref="BE32:BI32"/>
    <mergeCell ref="BS32:CG32"/>
    <mergeCell ref="BS34:CG34"/>
    <mergeCell ref="BS33:CG33"/>
    <mergeCell ref="CH33:CL33"/>
    <mergeCell ref="Q34:U34"/>
    <mergeCell ref="V34:Z34"/>
    <mergeCell ref="AA34:AE34"/>
    <mergeCell ref="AF34:AJ34"/>
    <mergeCell ref="AA33:AE33"/>
    <mergeCell ref="DV31:DZ31"/>
    <mergeCell ref="DG32:DK32"/>
    <mergeCell ref="DG33:DK33"/>
    <mergeCell ref="DB34:DF34"/>
    <mergeCell ref="BE34:BI34"/>
    <mergeCell ref="CM34:CQ34"/>
    <mergeCell ref="CW32:DA32"/>
    <mergeCell ref="DB32:DF32"/>
    <mergeCell ref="BS31:CG31"/>
    <mergeCell ref="CH31:CL31"/>
    <mergeCell ref="DV33:DZ33"/>
    <mergeCell ref="DQ31:DU31"/>
    <mergeCell ref="DL32:DP32"/>
    <mergeCell ref="DQ32:DU32"/>
    <mergeCell ref="DV32:DZ32"/>
    <mergeCell ref="AZ34:BD34"/>
    <mergeCell ref="CR31:CV31"/>
    <mergeCell ref="CW31:DA31"/>
    <mergeCell ref="DB31:DF31"/>
    <mergeCell ref="DG31:DK31"/>
    <mergeCell ref="DQ35:DU35"/>
    <mergeCell ref="DQ30:DU30"/>
    <mergeCell ref="DG35:DK35"/>
    <mergeCell ref="DG34:DK34"/>
    <mergeCell ref="DL33:DP33"/>
    <mergeCell ref="DV30:DZ30"/>
    <mergeCell ref="DV35:DZ35"/>
    <mergeCell ref="DL31:DP31"/>
    <mergeCell ref="DL34:DP34"/>
    <mergeCell ref="DQ33:DU33"/>
    <mergeCell ref="DV36:DZ36"/>
    <mergeCell ref="DQ34:DU34"/>
    <mergeCell ref="DV34:DZ34"/>
    <mergeCell ref="DQ36:DU36"/>
    <mergeCell ref="DG36:DK36"/>
    <mergeCell ref="BE36:BI36"/>
    <mergeCell ref="BS36:CG36"/>
    <mergeCell ref="CW35:DA35"/>
    <mergeCell ref="DB35:DF35"/>
    <mergeCell ref="DL35:DP35"/>
    <mergeCell ref="DL36:DP36"/>
    <mergeCell ref="B36:P36"/>
    <mergeCell ref="Q36:U36"/>
    <mergeCell ref="DB36:DF36"/>
    <mergeCell ref="AF36:AJ36"/>
    <mergeCell ref="CW36:DA36"/>
    <mergeCell ref="AP36:AT36"/>
    <mergeCell ref="V36:Z36"/>
    <mergeCell ref="AA36:AE36"/>
    <mergeCell ref="AK36:AO36"/>
    <mergeCell ref="CR33:CV33"/>
    <mergeCell ref="AP33:AT33"/>
    <mergeCell ref="AU33:AY33"/>
    <mergeCell ref="AZ33:BD33"/>
    <mergeCell ref="BE33:BI33"/>
    <mergeCell ref="B35:P35"/>
    <mergeCell ref="Q35:U35"/>
    <mergeCell ref="B34:P34"/>
    <mergeCell ref="AU34:AY34"/>
    <mergeCell ref="AP34:AT34"/>
    <mergeCell ref="AK34:AO34"/>
    <mergeCell ref="V35:Z35"/>
    <mergeCell ref="AA35:AE35"/>
    <mergeCell ref="AF35:AJ35"/>
    <mergeCell ref="AK35:AO35"/>
    <mergeCell ref="DB33:DF33"/>
    <mergeCell ref="CW34:DA34"/>
    <mergeCell ref="AP35:AT35"/>
    <mergeCell ref="AU35:AY35"/>
    <mergeCell ref="AZ35:BD35"/>
    <mergeCell ref="CW33:DA33"/>
    <mergeCell ref="CR35:CV35"/>
    <mergeCell ref="BE35:BI35"/>
    <mergeCell ref="BS35:CG35"/>
    <mergeCell ref="CM33:CQ33"/>
    <mergeCell ref="CH37:CL37"/>
    <mergeCell ref="CM37:CQ37"/>
    <mergeCell ref="CR34:CV34"/>
    <mergeCell ref="CH35:CL35"/>
    <mergeCell ref="CM35:CQ35"/>
    <mergeCell ref="CH34:CL34"/>
    <mergeCell ref="CR36:CV36"/>
    <mergeCell ref="CH36:CL36"/>
    <mergeCell ref="CM36:CQ36"/>
    <mergeCell ref="AP38:AT38"/>
    <mergeCell ref="AU38:AY38"/>
    <mergeCell ref="BE38:BI38"/>
    <mergeCell ref="BS38:CG38"/>
    <mergeCell ref="BE37:BI37"/>
    <mergeCell ref="AU37:AY37"/>
    <mergeCell ref="Q38:U38"/>
    <mergeCell ref="V38:Z38"/>
    <mergeCell ref="AK37:AO37"/>
    <mergeCell ref="AP37:AT37"/>
    <mergeCell ref="B37:P37"/>
    <mergeCell ref="Q37:U37"/>
    <mergeCell ref="V37:Z37"/>
    <mergeCell ref="AA37:AE37"/>
    <mergeCell ref="AF38:AJ38"/>
    <mergeCell ref="DL39:DP39"/>
    <mergeCell ref="AF37:AJ37"/>
    <mergeCell ref="AZ37:BD37"/>
    <mergeCell ref="B39:P39"/>
    <mergeCell ref="Q39:U39"/>
    <mergeCell ref="V39:Z39"/>
    <mergeCell ref="AA39:AE39"/>
    <mergeCell ref="AZ38:BD38"/>
    <mergeCell ref="AK39:AO39"/>
    <mergeCell ref="B38:P38"/>
    <mergeCell ref="AP40:AT40"/>
    <mergeCell ref="AU36:AY36"/>
    <mergeCell ref="AZ36:BD36"/>
    <mergeCell ref="AA38:AE38"/>
    <mergeCell ref="DQ37:DU37"/>
    <mergeCell ref="DV37:DZ37"/>
    <mergeCell ref="DQ39:DU39"/>
    <mergeCell ref="DV39:DZ39"/>
    <mergeCell ref="DQ38:DU38"/>
    <mergeCell ref="CM38:CQ38"/>
    <mergeCell ref="BS37:CG37"/>
    <mergeCell ref="AK38:AO38"/>
    <mergeCell ref="DL38:DP38"/>
    <mergeCell ref="CW38:DA38"/>
    <mergeCell ref="DB38:DF38"/>
    <mergeCell ref="DG38:DK38"/>
    <mergeCell ref="CH38:CL38"/>
    <mergeCell ref="CR38:CV38"/>
    <mergeCell ref="DB41:DF41"/>
    <mergeCell ref="DG39:DK39"/>
    <mergeCell ref="BS39:CG39"/>
    <mergeCell ref="DB40:DF40"/>
    <mergeCell ref="AZ40:BD40"/>
    <mergeCell ref="CM40:CQ40"/>
    <mergeCell ref="CW39:DA39"/>
    <mergeCell ref="BE39:BI39"/>
    <mergeCell ref="AZ39:BD39"/>
    <mergeCell ref="CR41:CV41"/>
    <mergeCell ref="CM41:CQ41"/>
    <mergeCell ref="DQ41:DU41"/>
    <mergeCell ref="BE40:BI40"/>
    <mergeCell ref="BS40:CG40"/>
    <mergeCell ref="CH40:CL40"/>
    <mergeCell ref="BE41:BI41"/>
    <mergeCell ref="BS41:CG41"/>
    <mergeCell ref="CH41:CL41"/>
    <mergeCell ref="CW41:DA41"/>
    <mergeCell ref="DQ40:DU40"/>
    <mergeCell ref="AK40:AO40"/>
    <mergeCell ref="DV41:DZ41"/>
    <mergeCell ref="CR37:CV37"/>
    <mergeCell ref="CW37:DA37"/>
    <mergeCell ref="DB37:DF37"/>
    <mergeCell ref="DG37:DK37"/>
    <mergeCell ref="DL37:DP37"/>
    <mergeCell ref="DV38:DZ38"/>
    <mergeCell ref="DB39:DF39"/>
    <mergeCell ref="DL41:DP41"/>
    <mergeCell ref="AF40:AJ40"/>
    <mergeCell ref="AF39:AJ39"/>
    <mergeCell ref="CR40:CV40"/>
    <mergeCell ref="CW40:DA40"/>
    <mergeCell ref="CH39:CL39"/>
    <mergeCell ref="CM39:CQ39"/>
    <mergeCell ref="CR39:CV39"/>
    <mergeCell ref="AP39:AT39"/>
    <mergeCell ref="AU39:AY39"/>
    <mergeCell ref="AU40:AY40"/>
    <mergeCell ref="AZ42:BD42"/>
    <mergeCell ref="BE42:BI42"/>
    <mergeCell ref="V41:Z41"/>
    <mergeCell ref="AA41:AE41"/>
    <mergeCell ref="AF41:AJ41"/>
    <mergeCell ref="AK41:AO41"/>
    <mergeCell ref="AF42:AJ42"/>
    <mergeCell ref="AZ41:BD41"/>
    <mergeCell ref="DV40:DZ40"/>
    <mergeCell ref="B41:P41"/>
    <mergeCell ref="Q41:U41"/>
    <mergeCell ref="B42:P42"/>
    <mergeCell ref="Q42:U42"/>
    <mergeCell ref="DG40:DK40"/>
    <mergeCell ref="DL40:DP40"/>
    <mergeCell ref="CR42:CV42"/>
    <mergeCell ref="DG41:DK41"/>
    <mergeCell ref="DQ42:DU42"/>
    <mergeCell ref="DB42:DF42"/>
    <mergeCell ref="DG42:DK42"/>
    <mergeCell ref="BS42:CG42"/>
    <mergeCell ref="DV42:DZ42"/>
    <mergeCell ref="CH42:CL42"/>
    <mergeCell ref="CM42:CQ42"/>
    <mergeCell ref="DL42:DP42"/>
    <mergeCell ref="CW42:DA42"/>
    <mergeCell ref="B43:P43"/>
    <mergeCell ref="Q43:U43"/>
    <mergeCell ref="V43:Z43"/>
    <mergeCell ref="AA43:AE43"/>
    <mergeCell ref="AP41:AT41"/>
    <mergeCell ref="AU41:AY41"/>
    <mergeCell ref="AU43:AY43"/>
    <mergeCell ref="B44:P44"/>
    <mergeCell ref="Q44:U44"/>
    <mergeCell ref="V44:Z44"/>
    <mergeCell ref="AA44:AE44"/>
    <mergeCell ref="B40:P40"/>
    <mergeCell ref="V42:Z42"/>
    <mergeCell ref="AA42:AE42"/>
    <mergeCell ref="V40:Z40"/>
    <mergeCell ref="AA40:AE40"/>
    <mergeCell ref="Q40:U40"/>
    <mergeCell ref="AP44:AT44"/>
    <mergeCell ref="AU44:AY44"/>
    <mergeCell ref="AU42:AY42"/>
    <mergeCell ref="AF44:AJ44"/>
    <mergeCell ref="AK44:AO44"/>
    <mergeCell ref="AF43:AJ43"/>
    <mergeCell ref="AK43:AO43"/>
    <mergeCell ref="AK42:AO42"/>
    <mergeCell ref="AP42:AT42"/>
    <mergeCell ref="AP43:AT43"/>
    <mergeCell ref="B45:P45"/>
    <mergeCell ref="Q45:U45"/>
    <mergeCell ref="V45:Z45"/>
    <mergeCell ref="AA45:AE45"/>
    <mergeCell ref="AF45:AJ45"/>
    <mergeCell ref="AU46:AY46"/>
    <mergeCell ref="B46:P46"/>
    <mergeCell ref="AZ43:BD43"/>
    <mergeCell ref="BE43:BI43"/>
    <mergeCell ref="BS43:CG43"/>
    <mergeCell ref="CM43:CQ43"/>
    <mergeCell ref="CH43:CL43"/>
    <mergeCell ref="DL44:DP44"/>
    <mergeCell ref="CM44:CQ44"/>
    <mergeCell ref="CR44:CV44"/>
    <mergeCell ref="CR43:CV43"/>
    <mergeCell ref="AZ44:BD44"/>
    <mergeCell ref="DL45:DP45"/>
    <mergeCell ref="CW44:DA44"/>
    <mergeCell ref="DB44:DF44"/>
    <mergeCell ref="DG44:DK44"/>
    <mergeCell ref="DG45:DK45"/>
    <mergeCell ref="CR45:CV45"/>
    <mergeCell ref="DB45:DF45"/>
    <mergeCell ref="CW45:DA45"/>
    <mergeCell ref="DV43:DZ43"/>
    <mergeCell ref="DQ45:DU45"/>
    <mergeCell ref="DV45:DZ45"/>
    <mergeCell ref="DV44:DZ44"/>
    <mergeCell ref="DQ44:DU44"/>
    <mergeCell ref="DQ43:DU43"/>
    <mergeCell ref="AK47:AO47"/>
    <mergeCell ref="AP47:AT47"/>
    <mergeCell ref="V46:Z46"/>
    <mergeCell ref="AA46:AE46"/>
    <mergeCell ref="AF46:AJ46"/>
    <mergeCell ref="BS46:CG46"/>
    <mergeCell ref="BE46:BI46"/>
    <mergeCell ref="AZ46:BD46"/>
    <mergeCell ref="AF47:AJ47"/>
    <mergeCell ref="AK46:AO46"/>
    <mergeCell ref="BE44:BI44"/>
    <mergeCell ref="BS44:CG44"/>
    <mergeCell ref="CW43:DA43"/>
    <mergeCell ref="CW46:DA46"/>
    <mergeCell ref="CH46:CL46"/>
    <mergeCell ref="BS45:CG45"/>
    <mergeCell ref="CM46:CQ46"/>
    <mergeCell ref="CH45:CL45"/>
    <mergeCell ref="CM45:CQ45"/>
    <mergeCell ref="CH44:CL44"/>
    <mergeCell ref="AZ47:BD47"/>
    <mergeCell ref="BE47:BI47"/>
    <mergeCell ref="DB43:DF43"/>
    <mergeCell ref="DG43:DK43"/>
    <mergeCell ref="DL43:DP43"/>
    <mergeCell ref="AK45:AO45"/>
    <mergeCell ref="AP45:AT45"/>
    <mergeCell ref="AU45:AY45"/>
    <mergeCell ref="AZ45:BD45"/>
    <mergeCell ref="BE45:BI45"/>
    <mergeCell ref="AA47:AE47"/>
    <mergeCell ref="V48:Z48"/>
    <mergeCell ref="AP48:AT48"/>
    <mergeCell ref="CR46:CV46"/>
    <mergeCell ref="CM47:CQ47"/>
    <mergeCell ref="CR47:CV47"/>
    <mergeCell ref="BS47:CG47"/>
    <mergeCell ref="CH47:CL47"/>
    <mergeCell ref="AU47:AY47"/>
    <mergeCell ref="AP46:AT46"/>
    <mergeCell ref="B47:P47"/>
    <mergeCell ref="Q47:U47"/>
    <mergeCell ref="B48:P48"/>
    <mergeCell ref="Q48:U48"/>
    <mergeCell ref="Q46:U46"/>
    <mergeCell ref="V47:Z47"/>
    <mergeCell ref="DV46:DZ46"/>
    <mergeCell ref="DQ47:DU47"/>
    <mergeCell ref="DV47:DZ47"/>
    <mergeCell ref="DB46:DF46"/>
    <mergeCell ref="DL46:DP46"/>
    <mergeCell ref="DG47:DK47"/>
    <mergeCell ref="DL47:DP47"/>
    <mergeCell ref="DG46:DK46"/>
    <mergeCell ref="CM50:CQ50"/>
    <mergeCell ref="CR50:CV50"/>
    <mergeCell ref="CW50:DA50"/>
    <mergeCell ref="DQ46:DU46"/>
    <mergeCell ref="CR49:CV49"/>
    <mergeCell ref="CR48:CV48"/>
    <mergeCell ref="CW48:DA48"/>
    <mergeCell ref="DB48:DF48"/>
    <mergeCell ref="DG48:DK48"/>
    <mergeCell ref="DQ48:DU48"/>
    <mergeCell ref="DV48:DZ48"/>
    <mergeCell ref="BE49:BI49"/>
    <mergeCell ref="BS49:CG49"/>
    <mergeCell ref="CM49:CQ49"/>
    <mergeCell ref="CW49:DA49"/>
    <mergeCell ref="DB49:DF49"/>
    <mergeCell ref="DL48:DP48"/>
    <mergeCell ref="CH49:CL49"/>
    <mergeCell ref="AP50:AT50"/>
    <mergeCell ref="AF48:AJ48"/>
    <mergeCell ref="BE51:BI51"/>
    <mergeCell ref="BS51:CG51"/>
    <mergeCell ref="CH51:CL51"/>
    <mergeCell ref="AK51:AO51"/>
    <mergeCell ref="AP51:AT51"/>
    <mergeCell ref="AF49:AJ49"/>
    <mergeCell ref="AK49:AO49"/>
    <mergeCell ref="AP49:AT49"/>
    <mergeCell ref="AA49:AE49"/>
    <mergeCell ref="AF51:AJ51"/>
    <mergeCell ref="AK48:AO48"/>
    <mergeCell ref="AA50:AE50"/>
    <mergeCell ref="AF50:AJ50"/>
    <mergeCell ref="AK50:AO50"/>
    <mergeCell ref="AA48:AE48"/>
    <mergeCell ref="AU49:AY49"/>
    <mergeCell ref="AZ49:BD49"/>
    <mergeCell ref="B49:P49"/>
    <mergeCell ref="Q49:U49"/>
    <mergeCell ref="V49:Z49"/>
    <mergeCell ref="B51:P51"/>
    <mergeCell ref="Q51:U51"/>
    <mergeCell ref="V51:Z51"/>
    <mergeCell ref="B50:P50"/>
    <mergeCell ref="Q50:U50"/>
    <mergeCell ref="V50:Z50"/>
    <mergeCell ref="AA51:AE51"/>
    <mergeCell ref="CW47:DA47"/>
    <mergeCell ref="DB47:DF47"/>
    <mergeCell ref="AU48:AY48"/>
    <mergeCell ref="AZ48:BD48"/>
    <mergeCell ref="BE48:BI48"/>
    <mergeCell ref="BS48:CG48"/>
    <mergeCell ref="CH48:CL48"/>
    <mergeCell ref="CM48:CQ48"/>
    <mergeCell ref="CM51:CQ51"/>
    <mergeCell ref="DB50:DF50"/>
    <mergeCell ref="AU52:AY52"/>
    <mergeCell ref="AZ52:BD52"/>
    <mergeCell ref="BS50:CG50"/>
    <mergeCell ref="CH50:CL50"/>
    <mergeCell ref="BE52:BI52"/>
    <mergeCell ref="BS52:CG52"/>
    <mergeCell ref="CH52:CL52"/>
    <mergeCell ref="CW51:DA51"/>
    <mergeCell ref="DB51:DF51"/>
    <mergeCell ref="DQ51:DU51"/>
    <mergeCell ref="DV51:DZ51"/>
    <mergeCell ref="DG49:DK49"/>
    <mergeCell ref="DL49:DP49"/>
    <mergeCell ref="DV49:DZ49"/>
    <mergeCell ref="DQ49:DU49"/>
    <mergeCell ref="DQ50:DU50"/>
    <mergeCell ref="DV50:DZ50"/>
    <mergeCell ref="AP53:AT53"/>
    <mergeCell ref="AU53:AY53"/>
    <mergeCell ref="AZ53:BD53"/>
    <mergeCell ref="DQ54:DU54"/>
    <mergeCell ref="CR54:CV54"/>
    <mergeCell ref="CW54:DA54"/>
    <mergeCell ref="DB54:DF54"/>
    <mergeCell ref="DL54:DP54"/>
    <mergeCell ref="CR53:CV53"/>
    <mergeCell ref="CW53:DA53"/>
    <mergeCell ref="B53:P53"/>
    <mergeCell ref="Q53:U53"/>
    <mergeCell ref="V53:Z53"/>
    <mergeCell ref="AA53:AE53"/>
    <mergeCell ref="AF53:AJ53"/>
    <mergeCell ref="AK53:AO53"/>
    <mergeCell ref="AU51:AY51"/>
    <mergeCell ref="BE50:BI50"/>
    <mergeCell ref="AU50:AY50"/>
    <mergeCell ref="AZ50:BD50"/>
    <mergeCell ref="AZ51:BD51"/>
    <mergeCell ref="DV52:DZ52"/>
    <mergeCell ref="DG50:DK50"/>
    <mergeCell ref="DL51:DP51"/>
    <mergeCell ref="DG51:DK51"/>
    <mergeCell ref="DL50:DP50"/>
    <mergeCell ref="B54:P54"/>
    <mergeCell ref="Q54:U54"/>
    <mergeCell ref="V54:Z54"/>
    <mergeCell ref="DG54:DK54"/>
    <mergeCell ref="AA54:AE54"/>
    <mergeCell ref="AF54:AJ54"/>
    <mergeCell ref="AK54:AO54"/>
    <mergeCell ref="AZ54:BD54"/>
    <mergeCell ref="BE54:BI54"/>
    <mergeCell ref="BS54:CG54"/>
    <mergeCell ref="CH54:CL54"/>
    <mergeCell ref="AP55:AT55"/>
    <mergeCell ref="AU55:AY55"/>
    <mergeCell ref="AZ55:BD55"/>
    <mergeCell ref="BE55:BI55"/>
    <mergeCell ref="AP54:AT54"/>
    <mergeCell ref="AU54:AY54"/>
    <mergeCell ref="BS55:CG55"/>
    <mergeCell ref="CH55:CL55"/>
    <mergeCell ref="B55:P55"/>
    <mergeCell ref="Q55:U55"/>
    <mergeCell ref="V55:Z55"/>
    <mergeCell ref="AA55:AE55"/>
    <mergeCell ref="AF55:AJ55"/>
    <mergeCell ref="AK55:AO55"/>
    <mergeCell ref="B52:P52"/>
    <mergeCell ref="Q52:U52"/>
    <mergeCell ref="V52:Z52"/>
    <mergeCell ref="CH53:CL53"/>
    <mergeCell ref="BE53:BI53"/>
    <mergeCell ref="BS53:CG53"/>
    <mergeCell ref="AA52:AE52"/>
    <mergeCell ref="AF52:AJ52"/>
    <mergeCell ref="AK52:AO52"/>
    <mergeCell ref="AP52:AT52"/>
    <mergeCell ref="CR51:CV51"/>
    <mergeCell ref="DL53:DP53"/>
    <mergeCell ref="DQ53:DU53"/>
    <mergeCell ref="DV53:DZ53"/>
    <mergeCell ref="DV54:DZ54"/>
    <mergeCell ref="DB52:DF52"/>
    <mergeCell ref="DG52:DK52"/>
    <mergeCell ref="DL52:DP52"/>
    <mergeCell ref="DQ52:DU52"/>
    <mergeCell ref="DB53:DF53"/>
    <mergeCell ref="CR56:CV56"/>
    <mergeCell ref="CW56:DA56"/>
    <mergeCell ref="DV55:DZ55"/>
    <mergeCell ref="CM52:CQ52"/>
    <mergeCell ref="CM53:CQ53"/>
    <mergeCell ref="CM54:CQ54"/>
    <mergeCell ref="DL56:DP56"/>
    <mergeCell ref="DB55:DF55"/>
    <mergeCell ref="DG55:DK55"/>
    <mergeCell ref="DG53:DK53"/>
    <mergeCell ref="CR52:CV52"/>
    <mergeCell ref="CW52:DA52"/>
    <mergeCell ref="DL55:DP55"/>
    <mergeCell ref="CR55:CV55"/>
    <mergeCell ref="DQ55:DU55"/>
    <mergeCell ref="CW57:DA57"/>
    <mergeCell ref="DB57:DF57"/>
    <mergeCell ref="DB56:DF56"/>
    <mergeCell ref="DG56:DK56"/>
    <mergeCell ref="DG57:DK57"/>
    <mergeCell ref="DQ57:DU57"/>
    <mergeCell ref="CW55:DA55"/>
    <mergeCell ref="AP56:AT56"/>
    <mergeCell ref="DV56:DZ56"/>
    <mergeCell ref="BE56:BI56"/>
    <mergeCell ref="BS56:CG56"/>
    <mergeCell ref="CH56:CL56"/>
    <mergeCell ref="CM56:CQ56"/>
    <mergeCell ref="DQ56:DU56"/>
    <mergeCell ref="CM55:CQ55"/>
    <mergeCell ref="AU56:AY56"/>
    <mergeCell ref="AZ56:BD56"/>
    <mergeCell ref="B56:P56"/>
    <mergeCell ref="Q56:U56"/>
    <mergeCell ref="V56:Z56"/>
    <mergeCell ref="AA56:AE56"/>
    <mergeCell ref="AF56:AJ56"/>
    <mergeCell ref="AK56:AO56"/>
    <mergeCell ref="DQ58:DU58"/>
    <mergeCell ref="DV58:DZ58"/>
    <mergeCell ref="AF57:AJ57"/>
    <mergeCell ref="AK57:AO57"/>
    <mergeCell ref="AP57:AT57"/>
    <mergeCell ref="AU57:AY57"/>
    <mergeCell ref="AZ57:BD57"/>
    <mergeCell ref="BE57:BI57"/>
    <mergeCell ref="CM58:CQ58"/>
    <mergeCell ref="DG58:DK58"/>
    <mergeCell ref="AU58:AY58"/>
    <mergeCell ref="AZ58:BD58"/>
    <mergeCell ref="BE58:BI58"/>
    <mergeCell ref="DL58:DP58"/>
    <mergeCell ref="B57:P57"/>
    <mergeCell ref="Q57:U57"/>
    <mergeCell ref="V57:Z57"/>
    <mergeCell ref="AA57:AE57"/>
    <mergeCell ref="CW58:DA58"/>
    <mergeCell ref="DL57:DP57"/>
    <mergeCell ref="DV57:DZ57"/>
    <mergeCell ref="AF58:AJ58"/>
    <mergeCell ref="AK58:AO58"/>
    <mergeCell ref="BS58:CG58"/>
    <mergeCell ref="CH58:CL58"/>
    <mergeCell ref="BS57:CG57"/>
    <mergeCell ref="CH57:CL57"/>
    <mergeCell ref="CM57:CQ57"/>
    <mergeCell ref="CR57:CV57"/>
    <mergeCell ref="AP58:AT58"/>
    <mergeCell ref="CR58:CV58"/>
    <mergeCell ref="CH59:CL59"/>
    <mergeCell ref="CM59:CQ59"/>
    <mergeCell ref="CR59:CV59"/>
    <mergeCell ref="CW59:DA59"/>
    <mergeCell ref="DB59:DF59"/>
    <mergeCell ref="DB58:DF58"/>
    <mergeCell ref="B58:P58"/>
    <mergeCell ref="Q58:U58"/>
    <mergeCell ref="V58:Z58"/>
    <mergeCell ref="AA58:AE58"/>
    <mergeCell ref="AK59:AO59"/>
    <mergeCell ref="AP59:AT59"/>
    <mergeCell ref="B59:P59"/>
    <mergeCell ref="AA59:AE59"/>
    <mergeCell ref="AF59:AJ59"/>
    <mergeCell ref="AU59:AY59"/>
    <mergeCell ref="AZ59:BD59"/>
    <mergeCell ref="BE59:BI59"/>
    <mergeCell ref="BS59:CG59"/>
    <mergeCell ref="Q61:U61"/>
    <mergeCell ref="V61:Z61"/>
    <mergeCell ref="AA61:AE61"/>
    <mergeCell ref="AF61:AJ61"/>
    <mergeCell ref="Q59:U59"/>
    <mergeCell ref="V59:Z59"/>
    <mergeCell ref="AK60:AO60"/>
    <mergeCell ref="AP60:AT60"/>
    <mergeCell ref="AU60:AY60"/>
    <mergeCell ref="AZ60:BD60"/>
    <mergeCell ref="BE60:BI60"/>
    <mergeCell ref="CR60:CV60"/>
    <mergeCell ref="BS60:CG60"/>
    <mergeCell ref="DQ61:DU61"/>
    <mergeCell ref="DQ62:DU62"/>
    <mergeCell ref="DQ63:DU63"/>
    <mergeCell ref="DG62:DK62"/>
    <mergeCell ref="DL62:DP62"/>
    <mergeCell ref="DV59:DZ59"/>
    <mergeCell ref="DV60:DZ60"/>
    <mergeCell ref="DQ60:DU60"/>
    <mergeCell ref="DQ59:DU59"/>
    <mergeCell ref="DG59:DK59"/>
    <mergeCell ref="DL59:DP59"/>
    <mergeCell ref="DG60:DK60"/>
    <mergeCell ref="DL60:DP60"/>
    <mergeCell ref="CM60:CQ60"/>
    <mergeCell ref="CW60:DA60"/>
    <mergeCell ref="DB60:DF60"/>
    <mergeCell ref="AA62:AE62"/>
    <mergeCell ref="AF62:AJ62"/>
    <mergeCell ref="AK62:AO62"/>
    <mergeCell ref="DB63:DF63"/>
    <mergeCell ref="CW62:DA62"/>
    <mergeCell ref="AA63:AE63"/>
    <mergeCell ref="AF63:AJ63"/>
    <mergeCell ref="BE62:BI62"/>
    <mergeCell ref="BS62:CG62"/>
    <mergeCell ref="CH62:CL62"/>
    <mergeCell ref="DV61:DZ61"/>
    <mergeCell ref="CM61:CQ61"/>
    <mergeCell ref="CR61:CV61"/>
    <mergeCell ref="CW61:DA61"/>
    <mergeCell ref="DB61:DF61"/>
    <mergeCell ref="CW63:DA63"/>
    <mergeCell ref="DB62:DF62"/>
    <mergeCell ref="DL63:DP63"/>
    <mergeCell ref="DG61:DK61"/>
    <mergeCell ref="DL61:DP61"/>
    <mergeCell ref="AA60:AE60"/>
    <mergeCell ref="AF60:AJ60"/>
    <mergeCell ref="BS61:CG61"/>
    <mergeCell ref="CH61:CL61"/>
    <mergeCell ref="AP61:AT61"/>
    <mergeCell ref="CH60:CL60"/>
    <mergeCell ref="BE61:BI61"/>
    <mergeCell ref="AK61:AO61"/>
    <mergeCell ref="AU61:AY61"/>
    <mergeCell ref="AZ61:BD61"/>
    <mergeCell ref="B63:P63"/>
    <mergeCell ref="Q63:U63"/>
    <mergeCell ref="V63:Z63"/>
    <mergeCell ref="V60:Z60"/>
    <mergeCell ref="B62:P62"/>
    <mergeCell ref="Q62:U62"/>
    <mergeCell ref="V62:Z62"/>
    <mergeCell ref="B60:P60"/>
    <mergeCell ref="Q60:U60"/>
    <mergeCell ref="B61:P61"/>
    <mergeCell ref="BJ62:BN62"/>
    <mergeCell ref="DV62:DZ62"/>
    <mergeCell ref="DG67:DK67"/>
    <mergeCell ref="DL64:DP64"/>
    <mergeCell ref="DQ64:DU64"/>
    <mergeCell ref="DG66:DK66"/>
    <mergeCell ref="DL66:DP66"/>
    <mergeCell ref="DQ66:DU66"/>
    <mergeCell ref="DL67:DP67"/>
    <mergeCell ref="DG63:DK63"/>
    <mergeCell ref="DL65:DP65"/>
    <mergeCell ref="CM62:CQ62"/>
    <mergeCell ref="CR62:CV62"/>
    <mergeCell ref="CM63:CQ63"/>
    <mergeCell ref="AP62:AT62"/>
    <mergeCell ref="AU62:AY62"/>
    <mergeCell ref="AZ62:BD62"/>
    <mergeCell ref="BJ63:BN63"/>
    <mergeCell ref="BS63:CG63"/>
    <mergeCell ref="CR63:CV63"/>
    <mergeCell ref="AZ66:BD67"/>
    <mergeCell ref="CR67:CV67"/>
    <mergeCell ref="DV63:DZ63"/>
    <mergeCell ref="BS65:CG65"/>
    <mergeCell ref="CH65:CL65"/>
    <mergeCell ref="CM65:CQ65"/>
    <mergeCell ref="CR65:CV65"/>
    <mergeCell ref="CW65:DA65"/>
    <mergeCell ref="CH63:CL63"/>
    <mergeCell ref="DB65:DF65"/>
    <mergeCell ref="DB64:DF64"/>
    <mergeCell ref="DV67:DZ67"/>
    <mergeCell ref="CW66:DA66"/>
    <mergeCell ref="DV66:DZ66"/>
    <mergeCell ref="CW67:DA67"/>
    <mergeCell ref="DB67:DF67"/>
    <mergeCell ref="DB66:DF66"/>
    <mergeCell ref="DG65:DK65"/>
    <mergeCell ref="DG64:DK64"/>
    <mergeCell ref="DV64:DZ64"/>
    <mergeCell ref="AP63:AT63"/>
    <mergeCell ref="DQ65:DU65"/>
    <mergeCell ref="DV65:DZ65"/>
    <mergeCell ref="AZ63:BD63"/>
    <mergeCell ref="BE63:BI63"/>
    <mergeCell ref="BS64:CG64"/>
    <mergeCell ref="CH64:CL64"/>
    <mergeCell ref="CM64:CQ64"/>
    <mergeCell ref="CR64:CV64"/>
    <mergeCell ref="CW64:DA64"/>
    <mergeCell ref="A66:P67"/>
    <mergeCell ref="Q66:U67"/>
    <mergeCell ref="V66:Z67"/>
    <mergeCell ref="AA66:AE67"/>
    <mergeCell ref="AK63:AO63"/>
    <mergeCell ref="AU63:AY63"/>
    <mergeCell ref="AF66:AJ67"/>
    <mergeCell ref="AK66:AO67"/>
    <mergeCell ref="AU66:AY67"/>
    <mergeCell ref="AP66:AT67"/>
    <mergeCell ref="DV68:DZ68"/>
    <mergeCell ref="DG68:DK68"/>
    <mergeCell ref="DL68:DP68"/>
    <mergeCell ref="DQ68:DU68"/>
    <mergeCell ref="B68:P68"/>
    <mergeCell ref="Q68:U68"/>
    <mergeCell ref="V68:Z68"/>
    <mergeCell ref="AA68:AE68"/>
    <mergeCell ref="AF68:AJ68"/>
    <mergeCell ref="AK68:AO68"/>
    <mergeCell ref="DQ67:DU67"/>
    <mergeCell ref="BS66:CG66"/>
    <mergeCell ref="CH66:CL66"/>
    <mergeCell ref="CM66:CQ66"/>
    <mergeCell ref="CR66:CV66"/>
    <mergeCell ref="BS67:CG67"/>
    <mergeCell ref="CH67:CL67"/>
    <mergeCell ref="CM67:CQ67"/>
    <mergeCell ref="Q71:U71"/>
    <mergeCell ref="V71:Z71"/>
    <mergeCell ref="AA71:AE71"/>
    <mergeCell ref="AF71:AJ71"/>
    <mergeCell ref="AK71:AO71"/>
    <mergeCell ref="B70:P70"/>
    <mergeCell ref="Q70:U70"/>
    <mergeCell ref="V70:Z70"/>
    <mergeCell ref="AA70:AE70"/>
    <mergeCell ref="AF70:AJ70"/>
    <mergeCell ref="CM68:CQ68"/>
    <mergeCell ref="AP71:AT71"/>
    <mergeCell ref="B69:P69"/>
    <mergeCell ref="Q69:U69"/>
    <mergeCell ref="V69:Z69"/>
    <mergeCell ref="AA69:AE69"/>
    <mergeCell ref="AF69:AJ69"/>
    <mergeCell ref="AK69:AO69"/>
    <mergeCell ref="AP69:AT69"/>
    <mergeCell ref="B71:P71"/>
    <mergeCell ref="CW71:DA71"/>
    <mergeCell ref="DB71:DF71"/>
    <mergeCell ref="CR68:CV68"/>
    <mergeCell ref="CW68:DA68"/>
    <mergeCell ref="DB68:DF68"/>
    <mergeCell ref="AP68:AT68"/>
    <mergeCell ref="AU68:AY68"/>
    <mergeCell ref="AZ68:BD68"/>
    <mergeCell ref="BS68:CG68"/>
    <mergeCell ref="CH68:CL68"/>
    <mergeCell ref="BS70:CG70"/>
    <mergeCell ref="CH70:CL70"/>
    <mergeCell ref="CM70:CQ70"/>
    <mergeCell ref="AU69:AY69"/>
    <mergeCell ref="DG70:DK70"/>
    <mergeCell ref="DG71:DK71"/>
    <mergeCell ref="DG69:DK69"/>
    <mergeCell ref="AZ69:BD69"/>
    <mergeCell ref="BS71:CG71"/>
    <mergeCell ref="CH71:CL71"/>
    <mergeCell ref="CR70:CV70"/>
    <mergeCell ref="CW70:DA70"/>
    <mergeCell ref="DB70:DF70"/>
    <mergeCell ref="DV69:DZ69"/>
    <mergeCell ref="DQ70:DU70"/>
    <mergeCell ref="DV70:DZ70"/>
    <mergeCell ref="DL70:DP70"/>
    <mergeCell ref="DL69:DP69"/>
    <mergeCell ref="DQ69:DU69"/>
    <mergeCell ref="BS69:CG69"/>
    <mergeCell ref="CH69:CL69"/>
    <mergeCell ref="CM69:CQ69"/>
    <mergeCell ref="CR69:CV69"/>
    <mergeCell ref="CW69:DA69"/>
    <mergeCell ref="DB69:DF69"/>
    <mergeCell ref="CH73:CL73"/>
    <mergeCell ref="CM73:CQ73"/>
    <mergeCell ref="CR73:CV73"/>
    <mergeCell ref="CW73:DA73"/>
    <mergeCell ref="DB73:DF73"/>
    <mergeCell ref="DV71:DZ71"/>
    <mergeCell ref="DL71:DP71"/>
    <mergeCell ref="DQ71:DU71"/>
    <mergeCell ref="CM71:CQ71"/>
    <mergeCell ref="CR71:CV71"/>
    <mergeCell ref="DQ72:DU72"/>
    <mergeCell ref="DV72:DZ72"/>
    <mergeCell ref="B73:P73"/>
    <mergeCell ref="Q73:U73"/>
    <mergeCell ref="V73:Z73"/>
    <mergeCell ref="AA73:AE73"/>
    <mergeCell ref="AF73:AJ73"/>
    <mergeCell ref="DG72:DK72"/>
    <mergeCell ref="AK73:AO73"/>
    <mergeCell ref="AP73:AT73"/>
    <mergeCell ref="DL72:DP72"/>
    <mergeCell ref="AZ72:BD72"/>
    <mergeCell ref="BS72:CG72"/>
    <mergeCell ref="CH72:CL72"/>
    <mergeCell ref="CM72:CQ72"/>
    <mergeCell ref="CR72:CV72"/>
    <mergeCell ref="CW72:DA72"/>
    <mergeCell ref="DB72:DF72"/>
    <mergeCell ref="AK70:AO70"/>
    <mergeCell ref="AU71:AY71"/>
    <mergeCell ref="AZ71:BD71"/>
    <mergeCell ref="AP70:AT70"/>
    <mergeCell ref="AU70:AY70"/>
    <mergeCell ref="AZ70:BD70"/>
    <mergeCell ref="AP72:AT72"/>
    <mergeCell ref="AU72:AY72"/>
    <mergeCell ref="AP74:AT74"/>
    <mergeCell ref="AU74:AY74"/>
    <mergeCell ref="AZ74:BD74"/>
    <mergeCell ref="BS74:CG74"/>
    <mergeCell ref="AU73:AY73"/>
    <mergeCell ref="AZ73:BD73"/>
    <mergeCell ref="BS73:CG73"/>
    <mergeCell ref="DG73:DK73"/>
    <mergeCell ref="DL73:DP73"/>
    <mergeCell ref="DQ73:DU73"/>
    <mergeCell ref="DV73:DZ73"/>
    <mergeCell ref="B72:P72"/>
    <mergeCell ref="Q72:U72"/>
    <mergeCell ref="V72:Z72"/>
    <mergeCell ref="AA72:AE72"/>
    <mergeCell ref="AF72:AJ72"/>
    <mergeCell ref="AK72:AO72"/>
    <mergeCell ref="DQ75:DU75"/>
    <mergeCell ref="DG74:DK74"/>
    <mergeCell ref="DL74:DP74"/>
    <mergeCell ref="CH74:CL74"/>
    <mergeCell ref="CM74:CQ74"/>
    <mergeCell ref="CR74:CV74"/>
    <mergeCell ref="CW74:DA74"/>
    <mergeCell ref="DB74:DF74"/>
    <mergeCell ref="DL75:DP75"/>
    <mergeCell ref="CH75:CL75"/>
    <mergeCell ref="DV75:DZ75"/>
    <mergeCell ref="AZ75:BD75"/>
    <mergeCell ref="B74:P74"/>
    <mergeCell ref="Q74:U74"/>
    <mergeCell ref="V74:Z74"/>
    <mergeCell ref="AA74:AE74"/>
    <mergeCell ref="AF74:AJ74"/>
    <mergeCell ref="AK74:AO74"/>
    <mergeCell ref="DQ74:DU74"/>
    <mergeCell ref="DV74:DZ74"/>
    <mergeCell ref="Q75:U75"/>
    <mergeCell ref="V75:Z75"/>
    <mergeCell ref="AA75:AE75"/>
    <mergeCell ref="AF75:AJ75"/>
    <mergeCell ref="AK75:AO75"/>
    <mergeCell ref="BS75:CG75"/>
    <mergeCell ref="CM75:CQ75"/>
    <mergeCell ref="CR75:CV75"/>
    <mergeCell ref="DQ76:DU76"/>
    <mergeCell ref="AP76:AT76"/>
    <mergeCell ref="AU76:AY76"/>
    <mergeCell ref="AZ76:BD76"/>
    <mergeCell ref="BS76:CG76"/>
    <mergeCell ref="CH76:CL76"/>
    <mergeCell ref="CM76:CQ76"/>
    <mergeCell ref="DL76:DP76"/>
    <mergeCell ref="DB102:DF102"/>
    <mergeCell ref="DG102:DK102"/>
    <mergeCell ref="DL102:DP102"/>
    <mergeCell ref="B76:P76"/>
    <mergeCell ref="Q76:U76"/>
    <mergeCell ref="V76:Z76"/>
    <mergeCell ref="AA76:AE76"/>
    <mergeCell ref="DL77:DP77"/>
    <mergeCell ref="BS77:CG77"/>
    <mergeCell ref="CH77:CL77"/>
    <mergeCell ref="AU77:AY77"/>
    <mergeCell ref="AZ77:BD77"/>
    <mergeCell ref="CR76:CV76"/>
    <mergeCell ref="AF76:AJ76"/>
    <mergeCell ref="AK76:AO76"/>
    <mergeCell ref="DQ102:DU102"/>
    <mergeCell ref="CH102:CL102"/>
    <mergeCell ref="CM102:CQ102"/>
    <mergeCell ref="CR102:CV102"/>
    <mergeCell ref="CW102:DA102"/>
    <mergeCell ref="AZ79:BD79"/>
    <mergeCell ref="AP79:AT79"/>
    <mergeCell ref="AU79:AY79"/>
    <mergeCell ref="DV76:DZ76"/>
    <mergeCell ref="Q77:U77"/>
    <mergeCell ref="V77:Z77"/>
    <mergeCell ref="AA77:AE77"/>
    <mergeCell ref="AF77:AJ77"/>
    <mergeCell ref="AK77:AO77"/>
    <mergeCell ref="AP77:AT77"/>
    <mergeCell ref="AA79:AE79"/>
    <mergeCell ref="AF79:AJ79"/>
    <mergeCell ref="CW80:DA80"/>
    <mergeCell ref="DB80:DF80"/>
    <mergeCell ref="CM81:CQ81"/>
    <mergeCell ref="CR81:CV81"/>
    <mergeCell ref="CW81:DA81"/>
    <mergeCell ref="DB81:DF81"/>
    <mergeCell ref="AP80:AT80"/>
    <mergeCell ref="AU80:AY80"/>
    <mergeCell ref="DV102:DZ102"/>
    <mergeCell ref="AP78:AT78"/>
    <mergeCell ref="AU78:AY78"/>
    <mergeCell ref="AZ78:BD78"/>
    <mergeCell ref="DQ80:DU80"/>
    <mergeCell ref="DV80:DZ80"/>
    <mergeCell ref="BS81:CG81"/>
    <mergeCell ref="CH81:CL81"/>
    <mergeCell ref="AU81:AY81"/>
    <mergeCell ref="AZ80:BD80"/>
    <mergeCell ref="B77:P77"/>
    <mergeCell ref="CW75:DA75"/>
    <mergeCell ref="DB75:DF75"/>
    <mergeCell ref="DG75:DK75"/>
    <mergeCell ref="CW76:DA76"/>
    <mergeCell ref="DB76:DF76"/>
    <mergeCell ref="DG76:DK76"/>
    <mergeCell ref="AP75:AT75"/>
    <mergeCell ref="AU75:AY75"/>
    <mergeCell ref="B75:P75"/>
    <mergeCell ref="AZ81:BD81"/>
    <mergeCell ref="B82:P82"/>
    <mergeCell ref="Q82:U82"/>
    <mergeCell ref="V82:Z82"/>
    <mergeCell ref="AA82:AE82"/>
    <mergeCell ref="AF82:AJ82"/>
    <mergeCell ref="AK82:AO82"/>
    <mergeCell ref="AP82:AT82"/>
    <mergeCell ref="AU82:AY82"/>
    <mergeCell ref="AZ82:BD82"/>
    <mergeCell ref="AK79:AO79"/>
    <mergeCell ref="B81:P81"/>
    <mergeCell ref="Q81:U81"/>
    <mergeCell ref="V81:Z81"/>
    <mergeCell ref="AA81:AE81"/>
    <mergeCell ref="AF81:AJ81"/>
    <mergeCell ref="AK81:AO81"/>
    <mergeCell ref="B79:P79"/>
    <mergeCell ref="Q79:U79"/>
    <mergeCell ref="V79:Z79"/>
    <mergeCell ref="B78:P78"/>
    <mergeCell ref="Q78:U78"/>
    <mergeCell ref="V78:Z78"/>
    <mergeCell ref="AA78:AE78"/>
    <mergeCell ref="AF78:AJ78"/>
    <mergeCell ref="AK78:AO78"/>
    <mergeCell ref="AZ84:BD84"/>
    <mergeCell ref="BQ104:DZ104"/>
    <mergeCell ref="B80:P80"/>
    <mergeCell ref="Q80:U80"/>
    <mergeCell ref="V80:Z80"/>
    <mergeCell ref="AA80:AE80"/>
    <mergeCell ref="AF80:AJ80"/>
    <mergeCell ref="CH80:CL80"/>
    <mergeCell ref="AK80:AO80"/>
    <mergeCell ref="AP81:AT81"/>
    <mergeCell ref="AU83:AY83"/>
    <mergeCell ref="AZ83:BD83"/>
    <mergeCell ref="B84:P84"/>
    <mergeCell ref="Q84:U84"/>
    <mergeCell ref="V84:Z84"/>
    <mergeCell ref="AA84:AE84"/>
    <mergeCell ref="AF84:AJ84"/>
    <mergeCell ref="AK84:AO84"/>
    <mergeCell ref="AP84:AT84"/>
    <mergeCell ref="AU84:AY84"/>
    <mergeCell ref="AF83:AJ83"/>
    <mergeCell ref="AK83:AO83"/>
    <mergeCell ref="AP83:AT83"/>
    <mergeCell ref="B87:P87"/>
    <mergeCell ref="B83:P83"/>
    <mergeCell ref="Q83:U83"/>
    <mergeCell ref="V83:Z83"/>
    <mergeCell ref="AA83:AE83"/>
    <mergeCell ref="V85:Z85"/>
    <mergeCell ref="AA85:AE85"/>
    <mergeCell ref="V86:Z86"/>
    <mergeCell ref="AA86:AE86"/>
    <mergeCell ref="AZ87:BD87"/>
    <mergeCell ref="AU85:AY85"/>
    <mergeCell ref="AZ85:BD85"/>
    <mergeCell ref="AP86:AT86"/>
    <mergeCell ref="AU86:AY86"/>
    <mergeCell ref="AZ86:BD86"/>
    <mergeCell ref="AP85:AT85"/>
    <mergeCell ref="AF85:AJ85"/>
    <mergeCell ref="AK85:AO85"/>
    <mergeCell ref="AK86:AO86"/>
    <mergeCell ref="AK87:AO87"/>
    <mergeCell ref="AA87:AE87"/>
    <mergeCell ref="AF87:AJ87"/>
    <mergeCell ref="AF86:AJ86"/>
    <mergeCell ref="DG112:DK112"/>
    <mergeCell ref="DL112:DP112"/>
    <mergeCell ref="CF112:CJ112"/>
    <mergeCell ref="AP87:AT87"/>
    <mergeCell ref="AU87:AY87"/>
    <mergeCell ref="AZ111:BP111"/>
    <mergeCell ref="BQ111:BU111"/>
    <mergeCell ref="A108:AT108"/>
    <mergeCell ref="AU108:DZ108"/>
    <mergeCell ref="A109:Z109"/>
    <mergeCell ref="DQ116:DU116"/>
    <mergeCell ref="DV116:DZ116"/>
    <mergeCell ref="DV115:DZ115"/>
    <mergeCell ref="DG113:DK113"/>
    <mergeCell ref="DL113:DP113"/>
    <mergeCell ref="DQ115:DU115"/>
    <mergeCell ref="DL114:DP114"/>
    <mergeCell ref="DL115:DP115"/>
    <mergeCell ref="DL116:DP116"/>
    <mergeCell ref="DG114:DK114"/>
    <mergeCell ref="B85:P85"/>
    <mergeCell ref="Q85:U85"/>
    <mergeCell ref="B86:P86"/>
    <mergeCell ref="Q86:U86"/>
    <mergeCell ref="AP109:AT109"/>
    <mergeCell ref="AF88:AJ88"/>
    <mergeCell ref="AK88:AO88"/>
    <mergeCell ref="AP88:AT88"/>
    <mergeCell ref="AA109:AE109"/>
    <mergeCell ref="AF109:AJ109"/>
    <mergeCell ref="AZ88:BD88"/>
    <mergeCell ref="AU109:BP109"/>
    <mergeCell ref="DB88:DF88"/>
    <mergeCell ref="DG88:DK88"/>
    <mergeCell ref="B88:P88"/>
    <mergeCell ref="Q88:U88"/>
    <mergeCell ref="V88:Z88"/>
    <mergeCell ref="AA88:AE88"/>
    <mergeCell ref="AK109:AO109"/>
    <mergeCell ref="BR102:CG102"/>
    <mergeCell ref="DV113:DZ113"/>
    <mergeCell ref="DV112:DZ112"/>
    <mergeCell ref="DQ114:DU114"/>
    <mergeCell ref="DQ112:DU112"/>
    <mergeCell ref="Q87:U87"/>
    <mergeCell ref="V87:Z87"/>
    <mergeCell ref="DL109:DP109"/>
    <mergeCell ref="DQ109:DU109"/>
    <mergeCell ref="DG109:DK109"/>
    <mergeCell ref="AU88:AY88"/>
    <mergeCell ref="AZ110:BP110"/>
    <mergeCell ref="BQ110:BU110"/>
    <mergeCell ref="BV110:BZ110"/>
    <mergeCell ref="CA110:CE110"/>
    <mergeCell ref="DQ111:DU111"/>
    <mergeCell ref="DV114:DZ114"/>
    <mergeCell ref="DV111:DZ111"/>
    <mergeCell ref="DQ110:DU110"/>
    <mergeCell ref="DV110:DZ110"/>
    <mergeCell ref="DQ113:DU113"/>
    <mergeCell ref="CF109:CJ109"/>
    <mergeCell ref="CK109:DF109"/>
    <mergeCell ref="BQ103:DZ103"/>
    <mergeCell ref="DV109:DZ109"/>
    <mergeCell ref="BQ109:BU109"/>
    <mergeCell ref="BV109:BZ109"/>
    <mergeCell ref="CA109:CE109"/>
    <mergeCell ref="CM117:DF117"/>
    <mergeCell ref="CF118:CJ118"/>
    <mergeCell ref="CM118:DF118"/>
    <mergeCell ref="CK110:CL119"/>
    <mergeCell ref="CA112:CE112"/>
    <mergeCell ref="CM114:DF114"/>
    <mergeCell ref="CM115:DF115"/>
    <mergeCell ref="CM112:DF112"/>
    <mergeCell ref="CM113:DF113"/>
    <mergeCell ref="DG110:DK110"/>
    <mergeCell ref="DL110:DP110"/>
    <mergeCell ref="CA111:CE111"/>
    <mergeCell ref="CF111:CJ111"/>
    <mergeCell ref="CM111:DF111"/>
    <mergeCell ref="DG111:DK111"/>
    <mergeCell ref="DL111:DP111"/>
    <mergeCell ref="CF110:CJ110"/>
    <mergeCell ref="CM110:DF110"/>
    <mergeCell ref="AK110:AO110"/>
    <mergeCell ref="AP110:AT110"/>
    <mergeCell ref="AU110:AY118"/>
    <mergeCell ref="BQ115:BU115"/>
    <mergeCell ref="BV115:BZ115"/>
    <mergeCell ref="AP111:AT111"/>
    <mergeCell ref="AK111:AO111"/>
    <mergeCell ref="BV113:BZ113"/>
    <mergeCell ref="AZ116:BP116"/>
    <mergeCell ref="AP115:AT115"/>
    <mergeCell ref="AF116:AJ116"/>
    <mergeCell ref="AF112:AJ112"/>
    <mergeCell ref="C114:Z114"/>
    <mergeCell ref="AA116:AE116"/>
    <mergeCell ref="C115:Z115"/>
    <mergeCell ref="AA115:AE115"/>
    <mergeCell ref="C116:Z116"/>
    <mergeCell ref="AF115:AJ115"/>
    <mergeCell ref="C112:Z112"/>
    <mergeCell ref="AA111:AE111"/>
    <mergeCell ref="AF111:AJ111"/>
    <mergeCell ref="AA114:AE114"/>
    <mergeCell ref="AF114:AJ114"/>
    <mergeCell ref="AA112:AE112"/>
    <mergeCell ref="BV111:BZ111"/>
    <mergeCell ref="AP112:AT112"/>
    <mergeCell ref="BQ113:BU113"/>
    <mergeCell ref="AP113:AT113"/>
    <mergeCell ref="AZ113:BP113"/>
    <mergeCell ref="A110:Z110"/>
    <mergeCell ref="AA110:AE110"/>
    <mergeCell ref="AF110:AJ110"/>
    <mergeCell ref="BQ112:BU112"/>
    <mergeCell ref="A112:B116"/>
    <mergeCell ref="A111:Z111"/>
    <mergeCell ref="AK116:AO116"/>
    <mergeCell ref="AP116:AT116"/>
    <mergeCell ref="AZ115:BP115"/>
    <mergeCell ref="AK114:AO114"/>
    <mergeCell ref="AK112:AO112"/>
    <mergeCell ref="AZ112:BP112"/>
    <mergeCell ref="CA115:CE115"/>
    <mergeCell ref="CF115:CJ115"/>
    <mergeCell ref="CA114:CE114"/>
    <mergeCell ref="CF114:CJ114"/>
    <mergeCell ref="BV112:BZ112"/>
    <mergeCell ref="AZ114:BP114"/>
    <mergeCell ref="BQ114:BU114"/>
    <mergeCell ref="AP114:AT114"/>
    <mergeCell ref="DQ117:DU117"/>
    <mergeCell ref="DG115:DK115"/>
    <mergeCell ref="C113:Z113"/>
    <mergeCell ref="AA113:AE113"/>
    <mergeCell ref="AF113:AJ113"/>
    <mergeCell ref="AK113:AO113"/>
    <mergeCell ref="AK115:AO115"/>
    <mergeCell ref="CA113:CE113"/>
    <mergeCell ref="CF113:CJ113"/>
    <mergeCell ref="BV114:BZ114"/>
    <mergeCell ref="A118:Z118"/>
    <mergeCell ref="AA118:AE118"/>
    <mergeCell ref="AP117:AT117"/>
    <mergeCell ref="DV117:DZ117"/>
    <mergeCell ref="BQ117:BU117"/>
    <mergeCell ref="BV117:BZ117"/>
    <mergeCell ref="CA117:CE117"/>
    <mergeCell ref="CF117:CJ117"/>
    <mergeCell ref="DG117:DK117"/>
    <mergeCell ref="DL117:DP117"/>
    <mergeCell ref="AZ117:BP117"/>
    <mergeCell ref="BQ118:BU118"/>
    <mergeCell ref="BV118:BZ118"/>
    <mergeCell ref="Y117:Z117"/>
    <mergeCell ref="AA117:AE117"/>
    <mergeCell ref="DL118:DP118"/>
    <mergeCell ref="AK118:AO118"/>
    <mergeCell ref="AP118:AT118"/>
    <mergeCell ref="AF117:AJ117"/>
    <mergeCell ref="AK117:AO117"/>
    <mergeCell ref="DG116:DK116"/>
    <mergeCell ref="CF116:CJ116"/>
    <mergeCell ref="CM116:DF116"/>
    <mergeCell ref="BQ116:BU116"/>
    <mergeCell ref="BV116:BZ116"/>
    <mergeCell ref="CA116:CE116"/>
    <mergeCell ref="DQ119:DU119"/>
    <mergeCell ref="DV119:DZ119"/>
    <mergeCell ref="DG118:DK118"/>
    <mergeCell ref="DV118:DZ118"/>
    <mergeCell ref="DQ118:DU118"/>
    <mergeCell ref="BO118:BP118"/>
    <mergeCell ref="CA118:CE118"/>
    <mergeCell ref="AZ119:BP119"/>
    <mergeCell ref="DG119:DK119"/>
    <mergeCell ref="BQ119:BU119"/>
    <mergeCell ref="AF118:AJ118"/>
    <mergeCell ref="A117:X117"/>
    <mergeCell ref="DV120:DZ120"/>
    <mergeCell ref="C121:Z121"/>
    <mergeCell ref="AA121:AE121"/>
    <mergeCell ref="AF121:AJ121"/>
    <mergeCell ref="AK121:AO121"/>
    <mergeCell ref="AP121:AT121"/>
    <mergeCell ref="AP120:AT120"/>
    <mergeCell ref="AZ120:BP120"/>
    <mergeCell ref="DG120:DK120"/>
    <mergeCell ref="DL120:DP120"/>
    <mergeCell ref="CP121:DF121"/>
    <mergeCell ref="DG121:DK121"/>
    <mergeCell ref="AU119:AY122"/>
    <mergeCell ref="BO122:BP122"/>
    <mergeCell ref="BQ122:BU122"/>
    <mergeCell ref="AZ121:BP121"/>
    <mergeCell ref="DL119:DP119"/>
    <mergeCell ref="BV121:BZ121"/>
    <mergeCell ref="AP122:AT122"/>
    <mergeCell ref="AU123:BP123"/>
    <mergeCell ref="BQ123:BU123"/>
    <mergeCell ref="BV123:BZ123"/>
    <mergeCell ref="CA123:CE123"/>
    <mergeCell ref="AP123:AT123"/>
    <mergeCell ref="DQ120:DU120"/>
    <mergeCell ref="CA121:CE121"/>
    <mergeCell ref="CF121:CJ121"/>
    <mergeCell ref="BQ120:BU120"/>
    <mergeCell ref="BV120:BZ120"/>
    <mergeCell ref="BQ121:BU121"/>
    <mergeCell ref="DQ121:DU121"/>
    <mergeCell ref="CK120:CO124"/>
    <mergeCell ref="DQ124:DU124"/>
    <mergeCell ref="CP120:DF120"/>
    <mergeCell ref="BV119:BZ119"/>
    <mergeCell ref="CA119:CE119"/>
    <mergeCell ref="CF119:CJ119"/>
    <mergeCell ref="CM119:DF119"/>
    <mergeCell ref="DL122:DP122"/>
    <mergeCell ref="DL124:DP124"/>
    <mergeCell ref="DL121:DP121"/>
    <mergeCell ref="CF120:CJ120"/>
    <mergeCell ref="CA122:CE122"/>
    <mergeCell ref="CA120:CE120"/>
    <mergeCell ref="DV124:DZ124"/>
    <mergeCell ref="DV126:DZ126"/>
    <mergeCell ref="DV121:DZ121"/>
    <mergeCell ref="CF122:CJ122"/>
    <mergeCell ref="BV122:BZ122"/>
    <mergeCell ref="DQ122:DU122"/>
    <mergeCell ref="DV122:DZ122"/>
    <mergeCell ref="DV123:DZ123"/>
    <mergeCell ref="CF123:CJ123"/>
    <mergeCell ref="CP126:DF126"/>
    <mergeCell ref="DV127:DZ127"/>
    <mergeCell ref="DG123:DK123"/>
    <mergeCell ref="DL123:DP123"/>
    <mergeCell ref="CP122:DF122"/>
    <mergeCell ref="DG122:DK122"/>
    <mergeCell ref="BF127:BL127"/>
    <mergeCell ref="BM127:BS127"/>
    <mergeCell ref="BT127:BZ127"/>
    <mergeCell ref="CP127:DF127"/>
    <mergeCell ref="DG127:DK127"/>
    <mergeCell ref="DQ127:DU127"/>
    <mergeCell ref="DL127:DP127"/>
    <mergeCell ref="DQ123:DU123"/>
    <mergeCell ref="DL126:DP126"/>
    <mergeCell ref="DQ126:DU126"/>
    <mergeCell ref="DG124:DK124"/>
    <mergeCell ref="DG126:DK126"/>
    <mergeCell ref="DL125:DP125"/>
    <mergeCell ref="DQ125:DU125"/>
    <mergeCell ref="DG125:DK125"/>
    <mergeCell ref="AA123:AE123"/>
    <mergeCell ref="AF123:AJ123"/>
    <mergeCell ref="AK123:AO123"/>
    <mergeCell ref="CP124:DF124"/>
    <mergeCell ref="CP123:DF123"/>
    <mergeCell ref="AP125:AT125"/>
    <mergeCell ref="CK125:CO127"/>
    <mergeCell ref="AX126:BE126"/>
    <mergeCell ref="AP124:AT124"/>
    <mergeCell ref="DV125:DZ125"/>
    <mergeCell ref="C126:Z126"/>
    <mergeCell ref="AA126:AE126"/>
    <mergeCell ref="AF126:AJ126"/>
    <mergeCell ref="AK126:AO126"/>
    <mergeCell ref="AP126:AT126"/>
    <mergeCell ref="C125:Z125"/>
    <mergeCell ref="AA125:AE125"/>
    <mergeCell ref="AK125:AO125"/>
    <mergeCell ref="AK120:AO120"/>
    <mergeCell ref="C124:Z124"/>
    <mergeCell ref="AA124:AE124"/>
    <mergeCell ref="AF124:AJ124"/>
    <mergeCell ref="AK124:AO124"/>
    <mergeCell ref="C122:Z122"/>
    <mergeCell ref="AA122:AE122"/>
    <mergeCell ref="AF122:AJ122"/>
    <mergeCell ref="AK122:AO122"/>
    <mergeCell ref="C123:Z123"/>
    <mergeCell ref="AK119:AO119"/>
    <mergeCell ref="AP119:AT119"/>
    <mergeCell ref="AP130:AT130"/>
    <mergeCell ref="A131:V131"/>
    <mergeCell ref="W131:Z131"/>
    <mergeCell ref="A128:V128"/>
    <mergeCell ref="W128:Z128"/>
    <mergeCell ref="AA128:AE128"/>
    <mergeCell ref="AF128:AJ128"/>
    <mergeCell ref="AK128:AO128"/>
    <mergeCell ref="A119:B127"/>
    <mergeCell ref="C119:Z119"/>
    <mergeCell ref="AA119:AE119"/>
    <mergeCell ref="AF119:AJ119"/>
    <mergeCell ref="C127:Z127"/>
    <mergeCell ref="AA127:AE127"/>
    <mergeCell ref="C120:Z120"/>
    <mergeCell ref="AA120:AE120"/>
    <mergeCell ref="AF120:AJ120"/>
    <mergeCell ref="AF125:AJ125"/>
    <mergeCell ref="AK129:AO129"/>
    <mergeCell ref="AP129:AT129"/>
    <mergeCell ref="AX129:BE129"/>
    <mergeCell ref="AX128:BE128"/>
    <mergeCell ref="AF127:AJ127"/>
    <mergeCell ref="AK127:AO127"/>
    <mergeCell ref="AP127:AT127"/>
    <mergeCell ref="AP128:AT128"/>
    <mergeCell ref="AX127:BE127"/>
    <mergeCell ref="BF128:BL128"/>
    <mergeCell ref="BM128:BS128"/>
    <mergeCell ref="BT128:BZ128"/>
    <mergeCell ref="CP125:DF125"/>
    <mergeCell ref="BF129:BL129"/>
    <mergeCell ref="BM129:BS129"/>
    <mergeCell ref="BT129:BZ129"/>
    <mergeCell ref="BF126:BL126"/>
    <mergeCell ref="BM126:BS126"/>
    <mergeCell ref="BT126:BZ126"/>
    <mergeCell ref="A130:V130"/>
    <mergeCell ref="W130:Z130"/>
    <mergeCell ref="AA130:AE130"/>
    <mergeCell ref="AF130:AJ130"/>
    <mergeCell ref="A129:V129"/>
    <mergeCell ref="W129:Z129"/>
    <mergeCell ref="AA129:AE129"/>
    <mergeCell ref="AF129:AJ129"/>
    <mergeCell ref="AP133:AT133"/>
    <mergeCell ref="A132:U133"/>
    <mergeCell ref="V132:Z132"/>
    <mergeCell ref="AA132:AE132"/>
    <mergeCell ref="AF132:AJ132"/>
    <mergeCell ref="AP132:AT132"/>
    <mergeCell ref="V133:Z133"/>
    <mergeCell ref="AA133:AE133"/>
    <mergeCell ref="AF133:AJ133"/>
    <mergeCell ref="AK133:AO133"/>
    <mergeCell ref="BT130:BZ130"/>
    <mergeCell ref="AK132:AO132"/>
    <mergeCell ref="AA131:AE131"/>
    <mergeCell ref="AF131:AJ131"/>
    <mergeCell ref="AK131:AO131"/>
    <mergeCell ref="AK130:AO130"/>
    <mergeCell ref="AP131:AT131"/>
    <mergeCell ref="AX130:BE130"/>
    <mergeCell ref="BF130:BL130"/>
    <mergeCell ref="BM130:BS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x14ac:dyDescent="0.2"/>
  <cols>
    <col min="1" max="36" width="9" style="239" customWidth="1"/>
    <col min="37" max="16384" width="9" style="238" hidden="1"/>
  </cols>
  <sheetData>
    <row r="1" spans="1:36" ht="13" x14ac:dyDescent="0.2">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ht="13" x14ac:dyDescent="0.2"/>
    <row r="3" spans="1:36" ht="13" x14ac:dyDescent="0.2"/>
    <row r="4" spans="1:36" ht="13" x14ac:dyDescent="0.2"/>
    <row r="5" spans="1:36" ht="13" x14ac:dyDescent="0.2"/>
    <row r="6" spans="1:36" ht="13" x14ac:dyDescent="0.2"/>
    <row r="7" spans="1:36" ht="13" x14ac:dyDescent="0.2"/>
    <row r="8" spans="1:36" ht="13" x14ac:dyDescent="0.2"/>
    <row r="9" spans="1:36" ht="13" x14ac:dyDescent="0.2"/>
    <row r="10" spans="1:36" ht="13" x14ac:dyDescent="0.2"/>
    <row r="11" spans="1:36" ht="13" x14ac:dyDescent="0.2"/>
    <row r="12" spans="1:36" ht="13" x14ac:dyDescent="0.2"/>
    <row r="13" spans="1:36" ht="13" x14ac:dyDescent="0.2"/>
    <row r="14" spans="1:36" ht="13" x14ac:dyDescent="0.2"/>
    <row r="15" spans="1:36" ht="13" x14ac:dyDescent="0.2"/>
    <row r="16" spans="1:36" ht="13" x14ac:dyDescent="0.2">
      <c r="AJ16" s="238"/>
    </row>
    <row r="17" spans="34:36" ht="13" x14ac:dyDescent="0.2">
      <c r="AJ17" s="238"/>
    </row>
    <row r="18" spans="34:36" ht="13" x14ac:dyDescent="0.2"/>
    <row r="19" spans="34:36" ht="13" x14ac:dyDescent="0.2"/>
    <row r="20" spans="34:36" ht="13" x14ac:dyDescent="0.2">
      <c r="AI20" s="238"/>
      <c r="AJ20" s="238"/>
    </row>
    <row r="21" spans="34:36" ht="13" x14ac:dyDescent="0.2">
      <c r="AJ21" s="238"/>
    </row>
    <row r="22" spans="34:36" ht="13" x14ac:dyDescent="0.2"/>
    <row r="23" spans="34:36" ht="13" x14ac:dyDescent="0.2">
      <c r="AI23" s="238"/>
      <c r="AJ23" s="238"/>
    </row>
    <row r="24" spans="34:36" ht="13" x14ac:dyDescent="0.2">
      <c r="AJ24" s="238"/>
    </row>
    <row r="25" spans="34:36" ht="13" x14ac:dyDescent="0.2">
      <c r="AJ25" s="238"/>
    </row>
    <row r="26" spans="34:36" ht="13" x14ac:dyDescent="0.2">
      <c r="AI26" s="238"/>
      <c r="AJ26" s="238"/>
    </row>
    <row r="27" spans="34:36" ht="13" x14ac:dyDescent="0.2"/>
    <row r="28" spans="34:36" ht="13" x14ac:dyDescent="0.2">
      <c r="AI28" s="238"/>
      <c r="AJ28" s="238"/>
    </row>
    <row r="29" spans="34:36" ht="13" x14ac:dyDescent="0.2">
      <c r="AJ29" s="238"/>
    </row>
    <row r="30" spans="34:36" ht="13" x14ac:dyDescent="0.2"/>
    <row r="31" spans="34:36" ht="13" x14ac:dyDescent="0.2">
      <c r="AH31" s="238"/>
      <c r="AI31" s="238"/>
      <c r="AJ31" s="238"/>
    </row>
    <row r="32" spans="34:36" ht="13" x14ac:dyDescent="0.2"/>
    <row r="33" spans="28:36" ht="13" x14ac:dyDescent="0.2">
      <c r="AI33" s="238"/>
      <c r="AJ33" s="238"/>
    </row>
    <row r="34" spans="28:36" ht="13" x14ac:dyDescent="0.2">
      <c r="AF34" s="238"/>
    </row>
    <row r="35" spans="28:36" ht="13" x14ac:dyDescent="0.2">
      <c r="AB35" s="238"/>
      <c r="AC35" s="238"/>
      <c r="AD35" s="238"/>
      <c r="AF35" s="238"/>
      <c r="AG35" s="238"/>
      <c r="AH35" s="238"/>
      <c r="AI35" s="238"/>
      <c r="AJ35" s="238"/>
    </row>
    <row r="36" spans="28:36" ht="13" x14ac:dyDescent="0.2"/>
    <row r="37" spans="28:36" ht="13" x14ac:dyDescent="0.2">
      <c r="AE37" s="238"/>
      <c r="AJ37" s="238"/>
    </row>
    <row r="38" spans="28:36" ht="13" x14ac:dyDescent="0.2">
      <c r="AB38" s="238"/>
      <c r="AC38" s="238"/>
      <c r="AD38" s="238"/>
      <c r="AE38" s="238"/>
      <c r="AG38" s="238"/>
      <c r="AH38" s="238"/>
      <c r="AI38" s="238"/>
      <c r="AJ38" s="238"/>
    </row>
    <row r="39" spans="28:36" ht="13" x14ac:dyDescent="0.2"/>
    <row r="40" spans="28:36" ht="13" x14ac:dyDescent="0.2"/>
    <row r="41" spans="28:36" ht="13" x14ac:dyDescent="0.2"/>
    <row r="42" spans="28:36" ht="13" x14ac:dyDescent="0.2"/>
    <row r="43" spans="28:36" ht="13" x14ac:dyDescent="0.2"/>
    <row r="44" spans="28:36" ht="13" x14ac:dyDescent="0.2"/>
    <row r="45" spans="28:36" ht="13" x14ac:dyDescent="0.2"/>
    <row r="46" spans="28:36" ht="13" x14ac:dyDescent="0.2"/>
    <row r="47" spans="28:36" ht="13" x14ac:dyDescent="0.2"/>
    <row r="48" spans="28:36" ht="13" x14ac:dyDescent="0.2"/>
    <row r="49" spans="22:36" ht="13" x14ac:dyDescent="0.2">
      <c r="AG49" s="238"/>
      <c r="AH49" s="238"/>
      <c r="AI49" s="238"/>
      <c r="AJ49" s="238"/>
    </row>
    <row r="50" spans="22:36" ht="13" x14ac:dyDescent="0.2"/>
    <row r="51" spans="22:36" ht="13" x14ac:dyDescent="0.2"/>
    <row r="52" spans="22:36" ht="13" x14ac:dyDescent="0.2"/>
    <row r="53" spans="22:36" ht="13" x14ac:dyDescent="0.2"/>
    <row r="54" spans="22:36" ht="13" x14ac:dyDescent="0.2"/>
    <row r="55" spans="22:36" ht="13" x14ac:dyDescent="0.2"/>
    <row r="56" spans="22:36" ht="13" x14ac:dyDescent="0.2"/>
    <row r="57" spans="22:36" ht="13" x14ac:dyDescent="0.2"/>
    <row r="58" spans="22:36" ht="13" x14ac:dyDescent="0.2"/>
    <row r="59" spans="22:36" ht="13" x14ac:dyDescent="0.2"/>
    <row r="60" spans="22:36" ht="13" x14ac:dyDescent="0.2"/>
    <row r="61" spans="22:36" ht="13" x14ac:dyDescent="0.2"/>
    <row r="62" spans="22:36" ht="13" x14ac:dyDescent="0.2"/>
    <row r="63" spans="22:36" ht="13" x14ac:dyDescent="0.2">
      <c r="W63" s="238"/>
      <c r="AA63" s="238"/>
    </row>
    <row r="64" spans="22:36" ht="13" x14ac:dyDescent="0.2">
      <c r="V64" s="238"/>
    </row>
    <row r="65" spans="15:36" ht="13" x14ac:dyDescent="0.2">
      <c r="X65" s="238"/>
      <c r="Z65" s="238"/>
      <c r="AC65" s="238"/>
    </row>
    <row r="66" spans="15:36" ht="13" x14ac:dyDescent="0.2">
      <c r="Q66" s="238"/>
      <c r="S66" s="238"/>
      <c r="U66" s="238"/>
      <c r="AF66" s="238"/>
    </row>
    <row r="67" spans="15:36" ht="13" x14ac:dyDescent="0.2">
      <c r="O67" s="238"/>
      <c r="P67" s="238"/>
      <c r="R67" s="238"/>
      <c r="T67" s="238"/>
      <c r="Y67" s="238"/>
      <c r="AB67" s="238"/>
      <c r="AD67" s="238"/>
      <c r="AE67" s="238"/>
      <c r="AG67" s="238"/>
      <c r="AH67" s="238"/>
      <c r="AI67" s="238"/>
      <c r="AJ67" s="238"/>
    </row>
    <row r="68" spans="15:36" ht="13" x14ac:dyDescent="0.2"/>
    <row r="69" spans="15:36" ht="13" x14ac:dyDescent="0.2"/>
    <row r="70" spans="15:36" ht="13" x14ac:dyDescent="0.2"/>
    <row r="71" spans="15:36" ht="13" x14ac:dyDescent="0.2"/>
    <row r="72" spans="15:36" ht="13" x14ac:dyDescent="0.2">
      <c r="AJ72" s="238"/>
    </row>
    <row r="73" spans="15:36" ht="13" x14ac:dyDescent="0.2">
      <c r="AJ73" s="238"/>
    </row>
    <row r="74" spans="15:36" ht="13" x14ac:dyDescent="0.2"/>
    <row r="75" spans="15:36" ht="13" x14ac:dyDescent="0.2"/>
    <row r="76" spans="15:36" ht="13" x14ac:dyDescent="0.2"/>
    <row r="77" spans="15:36" ht="13" x14ac:dyDescent="0.2"/>
    <row r="78" spans="15:36" ht="13" x14ac:dyDescent="0.2"/>
    <row r="79" spans="15:36" ht="13" x14ac:dyDescent="0.2"/>
    <row r="80" spans="15:36" ht="13" x14ac:dyDescent="0.2"/>
    <row r="81" spans="27:27" ht="13" x14ac:dyDescent="0.2"/>
    <row r="82" spans="27:27" ht="13" x14ac:dyDescent="0.2"/>
    <row r="83" spans="27:27" ht="13" x14ac:dyDescent="0.2"/>
    <row r="84" spans="27:27" ht="13" x14ac:dyDescent="0.2"/>
    <row r="85" spans="27:27" ht="13" x14ac:dyDescent="0.2"/>
    <row r="86" spans="27:27" ht="13" x14ac:dyDescent="0.2"/>
    <row r="87" spans="27:27" ht="13" x14ac:dyDescent="0.2"/>
    <row r="88" spans="27:27" ht="13" x14ac:dyDescent="0.2"/>
    <row r="89" spans="27:27" ht="13" x14ac:dyDescent="0.2"/>
    <row r="90" spans="27:27" ht="13" x14ac:dyDescent="0.2"/>
    <row r="91" spans="27:27" ht="13" x14ac:dyDescent="0.2"/>
    <row r="92" spans="27:27" ht="13" x14ac:dyDescent="0.2"/>
    <row r="93" spans="27:27" ht="13" x14ac:dyDescent="0.2"/>
    <row r="94" spans="27:27" ht="13" x14ac:dyDescent="0.2"/>
    <row r="95" spans="27:27" ht="13" x14ac:dyDescent="0.2"/>
    <row r="96" spans="27:27" ht="13" x14ac:dyDescent="0.2">
      <c r="AA96" s="238"/>
    </row>
    <row r="97" spans="24:36" ht="13" x14ac:dyDescent="0.2">
      <c r="AA97" s="238"/>
    </row>
    <row r="98" spans="24:36" ht="13" hidden="1" x14ac:dyDescent="0.2">
      <c r="AA98" s="238"/>
    </row>
    <row r="99" spans="24:36" ht="13" hidden="1" x14ac:dyDescent="0.2">
      <c r="AA99" s="238"/>
    </row>
    <row r="100" spans="24:36" ht="13" hidden="1" x14ac:dyDescent="0.2"/>
    <row r="101" spans="24:36" ht="12" hidden="1" customHeight="1" x14ac:dyDescent="0.2">
      <c r="X101" s="238"/>
      <c r="Y101" s="238"/>
      <c r="Z101" s="238"/>
      <c r="AC101" s="238"/>
    </row>
    <row r="102" spans="24:36" ht="1.5" hidden="1" customHeight="1" x14ac:dyDescent="0.2">
      <c r="AC102" s="238"/>
      <c r="AF102" s="238"/>
    </row>
    <row r="103" spans="24:36" ht="13" hidden="1" x14ac:dyDescent="0.2">
      <c r="AB103" s="238"/>
      <c r="AD103" s="238"/>
      <c r="AE103" s="238"/>
      <c r="AF103" s="238"/>
      <c r="AG103" s="238"/>
      <c r="AH103" s="238"/>
      <c r="AI103" s="238"/>
      <c r="AJ103" s="238"/>
    </row>
    <row r="104" spans="24:36" ht="13" hidden="1" x14ac:dyDescent="0.2">
      <c r="AD104" s="238"/>
      <c r="AE104" s="238"/>
      <c r="AG104" s="238"/>
      <c r="AH104" s="238"/>
      <c r="AI104" s="238"/>
      <c r="AJ104" s="238"/>
    </row>
    <row r="105" spans="24:36" ht="12.75" hidden="1" customHeight="1" x14ac:dyDescent="0.2"/>
    <row r="106" spans="24:36" ht="13" hidden="1" x14ac:dyDescent="0.2"/>
    <row r="107" spans="24:36" ht="13" hidden="1" x14ac:dyDescent="0.2"/>
    <row r="108" spans="24:36" ht="13" hidden="1" x14ac:dyDescent="0.2"/>
    <row r="109" spans="24:36" ht="13" hidden="1" x14ac:dyDescent="0.2"/>
    <row r="110" spans="24:36" ht="13" hidden="1" x14ac:dyDescent="0.2"/>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x14ac:dyDescent="0.2"/>
  <cols>
    <col min="1" max="1" width="9.08984375" style="241" customWidth="1"/>
    <col min="2" max="15" width="9" style="241" customWidth="1"/>
    <col min="16" max="16" width="9.08984375" style="241" bestFit="1" customWidth="1"/>
    <col min="17" max="34" width="9" style="241" customWidth="1"/>
    <col min="35" max="16384" width="9" style="240" hidden="1"/>
  </cols>
  <sheetData>
    <row r="1" spans="1:34" ht="13" x14ac:dyDescent="0.2">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ht="13" x14ac:dyDescent="0.2"/>
    <row r="3" spans="1:34" ht="13" x14ac:dyDescent="0.2"/>
    <row r="4" spans="1:34" ht="13" x14ac:dyDescent="0.2">
      <c r="R4" s="240"/>
      <c r="S4" s="240"/>
      <c r="T4" s="240"/>
      <c r="U4" s="240"/>
      <c r="V4" s="240"/>
      <c r="W4" s="240"/>
      <c r="X4" s="240"/>
      <c r="Y4" s="240"/>
      <c r="Z4" s="240"/>
      <c r="AA4" s="240"/>
      <c r="AB4" s="240"/>
      <c r="AC4" s="240"/>
      <c r="AD4" s="240"/>
      <c r="AE4" s="240"/>
      <c r="AF4" s="240"/>
      <c r="AG4" s="240"/>
      <c r="AH4" s="240"/>
    </row>
    <row r="5" spans="1:34" ht="13" x14ac:dyDescent="0.2">
      <c r="R5" s="240"/>
      <c r="S5" s="240"/>
      <c r="T5" s="240"/>
      <c r="U5" s="240"/>
      <c r="V5" s="240"/>
      <c r="W5" s="240"/>
      <c r="X5" s="240"/>
      <c r="Y5" s="240"/>
      <c r="Z5" s="240"/>
      <c r="AA5" s="240"/>
      <c r="AB5" s="240"/>
      <c r="AC5" s="240"/>
      <c r="AD5" s="240"/>
      <c r="AE5" s="240"/>
      <c r="AF5" s="240"/>
      <c r="AG5" s="240"/>
      <c r="AH5" s="240"/>
    </row>
    <row r="6" spans="1:34" ht="13" x14ac:dyDescent="0.2"/>
    <row r="7" spans="1:34" ht="13" x14ac:dyDescent="0.2"/>
    <row r="8" spans="1:34" ht="13" x14ac:dyDescent="0.2"/>
    <row r="9" spans="1:34" ht="13" x14ac:dyDescent="0.2"/>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9:34" ht="13" x14ac:dyDescent="0.2"/>
    <row r="18" spans="9:34" ht="13" x14ac:dyDescent="0.2">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ht="13" x14ac:dyDescent="0.2"/>
    <row r="20" spans="9:34" ht="13" x14ac:dyDescent="0.2"/>
    <row r="21" spans="9:34" ht="13" x14ac:dyDescent="0.2">
      <c r="AH21" s="240"/>
    </row>
    <row r="22" spans="9:34" ht="13" x14ac:dyDescent="0.2">
      <c r="AE22" s="240"/>
      <c r="AF22" s="240"/>
      <c r="AG22" s="240"/>
      <c r="AH22" s="240"/>
    </row>
    <row r="23" spans="9:34" ht="13" x14ac:dyDescent="0.2">
      <c r="U23" s="240"/>
      <c r="V23" s="240"/>
      <c r="W23" s="240"/>
      <c r="X23" s="240"/>
      <c r="Y23" s="240"/>
      <c r="Z23" s="240"/>
      <c r="AA23" s="240"/>
      <c r="AB23" s="240"/>
      <c r="AC23" s="240"/>
      <c r="AD23" s="240"/>
      <c r="AE23" s="240"/>
      <c r="AF23" s="240"/>
      <c r="AG23" s="240"/>
      <c r="AH23" s="240"/>
    </row>
    <row r="24" spans="9:34" ht="13" x14ac:dyDescent="0.2"/>
    <row r="25" spans="9:34" ht="13" x14ac:dyDescent="0.2"/>
    <row r="26" spans="9:34" ht="13" x14ac:dyDescent="0.2"/>
    <row r="27" spans="9:34" ht="13" x14ac:dyDescent="0.2"/>
    <row r="28" spans="9:34" ht="13" x14ac:dyDescent="0.2"/>
    <row r="29" spans="9:34" ht="13" x14ac:dyDescent="0.2"/>
    <row r="30" spans="9:34" ht="13" x14ac:dyDescent="0.2"/>
    <row r="31" spans="9:34" ht="13" x14ac:dyDescent="0.2"/>
    <row r="32" spans="9:34" ht="13" x14ac:dyDescent="0.2"/>
    <row r="33" spans="15:34" ht="13" x14ac:dyDescent="0.2"/>
    <row r="34" spans="15:34" ht="13" x14ac:dyDescent="0.2"/>
    <row r="35" spans="15:34" ht="13" x14ac:dyDescent="0.2">
      <c r="V35" s="240"/>
      <c r="W35" s="240"/>
      <c r="X35" s="240"/>
      <c r="Y35" s="240"/>
      <c r="Z35" s="240"/>
      <c r="AA35" s="240"/>
      <c r="AB35" s="240"/>
      <c r="AC35" s="240"/>
      <c r="AD35" s="240"/>
      <c r="AE35" s="240"/>
      <c r="AF35" s="240"/>
      <c r="AG35" s="240"/>
      <c r="AH35" s="240"/>
    </row>
    <row r="36" spans="15:34" ht="13" x14ac:dyDescent="0.2"/>
    <row r="37" spans="15:34" ht="13" x14ac:dyDescent="0.2">
      <c r="AH37" s="240"/>
    </row>
    <row r="38" spans="15:34" ht="13" x14ac:dyDescent="0.2">
      <c r="AE38" s="240"/>
      <c r="AF38" s="240"/>
      <c r="AG38" s="240"/>
      <c r="AH38" s="240"/>
    </row>
    <row r="39" spans="15:34" ht="13" x14ac:dyDescent="0.2"/>
    <row r="40" spans="15:34" ht="13" x14ac:dyDescent="0.2"/>
    <row r="41" spans="15:34" ht="13" x14ac:dyDescent="0.2"/>
    <row r="42" spans="15:34" ht="13" x14ac:dyDescent="0.2"/>
    <row r="43" spans="15:34" ht="13" x14ac:dyDescent="0.2">
      <c r="O43" s="240"/>
      <c r="P43" s="240"/>
      <c r="Q43" s="240"/>
      <c r="R43" s="240"/>
      <c r="S43" s="240"/>
      <c r="T43" s="240"/>
      <c r="U43" s="240"/>
      <c r="V43" s="240"/>
      <c r="W43" s="240"/>
      <c r="X43" s="240"/>
      <c r="Y43" s="240"/>
      <c r="Z43" s="240"/>
      <c r="AA43" s="240"/>
      <c r="AB43" s="240"/>
      <c r="AC43" s="240"/>
      <c r="AD43" s="240"/>
      <c r="AE43" s="240"/>
      <c r="AF43" s="240"/>
      <c r="AG43" s="240"/>
      <c r="AH43" s="240"/>
    </row>
    <row r="44" spans="15:34" ht="13" x14ac:dyDescent="0.2">
      <c r="AH44" s="240"/>
    </row>
    <row r="45" spans="15:34" ht="13" x14ac:dyDescent="0.2"/>
    <row r="46" spans="15:34" ht="13" x14ac:dyDescent="0.2">
      <c r="W46" s="240"/>
      <c r="X46" s="240"/>
      <c r="Y46" s="240"/>
      <c r="Z46" s="240"/>
      <c r="AA46" s="240"/>
      <c r="AB46" s="240"/>
      <c r="AC46" s="240"/>
      <c r="AD46" s="240"/>
      <c r="AE46" s="240"/>
      <c r="AF46" s="240"/>
      <c r="AG46" s="240"/>
      <c r="AH46" s="240"/>
    </row>
    <row r="47" spans="15:34" ht="13" x14ac:dyDescent="0.2"/>
    <row r="48" spans="15:34" ht="13" x14ac:dyDescent="0.2"/>
    <row r="49" spans="22:34" ht="13" x14ac:dyDescent="0.2"/>
    <row r="50" spans="22:34" ht="13" x14ac:dyDescent="0.2">
      <c r="V50" s="240"/>
      <c r="W50" s="240"/>
      <c r="X50" s="240"/>
      <c r="Y50" s="240"/>
      <c r="Z50" s="240"/>
      <c r="AA50" s="240"/>
      <c r="AB50" s="240"/>
      <c r="AC50" s="240"/>
      <c r="AD50" s="240"/>
      <c r="AE50" s="240"/>
      <c r="AF50" s="240"/>
      <c r="AG50" s="240"/>
      <c r="AH50" s="240"/>
    </row>
    <row r="51" spans="22:34" ht="13" x14ac:dyDescent="0.2"/>
    <row r="52" spans="22:34" ht="13" x14ac:dyDescent="0.2"/>
    <row r="53" spans="22:34" ht="13" x14ac:dyDescent="0.2">
      <c r="AH53" s="240"/>
    </row>
    <row r="54" spans="22:34" ht="13" x14ac:dyDescent="0.2"/>
    <row r="55" spans="22:34" ht="13" x14ac:dyDescent="0.2"/>
    <row r="56" spans="22:34" ht="13" x14ac:dyDescent="0.2"/>
    <row r="57" spans="22:34" ht="13" x14ac:dyDescent="0.2"/>
    <row r="58" spans="22:34" ht="13" x14ac:dyDescent="0.2"/>
    <row r="59" spans="22:34" ht="13" x14ac:dyDescent="0.2"/>
    <row r="60" spans="22:34" ht="13" x14ac:dyDescent="0.2"/>
    <row r="61" spans="22:34" ht="13" x14ac:dyDescent="0.2"/>
    <row r="62" spans="22:34" ht="13" x14ac:dyDescent="0.2"/>
    <row r="63" spans="22:34" ht="13" x14ac:dyDescent="0.2"/>
    <row r="64" spans="22:34" ht="13" x14ac:dyDescent="0.2"/>
    <row r="65" spans="25:34" ht="13" x14ac:dyDescent="0.2"/>
    <row r="66" spans="25:34" ht="13" x14ac:dyDescent="0.2"/>
    <row r="67" spans="25:34" ht="13" x14ac:dyDescent="0.2">
      <c r="Y67" s="240"/>
      <c r="Z67" s="240"/>
      <c r="AA67" s="240"/>
      <c r="AB67" s="240"/>
      <c r="AC67" s="240"/>
      <c r="AD67" s="240"/>
      <c r="AE67" s="240"/>
      <c r="AF67" s="240"/>
      <c r="AG67" s="240"/>
      <c r="AH67" s="240"/>
    </row>
    <row r="68" spans="25:34" ht="13" x14ac:dyDescent="0.2"/>
    <row r="69" spans="25:34" ht="13" x14ac:dyDescent="0.2"/>
    <row r="70" spans="25:34" ht="13" x14ac:dyDescent="0.2"/>
    <row r="71" spans="25:34" ht="13" x14ac:dyDescent="0.2"/>
    <row r="72" spans="25:34" ht="13" x14ac:dyDescent="0.2"/>
    <row r="73" spans="25:34" ht="13" x14ac:dyDescent="0.2"/>
    <row r="74" spans="25:34" ht="13" x14ac:dyDescent="0.2"/>
    <row r="75" spans="25:34" ht="13" x14ac:dyDescent="0.2"/>
    <row r="76" spans="25:34" ht="13" x14ac:dyDescent="0.2"/>
    <row r="77" spans="25:34" ht="13" x14ac:dyDescent="0.2"/>
    <row r="78" spans="25:34" ht="13" x14ac:dyDescent="0.2"/>
    <row r="79" spans="25:34" ht="13" x14ac:dyDescent="0.2"/>
    <row r="80" spans="25:34" ht="13" x14ac:dyDescent="0.2"/>
    <row r="81" ht="13" x14ac:dyDescent="0.2"/>
    <row r="82" ht="13" x14ac:dyDescent="0.2"/>
    <row r="83" ht="13" x14ac:dyDescent="0.2"/>
    <row r="84" ht="13" x14ac:dyDescent="0.2"/>
    <row r="85" ht="13" x14ac:dyDescent="0.2"/>
    <row r="86" ht="13" x14ac:dyDescent="0.2"/>
    <row r="87" ht="13" x14ac:dyDescent="0.2"/>
    <row r="88" ht="13"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AD67"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 zeroHeight="1" x14ac:dyDescent="0.2"/>
  <cols>
    <col min="1" max="6" width="14.90625" style="242" customWidth="1"/>
    <col min="7" max="8" width="15.90625" style="242" customWidth="1"/>
    <col min="9" max="14" width="16.08984375" style="242" customWidth="1"/>
    <col min="15" max="15" width="6.08984375" style="249" customWidth="1"/>
    <col min="16" max="16" width="3" style="247" customWidth="1"/>
    <col min="17" max="17" width="19.08984375" style="242" hidden="1"/>
    <col min="18" max="22" width="12.6328125" style="242" hidden="1"/>
    <col min="23" max="16384" width="8.6328125" style="242" hidden="1"/>
  </cols>
  <sheetData>
    <row r="1" spans="1:16" x14ac:dyDescent="0.2">
      <c r="O1" s="243"/>
      <c r="P1" s="243"/>
    </row>
    <row r="2" spans="1:16" x14ac:dyDescent="0.2">
      <c r="O2" s="243"/>
      <c r="P2" s="243"/>
    </row>
    <row r="3" spans="1:16" x14ac:dyDescent="0.2">
      <c r="O3" s="243"/>
      <c r="P3" s="243"/>
    </row>
    <row r="4" spans="1:16" x14ac:dyDescent="0.2">
      <c r="O4" s="243"/>
      <c r="P4" s="243"/>
    </row>
    <row r="5" spans="1:16" ht="16.5" x14ac:dyDescent="0.2">
      <c r="A5" s="244" t="s">
        <v>11</v>
      </c>
      <c r="B5" s="245"/>
      <c r="C5" s="245"/>
      <c r="D5" s="245"/>
      <c r="E5" s="245"/>
      <c r="F5" s="245"/>
      <c r="G5" s="245"/>
      <c r="H5" s="245"/>
      <c r="I5" s="245"/>
      <c r="J5" s="245"/>
      <c r="K5" s="245"/>
      <c r="L5" s="245"/>
      <c r="M5" s="245"/>
      <c r="N5" s="245"/>
      <c r="O5" s="246"/>
    </row>
    <row r="6" spans="1:16" x14ac:dyDescent="0.2">
      <c r="A6" s="247"/>
      <c r="B6" s="243"/>
      <c r="C6" s="243"/>
      <c r="D6" s="243"/>
      <c r="E6" s="243"/>
      <c r="F6" s="243"/>
      <c r="G6" s="248" t="s">
        <v>12</v>
      </c>
      <c r="H6" s="248"/>
      <c r="I6" s="248"/>
      <c r="J6" s="248"/>
      <c r="K6" s="243"/>
      <c r="L6" s="243"/>
      <c r="M6" s="243"/>
      <c r="N6" s="243"/>
    </row>
    <row r="7" spans="1:16" x14ac:dyDescent="0.2">
      <c r="A7" s="247"/>
      <c r="B7" s="243"/>
      <c r="C7" s="243"/>
      <c r="D7" s="243"/>
      <c r="E7" s="243"/>
      <c r="F7" s="243"/>
      <c r="G7" s="250"/>
      <c r="H7" s="251"/>
      <c r="I7" s="251"/>
      <c r="J7" s="252"/>
      <c r="K7" s="1128" t="s">
        <v>13</v>
      </c>
      <c r="L7" s="253"/>
      <c r="M7" s="254" t="s">
        <v>14</v>
      </c>
      <c r="N7" s="255"/>
    </row>
    <row r="8" spans="1:16" x14ac:dyDescent="0.2">
      <c r="A8" s="247"/>
      <c r="B8" s="243"/>
      <c r="C8" s="243"/>
      <c r="D8" s="243"/>
      <c r="E8" s="243"/>
      <c r="F8" s="243"/>
      <c r="G8" s="256"/>
      <c r="H8" s="257"/>
      <c r="I8" s="257"/>
      <c r="J8" s="258"/>
      <c r="K8" s="1129"/>
      <c r="L8" s="259" t="s">
        <v>15</v>
      </c>
      <c r="M8" s="260" t="s">
        <v>16</v>
      </c>
      <c r="N8" s="261" t="s">
        <v>17</v>
      </c>
    </row>
    <row r="9" spans="1:16" x14ac:dyDescent="0.2">
      <c r="A9" s="247"/>
      <c r="B9" s="243"/>
      <c r="C9" s="243"/>
      <c r="D9" s="243"/>
      <c r="E9" s="243"/>
      <c r="F9" s="243"/>
      <c r="G9" s="1130" t="s">
        <v>18</v>
      </c>
      <c r="H9" s="1131"/>
      <c r="I9" s="1131"/>
      <c r="J9" s="1132"/>
      <c r="K9" s="262">
        <v>1620258</v>
      </c>
      <c r="L9" s="263">
        <v>115592</v>
      </c>
      <c r="M9" s="264">
        <v>89173</v>
      </c>
      <c r="N9" s="265">
        <v>29.6</v>
      </c>
    </row>
    <row r="10" spans="1:16" x14ac:dyDescent="0.2">
      <c r="A10" s="247"/>
      <c r="B10" s="243"/>
      <c r="C10" s="243"/>
      <c r="D10" s="243"/>
      <c r="E10" s="243"/>
      <c r="F10" s="243"/>
      <c r="G10" s="1130" t="s">
        <v>19</v>
      </c>
      <c r="H10" s="1131"/>
      <c r="I10" s="1131"/>
      <c r="J10" s="1132"/>
      <c r="K10" s="266">
        <v>342606</v>
      </c>
      <c r="L10" s="267">
        <v>24442</v>
      </c>
      <c r="M10" s="268">
        <v>8640</v>
      </c>
      <c r="N10" s="269">
        <v>182.9</v>
      </c>
    </row>
    <row r="11" spans="1:16" ht="13.5" customHeight="1" x14ac:dyDescent="0.2">
      <c r="A11" s="247"/>
      <c r="B11" s="243"/>
      <c r="C11" s="243"/>
      <c r="D11" s="243"/>
      <c r="E11" s="243"/>
      <c r="F11" s="243"/>
      <c r="G11" s="1130" t="s">
        <v>20</v>
      </c>
      <c r="H11" s="1131"/>
      <c r="I11" s="1131"/>
      <c r="J11" s="1132"/>
      <c r="K11" s="266">
        <v>188947</v>
      </c>
      <c r="L11" s="267">
        <v>13480</v>
      </c>
      <c r="M11" s="268">
        <v>12594</v>
      </c>
      <c r="N11" s="269">
        <v>7</v>
      </c>
    </row>
    <row r="12" spans="1:16" ht="13.5" customHeight="1" x14ac:dyDescent="0.2">
      <c r="A12" s="247"/>
      <c r="B12" s="243"/>
      <c r="C12" s="243"/>
      <c r="D12" s="243"/>
      <c r="E12" s="243"/>
      <c r="F12" s="243"/>
      <c r="G12" s="1130" t="s">
        <v>21</v>
      </c>
      <c r="H12" s="1131"/>
      <c r="I12" s="1131"/>
      <c r="J12" s="1132"/>
      <c r="K12" s="266">
        <v>33700</v>
      </c>
      <c r="L12" s="267">
        <v>2404</v>
      </c>
      <c r="M12" s="268">
        <v>1084</v>
      </c>
      <c r="N12" s="269">
        <v>121.8</v>
      </c>
    </row>
    <row r="13" spans="1:16" ht="13.5" customHeight="1" x14ac:dyDescent="0.2">
      <c r="A13" s="247"/>
      <c r="B13" s="243"/>
      <c r="C13" s="243"/>
      <c r="D13" s="243"/>
      <c r="E13" s="243"/>
      <c r="F13" s="243"/>
      <c r="G13" s="1130" t="s">
        <v>22</v>
      </c>
      <c r="H13" s="1131"/>
      <c r="I13" s="1131"/>
      <c r="J13" s="1132"/>
      <c r="K13" s="266" t="s">
        <v>0</v>
      </c>
      <c r="L13" s="267" t="s">
        <v>0</v>
      </c>
      <c r="M13" s="268">
        <v>16</v>
      </c>
      <c r="N13" s="269" t="s">
        <v>0</v>
      </c>
    </row>
    <row r="14" spans="1:16" ht="13.5" customHeight="1" x14ac:dyDescent="0.2">
      <c r="A14" s="247"/>
      <c r="B14" s="243"/>
      <c r="C14" s="243"/>
      <c r="D14" s="243"/>
      <c r="E14" s="243"/>
      <c r="F14" s="243"/>
      <c r="G14" s="1130" t="s">
        <v>23</v>
      </c>
      <c r="H14" s="1131"/>
      <c r="I14" s="1131"/>
      <c r="J14" s="1132"/>
      <c r="K14" s="266">
        <v>80230</v>
      </c>
      <c r="L14" s="267">
        <v>5724</v>
      </c>
      <c r="M14" s="268">
        <v>4495</v>
      </c>
      <c r="N14" s="269">
        <v>27.3</v>
      </c>
    </row>
    <row r="15" spans="1:16" ht="13.5" customHeight="1" x14ac:dyDescent="0.2">
      <c r="A15" s="247"/>
      <c r="B15" s="243"/>
      <c r="C15" s="243"/>
      <c r="D15" s="243"/>
      <c r="E15" s="243"/>
      <c r="F15" s="243"/>
      <c r="G15" s="1130" t="s">
        <v>24</v>
      </c>
      <c r="H15" s="1131"/>
      <c r="I15" s="1131"/>
      <c r="J15" s="1132"/>
      <c r="K15" s="266">
        <v>33695</v>
      </c>
      <c r="L15" s="267">
        <v>2404</v>
      </c>
      <c r="M15" s="268">
        <v>1872</v>
      </c>
      <c r="N15" s="269">
        <v>28.4</v>
      </c>
    </row>
    <row r="16" spans="1:16" x14ac:dyDescent="0.2">
      <c r="A16" s="247"/>
      <c r="B16" s="243"/>
      <c r="C16" s="243"/>
      <c r="D16" s="243"/>
      <c r="E16" s="243"/>
      <c r="F16" s="243"/>
      <c r="G16" s="1133" t="s">
        <v>25</v>
      </c>
      <c r="H16" s="1134"/>
      <c r="I16" s="1134"/>
      <c r="J16" s="1135"/>
      <c r="K16" s="267">
        <v>-213541</v>
      </c>
      <c r="L16" s="267">
        <v>-15234</v>
      </c>
      <c r="M16" s="268">
        <v>-10830</v>
      </c>
      <c r="N16" s="269">
        <v>40.700000000000003</v>
      </c>
    </row>
    <row r="17" spans="1:16" x14ac:dyDescent="0.2">
      <c r="A17" s="247"/>
      <c r="B17" s="243"/>
      <c r="C17" s="243"/>
      <c r="D17" s="243"/>
      <c r="E17" s="243"/>
      <c r="F17" s="243"/>
      <c r="G17" s="1133" t="s">
        <v>248</v>
      </c>
      <c r="H17" s="1134"/>
      <c r="I17" s="1134"/>
      <c r="J17" s="1135"/>
      <c r="K17" s="267">
        <v>2085895</v>
      </c>
      <c r="L17" s="267">
        <v>148812</v>
      </c>
      <c r="M17" s="268">
        <v>107045</v>
      </c>
      <c r="N17" s="269">
        <v>39</v>
      </c>
    </row>
    <row r="18" spans="1:16" x14ac:dyDescent="0.2">
      <c r="A18" s="247"/>
      <c r="B18" s="243"/>
      <c r="C18" s="243"/>
      <c r="D18" s="243"/>
      <c r="E18" s="243"/>
      <c r="F18" s="243"/>
      <c r="G18" s="243"/>
      <c r="H18" s="243"/>
      <c r="I18" s="243"/>
      <c r="J18" s="243"/>
      <c r="K18" s="243"/>
      <c r="L18" s="243"/>
      <c r="M18" s="270"/>
      <c r="N18" s="270"/>
    </row>
    <row r="19" spans="1:16" x14ac:dyDescent="0.2">
      <c r="A19" s="247"/>
      <c r="B19" s="243"/>
      <c r="C19" s="243"/>
      <c r="D19" s="243"/>
      <c r="E19" s="243"/>
      <c r="F19" s="243"/>
      <c r="G19" s="243" t="s">
        <v>26</v>
      </c>
      <c r="H19" s="243"/>
      <c r="I19" s="243"/>
      <c r="J19" s="243"/>
      <c r="K19" s="243"/>
      <c r="L19" s="243"/>
      <c r="M19" s="243"/>
      <c r="N19" s="243"/>
    </row>
    <row r="20" spans="1:16" x14ac:dyDescent="0.2">
      <c r="A20" s="247"/>
      <c r="B20" s="243"/>
      <c r="C20" s="243"/>
      <c r="D20" s="243"/>
      <c r="E20" s="243"/>
      <c r="F20" s="243"/>
      <c r="G20" s="271"/>
      <c r="H20" s="272"/>
      <c r="I20" s="272"/>
      <c r="J20" s="273"/>
      <c r="K20" s="274" t="s">
        <v>27</v>
      </c>
      <c r="L20" s="275" t="s">
        <v>28</v>
      </c>
      <c r="M20" s="276" t="s">
        <v>29</v>
      </c>
      <c r="N20" s="277"/>
    </row>
    <row r="21" spans="1:16" s="283" customFormat="1" x14ac:dyDescent="0.2">
      <c r="A21" s="278"/>
      <c r="B21" s="248"/>
      <c r="C21" s="248"/>
      <c r="D21" s="248"/>
      <c r="E21" s="248"/>
      <c r="F21" s="248"/>
      <c r="G21" s="1136" t="s">
        <v>30</v>
      </c>
      <c r="H21" s="1137"/>
      <c r="I21" s="1137"/>
      <c r="J21" s="1138"/>
      <c r="K21" s="279">
        <v>12.77</v>
      </c>
      <c r="L21" s="280">
        <v>10.199999999999999</v>
      </c>
      <c r="M21" s="281">
        <v>2.57</v>
      </c>
      <c r="N21" s="248"/>
      <c r="O21" s="282"/>
      <c r="P21" s="278"/>
    </row>
    <row r="22" spans="1:16" s="283" customFormat="1" x14ac:dyDescent="0.2">
      <c r="A22" s="278"/>
      <c r="B22" s="248"/>
      <c r="C22" s="248"/>
      <c r="D22" s="248"/>
      <c r="E22" s="248"/>
      <c r="F22" s="248"/>
      <c r="G22" s="1136" t="s">
        <v>31</v>
      </c>
      <c r="H22" s="1137"/>
      <c r="I22" s="1137"/>
      <c r="J22" s="1138"/>
      <c r="K22" s="284">
        <v>101.8</v>
      </c>
      <c r="L22" s="285">
        <v>102.6</v>
      </c>
      <c r="M22" s="286">
        <v>-0.8</v>
      </c>
      <c r="N22" s="270"/>
      <c r="O22" s="282"/>
      <c r="P22" s="278"/>
    </row>
    <row r="23" spans="1:16" s="283" customFormat="1" x14ac:dyDescent="0.2">
      <c r="A23" s="278"/>
      <c r="B23" s="248"/>
      <c r="C23" s="248"/>
      <c r="D23" s="248"/>
      <c r="E23" s="248"/>
      <c r="F23" s="248"/>
      <c r="G23" s="248"/>
      <c r="H23" s="248"/>
      <c r="I23" s="248"/>
      <c r="J23" s="248"/>
      <c r="K23" s="248"/>
      <c r="L23" s="270"/>
      <c r="M23" s="270"/>
      <c r="N23" s="270"/>
      <c r="O23" s="282"/>
      <c r="P23" s="278"/>
    </row>
    <row r="24" spans="1:16" s="283" customFormat="1" x14ac:dyDescent="0.2">
      <c r="A24" s="278"/>
      <c r="B24" s="248"/>
      <c r="C24" s="248"/>
      <c r="D24" s="248"/>
      <c r="E24" s="248"/>
      <c r="F24" s="248"/>
      <c r="G24" s="248"/>
      <c r="H24" s="248"/>
      <c r="I24" s="248"/>
      <c r="J24" s="248"/>
      <c r="K24" s="248"/>
      <c r="L24" s="270"/>
      <c r="M24" s="270"/>
      <c r="N24" s="270"/>
      <c r="O24" s="282"/>
      <c r="P24" s="278"/>
    </row>
    <row r="25" spans="1:16" s="283" customFormat="1" x14ac:dyDescent="0.2">
      <c r="A25" s="287"/>
      <c r="B25" s="288"/>
      <c r="C25" s="288"/>
      <c r="D25" s="288"/>
      <c r="E25" s="288"/>
      <c r="F25" s="288"/>
      <c r="G25" s="288"/>
      <c r="H25" s="288"/>
      <c r="I25" s="288"/>
      <c r="J25" s="288"/>
      <c r="K25" s="288"/>
      <c r="L25" s="289"/>
      <c r="M25" s="289"/>
      <c r="N25" s="289"/>
      <c r="O25" s="290"/>
      <c r="P25" s="278"/>
    </row>
    <row r="26" spans="1:16" s="283" customFormat="1" x14ac:dyDescent="0.2">
      <c r="A26" s="248" t="s">
        <v>32</v>
      </c>
      <c r="B26" s="248"/>
      <c r="C26" s="248"/>
      <c r="D26" s="248"/>
      <c r="E26" s="248"/>
      <c r="F26" s="248"/>
      <c r="G26" s="248"/>
      <c r="H26" s="248"/>
      <c r="I26" s="248"/>
      <c r="J26" s="248"/>
      <c r="K26" s="248"/>
      <c r="L26" s="270"/>
      <c r="M26" s="270"/>
      <c r="N26" s="270"/>
      <c r="O26" s="248"/>
      <c r="P26" s="248"/>
    </row>
    <row r="27" spans="1:16" x14ac:dyDescent="0.2">
      <c r="K27" s="243"/>
      <c r="L27" s="243"/>
      <c r="M27" s="243"/>
      <c r="N27" s="243"/>
      <c r="O27" s="243"/>
      <c r="P27" s="243"/>
    </row>
    <row r="28" spans="1:16" ht="16.5" x14ac:dyDescent="0.2">
      <c r="A28" s="244" t="s">
        <v>33</v>
      </c>
      <c r="B28" s="245"/>
      <c r="C28" s="245"/>
      <c r="D28" s="245"/>
      <c r="E28" s="245"/>
      <c r="F28" s="245"/>
      <c r="G28" s="245"/>
      <c r="H28" s="245"/>
      <c r="I28" s="245"/>
      <c r="J28" s="245"/>
      <c r="K28" s="245"/>
      <c r="L28" s="245"/>
      <c r="M28" s="245"/>
      <c r="N28" s="245"/>
      <c r="O28" s="291"/>
    </row>
    <row r="29" spans="1:16" x14ac:dyDescent="0.2">
      <c r="A29" s="247"/>
      <c r="B29" s="243"/>
      <c r="C29" s="243"/>
      <c r="D29" s="243"/>
      <c r="E29" s="243"/>
      <c r="F29" s="243"/>
      <c r="G29" s="248" t="s">
        <v>34</v>
      </c>
      <c r="H29" s="248"/>
      <c r="I29" s="248"/>
      <c r="J29" s="248"/>
      <c r="K29" s="243"/>
      <c r="L29" s="243"/>
      <c r="M29" s="243"/>
      <c r="N29" s="243"/>
      <c r="O29" s="292"/>
    </row>
    <row r="30" spans="1:16" x14ac:dyDescent="0.2">
      <c r="A30" s="247"/>
      <c r="B30" s="243"/>
      <c r="C30" s="243"/>
      <c r="D30" s="243"/>
      <c r="E30" s="243"/>
      <c r="F30" s="243"/>
      <c r="G30" s="250"/>
      <c r="H30" s="251"/>
      <c r="I30" s="251"/>
      <c r="J30" s="252"/>
      <c r="K30" s="1128" t="s">
        <v>13</v>
      </c>
      <c r="L30" s="253"/>
      <c r="M30" s="254" t="s">
        <v>14</v>
      </c>
      <c r="N30" s="255"/>
    </row>
    <row r="31" spans="1:16" x14ac:dyDescent="0.2">
      <c r="A31" s="247"/>
      <c r="B31" s="243"/>
      <c r="C31" s="243"/>
      <c r="D31" s="243"/>
      <c r="E31" s="243"/>
      <c r="F31" s="243"/>
      <c r="G31" s="256"/>
      <c r="H31" s="257"/>
      <c r="I31" s="257"/>
      <c r="J31" s="258"/>
      <c r="K31" s="1129"/>
      <c r="L31" s="259" t="s">
        <v>15</v>
      </c>
      <c r="M31" s="260" t="s">
        <v>16</v>
      </c>
      <c r="N31" s="261" t="s">
        <v>17</v>
      </c>
    </row>
    <row r="32" spans="1:16" ht="27" customHeight="1" x14ac:dyDescent="0.2">
      <c r="A32" s="247"/>
      <c r="B32" s="243"/>
      <c r="C32" s="243"/>
      <c r="D32" s="243"/>
      <c r="E32" s="243"/>
      <c r="F32" s="243"/>
      <c r="G32" s="1119" t="s">
        <v>35</v>
      </c>
      <c r="H32" s="1120"/>
      <c r="I32" s="1120"/>
      <c r="J32" s="1121"/>
      <c r="K32" s="293">
        <v>1581567</v>
      </c>
      <c r="L32" s="293">
        <v>112832</v>
      </c>
      <c r="M32" s="294">
        <v>58969</v>
      </c>
      <c r="N32" s="295">
        <v>91.3</v>
      </c>
    </row>
    <row r="33" spans="1:16" ht="13.5" customHeight="1" x14ac:dyDescent="0.2">
      <c r="A33" s="247"/>
      <c r="B33" s="243"/>
      <c r="C33" s="243"/>
      <c r="D33" s="243"/>
      <c r="E33" s="243"/>
      <c r="F33" s="243"/>
      <c r="G33" s="1119" t="s">
        <v>36</v>
      </c>
      <c r="H33" s="1120"/>
      <c r="I33" s="1120"/>
      <c r="J33" s="1121"/>
      <c r="K33" s="293" t="s">
        <v>0</v>
      </c>
      <c r="L33" s="293" t="s">
        <v>0</v>
      </c>
      <c r="M33" s="294" t="s">
        <v>0</v>
      </c>
      <c r="N33" s="295" t="s">
        <v>0</v>
      </c>
    </row>
    <row r="34" spans="1:16" ht="27" customHeight="1" x14ac:dyDescent="0.2">
      <c r="A34" s="247"/>
      <c r="B34" s="243"/>
      <c r="C34" s="243"/>
      <c r="D34" s="243"/>
      <c r="E34" s="243"/>
      <c r="F34" s="243"/>
      <c r="G34" s="1119" t="s">
        <v>1</v>
      </c>
      <c r="H34" s="1120"/>
      <c r="I34" s="1120"/>
      <c r="J34" s="1121"/>
      <c r="K34" s="293" t="s">
        <v>0</v>
      </c>
      <c r="L34" s="293" t="s">
        <v>0</v>
      </c>
      <c r="M34" s="294">
        <v>3</v>
      </c>
      <c r="N34" s="295" t="s">
        <v>0</v>
      </c>
    </row>
    <row r="35" spans="1:16" ht="27" customHeight="1" x14ac:dyDescent="0.2">
      <c r="A35" s="247"/>
      <c r="B35" s="243"/>
      <c r="C35" s="243"/>
      <c r="D35" s="243"/>
      <c r="E35" s="243"/>
      <c r="F35" s="243"/>
      <c r="G35" s="1119" t="s">
        <v>37</v>
      </c>
      <c r="H35" s="1120"/>
      <c r="I35" s="1120"/>
      <c r="J35" s="1121"/>
      <c r="K35" s="293">
        <v>558040</v>
      </c>
      <c r="L35" s="293">
        <v>39812</v>
      </c>
      <c r="M35" s="294">
        <v>16338</v>
      </c>
      <c r="N35" s="295">
        <v>143.69999999999999</v>
      </c>
    </row>
    <row r="36" spans="1:16" ht="27" customHeight="1" x14ac:dyDescent="0.2">
      <c r="A36" s="247"/>
      <c r="B36" s="243"/>
      <c r="C36" s="243"/>
      <c r="D36" s="243"/>
      <c r="E36" s="243"/>
      <c r="F36" s="243"/>
      <c r="G36" s="1119" t="s">
        <v>38</v>
      </c>
      <c r="H36" s="1120"/>
      <c r="I36" s="1120"/>
      <c r="J36" s="1121"/>
      <c r="K36" s="293">
        <v>42250</v>
      </c>
      <c r="L36" s="293">
        <v>3014</v>
      </c>
      <c r="M36" s="294">
        <v>5141</v>
      </c>
      <c r="N36" s="295">
        <v>-41.4</v>
      </c>
    </row>
    <row r="37" spans="1:16" ht="13.5" customHeight="1" x14ac:dyDescent="0.2">
      <c r="A37" s="247"/>
      <c r="B37" s="243"/>
      <c r="C37" s="243"/>
      <c r="D37" s="243"/>
      <c r="E37" s="243"/>
      <c r="F37" s="243"/>
      <c r="G37" s="1119" t="s">
        <v>39</v>
      </c>
      <c r="H37" s="1120"/>
      <c r="I37" s="1120"/>
      <c r="J37" s="1121"/>
      <c r="K37" s="293">
        <v>1063</v>
      </c>
      <c r="L37" s="293">
        <v>76</v>
      </c>
      <c r="M37" s="294">
        <v>1119</v>
      </c>
      <c r="N37" s="295">
        <v>-93.2</v>
      </c>
    </row>
    <row r="38" spans="1:16" ht="27" customHeight="1" x14ac:dyDescent="0.2">
      <c r="A38" s="247"/>
      <c r="B38" s="243"/>
      <c r="C38" s="243"/>
      <c r="D38" s="243"/>
      <c r="E38" s="243"/>
      <c r="F38" s="243"/>
      <c r="G38" s="1122" t="s">
        <v>2</v>
      </c>
      <c r="H38" s="1123"/>
      <c r="I38" s="1123"/>
      <c r="J38" s="1124"/>
      <c r="K38" s="296" t="s">
        <v>0</v>
      </c>
      <c r="L38" s="296" t="s">
        <v>0</v>
      </c>
      <c r="M38" s="297">
        <v>8</v>
      </c>
      <c r="N38" s="298" t="s">
        <v>0</v>
      </c>
      <c r="O38" s="292"/>
    </row>
    <row r="39" spans="1:16" x14ac:dyDescent="0.2">
      <c r="A39" s="247"/>
      <c r="B39" s="243"/>
      <c r="C39" s="243"/>
      <c r="D39" s="243"/>
      <c r="E39" s="243"/>
      <c r="F39" s="243"/>
      <c r="G39" s="1122" t="s">
        <v>3</v>
      </c>
      <c r="H39" s="1123"/>
      <c r="I39" s="1123"/>
      <c r="J39" s="1124"/>
      <c r="K39" s="299">
        <v>-137253</v>
      </c>
      <c r="L39" s="299">
        <v>-9792</v>
      </c>
      <c r="M39" s="300">
        <v>-2828</v>
      </c>
      <c r="N39" s="301">
        <v>246.3</v>
      </c>
      <c r="O39" s="292"/>
    </row>
    <row r="40" spans="1:16" ht="27" customHeight="1" x14ac:dyDescent="0.2">
      <c r="A40" s="247"/>
      <c r="B40" s="243"/>
      <c r="C40" s="243"/>
      <c r="D40" s="243"/>
      <c r="E40" s="243"/>
      <c r="F40" s="243"/>
      <c r="G40" s="1119" t="s">
        <v>4</v>
      </c>
      <c r="H40" s="1120"/>
      <c r="I40" s="1120"/>
      <c r="J40" s="1121"/>
      <c r="K40" s="299">
        <v>-1378645</v>
      </c>
      <c r="L40" s="299">
        <v>-98355</v>
      </c>
      <c r="M40" s="300">
        <v>-51496</v>
      </c>
      <c r="N40" s="301">
        <v>91</v>
      </c>
      <c r="O40" s="292"/>
    </row>
    <row r="41" spans="1:16" x14ac:dyDescent="0.2">
      <c r="A41" s="247"/>
      <c r="B41" s="243"/>
      <c r="C41" s="243"/>
      <c r="D41" s="243"/>
      <c r="E41" s="243"/>
      <c r="F41" s="243"/>
      <c r="G41" s="1125" t="s">
        <v>352</v>
      </c>
      <c r="H41" s="1126"/>
      <c r="I41" s="1126"/>
      <c r="J41" s="1127"/>
      <c r="K41" s="293">
        <v>667022</v>
      </c>
      <c r="L41" s="299">
        <v>47587</v>
      </c>
      <c r="M41" s="300">
        <v>27255</v>
      </c>
      <c r="N41" s="301">
        <v>74.599999999999994</v>
      </c>
      <c r="O41" s="292"/>
    </row>
    <row r="42" spans="1:16" x14ac:dyDescent="0.2">
      <c r="A42" s="247"/>
      <c r="B42" s="243"/>
      <c r="C42" s="243"/>
      <c r="D42" s="243"/>
      <c r="E42" s="243"/>
      <c r="F42" s="243"/>
      <c r="G42" s="302" t="s">
        <v>40</v>
      </c>
      <c r="H42" s="243"/>
      <c r="I42" s="243"/>
      <c r="J42" s="243"/>
      <c r="K42" s="243"/>
      <c r="L42" s="243"/>
      <c r="M42" s="270"/>
      <c r="N42" s="270"/>
      <c r="O42" s="292"/>
    </row>
    <row r="43" spans="1:16" x14ac:dyDescent="0.2">
      <c r="A43" s="247"/>
      <c r="B43" s="243"/>
      <c r="C43" s="243"/>
      <c r="D43" s="243"/>
      <c r="E43" s="243"/>
      <c r="F43" s="243"/>
      <c r="G43" s="243"/>
      <c r="H43" s="243"/>
      <c r="I43" s="243"/>
      <c r="J43" s="243"/>
      <c r="K43" s="243"/>
      <c r="L43" s="303"/>
      <c r="M43" s="270"/>
      <c r="N43" s="243"/>
      <c r="O43" s="292"/>
    </row>
    <row r="44" spans="1:16" x14ac:dyDescent="0.2">
      <c r="A44" s="247"/>
      <c r="B44" s="243"/>
      <c r="C44" s="243"/>
      <c r="D44" s="243"/>
      <c r="E44" s="243"/>
      <c r="F44" s="243"/>
      <c r="G44" s="243"/>
      <c r="H44" s="243"/>
      <c r="I44" s="243"/>
      <c r="J44" s="243"/>
      <c r="K44" s="243"/>
      <c r="L44" s="243"/>
      <c r="M44" s="270"/>
      <c r="N44" s="243"/>
    </row>
    <row r="45" spans="1:16" x14ac:dyDescent="0.2">
      <c r="A45" s="245"/>
      <c r="B45" s="245"/>
      <c r="C45" s="245"/>
      <c r="D45" s="245"/>
      <c r="E45" s="245"/>
      <c r="F45" s="245"/>
      <c r="G45" s="245"/>
      <c r="H45" s="245"/>
      <c r="I45" s="245"/>
      <c r="J45" s="245"/>
      <c r="K45" s="245"/>
      <c r="L45" s="245"/>
      <c r="M45" s="304"/>
      <c r="N45" s="245"/>
      <c r="O45" s="245"/>
      <c r="P45" s="243"/>
    </row>
    <row r="46" spans="1:16" x14ac:dyDescent="0.2">
      <c r="A46" s="305"/>
      <c r="B46" s="305"/>
      <c r="C46" s="305"/>
      <c r="D46" s="305"/>
      <c r="E46" s="305"/>
      <c r="F46" s="305"/>
      <c r="G46" s="305"/>
      <c r="H46" s="305"/>
      <c r="I46" s="305"/>
      <c r="J46" s="305"/>
      <c r="K46" s="305"/>
      <c r="L46" s="305"/>
      <c r="M46" s="305"/>
      <c r="N46" s="305"/>
      <c r="O46" s="305"/>
      <c r="P46" s="243"/>
    </row>
    <row r="47" spans="1:16" ht="17.25" customHeight="1" x14ac:dyDescent="0.2">
      <c r="A47" s="306" t="s">
        <v>41</v>
      </c>
      <c r="B47" s="243"/>
      <c r="C47" s="243"/>
      <c r="D47" s="243"/>
      <c r="E47" s="243"/>
      <c r="F47" s="243"/>
      <c r="G47" s="243"/>
      <c r="H47" s="243"/>
      <c r="I47" s="243"/>
      <c r="J47" s="243"/>
      <c r="K47" s="243"/>
      <c r="L47" s="243"/>
      <c r="M47" s="243"/>
      <c r="N47" s="243"/>
    </row>
    <row r="48" spans="1:16" x14ac:dyDescent="0.2">
      <c r="A48" s="247"/>
      <c r="B48" s="243"/>
      <c r="C48" s="243"/>
      <c r="D48" s="243"/>
      <c r="E48" s="243"/>
      <c r="F48" s="243"/>
      <c r="G48" s="307" t="s">
        <v>42</v>
      </c>
      <c r="H48" s="307"/>
      <c r="I48" s="307"/>
      <c r="J48" s="307"/>
      <c r="K48" s="307"/>
      <c r="L48" s="307"/>
      <c r="M48" s="308"/>
      <c r="N48" s="307"/>
    </row>
    <row r="49" spans="1:14" ht="13.5" customHeight="1" x14ac:dyDescent="0.2">
      <c r="A49" s="247"/>
      <c r="B49" s="243"/>
      <c r="C49" s="243"/>
      <c r="D49" s="243"/>
      <c r="E49" s="243"/>
      <c r="F49" s="243"/>
      <c r="G49" s="309"/>
      <c r="H49" s="310"/>
      <c r="I49" s="1114" t="s">
        <v>13</v>
      </c>
      <c r="J49" s="1116" t="s">
        <v>43</v>
      </c>
      <c r="K49" s="1117"/>
      <c r="L49" s="1117"/>
      <c r="M49" s="1117"/>
      <c r="N49" s="1118"/>
    </row>
    <row r="50" spans="1:14" x14ac:dyDescent="0.2">
      <c r="A50" s="247"/>
      <c r="B50" s="243"/>
      <c r="C50" s="243"/>
      <c r="D50" s="243"/>
      <c r="E50" s="243"/>
      <c r="F50" s="243"/>
      <c r="G50" s="311"/>
      <c r="H50" s="312"/>
      <c r="I50" s="1115"/>
      <c r="J50" s="313" t="s">
        <v>44</v>
      </c>
      <c r="K50" s="314" t="s">
        <v>45</v>
      </c>
      <c r="L50" s="315" t="s">
        <v>46</v>
      </c>
      <c r="M50" s="316" t="s">
        <v>47</v>
      </c>
      <c r="N50" s="317" t="s">
        <v>5</v>
      </c>
    </row>
    <row r="51" spans="1:14" x14ac:dyDescent="0.2">
      <c r="A51" s="247"/>
      <c r="B51" s="243"/>
      <c r="C51" s="243"/>
      <c r="D51" s="243"/>
      <c r="E51" s="243"/>
      <c r="F51" s="243"/>
      <c r="G51" s="309" t="s">
        <v>6</v>
      </c>
      <c r="H51" s="310"/>
      <c r="I51" s="318">
        <v>1652972</v>
      </c>
      <c r="J51" s="319">
        <v>114179</v>
      </c>
      <c r="K51" s="320">
        <v>-3.6</v>
      </c>
      <c r="L51" s="321">
        <v>52940</v>
      </c>
      <c r="M51" s="322">
        <v>-11.9</v>
      </c>
      <c r="N51" s="323">
        <v>8.3000000000000007</v>
      </c>
    </row>
    <row r="52" spans="1:14" x14ac:dyDescent="0.2">
      <c r="A52" s="247"/>
      <c r="B52" s="243"/>
      <c r="C52" s="243"/>
      <c r="D52" s="243"/>
      <c r="E52" s="243"/>
      <c r="F52" s="243"/>
      <c r="G52" s="324"/>
      <c r="H52" s="325" t="s">
        <v>48</v>
      </c>
      <c r="I52" s="326">
        <v>1414517</v>
      </c>
      <c r="J52" s="327">
        <v>97708</v>
      </c>
      <c r="K52" s="328">
        <v>10.199999999999999</v>
      </c>
      <c r="L52" s="329">
        <v>28496</v>
      </c>
      <c r="M52" s="330">
        <v>-7.4</v>
      </c>
      <c r="N52" s="331">
        <v>17.600000000000001</v>
      </c>
    </row>
    <row r="53" spans="1:14" x14ac:dyDescent="0.2">
      <c r="A53" s="247"/>
      <c r="B53" s="243"/>
      <c r="C53" s="243"/>
      <c r="D53" s="243"/>
      <c r="E53" s="243"/>
      <c r="F53" s="243"/>
      <c r="G53" s="309" t="s">
        <v>7</v>
      </c>
      <c r="H53" s="310"/>
      <c r="I53" s="318">
        <v>2520003</v>
      </c>
      <c r="J53" s="319">
        <v>175122</v>
      </c>
      <c r="K53" s="320">
        <v>53.4</v>
      </c>
      <c r="L53" s="321">
        <v>70254</v>
      </c>
      <c r="M53" s="322">
        <v>32.700000000000003</v>
      </c>
      <c r="N53" s="323">
        <v>20.7</v>
      </c>
    </row>
    <row r="54" spans="1:14" x14ac:dyDescent="0.2">
      <c r="A54" s="247"/>
      <c r="B54" s="243"/>
      <c r="C54" s="243"/>
      <c r="D54" s="243"/>
      <c r="E54" s="243"/>
      <c r="F54" s="243"/>
      <c r="G54" s="324"/>
      <c r="H54" s="325" t="s">
        <v>48</v>
      </c>
      <c r="I54" s="326">
        <v>1556501</v>
      </c>
      <c r="J54" s="327">
        <v>108165</v>
      </c>
      <c r="K54" s="328">
        <v>10.7</v>
      </c>
      <c r="L54" s="329">
        <v>41764</v>
      </c>
      <c r="M54" s="330">
        <v>46.6</v>
      </c>
      <c r="N54" s="331">
        <v>-35.9</v>
      </c>
    </row>
    <row r="55" spans="1:14" x14ac:dyDescent="0.2">
      <c r="A55" s="247"/>
      <c r="B55" s="243"/>
      <c r="C55" s="243"/>
      <c r="D55" s="243"/>
      <c r="E55" s="243"/>
      <c r="F55" s="243"/>
      <c r="G55" s="309" t="s">
        <v>8</v>
      </c>
      <c r="H55" s="310"/>
      <c r="I55" s="318">
        <v>1685590</v>
      </c>
      <c r="J55" s="319">
        <v>117055</v>
      </c>
      <c r="K55" s="320">
        <v>-33.200000000000003</v>
      </c>
      <c r="L55" s="321">
        <v>89245</v>
      </c>
      <c r="M55" s="322">
        <v>27</v>
      </c>
      <c r="N55" s="323">
        <v>-60.2</v>
      </c>
    </row>
    <row r="56" spans="1:14" x14ac:dyDescent="0.2">
      <c r="A56" s="247"/>
      <c r="B56" s="243"/>
      <c r="C56" s="243"/>
      <c r="D56" s="243"/>
      <c r="E56" s="243"/>
      <c r="F56" s="243"/>
      <c r="G56" s="324"/>
      <c r="H56" s="325" t="s">
        <v>48</v>
      </c>
      <c r="I56" s="326">
        <v>1344705</v>
      </c>
      <c r="J56" s="327">
        <v>93382</v>
      </c>
      <c r="K56" s="328">
        <v>-13.7</v>
      </c>
      <c r="L56" s="329">
        <v>42966</v>
      </c>
      <c r="M56" s="330">
        <v>2.9</v>
      </c>
      <c r="N56" s="331">
        <v>-16.600000000000001</v>
      </c>
    </row>
    <row r="57" spans="1:14" x14ac:dyDescent="0.2">
      <c r="A57" s="247"/>
      <c r="B57" s="243"/>
      <c r="C57" s="243"/>
      <c r="D57" s="243"/>
      <c r="E57" s="243"/>
      <c r="F57" s="243"/>
      <c r="G57" s="309" t="s">
        <v>9</v>
      </c>
      <c r="H57" s="310"/>
      <c r="I57" s="318">
        <v>1644064</v>
      </c>
      <c r="J57" s="319">
        <v>116427</v>
      </c>
      <c r="K57" s="320">
        <v>-0.5</v>
      </c>
      <c r="L57" s="321">
        <v>70897</v>
      </c>
      <c r="M57" s="322">
        <v>-20.6</v>
      </c>
      <c r="N57" s="323">
        <v>20.100000000000001</v>
      </c>
    </row>
    <row r="58" spans="1:14" x14ac:dyDescent="0.2">
      <c r="A58" s="247"/>
      <c r="B58" s="243"/>
      <c r="C58" s="243"/>
      <c r="D58" s="243"/>
      <c r="E58" s="243"/>
      <c r="F58" s="243"/>
      <c r="G58" s="324"/>
      <c r="H58" s="325" t="s">
        <v>48</v>
      </c>
      <c r="I58" s="326">
        <v>1379197</v>
      </c>
      <c r="J58" s="327">
        <v>97670</v>
      </c>
      <c r="K58" s="328">
        <v>4.5999999999999996</v>
      </c>
      <c r="L58" s="329">
        <v>39878</v>
      </c>
      <c r="M58" s="330">
        <v>-7.2</v>
      </c>
      <c r="N58" s="331">
        <v>11.8</v>
      </c>
    </row>
    <row r="59" spans="1:14" x14ac:dyDescent="0.2">
      <c r="A59" s="247"/>
      <c r="B59" s="243"/>
      <c r="C59" s="243"/>
      <c r="D59" s="243"/>
      <c r="E59" s="243"/>
      <c r="F59" s="243"/>
      <c r="G59" s="309" t="s">
        <v>10</v>
      </c>
      <c r="H59" s="310"/>
      <c r="I59" s="318">
        <v>2019553</v>
      </c>
      <c r="J59" s="319">
        <v>144079</v>
      </c>
      <c r="K59" s="320">
        <v>23.8</v>
      </c>
      <c r="L59" s="321">
        <v>66496</v>
      </c>
      <c r="M59" s="322">
        <v>-6.2</v>
      </c>
      <c r="N59" s="323">
        <v>30</v>
      </c>
    </row>
    <row r="60" spans="1:14" x14ac:dyDescent="0.2">
      <c r="A60" s="247"/>
      <c r="B60" s="243"/>
      <c r="C60" s="243"/>
      <c r="D60" s="243"/>
      <c r="E60" s="243"/>
      <c r="F60" s="243"/>
      <c r="G60" s="324"/>
      <c r="H60" s="325" t="s">
        <v>48</v>
      </c>
      <c r="I60" s="332">
        <v>1471689</v>
      </c>
      <c r="J60" s="327">
        <v>104993</v>
      </c>
      <c r="K60" s="328">
        <v>7.5</v>
      </c>
      <c r="L60" s="329">
        <v>36530</v>
      </c>
      <c r="M60" s="330">
        <v>-8.4</v>
      </c>
      <c r="N60" s="331">
        <v>15.9</v>
      </c>
    </row>
    <row r="61" spans="1:14" x14ac:dyDescent="0.2">
      <c r="A61" s="247"/>
      <c r="B61" s="243"/>
      <c r="C61" s="243"/>
      <c r="D61" s="243"/>
      <c r="E61" s="243"/>
      <c r="F61" s="243"/>
      <c r="G61" s="309" t="s">
        <v>49</v>
      </c>
      <c r="H61" s="333"/>
      <c r="I61" s="334">
        <v>1904436</v>
      </c>
      <c r="J61" s="335">
        <v>133372</v>
      </c>
      <c r="K61" s="336">
        <v>8</v>
      </c>
      <c r="L61" s="337">
        <v>69966</v>
      </c>
      <c r="M61" s="338">
        <v>4.2</v>
      </c>
      <c r="N61" s="323">
        <v>3.8</v>
      </c>
    </row>
    <row r="62" spans="1:14" x14ac:dyDescent="0.2">
      <c r="A62" s="247"/>
      <c r="B62" s="243"/>
      <c r="C62" s="243"/>
      <c r="D62" s="243"/>
      <c r="E62" s="243"/>
      <c r="F62" s="243"/>
      <c r="G62" s="324"/>
      <c r="H62" s="325" t="s">
        <v>48</v>
      </c>
      <c r="I62" s="326">
        <v>1433322</v>
      </c>
      <c r="J62" s="327">
        <v>100384</v>
      </c>
      <c r="K62" s="328">
        <v>3.9</v>
      </c>
      <c r="L62" s="329">
        <v>37927</v>
      </c>
      <c r="M62" s="330">
        <v>5.3</v>
      </c>
      <c r="N62" s="331">
        <v>-1.4</v>
      </c>
    </row>
    <row r="63" spans="1:14" x14ac:dyDescent="0.2">
      <c r="A63" s="247"/>
      <c r="B63" s="243"/>
      <c r="C63" s="243"/>
      <c r="D63" s="243"/>
      <c r="E63" s="243"/>
      <c r="F63" s="243"/>
      <c r="G63" s="243"/>
      <c r="H63" s="243"/>
      <c r="I63" s="243"/>
      <c r="J63" s="243"/>
      <c r="K63" s="243"/>
      <c r="L63" s="243"/>
      <c r="M63" s="243"/>
      <c r="N63" s="243"/>
    </row>
    <row r="64" spans="1:14" x14ac:dyDescent="0.2">
      <c r="A64" s="247"/>
      <c r="B64" s="243"/>
      <c r="C64" s="243"/>
      <c r="D64" s="243"/>
      <c r="E64" s="243"/>
      <c r="F64" s="243"/>
      <c r="G64" s="243"/>
      <c r="H64" s="243"/>
      <c r="I64" s="243"/>
      <c r="J64" s="243"/>
      <c r="K64" s="243"/>
      <c r="L64" s="243"/>
      <c r="M64" s="243"/>
      <c r="N64" s="243"/>
    </row>
    <row r="65" spans="1:16" x14ac:dyDescent="0.2">
      <c r="A65" s="247"/>
      <c r="B65" s="243"/>
      <c r="C65" s="243"/>
      <c r="D65" s="243"/>
      <c r="E65" s="243"/>
      <c r="F65" s="243"/>
      <c r="G65" s="243"/>
      <c r="H65" s="243"/>
      <c r="I65" s="243"/>
      <c r="J65" s="243"/>
      <c r="K65" s="243"/>
      <c r="L65" s="243"/>
      <c r="M65" s="243"/>
      <c r="N65" s="243"/>
    </row>
    <row r="66" spans="1:16" x14ac:dyDescent="0.2">
      <c r="A66" s="339"/>
      <c r="B66" s="305"/>
      <c r="C66" s="305"/>
      <c r="D66" s="305"/>
      <c r="E66" s="305"/>
      <c r="F66" s="305"/>
      <c r="G66" s="305"/>
      <c r="H66" s="305"/>
      <c r="I66" s="305"/>
      <c r="J66" s="305"/>
      <c r="K66" s="305"/>
      <c r="L66" s="305"/>
      <c r="M66" s="305"/>
      <c r="N66" s="305"/>
      <c r="O66" s="340"/>
    </row>
    <row r="67" spans="1:16" ht="13.5" hidden="1" customHeight="1" x14ac:dyDescent="0.2">
      <c r="G67" s="243"/>
      <c r="H67" s="243"/>
      <c r="I67" s="243"/>
      <c r="J67" s="243"/>
      <c r="K67" s="243"/>
      <c r="L67" s="243"/>
      <c r="M67" s="243"/>
      <c r="N67" s="243"/>
      <c r="O67" s="243"/>
      <c r="P67" s="243"/>
    </row>
    <row r="68" spans="1:16" ht="13.5" hidden="1" customHeight="1" x14ac:dyDescent="0.2">
      <c r="G68" s="243"/>
      <c r="H68" s="243"/>
      <c r="I68" s="243"/>
      <c r="J68" s="243"/>
      <c r="K68" s="243"/>
      <c r="L68" s="243"/>
      <c r="M68" s="243"/>
      <c r="N68" s="243"/>
    </row>
    <row r="69" spans="1:16" ht="13.5" hidden="1" customHeight="1" x14ac:dyDescent="0.2">
      <c r="G69" s="243"/>
      <c r="H69" s="243"/>
      <c r="I69" s="243"/>
      <c r="J69" s="243"/>
      <c r="K69" s="243"/>
      <c r="L69" s="243"/>
      <c r="M69" s="243"/>
      <c r="N69" s="243"/>
    </row>
    <row r="70" spans="1:16" hidden="1" x14ac:dyDescent="0.2">
      <c r="G70" s="243"/>
      <c r="H70" s="243"/>
      <c r="I70" s="243"/>
      <c r="J70" s="243"/>
      <c r="K70" s="243"/>
      <c r="L70" s="243"/>
      <c r="M70" s="243"/>
      <c r="N70" s="243"/>
    </row>
    <row r="71" spans="1:16" hidden="1" x14ac:dyDescent="0.2">
      <c r="G71" s="243"/>
      <c r="H71" s="243"/>
      <c r="I71" s="243"/>
      <c r="J71" s="243"/>
      <c r="K71" s="243"/>
      <c r="L71" s="243"/>
      <c r="M71" s="243"/>
      <c r="N71" s="243"/>
    </row>
    <row r="72" spans="1:16" hidden="1" x14ac:dyDescent="0.2">
      <c r="G72" s="243"/>
      <c r="H72" s="243"/>
      <c r="I72" s="243"/>
      <c r="J72" s="243"/>
      <c r="K72" s="243"/>
      <c r="L72" s="243"/>
      <c r="M72" s="243"/>
      <c r="N72" s="243"/>
    </row>
    <row r="73" spans="1:16" hidden="1" x14ac:dyDescent="0.2">
      <c r="G73" s="243"/>
      <c r="H73" s="243"/>
      <c r="I73" s="243"/>
      <c r="J73" s="243"/>
      <c r="K73" s="243"/>
      <c r="L73" s="243"/>
      <c r="M73" s="243"/>
      <c r="N73" s="243"/>
    </row>
    <row r="74" spans="1:16" hidden="1" x14ac:dyDescent="0.2"/>
  </sheetData>
  <sheetProtection password="AD67" sheet="1" objects="1" scenarios="1"/>
  <mergeCells count="25">
    <mergeCell ref="G15:J1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90</v>
      </c>
    </row>
    <row r="46" spans="2:10" ht="29.25" customHeight="1" thickBot="1" x14ac:dyDescent="0.3">
      <c r="B46" s="4" t="s">
        <v>91</v>
      </c>
      <c r="C46" s="5"/>
      <c r="D46" s="5"/>
      <c r="E46" s="6" t="s">
        <v>92</v>
      </c>
      <c r="F46" s="7" t="s">
        <v>51</v>
      </c>
      <c r="G46" s="8" t="s">
        <v>52</v>
      </c>
      <c r="H46" s="8" t="s">
        <v>53</v>
      </c>
      <c r="I46" s="8" t="s">
        <v>54</v>
      </c>
      <c r="J46" s="9" t="s">
        <v>55</v>
      </c>
    </row>
    <row r="47" spans="2:10" ht="57.75" customHeight="1" x14ac:dyDescent="0.2">
      <c r="B47" s="10"/>
      <c r="C47" s="1139" t="s">
        <v>93</v>
      </c>
      <c r="D47" s="1139"/>
      <c r="E47" s="1140"/>
      <c r="F47" s="11">
        <v>30.68</v>
      </c>
      <c r="G47" s="12">
        <v>33.590000000000003</v>
      </c>
      <c r="H47" s="12">
        <v>45.74</v>
      </c>
      <c r="I47" s="12">
        <v>56.76</v>
      </c>
      <c r="J47" s="13">
        <v>65.08</v>
      </c>
    </row>
    <row r="48" spans="2:10" ht="57.75" customHeight="1" x14ac:dyDescent="0.2">
      <c r="B48" s="14"/>
      <c r="C48" s="1143" t="s">
        <v>94</v>
      </c>
      <c r="D48" s="1143"/>
      <c r="E48" s="1144"/>
      <c r="F48" s="15">
        <v>6.96</v>
      </c>
      <c r="G48" s="16">
        <v>11.25</v>
      </c>
      <c r="H48" s="16">
        <v>13.85</v>
      </c>
      <c r="I48" s="16">
        <v>11.59</v>
      </c>
      <c r="J48" s="17">
        <v>9.16</v>
      </c>
    </row>
    <row r="49" spans="2:10" ht="57.75" customHeight="1" thickBot="1" x14ac:dyDescent="0.25">
      <c r="B49" s="18"/>
      <c r="C49" s="1141" t="s">
        <v>95</v>
      </c>
      <c r="D49" s="1141"/>
      <c r="E49" s="1142"/>
      <c r="F49" s="19" t="s">
        <v>56</v>
      </c>
      <c r="G49" s="20">
        <v>5.42</v>
      </c>
      <c r="H49" s="20">
        <v>8.34</v>
      </c>
      <c r="I49" s="20" t="s">
        <v>57</v>
      </c>
      <c r="J49" s="21">
        <v>3.08</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96</v>
      </c>
      <c r="K32" s="22"/>
      <c r="L32" s="22"/>
      <c r="M32" s="22"/>
      <c r="N32" s="22"/>
      <c r="O32" s="22"/>
      <c r="P32" s="22"/>
    </row>
    <row r="33" spans="1:16" ht="39" customHeight="1" thickBot="1" x14ac:dyDescent="0.3">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x14ac:dyDescent="0.2">
      <c r="A34" s="22"/>
      <c r="B34" s="31"/>
      <c r="C34" s="1145" t="s">
        <v>58</v>
      </c>
      <c r="D34" s="1145"/>
      <c r="E34" s="1146"/>
      <c r="F34" s="32">
        <v>15.8</v>
      </c>
      <c r="G34" s="33">
        <v>16.29</v>
      </c>
      <c r="H34" s="33">
        <v>17.22</v>
      </c>
      <c r="I34" s="33">
        <v>18.59</v>
      </c>
      <c r="J34" s="34">
        <v>18.63</v>
      </c>
      <c r="K34" s="22"/>
      <c r="L34" s="22"/>
      <c r="M34" s="22"/>
      <c r="N34" s="22"/>
      <c r="O34" s="22"/>
      <c r="P34" s="22"/>
    </row>
    <row r="35" spans="1:16" ht="39" customHeight="1" x14ac:dyDescent="0.2">
      <c r="A35" s="22"/>
      <c r="B35" s="35"/>
      <c r="C35" s="1147" t="s">
        <v>59</v>
      </c>
      <c r="D35" s="1148"/>
      <c r="E35" s="1149"/>
      <c r="F35" s="36">
        <v>6.85</v>
      </c>
      <c r="G35" s="37">
        <v>11.1</v>
      </c>
      <c r="H35" s="37">
        <v>13.71</v>
      </c>
      <c r="I35" s="37">
        <v>11.47</v>
      </c>
      <c r="J35" s="38">
        <v>9.06</v>
      </c>
      <c r="K35" s="22"/>
      <c r="L35" s="22"/>
      <c r="M35" s="22"/>
      <c r="N35" s="22"/>
      <c r="O35" s="22"/>
      <c r="P35" s="22"/>
    </row>
    <row r="36" spans="1:16" ht="39" customHeight="1" x14ac:dyDescent="0.2">
      <c r="A36" s="22"/>
      <c r="B36" s="35"/>
      <c r="C36" s="1147" t="s">
        <v>60</v>
      </c>
      <c r="D36" s="1148"/>
      <c r="E36" s="1149"/>
      <c r="F36" s="36">
        <v>8.77</v>
      </c>
      <c r="G36" s="37">
        <v>8.41</v>
      </c>
      <c r="H36" s="37">
        <v>7.85</v>
      </c>
      <c r="I36" s="37">
        <v>7.5</v>
      </c>
      <c r="J36" s="38">
        <v>7.64</v>
      </c>
      <c r="K36" s="22"/>
      <c r="L36" s="22"/>
      <c r="M36" s="22"/>
      <c r="N36" s="22"/>
      <c r="O36" s="22"/>
      <c r="P36" s="22"/>
    </row>
    <row r="37" spans="1:16" ht="39" customHeight="1" x14ac:dyDescent="0.2">
      <c r="A37" s="22"/>
      <c r="B37" s="35"/>
      <c r="C37" s="1147" t="s">
        <v>61</v>
      </c>
      <c r="D37" s="1148"/>
      <c r="E37" s="1149"/>
      <c r="F37" s="36">
        <v>2.31</v>
      </c>
      <c r="G37" s="37">
        <v>1.26</v>
      </c>
      <c r="H37" s="37">
        <v>0.47</v>
      </c>
      <c r="I37" s="37">
        <v>1.03</v>
      </c>
      <c r="J37" s="38">
        <v>0.91</v>
      </c>
      <c r="K37" s="22"/>
      <c r="L37" s="22"/>
      <c r="M37" s="22"/>
      <c r="N37" s="22"/>
      <c r="O37" s="22"/>
      <c r="P37" s="22"/>
    </row>
    <row r="38" spans="1:16" ht="39" customHeight="1" x14ac:dyDescent="0.2">
      <c r="A38" s="22"/>
      <c r="B38" s="35"/>
      <c r="C38" s="1147" t="s">
        <v>62</v>
      </c>
      <c r="D38" s="1148"/>
      <c r="E38" s="1149"/>
      <c r="F38" s="36">
        <v>0.25</v>
      </c>
      <c r="G38" s="37">
        <v>0.4</v>
      </c>
      <c r="H38" s="37">
        <v>0.21</v>
      </c>
      <c r="I38" s="37">
        <v>0.02</v>
      </c>
      <c r="J38" s="38">
        <v>0.34</v>
      </c>
      <c r="K38" s="22"/>
      <c r="L38" s="22"/>
      <c r="M38" s="22"/>
      <c r="N38" s="22"/>
      <c r="O38" s="22"/>
      <c r="P38" s="22"/>
    </row>
    <row r="39" spans="1:16" ht="39" customHeight="1" x14ac:dyDescent="0.2">
      <c r="A39" s="22"/>
      <c r="B39" s="35"/>
      <c r="C39" s="1147" t="s">
        <v>63</v>
      </c>
      <c r="D39" s="1148"/>
      <c r="E39" s="1149"/>
      <c r="F39" s="36">
        <v>0</v>
      </c>
      <c r="G39" s="37">
        <v>0.05</v>
      </c>
      <c r="H39" s="37">
        <v>0.41</v>
      </c>
      <c r="I39" s="37">
        <v>0.27</v>
      </c>
      <c r="J39" s="38">
        <v>0.23</v>
      </c>
      <c r="K39" s="22"/>
      <c r="L39" s="22"/>
      <c r="M39" s="22"/>
      <c r="N39" s="22"/>
      <c r="O39" s="22"/>
      <c r="P39" s="22"/>
    </row>
    <row r="40" spans="1:16" ht="39" customHeight="1" x14ac:dyDescent="0.2">
      <c r="A40" s="22"/>
      <c r="B40" s="35"/>
      <c r="C40" s="1147" t="s">
        <v>64</v>
      </c>
      <c r="D40" s="1148"/>
      <c r="E40" s="1149"/>
      <c r="F40" s="36">
        <v>0.14000000000000001</v>
      </c>
      <c r="G40" s="37">
        <v>0.14000000000000001</v>
      </c>
      <c r="H40" s="37">
        <v>0.24</v>
      </c>
      <c r="I40" s="37">
        <v>0.31</v>
      </c>
      <c r="J40" s="38">
        <v>0.1</v>
      </c>
      <c r="K40" s="22"/>
      <c r="L40" s="22"/>
      <c r="M40" s="22"/>
      <c r="N40" s="22"/>
      <c r="O40" s="22"/>
      <c r="P40" s="22"/>
    </row>
    <row r="41" spans="1:16" ht="39" customHeight="1" x14ac:dyDescent="0.2">
      <c r="A41" s="22"/>
      <c r="B41" s="35"/>
      <c r="C41" s="1147" t="s">
        <v>65</v>
      </c>
      <c r="D41" s="1148"/>
      <c r="E41" s="1149"/>
      <c r="F41" s="36">
        <v>0.09</v>
      </c>
      <c r="G41" s="37">
        <v>0.13</v>
      </c>
      <c r="H41" s="37">
        <v>0.12</v>
      </c>
      <c r="I41" s="37">
        <v>0.11</v>
      </c>
      <c r="J41" s="38">
        <v>0.08</v>
      </c>
      <c r="K41" s="22"/>
      <c r="L41" s="22"/>
      <c r="M41" s="22"/>
      <c r="N41" s="22"/>
      <c r="O41" s="22"/>
      <c r="P41" s="22"/>
    </row>
    <row r="42" spans="1:16" ht="39" customHeight="1" x14ac:dyDescent="0.2">
      <c r="A42" s="22"/>
      <c r="B42" s="39"/>
      <c r="C42" s="1147" t="s">
        <v>66</v>
      </c>
      <c r="D42" s="1148"/>
      <c r="E42" s="1149"/>
      <c r="F42" s="36" t="s">
        <v>0</v>
      </c>
      <c r="G42" s="37" t="s">
        <v>0</v>
      </c>
      <c r="H42" s="37" t="s">
        <v>0</v>
      </c>
      <c r="I42" s="37" t="s">
        <v>0</v>
      </c>
      <c r="J42" s="38" t="s">
        <v>0</v>
      </c>
      <c r="K42" s="22"/>
      <c r="L42" s="22"/>
      <c r="M42" s="22"/>
      <c r="N42" s="22"/>
      <c r="O42" s="22"/>
      <c r="P42" s="22"/>
    </row>
    <row r="43" spans="1:16" ht="39" customHeight="1" thickBot="1" x14ac:dyDescent="0.25">
      <c r="A43" s="22"/>
      <c r="B43" s="40"/>
      <c r="C43" s="1150" t="s">
        <v>67</v>
      </c>
      <c r="D43" s="1151"/>
      <c r="E43" s="1152"/>
      <c r="F43" s="41">
        <v>0.02</v>
      </c>
      <c r="G43" s="42">
        <v>0.12</v>
      </c>
      <c r="H43" s="42">
        <v>0.2</v>
      </c>
      <c r="I43" s="42">
        <v>0.12</v>
      </c>
      <c r="J43" s="43">
        <v>0.09</v>
      </c>
      <c r="K43" s="22"/>
      <c r="L43" s="22"/>
      <c r="M43" s="22"/>
      <c r="N43" s="22"/>
      <c r="O43" s="22"/>
      <c r="P43" s="22"/>
    </row>
    <row r="44" spans="1:16" ht="39" customHeight="1" x14ac:dyDescent="0.25">
      <c r="A44" s="22"/>
      <c r="B44" s="44" t="s">
        <v>99</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x14ac:dyDescent="0.3">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x14ac:dyDescent="0.2">
      <c r="A45" s="48"/>
      <c r="B45" s="1153" t="s">
        <v>102</v>
      </c>
      <c r="C45" s="1154"/>
      <c r="D45" s="58"/>
      <c r="E45" s="1163" t="s">
        <v>68</v>
      </c>
      <c r="F45" s="1163"/>
      <c r="G45" s="1163"/>
      <c r="H45" s="1163"/>
      <c r="I45" s="1163"/>
      <c r="J45" s="1164"/>
      <c r="K45" s="59">
        <v>2143</v>
      </c>
      <c r="L45" s="60">
        <v>2209</v>
      </c>
      <c r="M45" s="60">
        <v>1915</v>
      </c>
      <c r="N45" s="60">
        <v>1734</v>
      </c>
      <c r="O45" s="61">
        <v>1582</v>
      </c>
      <c r="P45" s="48"/>
      <c r="Q45" s="48"/>
      <c r="R45" s="48"/>
      <c r="S45" s="48"/>
      <c r="T45" s="48"/>
      <c r="U45" s="48"/>
    </row>
    <row r="46" spans="1:21" ht="30.75" customHeight="1" x14ac:dyDescent="0.2">
      <c r="A46" s="48"/>
      <c r="B46" s="1155"/>
      <c r="C46" s="1156"/>
      <c r="D46" s="62"/>
      <c r="E46" s="1165" t="s">
        <v>103</v>
      </c>
      <c r="F46" s="1165"/>
      <c r="G46" s="1165"/>
      <c r="H46" s="1165"/>
      <c r="I46" s="1165"/>
      <c r="J46" s="1166"/>
      <c r="K46" s="63" t="s">
        <v>0</v>
      </c>
      <c r="L46" s="64" t="s">
        <v>0</v>
      </c>
      <c r="M46" s="64" t="s">
        <v>0</v>
      </c>
      <c r="N46" s="64" t="s">
        <v>0</v>
      </c>
      <c r="O46" s="65" t="s">
        <v>0</v>
      </c>
      <c r="P46" s="48"/>
      <c r="Q46" s="48"/>
      <c r="R46" s="48"/>
      <c r="S46" s="48"/>
      <c r="T46" s="48"/>
      <c r="U46" s="48"/>
    </row>
    <row r="47" spans="1:21" ht="30.75" customHeight="1" x14ac:dyDescent="0.2">
      <c r="A47" s="48"/>
      <c r="B47" s="1155"/>
      <c r="C47" s="1156"/>
      <c r="D47" s="62"/>
      <c r="E47" s="1165" t="s">
        <v>104</v>
      </c>
      <c r="F47" s="1165"/>
      <c r="G47" s="1165"/>
      <c r="H47" s="1165"/>
      <c r="I47" s="1165"/>
      <c r="J47" s="1166"/>
      <c r="K47" s="63" t="s">
        <v>0</v>
      </c>
      <c r="L47" s="64" t="s">
        <v>0</v>
      </c>
      <c r="M47" s="64" t="s">
        <v>0</v>
      </c>
      <c r="N47" s="64" t="s">
        <v>0</v>
      </c>
      <c r="O47" s="65" t="s">
        <v>0</v>
      </c>
      <c r="P47" s="48"/>
      <c r="Q47" s="48"/>
      <c r="R47" s="48"/>
      <c r="S47" s="48"/>
      <c r="T47" s="48"/>
      <c r="U47" s="48"/>
    </row>
    <row r="48" spans="1:21" ht="30.75" customHeight="1" x14ac:dyDescent="0.2">
      <c r="A48" s="48"/>
      <c r="B48" s="1155"/>
      <c r="C48" s="1156"/>
      <c r="D48" s="62"/>
      <c r="E48" s="1165" t="s">
        <v>69</v>
      </c>
      <c r="F48" s="1165"/>
      <c r="G48" s="1165"/>
      <c r="H48" s="1165"/>
      <c r="I48" s="1165"/>
      <c r="J48" s="1166"/>
      <c r="K48" s="63">
        <v>428</v>
      </c>
      <c r="L48" s="64">
        <v>481</v>
      </c>
      <c r="M48" s="64">
        <v>555</v>
      </c>
      <c r="N48" s="64">
        <v>581</v>
      </c>
      <c r="O48" s="65">
        <v>558</v>
      </c>
      <c r="P48" s="48"/>
      <c r="Q48" s="48"/>
      <c r="R48" s="48"/>
      <c r="S48" s="48"/>
      <c r="T48" s="48"/>
      <c r="U48" s="48"/>
    </row>
    <row r="49" spans="1:21" ht="30.75" customHeight="1" x14ac:dyDescent="0.2">
      <c r="A49" s="48"/>
      <c r="B49" s="1155"/>
      <c r="C49" s="1156"/>
      <c r="D49" s="62"/>
      <c r="E49" s="1165" t="s">
        <v>70</v>
      </c>
      <c r="F49" s="1165"/>
      <c r="G49" s="1165"/>
      <c r="H49" s="1165"/>
      <c r="I49" s="1165"/>
      <c r="J49" s="1166"/>
      <c r="K49" s="63">
        <v>64</v>
      </c>
      <c r="L49" s="64">
        <v>55</v>
      </c>
      <c r="M49" s="64">
        <v>59</v>
      </c>
      <c r="N49" s="64">
        <v>53</v>
      </c>
      <c r="O49" s="65">
        <v>42</v>
      </c>
      <c r="P49" s="48"/>
      <c r="Q49" s="48"/>
      <c r="R49" s="48"/>
      <c r="S49" s="48"/>
      <c r="T49" s="48"/>
      <c r="U49" s="48"/>
    </row>
    <row r="50" spans="1:21" ht="30.75" customHeight="1" x14ac:dyDescent="0.2">
      <c r="A50" s="48"/>
      <c r="B50" s="1155"/>
      <c r="C50" s="1156"/>
      <c r="D50" s="62"/>
      <c r="E50" s="1165" t="s">
        <v>71</v>
      </c>
      <c r="F50" s="1165"/>
      <c r="G50" s="1165"/>
      <c r="H50" s="1165"/>
      <c r="I50" s="1165"/>
      <c r="J50" s="1166"/>
      <c r="K50" s="63">
        <v>2</v>
      </c>
      <c r="L50" s="64">
        <v>2</v>
      </c>
      <c r="M50" s="64">
        <v>2</v>
      </c>
      <c r="N50" s="64">
        <v>2</v>
      </c>
      <c r="O50" s="65">
        <v>1</v>
      </c>
      <c r="P50" s="48"/>
      <c r="Q50" s="48"/>
      <c r="R50" s="48"/>
      <c r="S50" s="48"/>
      <c r="T50" s="48"/>
      <c r="U50" s="48"/>
    </row>
    <row r="51" spans="1:21" ht="30.75" customHeight="1" x14ac:dyDescent="0.2">
      <c r="A51" s="48"/>
      <c r="B51" s="1157"/>
      <c r="C51" s="1158"/>
      <c r="D51" s="66"/>
      <c r="E51" s="1165" t="s">
        <v>105</v>
      </c>
      <c r="F51" s="1165"/>
      <c r="G51" s="1165"/>
      <c r="H51" s="1165"/>
      <c r="I51" s="1165"/>
      <c r="J51" s="1166"/>
      <c r="K51" s="63" t="s">
        <v>0</v>
      </c>
      <c r="L51" s="64" t="s">
        <v>0</v>
      </c>
      <c r="M51" s="64" t="s">
        <v>0</v>
      </c>
      <c r="N51" s="64" t="s">
        <v>0</v>
      </c>
      <c r="O51" s="65" t="s">
        <v>0</v>
      </c>
      <c r="P51" s="48"/>
      <c r="Q51" s="48"/>
      <c r="R51" s="48"/>
      <c r="S51" s="48"/>
      <c r="T51" s="48"/>
      <c r="U51" s="48"/>
    </row>
    <row r="52" spans="1:21" ht="30.75" customHeight="1" x14ac:dyDescent="0.2">
      <c r="A52" s="48"/>
      <c r="B52" s="1159" t="s">
        <v>106</v>
      </c>
      <c r="C52" s="1160"/>
      <c r="D52" s="66"/>
      <c r="E52" s="1165" t="s">
        <v>107</v>
      </c>
      <c r="F52" s="1165"/>
      <c r="G52" s="1165"/>
      <c r="H52" s="1165"/>
      <c r="I52" s="1165"/>
      <c r="J52" s="1166"/>
      <c r="K52" s="63">
        <v>1623</v>
      </c>
      <c r="L52" s="64">
        <v>1769</v>
      </c>
      <c r="M52" s="64">
        <v>1619</v>
      </c>
      <c r="N52" s="64">
        <v>1532</v>
      </c>
      <c r="O52" s="65">
        <v>1515</v>
      </c>
      <c r="P52" s="48"/>
      <c r="Q52" s="48"/>
      <c r="R52" s="48"/>
      <c r="S52" s="48"/>
      <c r="T52" s="48"/>
      <c r="U52" s="48"/>
    </row>
    <row r="53" spans="1:21" ht="30.75" customHeight="1" thickBot="1" x14ac:dyDescent="0.25">
      <c r="A53" s="48"/>
      <c r="B53" s="1161" t="s">
        <v>108</v>
      </c>
      <c r="C53" s="1162"/>
      <c r="D53" s="67"/>
      <c r="E53" s="1167" t="s">
        <v>109</v>
      </c>
      <c r="F53" s="1167"/>
      <c r="G53" s="1167"/>
      <c r="H53" s="1167"/>
      <c r="I53" s="1167"/>
      <c r="J53" s="1168"/>
      <c r="K53" s="68">
        <v>1014</v>
      </c>
      <c r="L53" s="69">
        <v>978</v>
      </c>
      <c r="M53" s="69">
        <v>912</v>
      </c>
      <c r="N53" s="69">
        <v>838</v>
      </c>
      <c r="O53" s="70">
        <v>668</v>
      </c>
      <c r="P53" s="48"/>
      <c r="Q53" s="48"/>
      <c r="R53" s="48"/>
      <c r="S53" s="48"/>
      <c r="T53" s="48"/>
      <c r="U53" s="48"/>
    </row>
    <row r="54" spans="1:21" ht="24" customHeight="1" x14ac:dyDescent="0.25">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x14ac:dyDescent="0.25">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E52:J52"/>
    <mergeCell ref="E53:J53"/>
    <mergeCell ref="B45:C51"/>
    <mergeCell ref="B52:C52"/>
    <mergeCell ref="B53:C53"/>
    <mergeCell ref="E45:J45"/>
    <mergeCell ref="E46:J46"/>
    <mergeCell ref="E47:J47"/>
    <mergeCell ref="E48:J48"/>
    <mergeCell ref="E49:J49"/>
    <mergeCell ref="E50:J50"/>
    <mergeCell ref="E51:J5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2014-03-27T02:45:34Z</dcterms:created>
  <dcterms:modified xsi:type="dcterms:W3CDTF">2023-10-23T08:20:37Z</dcterms:modified>
  <cp:category/>
</cp:coreProperties>
</file>